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OneDrive - Toyota Motor Vietnam\Desktop\Kaizen-Dung\00000.GPS QR code\0000.Trang-Gps\0.Tài liệu-Trang-A.Bach\"/>
    </mc:Choice>
  </mc:AlternateContent>
  <xr:revisionPtr revIDLastSave="0" documentId="13_ncr:1_{994A6E01-3338-419D-B8AE-7BA88B911CD8}" xr6:coauthVersionLast="46" xr6:coauthVersionMax="46" xr10:uidLastSave="{00000000-0000-0000-0000-000000000000}"/>
  <bookViews>
    <workbookView minimized="1" xWindow="220" yWindow="0" windowWidth="18980" windowHeight="10200" xr2:uid="{00000000-000D-0000-FFFF-FFFF00000000}"/>
  </bookViews>
  <sheets>
    <sheet name="Master list-Gps" sheetId="2" r:id="rId1"/>
    <sheet name="Master list-Sơn Nippon" sheetId="3" r:id="rId2"/>
  </sheets>
  <externalReferences>
    <externalReference r:id="rId3"/>
  </externalReferences>
  <definedNames>
    <definedName name="_xlnm._FilterDatabase" localSheetId="0" hidden="1">'Master list-Gps'!$A$8:$WVJ$2462</definedName>
    <definedName name="_xlnm._FilterDatabase" localSheetId="1" hidden="1">'Master list-Sơn Nippon'!$A$5:$E$5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H2776" i="2" l="1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4" i="2"/>
  <c r="H2571" i="2"/>
  <c r="H2569" i="2"/>
  <c r="H2566" i="2"/>
  <c r="H2565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B2081" i="2"/>
  <c r="M2081" i="2" s="1"/>
  <c r="B2080" i="2"/>
  <c r="M2080" i="2" s="1"/>
  <c r="B2079" i="2"/>
  <c r="M2079" i="2" s="1"/>
  <c r="B2078" i="2"/>
  <c r="M2078" i="2" s="1"/>
  <c r="B2077" i="2"/>
  <c r="M2077" i="2" s="1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Minh Nguyen Van</author>
    <author>Ngoc Nguyen Thi Hong</author>
  </authors>
  <commentList>
    <comment ref="J7" authorId="0" shapeId="0" xr:uid="{8F6096E7-834E-47F8-B0C2-CAE5C2CE6EF8}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Cap nhat Nga gui Sep'21</t>
        </r>
      </text>
    </comment>
    <comment ref="P173" authorId="0" shapeId="0" xr:uid="{0BC91A4A-AE6B-439E-AE36-1D824F00FAAE}">
      <text>
        <r>
          <rPr>
            <b/>
            <sz val="9"/>
            <color indexed="81"/>
            <rFont val="Tahoma"/>
          </rPr>
          <t>Minh Nguyen Van:</t>
        </r>
        <r>
          <rPr>
            <sz val="9"/>
            <color indexed="81"/>
            <rFont val="Tahoma"/>
          </rPr>
          <t xml:space="preserve">
Update Minlot tang tu 1~10(Feb'23)</t>
        </r>
      </text>
    </comment>
    <comment ref="P1004" authorId="1" shapeId="0" xr:uid="{63A510F9-9F6F-4416-A168-C7946CF22B7F}">
      <text>
        <r>
          <rPr>
            <b/>
            <sz val="9"/>
            <color indexed="81"/>
            <rFont val="Tahoma"/>
          </rPr>
          <t>Ngoc Nguyen Thi Hong:</t>
        </r>
        <r>
          <rPr>
            <sz val="9"/>
            <color indexed="81"/>
            <rFont val="Tahoma"/>
          </rPr>
          <t xml:space="preserve">
15.Feb: update theo PUD data: 1 -&gt; 5</t>
        </r>
      </text>
    </comment>
    <comment ref="Q1004" authorId="1" shapeId="0" xr:uid="{EBD3647F-C729-453D-A669-34DBB813C7A0}">
      <text>
        <r>
          <rPr>
            <b/>
            <sz val="9"/>
            <color indexed="81"/>
            <rFont val="Tahoma"/>
          </rPr>
          <t>Ngoc Nguyen Thi Hong:</t>
        </r>
        <r>
          <rPr>
            <sz val="9"/>
            <color indexed="81"/>
            <rFont val="Tahoma"/>
          </rPr>
          <t xml:space="preserve">
15.Feb: update theo PUD data: 5 -&gt; 1</t>
        </r>
      </text>
    </comment>
    <comment ref="P2101" authorId="0" shapeId="0" xr:uid="{ACA9FFF1-03D4-4229-8FE6-165040019F17}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Order 1 lần tối thiểu là 50pcs</t>
        </r>
      </text>
    </comment>
    <comment ref="P2104" authorId="0" shapeId="0" xr:uid="{7F17B01B-7230-4140-929F-2D0B67490148}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Order 1 lần tối thiểu là 220Kg</t>
        </r>
      </text>
    </comment>
    <comment ref="R2352" authorId="0" shapeId="0" xr:uid="{E6F207E7-74FC-4CD1-9C5A-11B50D67149E}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Mua dong</t>
        </r>
      </text>
    </comment>
    <comment ref="R2353" authorId="0" shapeId="0" xr:uid="{38412EE3-EFF5-4EB6-BBE5-6A87753B11F6}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Mua he</t>
        </r>
      </text>
    </comment>
    <comment ref="R2355" authorId="0" shapeId="0" xr:uid="{712A8B7A-490F-42B1-8486-B33217FF18BA}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Mua dong</t>
        </r>
      </text>
    </comment>
    <comment ref="R2467" authorId="0" shapeId="0" xr:uid="{3E6EDCE9-A33E-45C4-9D32-F078B401B5ED}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Hủy PO-Oct'19=10pcs</t>
        </r>
      </text>
    </comment>
    <comment ref="R2469" authorId="0" shapeId="0" xr:uid="{90895683-247D-47E9-8055-CE7E84FF1AF1}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PO-Oct'19=9</t>
        </r>
      </text>
    </comment>
    <comment ref="R2470" authorId="0" shapeId="0" xr:uid="{68867C7F-BB11-4D0B-AB5B-7B55D2D2AB87}">
      <text>
        <r>
          <rPr>
            <b/>
            <sz val="9"/>
            <color indexed="81"/>
            <rFont val="Tahoma"/>
            <family val="2"/>
          </rPr>
          <t>Minh Nguyen Van:</t>
        </r>
        <r>
          <rPr>
            <sz val="9"/>
            <color indexed="81"/>
            <rFont val="Tahoma"/>
            <family val="2"/>
          </rPr>
          <t xml:space="preserve">
PO-Oct'19=25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<sst xmlns="http://schemas.openxmlformats.org/spreadsheetml/2006/main" count="29671" uniqueCount="9730">
  <si>
    <t>Updated:</t>
  </si>
  <si>
    <t>MATERIAL LIST</t>
  </si>
  <si>
    <t>GENERAL INFORMATION</t>
  </si>
  <si>
    <t>Part
number</t>
  </si>
  <si>
    <t>Oracle part</t>
  </si>
  <si>
    <t>Oracle name</t>
  </si>
  <si>
    <t>Part name in Vietnamesse
(for reference)</t>
  </si>
  <si>
    <t>Group</t>
  </si>
  <si>
    <t>Unit Price</t>
  </si>
  <si>
    <t>Currency</t>
  </si>
  <si>
    <t>Uom</t>
  </si>
  <si>
    <t>Oracle Supplier</t>
  </si>
  <si>
    <t>Supplier
(short name)</t>
  </si>
  <si>
    <t>Local/
Import</t>
  </si>
  <si>
    <t>Lead time No forecast
( Day)</t>
  </si>
  <si>
    <t>Lead time forecast
( Day)</t>
  </si>
  <si>
    <t>Minlot</t>
  </si>
  <si>
    <t>Packing</t>
  </si>
  <si>
    <t>Remark</t>
  </si>
  <si>
    <t>Tên Tiếng việt 
( Tham khảo)</t>
  </si>
  <si>
    <t>Nhóm hàng</t>
  </si>
  <si>
    <t>Đơn giá</t>
  </si>
  <si>
    <t>Tiền tệ</t>
  </si>
  <si>
    <t>Đơn vị tính</t>
  </si>
  <si>
    <t>Tên Nhà cung cấp</t>
  </si>
  <si>
    <t>Tên NCC rút gọn</t>
  </si>
  <si>
    <t>Hàng nội địa/ Nhập khẩu</t>
  </si>
  <si>
    <t>Leadtime
(Nếu không forecast)</t>
  </si>
  <si>
    <t>Leadtime
(Nếu có forecast)</t>
  </si>
  <si>
    <t>Min lot</t>
  </si>
  <si>
    <t>SL đóng gói</t>
  </si>
  <si>
    <t>Ghi chú</t>
  </si>
  <si>
    <t>VND</t>
  </si>
  <si>
    <t xml:space="preserve"> </t>
  </si>
  <si>
    <t>L</t>
  </si>
  <si>
    <t>M1202-20215</t>
  </si>
  <si>
    <t>M1202-20215.00</t>
  </si>
  <si>
    <t>Penguin primer #435-98 || 150ml/bottle</t>
  </si>
  <si>
    <t>Primer</t>
  </si>
  <si>
    <t>Hóa chất</t>
  </si>
  <si>
    <t>PIECES</t>
  </si>
  <si>
    <t>CONG TY TNHH O-WELL VIET NAM</t>
  </si>
  <si>
    <t>OWELL</t>
  </si>
  <si>
    <t>LOCAL</t>
  </si>
  <si>
    <t>Da thong nhat voi Owell Minlot=1 tu Apr'18</t>
  </si>
  <si>
    <t>Cong ty TNHH O- WELL Viet Nam</t>
  </si>
  <si>
    <t>M1202-20217</t>
  </si>
  <si>
    <t>M1202-20217.00</t>
  </si>
  <si>
    <t>Penguin primer #435-41</t>
  </si>
  <si>
    <t>M1202-20218</t>
  </si>
  <si>
    <t>M1202-20218.00</t>
  </si>
  <si>
    <t>Penguin primer || #435-73A</t>
  </si>
  <si>
    <t>Y8635-00571</t>
  </si>
  <si>
    <t>Y8635-00571.00</t>
  </si>
  <si>
    <t>Penguin seal #560T (Keo kinh) (255Kg/drum) Sunstar || 255kg/drum</t>
  </si>
  <si>
    <t>Keo</t>
  </si>
  <si>
    <t>KG</t>
  </si>
  <si>
    <t>Y8635-00573</t>
  </si>
  <si>
    <t>Y8635-00573.00</t>
  </si>
  <si>
    <t>NITTO TAPE No 512M (20mm x 50m) ||  No 512M (20mm x 50m)</t>
  </si>
  <si>
    <t>Băng dính</t>
  </si>
  <si>
    <t>Vật liệu phụ trợ</t>
  </si>
  <si>
    <t>CONG TY TNHH VAT LIEU BANG KEO NITTO DENKO (VIETNAM)</t>
  </si>
  <si>
    <t>NITTO</t>
  </si>
  <si>
    <t>New YV set up for kaizen(Sourcing change from.Jan'18)</t>
  </si>
  <si>
    <t>Y8635-00574</t>
  </si>
  <si>
    <t>Y8635-00574.00</t>
  </si>
  <si>
    <t>Cemedine CS-1660 (3.5mmx6mmx20m)</t>
  </si>
  <si>
    <t>ROLLS</t>
  </si>
  <si>
    <t>CONG TY TNHH THUONG MAI KY THUAT CONG NGHIEP SAO VIET</t>
  </si>
  <si>
    <t>SAO VIET</t>
  </si>
  <si>
    <t>New YV set up 20/Oct'17-SOP-Jan'18- for Assembly(Sourcing change from Aisin Butyl Tape(SN70 3.5x6 AGT 18m) || Aisin (SN70 3.5x6 AGT 18m) )</t>
  </si>
  <si>
    <t>Y8635-00671</t>
  </si>
  <si>
    <t>Y8635-00671.02</t>
  </si>
  <si>
    <t>Hot melt meltlon || O-206 (10kg/pcs)</t>
  </si>
  <si>
    <t>JPY</t>
  </si>
  <si>
    <t>BOXES</t>
  </si>
  <si>
    <t>TOYOTSU MACHINERY CORPORATION</t>
  </si>
  <si>
    <t>TMAC</t>
  </si>
  <si>
    <t>IMPORT</t>
  </si>
  <si>
    <t>Update 1'May'12</t>
  </si>
  <si>
    <t>Y8635-00673</t>
  </si>
  <si>
    <t>Y8635-00673.00</t>
  </si>
  <si>
    <t>Cemedine No. S-440 (22kg/can) || 22kgs/can</t>
  </si>
  <si>
    <t>Y8635-00675</t>
  </si>
  <si>
    <t>Y8635-00675.00</t>
  </si>
  <si>
    <t>Penguin Cement SW-601 (Sunstar) || SW-601 (20kgs/pail) )</t>
  </si>
  <si>
    <t>Packing change from YV8635-00670.00(Aug'17)</t>
  </si>
  <si>
    <t>Y8635-00676</t>
  </si>
  <si>
    <t>Y8635-00676.00</t>
  </si>
  <si>
    <t>Hot melt M-6280 || 220 Kg/drum(Yokohama-Japan)</t>
  </si>
  <si>
    <t>CONG TY TNHH UTECH VIET NAM</t>
  </si>
  <si>
    <t>UTECH</t>
  </si>
  <si>
    <t>Sourcing change from Sao Viet(Sep'17)</t>
  </si>
  <si>
    <t>YV001-00001</t>
  </si>
  <si>
    <t>YV001-00001.00</t>
  </si>
  <si>
    <t>Day thep 1.0 mm (Wire steel 1mm)|| 1.0mm, 5kg/Roll</t>
  </si>
  <si>
    <t>Dây thép</t>
  </si>
  <si>
    <t>CHI NHANH CONG TY CO PHAN THUONG MAI VA DICH VU NGOC HA TAI VINH PHUC</t>
  </si>
  <si>
    <t>NGOC HA</t>
  </si>
  <si>
    <t>YV001-00005</t>
  </si>
  <si>
    <t>YV001-00005.00</t>
  </si>
  <si>
    <t>Day thep 1.5mm (Wire steel 1mm)|| 1.5mm, 5kg/Roll</t>
  </si>
  <si>
    <t>YV011-00001</t>
  </si>
  <si>
    <t>YV011-00001.00</t>
  </si>
  <si>
    <t>STAINLESS STEEL WIRE MESH 70 || 70MESH</t>
  </si>
  <si>
    <t>Lọc</t>
  </si>
  <si>
    <t>METERS</t>
  </si>
  <si>
    <t>YV011-00002</t>
  </si>
  <si>
    <t>YV011-00002.00</t>
  </si>
  <si>
    <t>STAINLESS STEEL WIRE MESH 100 || 100MESH</t>
  </si>
  <si>
    <t>YV011-00004</t>
  </si>
  <si>
    <t>YV011-00004.00</t>
  </si>
  <si>
    <t>STAINLESS STEEL WIRE MESH 400 || 400MESH</t>
  </si>
  <si>
    <t>YV011-00005</t>
  </si>
  <si>
    <t>YV011-00005.00</t>
  </si>
  <si>
    <t>STAINLESS STEEL WIRE MESH 150 || 0.06MM X 150MESH X W1000MM</t>
  </si>
  <si>
    <t>YV011-00006</t>
  </si>
  <si>
    <t>YV011-00006.00</t>
  </si>
  <si>
    <t>SUPER DUST CATCH NET ||SM-66 2MX30M(GR-WITH ADHESIVE)</t>
  </si>
  <si>
    <t>Lưới chống côn trùng</t>
  </si>
  <si>
    <t>Phụ tùng, linh kiện</t>
  </si>
  <si>
    <t>YV017-00001</t>
  </si>
  <si>
    <t>YV017-00001.00</t>
  </si>
  <si>
    <t>POLYNET (50PCS/BOX)  ||  500X200 (NIPPO KOGYO)</t>
  </si>
  <si>
    <t xml:space="preserve">Giấy ráp </t>
  </si>
  <si>
    <t>update price 27/8</t>
  </si>
  <si>
    <t>YV021-00004</t>
  </si>
  <si>
    <t>YV021-00004.00</t>
  </si>
  <si>
    <t>CARD CASE A3 (Loai day) || A3</t>
  </si>
  <si>
    <t>PP case</t>
  </si>
  <si>
    <t>Sourcing change from TEMCO  MAY'10</t>
  </si>
  <si>
    <t>YV021-00005</t>
  </si>
  <si>
    <t>YV021-00005.00</t>
  </si>
  <si>
    <t>PVC FILM ACHILLES FLARE || 0.1MM*1800MM*50M (10 KG )</t>
  </si>
  <si>
    <t>Nylon</t>
  </si>
  <si>
    <t>YV021-00011</t>
  </si>
  <si>
    <t>YV021-00011.00</t>
  </si>
  <si>
    <t>SPONGE (144PCS/SET) || PC107-YR 45X160X100</t>
  </si>
  <si>
    <t>Mút lau</t>
  </si>
  <si>
    <t>Update 1'May'12
Chuyen tu Air sang Sea(27day To 49day/22/Oct'18)</t>
  </si>
  <si>
    <t>YV996-00006</t>
  </si>
  <si>
    <t>YV996-00006.00</t>
  </si>
  <si>
    <t>LINK 187-724// FOR HUSKY 307AIR-OPERATED PUMP</t>
  </si>
  <si>
    <t>YV021-00014</t>
  </si>
  <si>
    <t>YV021-00014.00</t>
  </si>
  <si>
    <t>MAGNET.KM-06S 26X25X60</t>
  </si>
  <si>
    <t xml:space="preserve">Nam châm </t>
  </si>
  <si>
    <t>Dụng cụ tổng hợp</t>
  </si>
  <si>
    <t>YV021-00015</t>
  </si>
  <si>
    <t>YV021-00015.00</t>
  </si>
  <si>
    <t>SANDER PAD.PSP-120-1A</t>
  </si>
  <si>
    <t>Phớt đánh bóng</t>
  </si>
  <si>
    <t>YV021-00016</t>
  </si>
  <si>
    <t>YV021-00016.00</t>
  </si>
  <si>
    <t>MAGNET RUBBER BZ-1.2MMX105X10M-3F || BZ-1.2MMX105X10M-3F</t>
  </si>
  <si>
    <t>CONG TY TNHH DAU TU VA PHAT TRIEN CONG NGHIEP AU LAC</t>
  </si>
  <si>
    <t>AU LAC</t>
  </si>
  <si>
    <t>Update price sep-10</t>
  </si>
  <si>
    <t>YV021-00018</t>
  </si>
  <si>
    <t>YV021-00018.00</t>
  </si>
  <si>
    <t>MAGIC PAD ||FYX-125</t>
  </si>
  <si>
    <t>By air</t>
  </si>
  <si>
    <t>YV021-00020</t>
  </si>
  <si>
    <t>YV021-00020.00</t>
  </si>
  <si>
    <t>URETHANE SPATULA || 45X150X10(FOR SEALER)</t>
  </si>
  <si>
    <t>Miếng nhựa</t>
  </si>
  <si>
    <t>YV021-00022</t>
  </si>
  <si>
    <t>YV021-00022.00</t>
  </si>
  <si>
    <t>CARD CASE A4( Mo 3 mat ) || A4(3 OPENING TYPE)</t>
  </si>
  <si>
    <t>YV021-00023</t>
  </si>
  <si>
    <t>YV021-00023.00</t>
  </si>
  <si>
    <t>CARD CASE A4 (Loai day) || A4</t>
  </si>
  <si>
    <t>YV021-00025</t>
  </si>
  <si>
    <t>YV021-00025.00</t>
  </si>
  <si>
    <t>URETHANE RUBBER SPATULAR || 40*150*10 (Y0218-00007)</t>
  </si>
  <si>
    <t>Thanh gạt sealer</t>
  </si>
  <si>
    <t>YV021-00042</t>
  </si>
  <si>
    <t>YV021-00042.00</t>
  </si>
  <si>
    <t>CENTER WATER FEED PAD || 3 INCH X 7/8 INCH HOLE</t>
  </si>
  <si>
    <t>YV021-00045</t>
  </si>
  <si>
    <t>YV021-00045.00</t>
  </si>
  <si>
    <t>Vinyl cover 200*265 (PE) || 200*265</t>
  </si>
  <si>
    <t>Sourcing change from Quoc Tuan April'12</t>
  </si>
  <si>
    <t>YV021-00047</t>
  </si>
  <si>
    <t>YV021-00047.00</t>
  </si>
  <si>
    <t>PLY CANVAS || E-5530TF 0.3MMx185Cmx50M</t>
  </si>
  <si>
    <t>update new spec from sep'10</t>
  </si>
  <si>
    <t>YV021-00048</t>
  </si>
  <si>
    <t>YV021-00048.00</t>
  </si>
  <si>
    <t>PN02648 FINESSE IT BUFFING PAD ORANGE FOAM 3 1/4 IN; ORGIGIN 3M USA</t>
  </si>
  <si>
    <t>CONG TY TNHH HOAN XA</t>
  </si>
  <si>
    <t>HOAN XA</t>
  </si>
  <si>
    <t>New part Sep'13</t>
  </si>
  <si>
    <t>YV021-00050</t>
  </si>
  <si>
    <t>YV021-00050.00</t>
  </si>
  <si>
    <t>Tui nylon 15cmx25cm</t>
  </si>
  <si>
    <t>Túi nylon</t>
  </si>
  <si>
    <t>YV for GPS</t>
  </si>
  <si>
    <t>YV021-00051</t>
  </si>
  <si>
    <t>YV021-00051.00</t>
  </si>
  <si>
    <t>Tui nylon 20cmx30cm</t>
  </si>
  <si>
    <t>YV021-00052</t>
  </si>
  <si>
    <t>YV021-00052.00</t>
  </si>
  <si>
    <t>Tui nylon 25cmx35cm</t>
  </si>
  <si>
    <t>YV021-00054</t>
  </si>
  <si>
    <t>YV021-00054.00</t>
  </si>
  <si>
    <t>Tui nylon mong  23cmx30cm</t>
  </si>
  <si>
    <t>YV for GPS from May'15</t>
  </si>
  <si>
    <t>YV021-00055</t>
  </si>
  <si>
    <t>YV021-00055.00</t>
  </si>
  <si>
    <t>Tui nilon KT 1100*120mm || KT 1100*120mm</t>
  </si>
  <si>
    <t>Nilon</t>
  </si>
  <si>
    <t>New YV from May'16 - Use for Exp Shop</t>
  </si>
  <si>
    <t>YV021-00056</t>
  </si>
  <si>
    <t>YV021-00056.00</t>
  </si>
  <si>
    <t>Tui nilon quai sach 10Kg</t>
  </si>
  <si>
    <t>YV021-00058</t>
  </si>
  <si>
    <t>YV021-00058.00</t>
  </si>
  <si>
    <t>Tui nilon KT 5cm*70cm || KT 5cm*70cm</t>
  </si>
  <si>
    <t>YV021-00059</t>
  </si>
  <si>
    <t>YV021-00059.00</t>
  </si>
  <si>
    <t>Mang boc kich thuoc kho rong 50cm</t>
  </si>
  <si>
    <t>Màng bọc</t>
  </si>
  <si>
    <t>YV021-00060</t>
  </si>
  <si>
    <t>YV021-00060.00</t>
  </si>
  <si>
    <t>Ghim dong thung 3518</t>
  </si>
  <si>
    <t>Ghim</t>
  </si>
  <si>
    <t>YV021-00061</t>
  </si>
  <si>
    <t>YV021-00061.00</t>
  </si>
  <si>
    <t>Xop no KT 40x40cm || KT 40x40cm</t>
  </si>
  <si>
    <t>Xốp</t>
  </si>
  <si>
    <t>YV021-00062</t>
  </si>
  <si>
    <t>YV021-00062.00</t>
  </si>
  <si>
    <t>Gie lau xang 15cm (+/-1)x24cm (+/-1)|| (Cloth wiper SM-300&amp; Cotton, kaki)</t>
  </si>
  <si>
    <t>Giẻ lau xăng</t>
  </si>
  <si>
    <t>CONG TY TNHH THUONG MAI VA DICH VU UT</t>
  </si>
  <si>
    <t>UT</t>
  </si>
  <si>
    <t>Sourcing change from NNM&amp; Au Lac-Feb'18(YV021-00046.00&amp;YV025-00028.00)
Ap dung giao dong tu Dec'18</t>
  </si>
  <si>
    <t>YV022-00001</t>
  </si>
  <si>
    <t>YV022-00001.00</t>
  </si>
  <si>
    <t>SANDER PAD 5/16 IN. || CODE .05655</t>
  </si>
  <si>
    <t>Máy mài</t>
  </si>
  <si>
    <t>YV022-00014</t>
  </si>
  <si>
    <t>YV022-00014.00</t>
  </si>
  <si>
    <t>WIPPING SPONGE.MODAN SEIMU NET IRI C-137</t>
  </si>
  <si>
    <t>YV022-00015</t>
  </si>
  <si>
    <t>YV022-00015.00</t>
  </si>
  <si>
    <t>BLOCK 20X60X130 ONE SIDE || SPONGE TYPE 20X60X130 ONE SIDE</t>
  </si>
  <si>
    <t>Miếng mút</t>
  </si>
  <si>
    <t>YV022-00022</t>
  </si>
  <si>
    <t>YV022-00022.01</t>
  </si>
  <si>
    <t>Xa phong bot OMO 3kg/tui (Detergent Powder) || OMO danh bat vet ban 3kg/tui</t>
  </si>
  <si>
    <t>Xà phòng</t>
  </si>
  <si>
    <t>Sourcing change Apr'11, update YV code June'11</t>
  </si>
  <si>
    <t>YV022-00023</t>
  </si>
  <si>
    <t>YV022-00023.00</t>
  </si>
  <si>
    <t>Con lan son Lam Chau 13.7cm  (Painting roller) || Lam Chau 13.7cm</t>
  </si>
  <si>
    <t>Con lăn sơn</t>
  </si>
  <si>
    <t>Sourcing change Apr'11(đổi tên từ tháng Nov'17 thành Con lan son Lam Chau 13.7cm  (Painting roller) || Lam Chau 13.7cm)</t>
  </si>
  <si>
    <t>YV022-00024</t>
  </si>
  <si>
    <t>YV022-00024.00</t>
  </si>
  <si>
    <t>Xa phong banh lifeboy 90g  (Soap) ||Lifeboy 90g</t>
  </si>
  <si>
    <t>Sourcing change Apr'11</t>
  </si>
  <si>
    <t>YV022-00027</t>
  </si>
  <si>
    <t>YV022-00027.00</t>
  </si>
  <si>
    <t>Rain coat(set) || set</t>
  </si>
  <si>
    <t>Bộ Q. Áo mưa</t>
  </si>
  <si>
    <t>Bảo hộ lao động</t>
  </si>
  <si>
    <t>SETS</t>
  </si>
  <si>
    <t>CONG TY CO PHAN THUONG MAI BAO HO LAO DONG QUOC TUAN</t>
  </si>
  <si>
    <t>QUOC TUAN</t>
  </si>
  <si>
    <t>YV022-00029</t>
  </si>
  <si>
    <t>YV022-00029.00</t>
  </si>
  <si>
    <t>Floor brush (choi lau nha loai chan ret) || (loai chan ret)</t>
  </si>
  <si>
    <t>Chổi vệ sinh</t>
  </si>
  <si>
    <t>YV022-00032</t>
  </si>
  <si>
    <t>YV022-00032.00</t>
  </si>
  <si>
    <t>Face cover</t>
  </si>
  <si>
    <t>Cover mặt</t>
  </si>
  <si>
    <t>YV022-00035</t>
  </si>
  <si>
    <t>YV022-00035.00</t>
  </si>
  <si>
    <t>Nylon cable tie || 4x150</t>
  </si>
  <si>
    <t>Dây thít</t>
  </si>
  <si>
    <t>Update price sep-10, update minlot Nov'11</t>
  </si>
  <si>
    <t>YV022-00036</t>
  </si>
  <si>
    <t>YV022-00036.01</t>
  </si>
  <si>
    <t>Nylon cable tie || 3x100</t>
  </si>
  <si>
    <t>YV022-00037</t>
  </si>
  <si>
    <t>YV022-00037.00</t>
  </si>
  <si>
    <t>Nylon cable tie  || 5x250</t>
  </si>
  <si>
    <t>YV022-00038</t>
  </si>
  <si>
    <t>YV022-00038.01</t>
  </si>
  <si>
    <t>Nylon cable tie || 5x300</t>
  </si>
  <si>
    <t>YV022-00039</t>
  </si>
  <si>
    <t>YV022-00039.00</t>
  </si>
  <si>
    <t>Nylon cable tie || 8x400</t>
  </si>
  <si>
    <t>YV022-00041</t>
  </si>
  <si>
    <t>YV022-00041.00</t>
  </si>
  <si>
    <t>Xa phong OMO MATIC cho may giat cua tren 3Kg/ Tui (soap powder) ||(3KG/PACK)</t>
  </si>
  <si>
    <t>YV022-00043</t>
  </si>
  <si>
    <t>YV022-00043.00</t>
  </si>
  <si>
    <t>Apron ||yem vai bat mau den|| co khuy 100% cotton, co tui nguc</t>
  </si>
  <si>
    <t>Yếm vải bạt mầu đen 100% cotton</t>
  </si>
  <si>
    <t>YV022-00044</t>
  </si>
  <si>
    <t>YV022-00044.00</t>
  </si>
  <si>
    <t>Foot cover|| 100% cotton|| co chun dan hoi phia duoi de buoc vao day</t>
  </si>
  <si>
    <t>Cover cổ chân 100% cotton có chun</t>
  </si>
  <si>
    <t>YV022-00045</t>
  </si>
  <si>
    <t>YV022-00045.00</t>
  </si>
  <si>
    <t>Arm cover|| 100% cotton|| co chun o hai dau , dai 45cm</t>
  </si>
  <si>
    <t>Cover tay 100% cotton có chun 2 đầu</t>
  </si>
  <si>
    <t>YV022-00046</t>
  </si>
  <si>
    <t>YV022-00046.00</t>
  </si>
  <si>
    <t>Bát cọ rỉ sắt</t>
  </si>
  <si>
    <t>YV023-00008</t>
  </si>
  <si>
    <t>YV023-00008.00</t>
  </si>
  <si>
    <t>WIRE CLIP 6MM || M6</t>
  </si>
  <si>
    <t>Đầu nối</t>
  </si>
  <si>
    <t>YV024-00002</t>
  </si>
  <si>
    <t>YV024-00002.00</t>
  </si>
  <si>
    <t>HIGH PITCH PAPER.HNWD #320-125</t>
  </si>
  <si>
    <t>YV024-00004</t>
  </si>
  <si>
    <t>YV024-00004.00</t>
  </si>
  <si>
    <t>MASKING PAPER 600X1500 || 600X1500 , 300PCS/PACKAGE</t>
  </si>
  <si>
    <t>Giấy bọc</t>
  </si>
  <si>
    <t>Packing=100</t>
  </si>
  <si>
    <t>YV024-00009</t>
  </si>
  <si>
    <t>YV024-00009.00</t>
  </si>
  <si>
    <t>Imperial wetordry paper sheet P400 || 3M code 02038; 50sheet/box</t>
  </si>
  <si>
    <t>Giấy ráp</t>
  </si>
  <si>
    <t>YV024-00017</t>
  </si>
  <si>
    <t>YV024-00017.00</t>
  </si>
  <si>
    <t>DUAL ACTION SANDER N-975BD|| N-975BD (914B2D, color blue)(COMPACT )</t>
  </si>
  <si>
    <t>Máy đánh bóng</t>
  </si>
  <si>
    <t>CONG TY TNHH THIET BI CONG NGHIEP NAGOYA</t>
  </si>
  <si>
    <t>NAGOYA</t>
  </si>
  <si>
    <t>Sourcing change from TEMCO JULY'10 , From Nagoya Oct'10</t>
  </si>
  <si>
    <t>YV024-00019</t>
  </si>
  <si>
    <t>YV024-00019.00</t>
  </si>
  <si>
    <t>SANDING PAPER DRY TYPE || #320 100PAI 100PCS/CASE</t>
  </si>
  <si>
    <t>YV024-00023</t>
  </si>
  <si>
    <t>YV024-00023.00</t>
  </si>
  <si>
    <t>Imperial wetordry paper sheet P600 || 3M 02036; 50 sheets/box; 9"x11"</t>
  </si>
  <si>
    <t>YV024-00024</t>
  </si>
  <si>
    <t>YV024-00024.00</t>
  </si>
  <si>
    <t>Imperial wetordry paper microfine 2000 || 3M 02044; 50 sheet/box</t>
  </si>
  <si>
    <t>YV024-00025</t>
  </si>
  <si>
    <t>YV024-00025.00</t>
  </si>
  <si>
    <t>FMC COMPOUND || FMC-845L(500ML 12PCS/SET)</t>
  </si>
  <si>
    <t>Compound</t>
  </si>
  <si>
    <t>By Air</t>
  </si>
  <si>
    <t>YV024-00026</t>
  </si>
  <si>
    <t>YV024-00026.00</t>
  </si>
  <si>
    <t>COMPOUND || 5970S 300G 3M F-1</t>
  </si>
  <si>
    <t>Hóa chất đánh bóng</t>
  </si>
  <si>
    <t>Hóa chất</t>
  </si>
  <si>
    <t>YV024-00026.01</t>
  </si>
  <si>
    <t>COMPOUND || 5970S 400G 3M F-1</t>
  </si>
  <si>
    <t>Update Jun'11</t>
  </si>
  <si>
    <t>YV024-00029</t>
  </si>
  <si>
    <t>YV024-00029.00</t>
  </si>
  <si>
    <t>ENDLESS BELT || #60 20X460</t>
  </si>
  <si>
    <t>Dây mài</t>
  </si>
  <si>
    <t>YV024-00030</t>
  </si>
  <si>
    <t>YV024-00030.00</t>
  </si>
  <si>
    <t>THERMO RECORDER CHART PAPER || 81406088-001 (10PCS/BOX)</t>
  </si>
  <si>
    <t xml:space="preserve">Giấy </t>
  </si>
  <si>
    <t>YV024-00031</t>
  </si>
  <si>
    <t>YV024-00031.00</t>
  </si>
  <si>
    <t>TOP PAPER FOR MODEL FK2L(2PCS/SET) || 500-53</t>
  </si>
  <si>
    <t>YV024-00033</t>
  </si>
  <si>
    <t>YV024-00033.00</t>
  </si>
  <si>
    <t>MASKING PAPER 690 X 200 || 690 X 200 (Y67666-00000)</t>
  </si>
  <si>
    <t>Update Minlot June'11, VN1106005(Packing=1)</t>
  </si>
  <si>
    <t>YV024-00038</t>
  </si>
  <si>
    <t>YV024-00038.00</t>
  </si>
  <si>
    <t>A20 3M268XA TRIZ FILM HOOK 5"x5 || 60000148688 (3M USA)</t>
  </si>
  <si>
    <t>YV024-00039</t>
  </si>
  <si>
    <t>YV024-00039.00</t>
  </si>
  <si>
    <t>Imperial wetordry paper sheet P1200|| Gi¿y ráp P1200-3M</t>
  </si>
  <si>
    <t>YV024-00040</t>
  </si>
  <si>
    <t>YV024-00040.00</t>
  </si>
  <si>
    <t>LABEL FOR PRINTER||Y773420002</t>
  </si>
  <si>
    <t>Set YV may'12</t>
  </si>
  <si>
    <t>YV024-00041</t>
  </si>
  <si>
    <t>YV024-00041.00</t>
  </si>
  <si>
    <t>CARBON-PAPER FOR PRINTER||21620358</t>
  </si>
  <si>
    <t>Giấy</t>
  </si>
  <si>
    <t>YV024-00042</t>
  </si>
  <si>
    <t>YV024-00042.00</t>
  </si>
  <si>
    <t>REQUISITION SHEET|| Phiếu yêu cầu cấp hàng GPS</t>
  </si>
  <si>
    <t>Phiếu yêu cầu cấp hàng GPS</t>
  </si>
  <si>
    <t>CONG TY TNHH TUNG VY</t>
  </si>
  <si>
    <t>TUNG VY</t>
  </si>
  <si>
    <t/>
  </si>
  <si>
    <t>New part April'12</t>
  </si>
  <si>
    <t>YV024-00044</t>
  </si>
  <si>
    <t>YV024-00044.00</t>
  </si>
  <si>
    <t>Bang m¿c máy Brother 2730||TZE-651 24mm 0.94''</t>
  </si>
  <si>
    <t xml:space="preserve">Mực in </t>
  </si>
  <si>
    <t>Sửa lại Spec TZE-651 24mm 0.94''(từ 10.Jul'17)</t>
  </si>
  <si>
    <t>YV024-00049</t>
  </si>
  <si>
    <t>YV024-00049.00</t>
  </si>
  <si>
    <t>Lệnh  điều  động kiêm BBBG xe khổ 21x28cm || In màu giấy cacbon indo 5 liên T-H-X-V-X</t>
  </si>
  <si>
    <t>BBBG</t>
  </si>
  <si>
    <t>New YV from Aug'16 - Use for VLD Shop</t>
  </si>
  <si>
    <t>YV024-00050</t>
  </si>
  <si>
    <t>YV024-00050.00</t>
  </si>
  <si>
    <t>Lệnh  điều  động kiêm BBBG xe  khổ 21x28cm || In màu giấy cacbon indo 4 liên T-H-X-V</t>
  </si>
  <si>
    <t>YV024-00052</t>
  </si>
  <si>
    <t>YV024-00052.00</t>
  </si>
  <si>
    <t>Đèn thoát hiểm PEXF13SC-G2 (1 mặt) + tem PCCC Maker: Paragon</t>
  </si>
  <si>
    <t>Đèn exít</t>
  </si>
  <si>
    <t xml:space="preserve">Thiết bị </t>
  </si>
  <si>
    <t>CONG TY TNHH THIET BI DIEN THIEN TRUONG</t>
  </si>
  <si>
    <t>THIEN TRUONG</t>
  </si>
  <si>
    <t>Sourcing change from SH to Thien Truong(Mar'23)</t>
  </si>
  <si>
    <t>CONG TY CO PHAN CONG NGHE VA GIAI PHAP TU DONG HOA SH VIET NAM</t>
  </si>
  <si>
    <t>YV024-00053</t>
  </si>
  <si>
    <t>YV024-00053.00</t>
  </si>
  <si>
    <t>Đèn sạc khẩn cấp PEMD21SW + tem PCCC Maker: Paragon</t>
  </si>
  <si>
    <t xml:space="preserve">Đèn sạc </t>
  </si>
  <si>
    <t>YV024-00054</t>
  </si>
  <si>
    <t>YV024-00054.00</t>
  </si>
  <si>
    <t>Đèn thoát hiểm PEXF23SC-G2 (2 mặt)+ tem PCCC Maker: Paragon</t>
  </si>
  <si>
    <t>YV024-00055</t>
  </si>
  <si>
    <t>YV024-00055.00</t>
  </si>
  <si>
    <t>Bình chữa cháy MFZL4</t>
  </si>
  <si>
    <t>Bình chữa cháy</t>
  </si>
  <si>
    <t>New YV from Oct'17 - Use for all Shop(Sourcing change from Ngoc Ha-May'18)</t>
  </si>
  <si>
    <t>YV024-00056</t>
  </si>
  <si>
    <t>YV024-00056.00</t>
  </si>
  <si>
    <t>Bình chữa cháy MFZL8</t>
  </si>
  <si>
    <t>YV024-00057</t>
  </si>
  <si>
    <t>YV024-00057.00</t>
  </si>
  <si>
    <t>Bình chữa cháy MT3 CO2</t>
  </si>
  <si>
    <t>YV024-00058</t>
  </si>
  <si>
    <t>YV024-00058.00</t>
  </si>
  <si>
    <t>Bình chữa cháy MT5 CO2</t>
  </si>
  <si>
    <t>YV024-00059</t>
  </si>
  <si>
    <t>YV024-00059.00</t>
  </si>
  <si>
    <t>Bình chữa cháy xe đẩy MFTZL35</t>
  </si>
  <si>
    <t>YV024-00061</t>
  </si>
  <si>
    <t>YV024-00061.00</t>
  </si>
  <si>
    <t>Vòi + dây vòi bình chữa cháy MFZL8</t>
  </si>
  <si>
    <t>Vòi bình chữa cháy</t>
  </si>
  <si>
    <t>YV024-00062</t>
  </si>
  <si>
    <t>YV024-00062.00</t>
  </si>
  <si>
    <t>Vòi + dây vòi bình chữa cháy MFZL4</t>
  </si>
  <si>
    <t>YV024-00063</t>
  </si>
  <si>
    <t>YV024-00063.00</t>
  </si>
  <si>
    <t>Vòi + dây vòi bình chữa cháy MT3</t>
  </si>
  <si>
    <t>YV024-00064</t>
  </si>
  <si>
    <t>YV024-00064.00</t>
  </si>
  <si>
    <t>Vòi + dây vòi bình chữa cháy MT5</t>
  </si>
  <si>
    <t>YV024-00065</t>
  </si>
  <si>
    <t>YV024-00065.00</t>
  </si>
  <si>
    <t>Vòi + dây vòi bình chữa cháy MFTZL35</t>
  </si>
  <si>
    <t>YV024-00067</t>
  </si>
  <si>
    <t>YV024-00067.00</t>
  </si>
  <si>
    <t>Giấy in(Printing paper) || 45(width)mmx20 (height)mmx50m, 1 tem/ hàng || Fasson</t>
  </si>
  <si>
    <t>Giấy in</t>
  </si>
  <si>
    <t>CONG TY CO PHAN CONG NGHIEP PHU TRO O TO XE MAY AMAC</t>
  </si>
  <si>
    <t>AMAC</t>
  </si>
  <si>
    <t>Sourcing change from SH (Nov'17 for part deport)</t>
  </si>
  <si>
    <t>YV024-00068</t>
  </si>
  <si>
    <t>YV024-00068.00</t>
  </si>
  <si>
    <t>Mực in(printing ink) || khổ 45mm, 1 cuộn dài 300m || Wax</t>
  </si>
  <si>
    <t>Mực in</t>
  </si>
  <si>
    <t>New YV from Nov'17 - Use for part deport</t>
  </si>
  <si>
    <t>YV024-00069</t>
  </si>
  <si>
    <t>YV024-00069.00</t>
  </si>
  <si>
    <t>Bình đựng nước || 5 Gallons không vòi nhựa nguyên chất Song Long</t>
  </si>
  <si>
    <t>Vỏ bình nước</t>
  </si>
  <si>
    <t>New YV from Dec'17 - Use for GPS</t>
  </si>
  <si>
    <t>YV024-00070</t>
  </si>
  <si>
    <t>YV024-00070.00</t>
  </si>
  <si>
    <t>Nắp bình bộ 3 chi tiết || 1set gồm:Nắp bình 5GL, nút trên 5GL, nút trong 5GL nguyên chất Song Long</t>
  </si>
  <si>
    <t>Nắp bình nước</t>
  </si>
  <si>
    <t>YV025-00003</t>
  </si>
  <si>
    <t>YV025-00003.00</t>
  </si>
  <si>
    <t>NYLON GAUZE || 100 SHEETS/SET</t>
  </si>
  <si>
    <t>YV025-00005</t>
  </si>
  <si>
    <t>YV025-00005.00</t>
  </si>
  <si>
    <t>Antiscratch belt || Day that lung</t>
  </si>
  <si>
    <t>Dây lưng</t>
  </si>
  <si>
    <t>YV025-00007</t>
  </si>
  <si>
    <t>YV025-00007.00</t>
  </si>
  <si>
    <t>Waste cloth</t>
  </si>
  <si>
    <t>Giẻ lau</t>
  </si>
  <si>
    <t>YV025-00015</t>
  </si>
  <si>
    <t>YV025-00015.00</t>
  </si>
  <si>
    <t>FLANNEL || 45M/ROLL</t>
  </si>
  <si>
    <t>Update July'13</t>
  </si>
  <si>
    <t>YV025-00023</t>
  </si>
  <si>
    <t>YV025-00023.00</t>
  </si>
  <si>
    <t>TAG RAG C3-GU-14040 || 150 pcs/carton (Chemetall-Rai)</t>
  </si>
  <si>
    <t>YV025-00025</t>
  </si>
  <si>
    <t>YV025-00025.00</t>
  </si>
  <si>
    <t>Polyester wiper NW-211 || 9''x11'', 150 sheets/bag, made in Korea</t>
  </si>
  <si>
    <t>CONG TY TNHH NNMSAFETY</t>
  </si>
  <si>
    <t>NNM</t>
  </si>
  <si>
    <t>YV025-00026</t>
  </si>
  <si>
    <t>YV025-00026.00</t>
  </si>
  <si>
    <t>MC wipe-MC 3236-80-PS-AL250/50 || Size: 36x32 (Chemetall-Rai)</t>
  </si>
  <si>
    <t>YV025-00027</t>
  </si>
  <si>
    <t>YV025-00027.00</t>
  </si>
  <si>
    <t>Lint free wipe S1-3060-AL500/50 || S1-3060-AL500/50 (500pcs/carton) (Chemetall-Rai)</t>
  </si>
  <si>
    <t>YV027-00002</t>
  </si>
  <si>
    <t>YV027-00002.00</t>
  </si>
  <si>
    <t>CLOTH ADHESIVE TAPE || NO.108 100MMX25M (NICHIBAN)</t>
  </si>
  <si>
    <t>YV027-00003</t>
  </si>
  <si>
    <t>YV027-00003.00</t>
  </si>
  <si>
    <t>MASKING TAPE.24MM 50P/BOX (HEAT RESISTANCE)</t>
  </si>
  <si>
    <t xml:space="preserve">Băng dính </t>
  </si>
  <si>
    <t>YV027-00004</t>
  </si>
  <si>
    <t>YV027-00004.00</t>
  </si>
  <si>
    <t>Masking tape Heat resistance PG-16(35mmX55m) || Heat resistance PG-16(35mmX55m) , Inter Tape</t>
  </si>
  <si>
    <t>YV027-00005</t>
  </si>
  <si>
    <t>YV027-00005.00</t>
  </si>
  <si>
    <t>Masking tape Heat resistance PG-21A(75mmX55m) || Heat resistance PG-21A(75mmX55m), Inter tape</t>
  </si>
  <si>
    <t>YV027-00006</t>
  </si>
  <si>
    <t>YV027-00006.00</t>
  </si>
  <si>
    <t>POLYESTER TAPE || 20MMX20M (N557), NICHIBAN</t>
  </si>
  <si>
    <t xml:space="preserve">update price (by sea) 3-Jan'18
By air: unit price=220 JPY &amp; leadtime 27 days  (update on 12 Jun 20)
</t>
  </si>
  <si>
    <t>YV027-00007</t>
  </si>
  <si>
    <t>YV027-00007.00</t>
  </si>
  <si>
    <t>PVC MASKING TAPE || #533 25MMX50M ( NICHIBAN)</t>
  </si>
  <si>
    <t>Update Minlot June'11 VN1106011</t>
  </si>
  <si>
    <t>YV027-00008</t>
  </si>
  <si>
    <t>YV027-00008.00</t>
  </si>
  <si>
    <t>PVC MASKING TAPE 51MMX50M || 51MMX50M(V533)(18PCS/BOX), NICHIBAN</t>
  </si>
  <si>
    <t>YV027-00010</t>
  </si>
  <si>
    <t>YV027-00010.00</t>
  </si>
  <si>
    <t>Băng dính giấy Rabbit 20mm x 14m</t>
  </si>
  <si>
    <t>Sourcing change from TEMCO  APR'10</t>
  </si>
  <si>
    <t>YV027-00015</t>
  </si>
  <si>
    <t>YV027-00015.00</t>
  </si>
  <si>
    <t>Electric tape (Super 3 T, 25mm x 200M) (Bang dinh dien) || Super 3 T, 25mm x 200M</t>
  </si>
  <si>
    <t>YV027-00022</t>
  </si>
  <si>
    <t>YV027-00022.00</t>
  </si>
  <si>
    <t>PVC MASKING TAPE|NO.534 10MMX50M</t>
  </si>
  <si>
    <t>YV027-00036</t>
  </si>
  <si>
    <t>YV027-00036.00</t>
  </si>
  <si>
    <t>MAGNETIC HOLDER || KM-05C (50PAI)</t>
  </si>
  <si>
    <t>YV027-00053</t>
  </si>
  <si>
    <t>YV027-00053.00</t>
  </si>
  <si>
    <t>Bang dinh dan nen vang 5cm ( Yellow tape )|| 5cm</t>
  </si>
  <si>
    <t>YV027-00059</t>
  </si>
  <si>
    <t>YV027-00059.00</t>
  </si>
  <si>
    <t>POLYESTER TAPE (Y0272-21061 || 8MM X 12M</t>
  </si>
  <si>
    <t>YV027-00062</t>
  </si>
  <si>
    <t>YV027-00062.00</t>
  </si>
  <si>
    <t>Bang dinh xi mang 5cm (Brown masking tape) RB || 5cm</t>
  </si>
  <si>
    <t>YV027-00063</t>
  </si>
  <si>
    <t>YV027-00063.00</t>
  </si>
  <si>
    <t>Giay dinh de can (Sticker Label) kho 10cm*5cm*100m  ||10cm*5cm*100m</t>
  </si>
  <si>
    <t>New Part from Mar'10</t>
  </si>
  <si>
    <t>YV027-00064</t>
  </si>
  <si>
    <t>YV027-00064.00</t>
  </si>
  <si>
    <t>White vinyl electrical insulating tape (bang dinh dien mau trang) || 130micx19mmx15m (Thailand)</t>
  </si>
  <si>
    <t>YV027-00065</t>
  </si>
  <si>
    <t>YV027-00065.00</t>
  </si>
  <si>
    <t>Green vinyl electrical insulating tape (bang dinh dien mau xanh la cay) || 130micx19mmx15m (Thailand)</t>
  </si>
  <si>
    <t>YV027-00066</t>
  </si>
  <si>
    <t>YV027-00066.00</t>
  </si>
  <si>
    <t>Yellow electrical insulating tape (bang dinh dien mau vang) || 130micx19mmx15m (Thailand)</t>
  </si>
  <si>
    <t>YV027-00067</t>
  </si>
  <si>
    <t>YV027-00067.00</t>
  </si>
  <si>
    <t>Red vinyl electrical insulating tape (bang dinh dien mau do) || 130micx19mmx15m (Thailand)</t>
  </si>
  <si>
    <t>YV027-00068</t>
  </si>
  <si>
    <t>YV027-00068.00</t>
  </si>
  <si>
    <t>Blue vinyl electrical insulating tape (bang dinh dien mau xanh da troi) || 130micx19mmx15m (Thailand)</t>
  </si>
  <si>
    <t>YV027-00069</t>
  </si>
  <si>
    <t>YV027-00069.00</t>
  </si>
  <si>
    <t>Bang tan loai day (PTFE thread seal tape ) || 0.075x1/2''x20M</t>
  </si>
  <si>
    <t>YV027-00070</t>
  </si>
  <si>
    <t>YV027-00070.00</t>
  </si>
  <si>
    <t>Dau tay ri RP7 300ml (Sprayer RP7) || RP7 300ml Selleys</t>
  </si>
  <si>
    <t>Chất chống gỉ</t>
  </si>
  <si>
    <t>YV027-00071</t>
  </si>
  <si>
    <t>YV027-00071.00</t>
  </si>
  <si>
    <t>Carton cover 655X1432|| Bìa carton for export</t>
  </si>
  <si>
    <t>Thùng đựng hàng</t>
  </si>
  <si>
    <t>YV027-00072</t>
  </si>
  <si>
    <t>YV027-00072.00</t>
  </si>
  <si>
    <t>Carton cover 655X2220|| Bìa carton for export</t>
  </si>
  <si>
    <t>YV027-00073</t>
  </si>
  <si>
    <t>YV027-00073.00</t>
  </si>
  <si>
    <t>MASKING TAPE || Specification No.533(120mmx50M)</t>
  </si>
  <si>
    <t>New YV from Mar'16 - Use for Painting Shop</t>
  </si>
  <si>
    <t>YV027-00074</t>
  </si>
  <si>
    <t>YV027-00074.00</t>
  </si>
  <si>
    <t>Bang dinh dong thung kho rong || 47mm x93m Mickey</t>
  </si>
  <si>
    <t>YV027-00075</t>
  </si>
  <si>
    <t>YV027-00075.00</t>
  </si>
  <si>
    <t>Hop carton 3 lop mat nau  || KT 300x170x95mm</t>
  </si>
  <si>
    <t>Carton</t>
  </si>
  <si>
    <t>YV027-00076</t>
  </si>
  <si>
    <t>YV027-00076.00</t>
  </si>
  <si>
    <t>Hop carton 3 lop mat nau  || KT 207x130x125mm</t>
  </si>
  <si>
    <t>YV027-00077</t>
  </si>
  <si>
    <t>YV027-00077.00</t>
  </si>
  <si>
    <t>Hop carton 5 lop, KT.DxRxC:150cm x 25cm x 110 cm ( 5 tam lot dai va 10 cuc ke 7 luot 5 lop)</t>
  </si>
  <si>
    <t>Sourcing change from SH--&gt;Tung Vi-Feb'23</t>
  </si>
  <si>
    <t>YV028-00003</t>
  </si>
  <si>
    <t>YV028-00003.00</t>
  </si>
  <si>
    <t>PIN SET  ||  K-22 RR (KOWA)</t>
  </si>
  <si>
    <t>Nhíp gắp</t>
  </si>
  <si>
    <t>Update Oct'11(Packing=1)</t>
  </si>
  <si>
    <t>YV028-00025</t>
  </si>
  <si>
    <t>YV028-00025.00</t>
  </si>
  <si>
    <t>ALUMINUM CUP || 61X42X33 N-406(2000P/BOX)</t>
  </si>
  <si>
    <t>Cốc</t>
  </si>
  <si>
    <t>YV028-00028</t>
  </si>
  <si>
    <t>YV028-00028.00</t>
  </si>
  <si>
    <t>DEHUMIDIFY DESICCAT0R 910MM PC-210) || MIDDLE BOAD DIA. 210MM PC-210</t>
  </si>
  <si>
    <t>YV028-00029</t>
  </si>
  <si>
    <t>YV028-00029.00</t>
  </si>
  <si>
    <t>MEASURING CYLINDER || 300CC(GRADUATED CYLINDER,GLASS)</t>
  </si>
  <si>
    <t xml:space="preserve">Cốc </t>
  </si>
  <si>
    <t>YV028-00031</t>
  </si>
  <si>
    <t>YV028-00031.00</t>
  </si>
  <si>
    <t>MEASURING CYLINDER || 1000CC(GLASS,FOR P/S,T/C BOOTH)</t>
  </si>
  <si>
    <t>YV028-00033</t>
  </si>
  <si>
    <t>YV028-00033.00</t>
  </si>
  <si>
    <t>CLEAR MEASURING CUP 500CC || 500CC TPX WITH HANDLE</t>
  </si>
  <si>
    <t>YV028-00034</t>
  </si>
  <si>
    <t>YV028-00034.00</t>
  </si>
  <si>
    <t>CLEAR MEASURING CUP 1000CC || 1000CC TPX WITH HANDLE</t>
  </si>
  <si>
    <t>YV028-00045</t>
  </si>
  <si>
    <t>YV028-00045.00</t>
  </si>
  <si>
    <t>FORD CUP #3 || Y7994-01002</t>
  </si>
  <si>
    <t>YV028-00046</t>
  </si>
  <si>
    <t>YV028-00046.00</t>
  </si>
  <si>
    <t>FORD CUP #4 || Y4466-01016</t>
  </si>
  <si>
    <t>YV028-00048</t>
  </si>
  <si>
    <t>YV028-00048.00</t>
  </si>
  <si>
    <t>PH METER ELECTRODE || GST-2419C</t>
  </si>
  <si>
    <t>Cảm biến điện</t>
  </si>
  <si>
    <t>Thiết bị điện</t>
  </si>
  <si>
    <t>YV028-00049</t>
  </si>
  <si>
    <t>YV028-00049.00</t>
  </si>
  <si>
    <t>CLEANER BRUSH || 1-POM 4213 K6070-POM4213-A (NAKANISHI METAL WORKS)</t>
  </si>
  <si>
    <t>YV028-00050</t>
  </si>
  <si>
    <t>YV028-00050.00</t>
  </si>
  <si>
    <t>SENSOR ELECTRODE FOR PC-310 110V 220VAC 0-14PH || SENTIXSO/103720</t>
  </si>
  <si>
    <t>YV028-00052</t>
  </si>
  <si>
    <t>YV028-00052.00</t>
  </si>
  <si>
    <t>PH CONSOLLER PC-310 SUNTEX.PH/ MV TRANSMITTER PH-300T || PH/ MV TRANSMITTER PH-300T</t>
  </si>
  <si>
    <t>YV028-00054</t>
  </si>
  <si>
    <t>YV028-00054.00</t>
  </si>
  <si>
    <t>DO ELECTRODE 200-4(M) || 200-4(M) (YSI INC)</t>
  </si>
  <si>
    <t>New Part Nov'10</t>
  </si>
  <si>
    <t>YV029-00002</t>
  </si>
  <si>
    <t>YV029-00002.00</t>
  </si>
  <si>
    <t>Cotton work gloves || Cotton material</t>
  </si>
  <si>
    <t>Găng tay sợi cotton</t>
  </si>
  <si>
    <t>YV029-00012</t>
  </si>
  <si>
    <t>YV029-00012.00</t>
  </si>
  <si>
    <t>NYLON GLOVE 902LL || 902LL</t>
  </si>
  <si>
    <t>Găng tay nylon</t>
  </si>
  <si>
    <t>YV029-00014</t>
  </si>
  <si>
    <t>YV029-00014.00</t>
  </si>
  <si>
    <t>Organic mask || G7</t>
  </si>
  <si>
    <t>Mặt nạ phòng độc</t>
  </si>
  <si>
    <t>CONG TY CO PHAN ACHISON</t>
  </si>
  <si>
    <t>ACHISON</t>
  </si>
  <si>
    <t>YV029-00021</t>
  </si>
  <si>
    <t>YV029-00021.00</t>
  </si>
  <si>
    <t>Working glasses (clear) || YS-180</t>
  </si>
  <si>
    <t>Kính</t>
  </si>
  <si>
    <t>YV029-00022</t>
  </si>
  <si>
    <t>YV029-00022.00</t>
  </si>
  <si>
    <t>Antidust mask(KT5) || KT5</t>
  </si>
  <si>
    <t>Khẩu trang chống bụi</t>
  </si>
  <si>
    <t>YV029-00024</t>
  </si>
  <si>
    <t>YV029-00024.00</t>
  </si>
  <si>
    <t>Earplugs(100X-QD30) || QUIET(MADE IN MEXICO)</t>
  </si>
  <si>
    <t>Nhét tai</t>
  </si>
  <si>
    <t>YV029-00029</t>
  </si>
  <si>
    <t>YV029-00029.00</t>
  </si>
  <si>
    <t>Welding glasses(dark) || YW-280</t>
  </si>
  <si>
    <t>Kính BHLD mầu tối</t>
  </si>
  <si>
    <t>YV029-00032</t>
  </si>
  <si>
    <t>YV029-00032.00</t>
  </si>
  <si>
    <t>Wrist Supporter (bao co tay)</t>
  </si>
  <si>
    <t>Cover cổ tay/chân</t>
  </si>
  <si>
    <t>YV029-00033</t>
  </si>
  <si>
    <t>YV029-00033.00</t>
  </si>
  <si>
    <t>HARMLESS GLASSES YS70 || YS70 Yamomoto (Japan)</t>
  </si>
  <si>
    <t>Kính BHLD</t>
  </si>
  <si>
    <t>YV029-00045</t>
  </si>
  <si>
    <t>YV029-00045.00</t>
  </si>
  <si>
    <t>WELDING LEATHER GLOVES (TEMCO) || Y0295-30012</t>
  </si>
  <si>
    <t>Găng tay DA</t>
  </si>
  <si>
    <t>PAIRS</t>
  </si>
  <si>
    <t>YV029-00047</t>
  </si>
  <si>
    <t>YV029-00047.00</t>
  </si>
  <si>
    <t>Solvent resistance Dailove gloves, model 5600(Size L) Origin: Japan</t>
  </si>
  <si>
    <t>Găng tay dùng hóa chất</t>
  </si>
  <si>
    <t>Sourcing change from TMAC-Jan'19</t>
  </si>
  <si>
    <t>YV029-00049</t>
  </si>
  <si>
    <t>YV029-00049.00</t>
  </si>
  <si>
    <t>Lint free gloves || Made in Korea</t>
  </si>
  <si>
    <t>Găng tay</t>
  </si>
  <si>
    <t>YV029-00050</t>
  </si>
  <si>
    <t>YV029-00050.00</t>
  </si>
  <si>
    <t>WRIST SUPPORTER || AS-L(#12L 7G-K17)</t>
  </si>
  <si>
    <t>yv029-00059</t>
  </si>
  <si>
    <t>yv029-00059.00</t>
  </si>
  <si>
    <t>ELECTROSTATIC BOOTS 25.5CM || PRM240 25.5CM</t>
  </si>
  <si>
    <t>Ủng chống tĩnh điện xưởng Sơn cỡ 25.5</t>
  </si>
  <si>
    <t>Update spec Jun'18</t>
  </si>
  <si>
    <t>YV029-00063</t>
  </si>
  <si>
    <t>YV029-00063.00</t>
  </si>
  <si>
    <t>PAINT MARKER || PX-21(12COLORS/SET)</t>
  </si>
  <si>
    <t>Bút Max</t>
  </si>
  <si>
    <t>YV029-00069</t>
  </si>
  <si>
    <t>YV029-00069.00</t>
  </si>
  <si>
    <t>WELDING MASK || ST-B(BLACK)</t>
  </si>
  <si>
    <t>Mặt nạ</t>
  </si>
  <si>
    <t>YV029-00071</t>
  </si>
  <si>
    <t>YV029-00071.00</t>
  </si>
  <si>
    <t>ELECTROSTATIC BOOTS 25CM || PRM240 25CM</t>
  </si>
  <si>
    <t>Ủng chống tĩnh điện xưởng Sơn cỡ 25</t>
  </si>
  <si>
    <t>YV029-00143</t>
  </si>
  <si>
    <t>YV029-00143.00</t>
  </si>
  <si>
    <t>But da kinh (white board maker) || Japan</t>
  </si>
  <si>
    <t xml:space="preserve">Bút </t>
  </si>
  <si>
    <t>YV029-00153</t>
  </si>
  <si>
    <t>YV029-00153.00</t>
  </si>
  <si>
    <t>Safety helmet bump cup BP65-White color || BP65</t>
  </si>
  <si>
    <t>Mũ cứng an toàn mầu trắng</t>
  </si>
  <si>
    <t>YV029-00405</t>
  </si>
  <si>
    <t>YV029-00405.00</t>
  </si>
  <si>
    <t>Safety helmet ST# 0169 (Y2 color)</t>
  </si>
  <si>
    <t>Mũ cứng an toàn mầu vàng</t>
  </si>
  <si>
    <t>New YV (spec change from YV029-00154.00)</t>
  </si>
  <si>
    <t>YV029-00406</t>
  </si>
  <si>
    <t>YV029-00406.00</t>
  </si>
  <si>
    <t>Safety helmet ST# 0169 (W1 color)</t>
  </si>
  <si>
    <t>Mũ cứng an toàn mầu trắng</t>
  </si>
  <si>
    <t>New YV (spec change from YV029-00155.00)</t>
  </si>
  <si>
    <t>YV029-00407</t>
  </si>
  <si>
    <t>YV029-00407.00</t>
  </si>
  <si>
    <t xml:space="preserve">SAFETY SHOES ACF210 BLACK- size:22.5  || (Midori ACF210) </t>
  </si>
  <si>
    <t>Giầy An toàn Midori ACF210</t>
  </si>
  <si>
    <t>CTY CO PHAN SAN XUAT VA DICH VU THUONG MAI QUOC TUAN</t>
  </si>
  <si>
    <t>QUOC TUAN1</t>
  </si>
  <si>
    <t>Sourcing change from NNM-Apr'18--&gt;Quoc Tuan1 from Mar'19</t>
  </si>
  <si>
    <t>CTY TNHH MTV BAO HO LAO DONG QUOC TUAN</t>
  </si>
  <si>
    <t>YV029-00408</t>
  </si>
  <si>
    <t>YV029-00408.00</t>
  </si>
  <si>
    <t xml:space="preserve">SAFETY SHOES ACF210 BLACK- size:23  || (Midori ACF210) </t>
  </si>
  <si>
    <t>YV029-00409</t>
  </si>
  <si>
    <t>YV029-00409.00</t>
  </si>
  <si>
    <t xml:space="preserve">SAFETY SHOES ACF210 BLACK- size:23.5  || (Midori ACF210) </t>
  </si>
  <si>
    <t>YV029-00410</t>
  </si>
  <si>
    <t>YV029-00410.00</t>
  </si>
  <si>
    <t xml:space="preserve">SAFETY SHOES ACF210 BLACK- size:24  || (Midori ACF210) </t>
  </si>
  <si>
    <t>YV029-00411</t>
  </si>
  <si>
    <t>YV029-00411.00</t>
  </si>
  <si>
    <t xml:space="preserve">SAFETY SHOES ACF210 BLACK- size:24.5  || (Midori ACF210) </t>
  </si>
  <si>
    <t>YV029-00412</t>
  </si>
  <si>
    <t>YV029-00412.00</t>
  </si>
  <si>
    <t xml:space="preserve">SAFETY SHOES ACF210 BLACK- size:25  || (Midori ACF210) </t>
  </si>
  <si>
    <t>YV029-00413</t>
  </si>
  <si>
    <t>YV029-00413.00</t>
  </si>
  <si>
    <t xml:space="preserve">SAFETY SHOES ACF210 BLACK- size:25.5  || (Midori ACF210) </t>
  </si>
  <si>
    <t>YV029-00414</t>
  </si>
  <si>
    <t>YV029-00414.00</t>
  </si>
  <si>
    <t xml:space="preserve">SAFETY SHOES ACF210 BLACK- size:26  || (Midori ACF210) </t>
  </si>
  <si>
    <t>YV029-00415</t>
  </si>
  <si>
    <t>YV029-00415.00</t>
  </si>
  <si>
    <t xml:space="preserve">SAFETY SHOES ACF210 BLACK- size:26.5  || (Midori ACF210) </t>
  </si>
  <si>
    <t>YV029-00416</t>
  </si>
  <si>
    <t>YV029-00416.00</t>
  </si>
  <si>
    <t xml:space="preserve">SAFETY SHOES ACF210 BLACK- size:27  || (Midori ACF210) </t>
  </si>
  <si>
    <t>YV029-00417</t>
  </si>
  <si>
    <t>YV029-00417.00</t>
  </si>
  <si>
    <t xml:space="preserve">SAFETY SHOES ACF210 BLACK- size:27.5  || (Midori ACF210) </t>
  </si>
  <si>
    <t>YV029-00429</t>
  </si>
  <si>
    <t>YV029-00429.00</t>
  </si>
  <si>
    <t>Gang tay Ansell Edge 48-126 size 8  || 48-126 size 8(Black)</t>
  </si>
  <si>
    <t>Găng tay Achison</t>
  </si>
  <si>
    <t>New YV for Assembly(May'18)</t>
  </si>
  <si>
    <t>YV029-00430</t>
  </si>
  <si>
    <t>YV029-00430.00</t>
  </si>
  <si>
    <t>Gang tay Ansell Edge 48-126 size 9  || 48-126 size 9(Black)</t>
  </si>
  <si>
    <t>YV029-00431</t>
  </si>
  <si>
    <t>YV029-00431.00</t>
  </si>
  <si>
    <t>MMF Filter for KGC10LC</t>
  </si>
  <si>
    <t>Miếng lọc bụi vàng</t>
  </si>
  <si>
    <t>New YV for Painting(Aug'18)</t>
  </si>
  <si>
    <t>YV029-00432</t>
  </si>
  <si>
    <t>YV029-00432.00</t>
  </si>
  <si>
    <t>Pre Filter Retainer for MMF(KGC10LC)</t>
  </si>
  <si>
    <t>Nắp chụp phin lọc</t>
  </si>
  <si>
    <t>YV029-00433</t>
  </si>
  <si>
    <t>YV029-00433.00</t>
  </si>
  <si>
    <t>Cover cổ tay và cánh tay BHLD || Arm &amp; Wrist Cover (theo mẫu)</t>
  </si>
  <si>
    <t>Cover cổ tay</t>
  </si>
  <si>
    <t>New YV for Welding(Jan'19)</t>
  </si>
  <si>
    <t>YV029-00160</t>
  </si>
  <si>
    <t>YV029-00160.00</t>
  </si>
  <si>
    <t>Working trousers size S</t>
  </si>
  <si>
    <t>Quần BHLĐ lắp ráp cỡ S</t>
  </si>
  <si>
    <t>CONG TY TNHH THUONG MAI VA CONG  NGHE NHAT QUANG</t>
  </si>
  <si>
    <t>NHAT QUANG</t>
  </si>
  <si>
    <t>YV029-00161</t>
  </si>
  <si>
    <t>YV029-00161.00</t>
  </si>
  <si>
    <t>Working trousers size M</t>
  </si>
  <si>
    <t>Quần BHLĐ lắp ráp cỡ M</t>
  </si>
  <si>
    <t>YV029-00162</t>
  </si>
  <si>
    <t>YV029-00162.00</t>
  </si>
  <si>
    <t>Working trousers size L</t>
  </si>
  <si>
    <t>Quần BHLĐ lắp ráp cỡ L</t>
  </si>
  <si>
    <t>YV029-00163</t>
  </si>
  <si>
    <t>YV029-00163.00</t>
  </si>
  <si>
    <t>Working trousers size XL</t>
  </si>
  <si>
    <t>Quần BHLĐ lắp ráp cỡ XL</t>
  </si>
  <si>
    <t>YV029-00168</t>
  </si>
  <si>
    <t>YV029-00168.00</t>
  </si>
  <si>
    <t>Summer shirt size S</t>
  </si>
  <si>
    <t>Áo cộc tay BHLĐ lắp ráp cỡ S</t>
  </si>
  <si>
    <t>YV029-00169</t>
  </si>
  <si>
    <t>YV029-00169.00</t>
  </si>
  <si>
    <t>Summer shirt size M</t>
  </si>
  <si>
    <t>Áo cộc tay BHLĐ lắp ráp cỡ M</t>
  </si>
  <si>
    <t>YV029-00170</t>
  </si>
  <si>
    <t>YV029-00170.00</t>
  </si>
  <si>
    <t>Summer shirt size L</t>
  </si>
  <si>
    <t>Áo cộc tay BHLĐ lắp ráp cỡ L</t>
  </si>
  <si>
    <t>YV029-00171</t>
  </si>
  <si>
    <t>YV029-00171.00</t>
  </si>
  <si>
    <t>Summer shirt size XL</t>
  </si>
  <si>
    <t>Áo cộc tay BHLĐ lắp ráp cỡ XL</t>
  </si>
  <si>
    <t>YV029-00172</t>
  </si>
  <si>
    <t>YV029-00172.00</t>
  </si>
  <si>
    <t>Summer shirt size XXL</t>
  </si>
  <si>
    <t>Áo cộc tay BHLĐ lắp ráp cỡ XXL</t>
  </si>
  <si>
    <t>YV029-00173</t>
  </si>
  <si>
    <t>YV029-00173.00</t>
  </si>
  <si>
    <t>Cloth cap for group leader (1 red line)</t>
  </si>
  <si>
    <t>Mũ lưỡi trai 1 vạch đỏ cho GL</t>
  </si>
  <si>
    <t>YV029-00174</t>
  </si>
  <si>
    <t>YV029-00174.00</t>
  </si>
  <si>
    <t>Cloth cap for sub leader (2 blue line)</t>
  </si>
  <si>
    <t>Mũ lưỡi trai 2 vạch xanh cho SL</t>
  </si>
  <si>
    <t>YV029-00175</t>
  </si>
  <si>
    <t>YV029-00175.00</t>
  </si>
  <si>
    <t>Cloth cap for team leader (2 red line)</t>
  </si>
  <si>
    <t>Mũ lưỡi trai 2 vạch đỏ cho TL</t>
  </si>
  <si>
    <t>YV029-00176</t>
  </si>
  <si>
    <t>YV029-00176.00</t>
  </si>
  <si>
    <t>Cloth cap for member</t>
  </si>
  <si>
    <t>Mũ cho member &amp; staff</t>
  </si>
  <si>
    <t>EACH</t>
  </si>
  <si>
    <t>YV029-00177</t>
  </si>
  <si>
    <t>YV029-00177.00</t>
  </si>
  <si>
    <t>EO100 Nanote clean AC gloves || Made by Showa</t>
  </si>
  <si>
    <t>YV029-00181</t>
  </si>
  <si>
    <t>YV029-00181.00</t>
  </si>
  <si>
    <t>WORKING TROUSERS SIZE:XXL (35% COTTON)</t>
  </si>
  <si>
    <t>Quần BHLD lắp ráp cỡ XXL</t>
  </si>
  <si>
    <t>YV029-00182</t>
  </si>
  <si>
    <t>YV029-00182.00</t>
  </si>
  <si>
    <t>COMMON SHIRT - WINTER SIZE: S (35% COTTON)</t>
  </si>
  <si>
    <t>Áo BHLD lắp ráp dài tay cỡ S</t>
  </si>
  <si>
    <t>YV029-00183</t>
  </si>
  <si>
    <t>YV029-00183.00</t>
  </si>
  <si>
    <t>COMMON SHIRT - WINTER SIZE: M (35% COTTON)</t>
  </si>
  <si>
    <t>Áo BHLD lắp ráp dài tay cỡ M</t>
  </si>
  <si>
    <t>YV029-00184</t>
  </si>
  <si>
    <t>YV029-00184.00</t>
  </si>
  <si>
    <t>COMMON SHIR - WINTER SIZE: L (35% COTTON)</t>
  </si>
  <si>
    <t>Áo BHLD lắp ráp dài tay cỡ L</t>
  </si>
  <si>
    <t>YV029-00185</t>
  </si>
  <si>
    <t>YV029-00185.00</t>
  </si>
  <si>
    <t>COMMON SHIRT - WINTER SIZE XL ( 35% COTTON)</t>
  </si>
  <si>
    <t>Áo BHLD lắp ráp dài tay cỡ XL</t>
  </si>
  <si>
    <t>YV029-00186</t>
  </si>
  <si>
    <t>YV029-00186.00</t>
  </si>
  <si>
    <t>COMMON SHIRT - WINTER SIZE: XXL ( 35% COTTON)</t>
  </si>
  <si>
    <t>Áo BHLD lắp ráp dài tay cỡ XXL</t>
  </si>
  <si>
    <t>YV029-00192</t>
  </si>
  <si>
    <t>YV029-00192.00</t>
  </si>
  <si>
    <t>FACE COVER (SHIMATSU) || FOR SPRAY MAN IN SITA BOOTH (Y029000000)</t>
  </si>
  <si>
    <t>YV029-00193</t>
  </si>
  <si>
    <t>YV029-00193.00</t>
  </si>
  <si>
    <t>VISOR HOLDER - B1YE || B1YE - Taiwan</t>
  </si>
  <si>
    <t>YV029-00194</t>
  </si>
  <si>
    <t>YV029-00194.00</t>
  </si>
  <si>
    <t>VISOR - FC48 || FC48 - Taiwan</t>
  </si>
  <si>
    <t>YV029-00195</t>
  </si>
  <si>
    <t>YV029-00195.00</t>
  </si>
  <si>
    <t>Cleanroom coverall size L (Vendor using) || Korea material as cleanroom blue hat</t>
  </si>
  <si>
    <t>Mũ trùm đầu xưởng Sơn cỡ L</t>
  </si>
  <si>
    <t>YV029-00213</t>
  </si>
  <si>
    <t>YV029-00213.00</t>
  </si>
  <si>
    <t xml:space="preserve">CUT RESITANCE GLOVES SHOWA GP-KV2R || GP-KV2R (VIETNAM) </t>
  </si>
  <si>
    <t>Găng tay chống cắt</t>
  </si>
  <si>
    <t>Spec change from S-TEX GP2(Malaysia) to (Viet Nam)(Mar'20)</t>
  </si>
  <si>
    <t>YV029-00215</t>
  </si>
  <si>
    <t>YV029-00215.00</t>
  </si>
  <si>
    <t>Male sock PL15 || Tat nam co 15</t>
  </si>
  <si>
    <t>Tất</t>
  </si>
  <si>
    <t>New part Nov'11--&gt; Chuyen sang NCC UY THUY tu Jan'19</t>
  </si>
  <si>
    <t>YV029-00216</t>
  </si>
  <si>
    <t>YV029-00216.00</t>
  </si>
  <si>
    <t>Male sock PL14||Tat nam co 14</t>
  </si>
  <si>
    <t>YV029-00217</t>
  </si>
  <si>
    <t>YV029-00217.00</t>
  </si>
  <si>
    <t>Female sock size M|| Tat nu co M</t>
  </si>
  <si>
    <t>YV029-00218</t>
  </si>
  <si>
    <t>YV029-00218.00</t>
  </si>
  <si>
    <t>BLUE STICKY MAT||60CMX90CM (10pcs/box)-Hangson China</t>
  </si>
  <si>
    <t>Thảm</t>
  </si>
  <si>
    <t>YV029-00243</t>
  </si>
  <si>
    <t>YV029-00243.00</t>
  </si>
  <si>
    <t>Winter Jacket with cotton coat (size S) || ao khoac mua dong</t>
  </si>
  <si>
    <t>Áo khoác bông mùa đông cỡ S</t>
  </si>
  <si>
    <t>YV029-00244</t>
  </si>
  <si>
    <t>YV029-00244.00</t>
  </si>
  <si>
    <t>Winter Jacket with cotton coat (size M) || ao khoac mua dong</t>
  </si>
  <si>
    <t>Áo khoác bông mùa đông cỡ M</t>
  </si>
  <si>
    <t>YV029-00245</t>
  </si>
  <si>
    <t>YV029-00245.00</t>
  </si>
  <si>
    <t>Winter Jacket with cotton coat (size L) || ao khoac mua dong</t>
  </si>
  <si>
    <t>Áo khoác bông mùa đông cỡ L</t>
  </si>
  <si>
    <t>YV029-00246</t>
  </si>
  <si>
    <t>YV029-00246.00</t>
  </si>
  <si>
    <t>Winter Jacket with cotton coat (size XL) || ao khoac mua dong</t>
  </si>
  <si>
    <t>Áo khoác bông mùa đông cỡ XL</t>
  </si>
  <si>
    <t>YV029-00247</t>
  </si>
  <si>
    <t>YV029-00247.00</t>
  </si>
  <si>
    <t>Winter Jacket with cotton coat (size XXL) || ao khoac mua dong</t>
  </si>
  <si>
    <t>Áo khoác bông mùa đông cỡ XXL</t>
  </si>
  <si>
    <t>YV029-00250</t>
  </si>
  <si>
    <t>YV029-00250.00</t>
  </si>
  <si>
    <t>Organic Filter || KGC-10L type C (JAPAN)</t>
  </si>
  <si>
    <t>Lọc phòng độc</t>
  </si>
  <si>
    <t>New part Oct'12</t>
  </si>
  <si>
    <t>YV029-00251</t>
  </si>
  <si>
    <t>YV029-00251.00</t>
  </si>
  <si>
    <t>Cleanroom coverall|| Bộ đồ liền phòng Son size M-màu xám Valon-korea</t>
  </si>
  <si>
    <t>Q. Áo BHLD - Sơn</t>
  </si>
  <si>
    <t>new part Jan'13---&gt; Chuyen sang mau xanh tu Mar'18--&gt; Dung lai tu Apr'19</t>
  </si>
  <si>
    <t>YV029-00252</t>
  </si>
  <si>
    <t>YV029-00252.00</t>
  </si>
  <si>
    <t>Cleanroom coverall|| Bộ đồ liền phòng Son size L-màu xám Valon-korea</t>
  </si>
  <si>
    <t>Bộ quần áo liền xưởng Sơn màu xám nhạt cỡ L</t>
  </si>
  <si>
    <t>YV029-00253</t>
  </si>
  <si>
    <t>YV029-00253.00</t>
  </si>
  <si>
    <t>Cleanroom coverall|| Bộ đồ liền phòng Son size 2L-màu xám |Valon-korea</t>
  </si>
  <si>
    <t>Bộ quần áo liền xưởng Sơn màu xám nhạt cỡ 2L</t>
  </si>
  <si>
    <t>YV029-00254</t>
  </si>
  <si>
    <t>YV029-00254.00</t>
  </si>
  <si>
    <t>Cleanroom coverall|| Bộ đồ liền phòng Sơn size 3L-màu xám nhạt||Valon-korea</t>
  </si>
  <si>
    <t>Áo xưởng sơn</t>
  </si>
  <si>
    <t>YV029-00255</t>
  </si>
  <si>
    <t>YV029-00255.00</t>
  </si>
  <si>
    <t>Cleanroom coverall|| Bộ đồ liền phòng Son size M-màu den 15% cotton</t>
  </si>
  <si>
    <t>Bộ quần áo liền xưởng Sơn màu đen cỡ M</t>
  </si>
  <si>
    <t>new part Jan'13</t>
  </si>
  <si>
    <t>YV029-00256</t>
  </si>
  <si>
    <t>YV029-00256.00</t>
  </si>
  <si>
    <t>Cleanroom coverall|| Bộ đồ liền phòng Son size L-màu den 15% cotton</t>
  </si>
  <si>
    <t>Bộ quần áo liền xưởng Sơn màu đen cỡ L</t>
  </si>
  <si>
    <t>YV029-00257</t>
  </si>
  <si>
    <t>YV029-00257.00</t>
  </si>
  <si>
    <t>Cleanroom coverall|| Bộ đồ liền phòng Son size 2L-màu den 15% cotton</t>
  </si>
  <si>
    <t>Bộ quần áo liền xưởng Sơn màu đen cỡ 2L</t>
  </si>
  <si>
    <t>YV029-00258</t>
  </si>
  <si>
    <t>YV029-00258.00</t>
  </si>
  <si>
    <t>Cleanroom coverall|| Bộ đồ liền phòng Sơn size 3L-màu den 15% cotton</t>
  </si>
  <si>
    <t>YV029-00259</t>
  </si>
  <si>
    <t>YV029-00259.00</t>
  </si>
  <si>
    <t>Cleanroom coverall|| Bộ đồ liền phòng Son size M-màu xanh Valon-korea</t>
  </si>
  <si>
    <t>Bộ quần áo liền xưởng Sơn màu xanh cỡ M</t>
  </si>
  <si>
    <t>YV029-00260</t>
  </si>
  <si>
    <t>YV029-00260.00</t>
  </si>
  <si>
    <t>Cleanroom coverall|| Bộ đồ liền phòng Son size L-màu xanh Valon-korea</t>
  </si>
  <si>
    <t>Bộ quần áo liền xưởng Sơn màu xanh cỡ L</t>
  </si>
  <si>
    <t>YV029-00261</t>
  </si>
  <si>
    <t>YV029-00261.00</t>
  </si>
  <si>
    <t>Cleanroom coverall|| Bộ đồ liền phòng Son size 2L-màu xanhValon-korea</t>
  </si>
  <si>
    <t>Bộ quần áo liền xưởng Sơn màu xanh cỡ 2L</t>
  </si>
  <si>
    <t>YV029-00262</t>
  </si>
  <si>
    <t>YV029-00262.00</t>
  </si>
  <si>
    <t>Cleanroom coverall|| Bộ đồ liền phòng Sơn size 3L-màu xanh||Valon-korea</t>
  </si>
  <si>
    <t>Bộ đồ liền phòng Sơn size 3L-màu xanh</t>
  </si>
  <si>
    <t>YV029-00263</t>
  </si>
  <si>
    <t>YV029-00263.00</t>
  </si>
  <si>
    <t>Cleanroom cap with a visor||Mũ lưỡi trai phòng sạch size M|| Màu xanh||Valon-Korea</t>
  </si>
  <si>
    <t>Mũ lưỡi trai phòng sạch cỡ M</t>
  </si>
  <si>
    <t>YV029-00264</t>
  </si>
  <si>
    <t>YV029-00264.00</t>
  </si>
  <si>
    <t>Cleanroom cap with a visor||Mũ lưỡi trai phòng sạch size L|| Màu xanh||Valon-Korea</t>
  </si>
  <si>
    <t>Mũ lưỡi trai phòng sạch cỡ L</t>
  </si>
  <si>
    <t>YV029-00265</t>
  </si>
  <si>
    <t>YV029-00265.00</t>
  </si>
  <si>
    <t>Cleanroom cap||Mũ trùm đầu phòng sạch size M|| Màu xanh||Valon-Korea</t>
  </si>
  <si>
    <t>Mũ trùm đầu phòng sạch cỡ M</t>
  </si>
  <si>
    <t>YV029-00266</t>
  </si>
  <si>
    <t>YV029-00266.00</t>
  </si>
  <si>
    <t>Cleanroom cap||Mũ trùm đầu phòng sạch size L|| Màu xanh||Valon-Korea</t>
  </si>
  <si>
    <t>Mũ trùm đầu phòng sạch cỡ L</t>
  </si>
  <si>
    <t>YV029-00267</t>
  </si>
  <si>
    <t>YV029-00267.00</t>
  </si>
  <si>
    <t>QC Working trousers size S || Black-65% polyester/35%cotton</t>
  </si>
  <si>
    <t>Quần BHLD QC cỡ S</t>
  </si>
  <si>
    <t>YV029-00268</t>
  </si>
  <si>
    <t>YV029-00268.00</t>
  </si>
  <si>
    <t>QC Working trousers size M || Black-65% polyester/35%cotton</t>
  </si>
  <si>
    <t>Quần BHLD QC cỡ M</t>
  </si>
  <si>
    <t>YV029-00269</t>
  </si>
  <si>
    <t>YV029-00269.00</t>
  </si>
  <si>
    <t>QC Working trousers size L || Black-65% polyester/35%cotton</t>
  </si>
  <si>
    <t>Quần BHLD QC cỡ L</t>
  </si>
  <si>
    <t>YV029-00270</t>
  </si>
  <si>
    <t>YV029-00270.00</t>
  </si>
  <si>
    <t>QC Working trousers size XL || Black-65% polyester/35%cotton</t>
  </si>
  <si>
    <t>Quần BHLD QC cỡ XL</t>
  </si>
  <si>
    <t>YV029-00271</t>
  </si>
  <si>
    <t>YV029-00271.00</t>
  </si>
  <si>
    <t>QC Working trousers size XXL || Black-65% polyester/35%cotton</t>
  </si>
  <si>
    <t>Quần BHLD QC cỡ XXL</t>
  </si>
  <si>
    <t>YV029-00272</t>
  </si>
  <si>
    <t>YV029-00272.00</t>
  </si>
  <si>
    <t>QC Short sleeves shirt size S||Black-65% polyester/35%cotton</t>
  </si>
  <si>
    <t>Áo BHLD QC tay ngắn cỡ S</t>
  </si>
  <si>
    <t>YV029-00273</t>
  </si>
  <si>
    <t>YV029-00273.00</t>
  </si>
  <si>
    <t>QC Short sleeves shirt size M||Black-65% polyester/35%cotton</t>
  </si>
  <si>
    <t>Áo BHLD QC tay ngắn cỡ M</t>
  </si>
  <si>
    <t>YV029-00274</t>
  </si>
  <si>
    <t>YV029-00274.00</t>
  </si>
  <si>
    <t>QC Short sleeves shirt size L||Black-65% polyester/35%cotton</t>
  </si>
  <si>
    <t>Áo BHLD QC tay ngắn cỡ L</t>
  </si>
  <si>
    <t>YV029-00275</t>
  </si>
  <si>
    <t>YV029-00275.00</t>
  </si>
  <si>
    <t>QC Short sleeves shirt size XL||Black-65% polyester/35%cotton</t>
  </si>
  <si>
    <t>Áo BHLD QC tay ngắn cỡ XL</t>
  </si>
  <si>
    <t>YV029-00276</t>
  </si>
  <si>
    <t>YV029-00276.00</t>
  </si>
  <si>
    <t>QC Short sleeves shirt size XXL||Black-65% polyester/35%cotton</t>
  </si>
  <si>
    <t>Áo BHLD QC tay ngắn cỡ XXL</t>
  </si>
  <si>
    <t>YV029-00277</t>
  </si>
  <si>
    <t>YV029-00277.00</t>
  </si>
  <si>
    <t>QC Long sleeves shirt size S||Black-65% polyester/35%cotton</t>
  </si>
  <si>
    <t>Áo BHLD QC tay dài cỡ S</t>
  </si>
  <si>
    <t>YV029-00278</t>
  </si>
  <si>
    <t>YV029-00278.00</t>
  </si>
  <si>
    <t>QC Long sleeves shirt size M||Black-65% polyester/35%cotton</t>
  </si>
  <si>
    <t>Áo BHLD QC tay dài cỡ M</t>
  </si>
  <si>
    <t>YV029-00279</t>
  </si>
  <si>
    <t>YV029-00279.00</t>
  </si>
  <si>
    <t>QC Long sleeves shirt size L||Black-65% polyester/35%cotton</t>
  </si>
  <si>
    <t>Áo BHLD QC tay dài cỡ L</t>
  </si>
  <si>
    <t>YV029-00280</t>
  </si>
  <si>
    <t>YV029-00280.00</t>
  </si>
  <si>
    <t>QC Long sleeves shirt size XL||Black-65% polyester/35%cotton</t>
  </si>
  <si>
    <t>Áo BHLD QC tay dài cỡ XL</t>
  </si>
  <si>
    <t>YV029-00281</t>
  </si>
  <si>
    <t>YV029-00281.00</t>
  </si>
  <si>
    <t>QC Long sleeves shirt size XXL||Black-65% polyester/35%cotton</t>
  </si>
  <si>
    <t>Áo BHLD QC tay dài cỡ XXL</t>
  </si>
  <si>
    <t>YV029-00300</t>
  </si>
  <si>
    <t>YV029-00300.00</t>
  </si>
  <si>
    <t xml:space="preserve">Welding leather gloves || 43111 </t>
  </si>
  <si>
    <t>Găng tay da hàn</t>
  </si>
  <si>
    <t>New YV from Feb'15  replace for YV 029-00031.00</t>
  </si>
  <si>
    <t>YV029-00301</t>
  </si>
  <si>
    <t>YV029-00301.00</t>
  </si>
  <si>
    <t>Anti dust mask || Khẩu trang vải 3 lớp chống bụi</t>
  </si>
  <si>
    <t>Khẩu trang 3 lớp</t>
  </si>
  <si>
    <t>YV029-00302</t>
  </si>
  <si>
    <t>YV029-00302.00</t>
  </si>
  <si>
    <t xml:space="preserve">Dust respirator 8822V 3M 240pcs/box ( Disposal type)|| Dust filter effectvie &gt; 95% </t>
  </si>
  <si>
    <t>Khau trang chong bui mat sat</t>
  </si>
  <si>
    <t>New YV from Aug ' 15 - Use for kaizen area</t>
  </si>
  <si>
    <t>YV029-00303</t>
  </si>
  <si>
    <t>YV029-00303.00</t>
  </si>
  <si>
    <t>YS 180 spare lens|| Mắt kính YS 180(Mada in Japan, Maker Yamamoto)</t>
  </si>
  <si>
    <t>Mắt kính YS 180</t>
  </si>
  <si>
    <t>New YV from Nov ' 15 - Mã hàng này là phụ kiện thay cho kính YV029-00021.00(Lắp ráp order)</t>
  </si>
  <si>
    <t>YV029-00306</t>
  </si>
  <si>
    <t>YV029-00306.00</t>
  </si>
  <si>
    <t>Quần bảo hộ 100% COTTON SIZE: S  || 100% COTTON  định lượng 240g/M2</t>
  </si>
  <si>
    <t>Quần BHLĐ W,F</t>
  </si>
  <si>
    <t>New YV from Mar'16 - Use for W,F</t>
  </si>
  <si>
    <t>YV029-00307</t>
  </si>
  <si>
    <t>YV029-00307.00</t>
  </si>
  <si>
    <t>Quần bảo hộ 100% COTTON SIZE: M  || 100% COTTON  định lượng 240g/M2</t>
  </si>
  <si>
    <t>YV029-00308</t>
  </si>
  <si>
    <t>YV029-00308.00</t>
  </si>
  <si>
    <t>Quần bảo hộ 100% COTTON SIZE: L  || 100% COTTON  định lượng 240g/M2</t>
  </si>
  <si>
    <t>YV029-00309</t>
  </si>
  <si>
    <t>YV029-00309.00</t>
  </si>
  <si>
    <t>Quần bảo hộ 100% COTTON SIZE: XL  || 100% COTTON  định lượng 240g/M2</t>
  </si>
  <si>
    <t>YV029-00400</t>
  </si>
  <si>
    <t>YV029-00400.00</t>
  </si>
  <si>
    <t>Áo bảo hộ dài tay 100% COTTON SIZE: S  || 100% COTTON  định lượng 240g/M2</t>
  </si>
  <si>
    <t>Áo BHLĐ W,F</t>
  </si>
  <si>
    <t>YV029-00401</t>
  </si>
  <si>
    <t>YV029-00401.00</t>
  </si>
  <si>
    <t>Áo bảo hộ dài tay 100% COTTON SIZE: M  || 100% COTTON  định lượng 240g/M2</t>
  </si>
  <si>
    <t>YV029-00402</t>
  </si>
  <si>
    <t>YV029-00402.00</t>
  </si>
  <si>
    <t>Áo bảo hộ dài tay 100% COTTON SIZE: L  || 100% COTTON  định lượng 240g/M2</t>
  </si>
  <si>
    <t>YV029-00403</t>
  </si>
  <si>
    <t>YV029-00403.00</t>
  </si>
  <si>
    <t>Áo bảo hộ dài tay 100% COTTON SIZE: XL  || 100% COTTON  định lượng 240g/M2</t>
  </si>
  <si>
    <t>YV029-00404</t>
  </si>
  <si>
    <t>YV029-00404.00</t>
  </si>
  <si>
    <t>Anti-static solvent resistance Dailove glove(Japan)-model 330(Size L)</t>
  </si>
  <si>
    <t>Găng tay chống hóa chất</t>
  </si>
  <si>
    <t>New YV from Dec'16 - Use for T shop</t>
  </si>
  <si>
    <t>YV031-00001</t>
  </si>
  <si>
    <t>YV031-00001.00</t>
  </si>
  <si>
    <t>POLISHERAIR POLISHER 715A2|| 715A2(COMPACT)</t>
  </si>
  <si>
    <t>YV031-00003</t>
  </si>
  <si>
    <t>YV031-00003.01</t>
  </si>
  <si>
    <t>WOOL DISK || 150.0X27.00X5T (10 pcs /set)</t>
  </si>
  <si>
    <t>Phớt</t>
  </si>
  <si>
    <t>update min lot May'15</t>
  </si>
  <si>
    <t>YV031-00004</t>
  </si>
  <si>
    <t>YV031-00004.00</t>
  </si>
  <si>
    <t>MINI DUAL ACTION SANDER 942-MPS || 942-MPS (Model: 942)(COMPACT )</t>
  </si>
  <si>
    <t>YV031-00005</t>
  </si>
  <si>
    <t>YV031-00005.00</t>
  </si>
  <si>
    <t xml:space="preserve">Mini Random orbital polisher 75mm orbit 15mm, Revs 0-11000 T.P.M Weight 0.65kg, Air comsumption 320L/min Origin Rupes Italy||LHR-75 </t>
  </si>
  <si>
    <t>Máy đánh bóng</t>
  </si>
  <si>
    <t>New YV for T shop from Sep'14 &gt; Máy đánh bóng</t>
  </si>
  <si>
    <t>YV031-00006</t>
  </si>
  <si>
    <t>YV031-00006.00</t>
  </si>
  <si>
    <t>Velcro Pad 75mm for LHR-75|| Đế gắn phớt đánh bóng cho LHR-75||Maker: RUPES Italy</t>
  </si>
  <si>
    <t>New YV for T shop from Sep 14, miếng phớt đánh bóng sơ cua cho YV031-00005.00</t>
  </si>
  <si>
    <t>YV031-00007</t>
  </si>
  <si>
    <t>YV031-00007.00</t>
  </si>
  <si>
    <t>268L 3M HOOKIT IMFF TDAO 30MIC 3x7/8IN</t>
  </si>
  <si>
    <t xml:space="preserve">New YV for T shop from Aug'18, </t>
  </si>
  <si>
    <t>YV031-00008</t>
  </si>
  <si>
    <t>YV031-00008.00</t>
  </si>
  <si>
    <t>PN82457 HOOK CWF DISC HAND PAD 3x7/8IN</t>
  </si>
  <si>
    <t>YV032-00002</t>
  </si>
  <si>
    <t>YV032-00002.00</t>
  </si>
  <si>
    <t>BRUSH || FOR GUN CLEANING</t>
  </si>
  <si>
    <t>Chổi quét hóa chất</t>
  </si>
  <si>
    <t xml:space="preserve">Update price (by sea) Jan'16
By air: unit price=320 JPY &amp; leadtime 21 days  (update on 12 Jun 20)
</t>
  </si>
  <si>
    <t>YV032-00007</t>
  </si>
  <si>
    <t>YV032-00007.00</t>
  </si>
  <si>
    <t>PALETTE KNIFE || UP-72</t>
  </si>
  <si>
    <t xml:space="preserve">Dao </t>
  </si>
  <si>
    <t>Change spec from Mar'18&gt; PALETTE KNIFE || P3 to PALETTE KNIFE || UP-84
Thay doi Min lot tu 1 len 6(Packing=1)</t>
  </si>
  <si>
    <t>YV032-00008</t>
  </si>
  <si>
    <t>YV032-00008.00</t>
  </si>
  <si>
    <t>SPATULA || Y021800044 (40*10*200)</t>
  </si>
  <si>
    <t>Thanh chêm</t>
  </si>
  <si>
    <t>YV032-00010</t>
  </si>
  <si>
    <t>YV032-00010.00</t>
  </si>
  <si>
    <t>BRUSH 20X43X300 || 20X43X300(FOR SEALER)</t>
  </si>
  <si>
    <t>YV032-00011</t>
  </si>
  <si>
    <t>YV032-00011.00</t>
  </si>
  <si>
    <t>BRUSH  ||  CH-15 (SHIMATSU )</t>
  </si>
  <si>
    <t>YV032-00017</t>
  </si>
  <si>
    <t>YV032-00017.00</t>
  </si>
  <si>
    <t>Choi quet son 75mm (Brush for painting) ||75mm</t>
  </si>
  <si>
    <t>YV032-00018</t>
  </si>
  <si>
    <t>YV032-00018.00</t>
  </si>
  <si>
    <t>Choi quet nha (Brush for cleaning) || choi can dai</t>
  </si>
  <si>
    <t>YV034-00002</t>
  </si>
  <si>
    <t>YV034-00002.00</t>
  </si>
  <si>
    <t>RUBBER HAMMER.RH-24 1-1/2 || RH-24 1-1/2</t>
  </si>
  <si>
    <t xml:space="preserve">Búa </t>
  </si>
  <si>
    <t>Price up from July'10</t>
  </si>
  <si>
    <t>YV034-00004</t>
  </si>
  <si>
    <t>YV034-00004.00</t>
  </si>
  <si>
    <t>RUBBER HAMMER || 75 60X110</t>
  </si>
  <si>
    <t>YV034-00010</t>
  </si>
  <si>
    <t>YV034-00010.00</t>
  </si>
  <si>
    <t>HAMMER || 041-313-1 FOR UW-9SRK</t>
  </si>
  <si>
    <t xml:space="preserve">Búa </t>
  </si>
  <si>
    <t>CONG TY CO PHAN THIET BI VAT TU CONG NGHIEP HUNG PHAT</t>
  </si>
  <si>
    <t>HUNG PHAT</t>
  </si>
  <si>
    <t>Sourcing change from TMAC in Jul'16</t>
  </si>
  <si>
    <t>YV034-00011</t>
  </si>
  <si>
    <t>YV034-00011.00</t>
  </si>
  <si>
    <t>WOODEN HAMMER MKHM-0060 || MKHM-0060</t>
  </si>
  <si>
    <t>Búa gỗ</t>
  </si>
  <si>
    <t>CONG TY TNHH TAN THE KY</t>
  </si>
  <si>
    <t>Update price Jul'12</t>
  </si>
  <si>
    <t>YV034-00013</t>
  </si>
  <si>
    <t>YV034-00013.00</t>
  </si>
  <si>
    <t>Bua sat dai loan 1kg (Metal hammer) || 1kg- taiwan</t>
  </si>
  <si>
    <t>Búa</t>
  </si>
  <si>
    <t>YV035-00005</t>
  </si>
  <si>
    <t>YV035-00005.00</t>
  </si>
  <si>
    <t>Clear Glass for Welding protection || tam kinh chan tia han mau trang</t>
  </si>
  <si>
    <t>Tấm kính chắn tia hàn mầu trắng</t>
  </si>
  <si>
    <t>YV035-00006</t>
  </si>
  <si>
    <t>YV035-00006.00</t>
  </si>
  <si>
    <t>Welding glasses (mat kinh mau)</t>
  </si>
  <si>
    <t>Miếng kính mầu</t>
  </si>
  <si>
    <t>YV036-00005</t>
  </si>
  <si>
    <t>YV036-00005.00</t>
  </si>
  <si>
    <t>KNIFE||150X30 ( FOR GETTING RID DIRTS)</t>
  </si>
  <si>
    <t>Update price Oct'10 ,Update Name &amp; spec Nov'10</t>
  </si>
  <si>
    <t>YV036-00007</t>
  </si>
  <si>
    <t>YV036-00007.00</t>
  </si>
  <si>
    <t>Luoi dao cat (Spare blade) SDI 1404C (10chiec/hop)|| SDI 1404C</t>
  </si>
  <si>
    <t>YV036-00008</t>
  </si>
  <si>
    <t>YV036-00008.00</t>
  </si>
  <si>
    <t>SEALER RECOVERY CAN || SW-M WITH HOOK</t>
  </si>
  <si>
    <t>Gáo gạt</t>
  </si>
  <si>
    <t>CONG TY CO PHAN NISSU VIET NAM</t>
  </si>
  <si>
    <t>NISSU</t>
  </si>
  <si>
    <t>Sourcing change from Temco Apr'13(Chuyển từ Mitec sang Nissu Sep'16)</t>
  </si>
  <si>
    <t>YV039-00015</t>
  </si>
  <si>
    <t>YV039-00015.00</t>
  </si>
  <si>
    <t>Dao cat SDI0423 (Cutter knife) || SDI 0423</t>
  </si>
  <si>
    <t>YV039-00016</t>
  </si>
  <si>
    <t>YV039-00016.00</t>
  </si>
  <si>
    <t>Lock Viet Tiep (Khoa Viet Tiep) || middle type</t>
  </si>
  <si>
    <t>Khóa</t>
  </si>
  <si>
    <t>YV039-00032</t>
  </si>
  <si>
    <t>YV039-00032.00</t>
  </si>
  <si>
    <t>DERMATORGRAPH PENCIL (WATER-BASED) LIGHT BLUE || K7610.8 LIGHT BLUE</t>
  </si>
  <si>
    <t>YV039-00033</t>
  </si>
  <si>
    <t>YV039-00033.00</t>
  </si>
  <si>
    <t>DERMATORGRAPH PENCIL (WATER-BASED) PINK || K7610.13 PINK</t>
  </si>
  <si>
    <t>Bút</t>
  </si>
  <si>
    <t>YV039-00034</t>
  </si>
  <si>
    <t>YV039-00034.00</t>
  </si>
  <si>
    <t>But son Toyo mau trang (Paint marker)</t>
  </si>
  <si>
    <t>YV039-00042</t>
  </si>
  <si>
    <t>YV039-00042.00</t>
  </si>
  <si>
    <t>THERMO RECORDER RIBON CARTIGE 81406107-001 (YAMATAKE) || 81406107-001</t>
  </si>
  <si>
    <t>Giấy than in</t>
  </si>
  <si>
    <t>Sourcing change April'12</t>
  </si>
  <si>
    <t>YV039-00046</t>
  </si>
  <si>
    <t>YV039-00046.00</t>
  </si>
  <si>
    <t>Super glue (Keo con voi)</t>
  </si>
  <si>
    <t>Keo 502</t>
  </si>
  <si>
    <t>YV039-00047</t>
  </si>
  <si>
    <t>YV039-00047.00</t>
  </si>
  <si>
    <t>CUTTER (SAT-43C) || SAT-43C (HASAKI ARI)</t>
  </si>
  <si>
    <t>Lưỡi mài típ</t>
  </si>
  <si>
    <t>YV039-00049</t>
  </si>
  <si>
    <t>YV039-00049.00</t>
  </si>
  <si>
    <t>But Pilot mau do (Marking pen Pilot )(red color)</t>
  </si>
  <si>
    <t>YV039-00050</t>
  </si>
  <si>
    <t>YV039-00050.00</t>
  </si>
  <si>
    <t>Air heating blower (Bosh) || GHG-18-60 Origin Romania</t>
  </si>
  <si>
    <t>Máy sấy</t>
  </si>
  <si>
    <t>Change spec from Mar'19&gt; GHG-600-3, 220V, 1800W
Sourcing change from Japen to Romania(Apr'19)</t>
  </si>
  <si>
    <t>YV039-00051</t>
  </si>
  <si>
    <t>YV039-00051.00</t>
  </si>
  <si>
    <t>But son Toyo mau do (Paint marker)|| Red</t>
  </si>
  <si>
    <t>YV039-00052</t>
  </si>
  <si>
    <t>YV039-00052.00</t>
  </si>
  <si>
    <t>SKILL WRITER INK(100CC/PC, DANGEROUS) || RED(6PCS/BOX)</t>
  </si>
  <si>
    <t>Mực</t>
  </si>
  <si>
    <t>YV039-00053</t>
  </si>
  <si>
    <t>YV039-00053.00</t>
  </si>
  <si>
    <t>SKILL WRITER PEN ( 100CC/PC, NON DANGEROUS) || RED(12PCS/BOX)</t>
  </si>
  <si>
    <t>YV039-00055</t>
  </si>
  <si>
    <t>YV039-00055.00</t>
  </si>
  <si>
    <t>But son Sipa mau vang nghe (Paint marker)</t>
  </si>
  <si>
    <t>Set YV JUNE-10</t>
  </si>
  <si>
    <t>YV039-00056</t>
  </si>
  <si>
    <t>YV039-00056.00</t>
  </si>
  <si>
    <t>Offset Printing Ink New Best One || Red color,  (1kg)Maker: Korea Special Ink</t>
  </si>
  <si>
    <t>Set YV JUNE-10
Muc in Offset Peony (PEONY KELE OFFSET INK )(KELE-04 WARM RED || MUC IN OFFSET PEONY MAU DO 2.5KG/BOX (CHINA)---&gt;Changed spec to Offset Printing Ink New Best One || Red color,  (1kg)Maker: Korea Special Ink</t>
  </si>
  <si>
    <t>YV039-00057</t>
  </si>
  <si>
    <t>YV039-00057.00</t>
  </si>
  <si>
    <t>Sakura paint maker || Bút mark Sakura XPFKA#36 xanh blue</t>
  </si>
  <si>
    <t>New YV from Dec 2014, replace for YV 039-00054.00 due to quality n/g</t>
  </si>
  <si>
    <t>YV039-00058</t>
  </si>
  <si>
    <t>YV039-00058.00</t>
  </si>
  <si>
    <t>Bút chì 2B Trung Quốc</t>
  </si>
  <si>
    <t>New YV set for W shop from May'15</t>
  </si>
  <si>
    <t>YV039-00059</t>
  </si>
  <si>
    <t>YV039-00059.00</t>
  </si>
  <si>
    <t>Ruột bút chì 2B Trung Quốc</t>
  </si>
  <si>
    <t>YV201-00006</t>
  </si>
  <si>
    <t>YV201-00006.00</t>
  </si>
  <si>
    <t>Steel paint pen 50CC Futogaki || 12pcs/box MOQ: 5 boxes</t>
  </si>
  <si>
    <t>Chuyen don vi tinh sang Chiec : 1 Box =  12 chiec</t>
  </si>
  <si>
    <t>YV201-00007</t>
  </si>
  <si>
    <t>YV201-00007.00</t>
  </si>
  <si>
    <t>3M steel paint pen felt Futogaki || 12pcs/bag MOQ: 20 bags</t>
  </si>
  <si>
    <t>Chuyen don vi tinh sang Chiec  : 1 Bag =  20 chiec</t>
  </si>
  <si>
    <t>YV221-00012</t>
  </si>
  <si>
    <t>YV221-00012.00</t>
  </si>
  <si>
    <t>ALUMILUM PLATE || BRAZING WELDER N-92</t>
  </si>
  <si>
    <t>Tấm cách nhiệt</t>
  </si>
  <si>
    <t>YV221-00013</t>
  </si>
  <si>
    <t>YV221-00013.00</t>
  </si>
  <si>
    <t>PLATE FOR BRAZING || FOR BRAZING</t>
  </si>
  <si>
    <t>YV221-00014</t>
  </si>
  <si>
    <t>YV221-00014.00</t>
  </si>
  <si>
    <t>ORING || FOR BRAZING</t>
  </si>
  <si>
    <t>Vòng thân típ</t>
  </si>
  <si>
    <t>YV221-00016</t>
  </si>
  <si>
    <t>YV221-00016.00</t>
  </si>
  <si>
    <t>BRAZING ROD||DIA 2.6X1000MM</t>
  </si>
  <si>
    <t>Que hàn</t>
  </si>
  <si>
    <t>SHINWA INTEC CO.,LTD</t>
  </si>
  <si>
    <t>SHINWA</t>
  </si>
  <si>
    <t>YV501-00005</t>
  </si>
  <si>
    <t>YV501-00005.00</t>
  </si>
  <si>
    <t>Welding wire(0.8mm) || 0.8 mm</t>
  </si>
  <si>
    <t>Dây hàn</t>
  </si>
  <si>
    <t>TAN THE KY</t>
  </si>
  <si>
    <t>YV501-00006</t>
  </si>
  <si>
    <t>YV501-00006.00</t>
  </si>
  <si>
    <t>WELDING WIRE || TM-308 1.2X20(20KG/PIECE)</t>
  </si>
  <si>
    <t>YV501-00008</t>
  </si>
  <si>
    <t>YV501-00008.00</t>
  </si>
  <si>
    <t>Welding wire 1.0mm || 20kgs/roll</t>
  </si>
  <si>
    <t>YV501-00011</t>
  </si>
  <si>
    <t>YV501-00011.00</t>
  </si>
  <si>
    <t>WELDING STICK (SILVER ALLOY SOLDERS) TG-35 1.6MM DIAX500MM || QUE HAN ACETYLEN TG-35 1.6MM DIAX500MM (TOKAI YOGYO)</t>
  </si>
  <si>
    <t>New Part Aug'10</t>
  </si>
  <si>
    <t>YV501-00012</t>
  </si>
  <si>
    <t>YV501-00012.00</t>
  </si>
  <si>
    <t>WELDING ROD TH-11CR (3.2MM; 5KG/BOX) || QUE HAN KHUON DAP TH-11CR (3.2MM; 5KG/BOX) TOKUDEN CO.,</t>
  </si>
  <si>
    <t>YV501-00013</t>
  </si>
  <si>
    <t>YV501-00013.00</t>
  </si>
  <si>
    <t>ARC WELDING RODS TS-12 3.2MM || TS-12 3.2MM (Maker: TOKAI YOGYO CO., LTD)</t>
  </si>
  <si>
    <t>YV501-00014</t>
  </si>
  <si>
    <t>YV501-00014.00</t>
  </si>
  <si>
    <t>ARC WELDING RODS MA-1 3.2MM || MA-1 3.2MM (Maker: TOKAI YOGYO CO., LTD)</t>
  </si>
  <si>
    <t>YV501-00015</t>
  </si>
  <si>
    <t>YV501-00015.00</t>
  </si>
  <si>
    <t>ARC WELDING RODS TC-3 5.0MM || TC-3 5.0MM (Maker: TOKAI YOGYO CO., LTD)</t>
  </si>
  <si>
    <t>YV501-00016</t>
  </si>
  <si>
    <t>YV501-00016.00</t>
  </si>
  <si>
    <t>ARC WELDING RODS TC-3 3.2MM || TC-3 3.2MM (Maker: TOKAI YOGYO CO., LTD)</t>
  </si>
  <si>
    <t>YV501-00017</t>
  </si>
  <si>
    <t>YV501-00017.00</t>
  </si>
  <si>
    <t>Welding wire MG-S308||1.2mm (20kg/spool)</t>
  </si>
  <si>
    <t>Kg</t>
  </si>
  <si>
    <t>YV511-00005</t>
  </si>
  <si>
    <t>YV511-00005.00</t>
  </si>
  <si>
    <t>Que han dien Kim Tin 3.2mm (Welding rod ) || Kim Tin -3.2mm</t>
  </si>
  <si>
    <t>update minlot Nov'11</t>
  </si>
  <si>
    <t>YV521-00003</t>
  </si>
  <si>
    <t>YV521-00003.00</t>
  </si>
  <si>
    <t>SOLDER #240 2.0 || #240 2.0</t>
  </si>
  <si>
    <t>Thiếc hàn</t>
  </si>
  <si>
    <t>YV710-00006</t>
  </si>
  <si>
    <t>YV710-00006.00</t>
  </si>
  <si>
    <t>COMMON PUM.MOTOR SF-PR 1.5 KW 2P 380V 50Hz</t>
  </si>
  <si>
    <t>YV710-00007</t>
  </si>
  <si>
    <t>YV710-00007.00</t>
  </si>
  <si>
    <t>COMMON PUM.MOTOR SF-JR 2P 2.2 KW</t>
  </si>
  <si>
    <t>Item đang chờ confirm lại spec &amp; Giá 20-4-2015</t>
  </si>
  <si>
    <t>YV710-00008</t>
  </si>
  <si>
    <t>YV710-00008.00</t>
  </si>
  <si>
    <t>MOTOR(COMMON PUMP) ||SF-PR 15KW 4P 380V 50HZ</t>
  </si>
  <si>
    <t>Hàng đã inactive trên hệ thống &gt; đang confirm với MT</t>
  </si>
  <si>
    <t>YV710-00015</t>
  </si>
  <si>
    <t>YV710-00015.00</t>
  </si>
  <si>
    <t>HUSKY 1050 METAL PUMP 647-028 Graco ||647-028 Graco(FOR THINNER RECOVERY)</t>
  </si>
  <si>
    <t>Bơm</t>
  </si>
  <si>
    <t>CONG TY TNHH CREATIVE ENGINEERING</t>
  </si>
  <si>
    <t>CREATIVE ENGINEERING</t>
  </si>
  <si>
    <t>Sáng Tạo đã đổi tên thành Creative Engineering(từ tháng Mar'17)</t>
  </si>
  <si>
    <t>YV710-00016</t>
  </si>
  <si>
    <t>YV710-00016.00</t>
  </si>
  <si>
    <t>OIL PUMP GFYV3L || GFYV3L</t>
  </si>
  <si>
    <t>YV710-00018</t>
  </si>
  <si>
    <t>YV710-00018.00</t>
  </si>
  <si>
    <t>METERING PUMP || SXD1-62</t>
  </si>
  <si>
    <t>Đòng hồ</t>
  </si>
  <si>
    <t>YV710-00023</t>
  </si>
  <si>
    <t>YV710-00023.00</t>
  </si>
  <si>
    <t>AF MOTOR 0.75 KW 4P</t>
  </si>
  <si>
    <t>Chưa có thông tin về giá(18.Aug'16)</t>
  </si>
  <si>
    <t>YV710-00024</t>
  </si>
  <si>
    <t>YV710-00024.00</t>
  </si>
  <si>
    <t>UF PREMEAT PUMP || CM3-6-ARIV-AQQV-FAAN 3x380-415V 50hz</t>
  </si>
  <si>
    <t>YV710-00025</t>
  </si>
  <si>
    <t>YV710-00025.00</t>
  </si>
  <si>
    <t>HOSE PUMP (HP-06W)</t>
  </si>
  <si>
    <t>Ống dẫn</t>
  </si>
  <si>
    <t>YV710-00026</t>
  </si>
  <si>
    <t>YV710-00026.00</t>
  </si>
  <si>
    <t>DRUM PUMP (BP-61R)</t>
  </si>
  <si>
    <t>YV710-00028</t>
  </si>
  <si>
    <t>YV710-00028.00</t>
  </si>
  <si>
    <t>AIR PUMP SET || CP-51A+MM-11Z</t>
  </si>
  <si>
    <t>YV710-00040</t>
  </si>
  <si>
    <t>YV710-00040.00</t>
  </si>
  <si>
    <t>FLOW METER KC-24</t>
  </si>
  <si>
    <t>Đồng hồ</t>
  </si>
  <si>
    <t>YV710-00041</t>
  </si>
  <si>
    <t>YV710-00041.01</t>
  </si>
  <si>
    <t>VACUUM PUMP OIL ||SMR-100 (18L/CAN) (ULVAC KIKO)</t>
  </si>
  <si>
    <t>Dầu</t>
  </si>
  <si>
    <t>CAN</t>
  </si>
  <si>
    <t>Sourcing change from TEMCO JULY'10</t>
  </si>
  <si>
    <t>YV710-00043</t>
  </si>
  <si>
    <t>YV710-00043.00</t>
  </si>
  <si>
    <t>DRY FOG HUMIDIFIRES  AD- 4D (H. IKEUCHI, CO,LTD) || MODEL : AD- 4D (H. IKEUCHI, CO,LTD)</t>
  </si>
  <si>
    <t>Van</t>
  </si>
  <si>
    <t>YV710-00044</t>
  </si>
  <si>
    <t>YV710-00044.00</t>
  </si>
  <si>
    <t>Turbo II air hydraulic pump PATG || PATG-1102N Enerpac</t>
  </si>
  <si>
    <t>Phụ tùng bơm</t>
  </si>
  <si>
    <t>YV710-00045</t>
  </si>
  <si>
    <t>YV710-00045.00</t>
  </si>
  <si>
    <t>Diaphragm type liquid chemial metering pumps || CR-4N, 210-2100ML/Min, CR-4N,  380V/3ph/50HZ/0.2KW out door (Elepon)</t>
  </si>
  <si>
    <t>Sourcing from GC Oct'12</t>
  </si>
  <si>
    <t>YV710-00046</t>
  </si>
  <si>
    <t>YV710-00046.00</t>
  </si>
  <si>
    <t>Flow meter||PVC valve/sus 304 spring</t>
  </si>
  <si>
    <t>CONG TY TNHH KY THUAT THUONG MAI AN KHANG</t>
  </si>
  <si>
    <t>AN KHANG</t>
  </si>
  <si>
    <t>YV710-00047</t>
  </si>
  <si>
    <t>YV710-00047.00</t>
  </si>
  <si>
    <t>Pump unit || for PE-2DC, New cosmos</t>
  </si>
  <si>
    <t>CONG TY TNHH THIET BI CONG NGHIEP VIET</t>
  </si>
  <si>
    <t>CONG NGHIEP VIET</t>
  </si>
  <si>
    <t>New YV for T shop from Jul'13---&gt; T shop đặt hàng lại từ Aug'16</t>
  </si>
  <si>
    <t>CONG TY TNHH THIET BI CONG NGHIEP VIET (VIDE)</t>
  </si>
  <si>
    <t>YV710-00048</t>
  </si>
  <si>
    <t>YV710-00048.00</t>
  </si>
  <si>
    <t>Sensor element for PE-2DC || EP-2A-C2 New cosmos</t>
  </si>
  <si>
    <t>Sensor</t>
  </si>
  <si>
    <t>T shop đã bỏ 1 thời gian sau lại đặt hàng lại từ Aug'16</t>
  </si>
  <si>
    <t>YV711-00002</t>
  </si>
  <si>
    <t>YV711-00002.00</t>
  </si>
  <si>
    <t>AIR OPERATED VALVE || 4KB 411-15</t>
  </si>
  <si>
    <t xml:space="preserve">Van </t>
  </si>
  <si>
    <t>CONG TY TNHH GIAI PHAP KY THUAT VINA</t>
  </si>
  <si>
    <t>VINA</t>
  </si>
  <si>
    <t>Sourcing change from TEMCO Nov'18</t>
  </si>
  <si>
    <t>YV711-00003</t>
  </si>
  <si>
    <t>YV711-00003.00</t>
  </si>
  <si>
    <t>BUTTUN VALVE || MS-00-PB1</t>
  </si>
  <si>
    <t>Nút ấn van</t>
  </si>
  <si>
    <t>YV711-00004</t>
  </si>
  <si>
    <t>YV711-00004.00</t>
  </si>
  <si>
    <t>AIR VALVE 4KB431-15 || 4KB431-15</t>
  </si>
  <si>
    <t>YV711-00005</t>
  </si>
  <si>
    <t>YV711-00005.00</t>
  </si>
  <si>
    <t>AIR VALVE.HMV02-8-4H</t>
  </si>
  <si>
    <t>YV711-00006</t>
  </si>
  <si>
    <t>YV711-00006.00</t>
  </si>
  <si>
    <t>AIR VALVE.MM-00-RAB</t>
  </si>
  <si>
    <t>YV711-00007</t>
  </si>
  <si>
    <t>YV711-00007.00</t>
  </si>
  <si>
    <t>SOLENOID VALVE.SEV603BXF DC/24V</t>
  </si>
  <si>
    <t>YV711-00012</t>
  </si>
  <si>
    <t>YV711-00012.00</t>
  </si>
  <si>
    <t>MANIFOLD W-MF-PN-P || W-MF-PN-P</t>
  </si>
  <si>
    <t>YV711-00013</t>
  </si>
  <si>
    <t>YV711-00013.00</t>
  </si>
  <si>
    <t>3 PORTION VALVE || VHS403-03-X1</t>
  </si>
  <si>
    <t>YV711-00014</t>
  </si>
  <si>
    <t>YV711-00014.00</t>
  </si>
  <si>
    <t>BALL VALVE TKT600 10A || TKT600 10A</t>
  </si>
  <si>
    <t>Bi van</t>
  </si>
  <si>
    <t>CONG TY CO PHAN DAU TU PHAT TRIEN VA XUAT NHAP KHAU HUNG PHUC</t>
  </si>
  <si>
    <t>HUNG PHUC</t>
  </si>
  <si>
    <t>Đổi NCC từ PRIME sang HƯNG PHUC</t>
  </si>
  <si>
    <t>YV711-00017</t>
  </si>
  <si>
    <t>YV711-00017.00</t>
  </si>
  <si>
    <t>NEEDLE VALVE.FOR W90-12G2P(SET12)</t>
  </si>
  <si>
    <t>Vòi sealer</t>
  </si>
  <si>
    <t>YV711-00030</t>
  </si>
  <si>
    <t>YV711-00030.00</t>
  </si>
  <si>
    <t>HAND VALVE.HSV02-20-4H</t>
  </si>
  <si>
    <t>YV711-00031</t>
  </si>
  <si>
    <t>YV711-00031.00</t>
  </si>
  <si>
    <t>SOLENOID VALVE.121C23 (110V 50ZH )</t>
  </si>
  <si>
    <t>Update thay doi lead time tu 90 len 122 ngay</t>
  </si>
  <si>
    <t>YV711-00033</t>
  </si>
  <si>
    <t>YV711-00033.00</t>
  </si>
  <si>
    <t>SOLENOID VALVE.PV5-8-FG-D-3-A03</t>
  </si>
  <si>
    <t>Update May'11</t>
  </si>
  <si>
    <t>YV711-00034</t>
  </si>
  <si>
    <t>YV711-00034.00</t>
  </si>
  <si>
    <t>SOLENOID VALVE.PV5-8-FIG-D-3-A04</t>
  </si>
  <si>
    <t>YV711-00036</t>
  </si>
  <si>
    <t>YV711-00036.00</t>
  </si>
  <si>
    <t>SPEED CONTROLLER.SC3G-15-12</t>
  </si>
  <si>
    <t>Bảng điều khiển</t>
  </si>
  <si>
    <t>YV711-00039</t>
  </si>
  <si>
    <t>YV711-00039.00</t>
  </si>
  <si>
    <t>VALVE.EA100-UTE 20A</t>
  </si>
  <si>
    <t>update 10'11</t>
  </si>
  <si>
    <t>YV711-00042</t>
  </si>
  <si>
    <t>YV711-00042.00</t>
  </si>
  <si>
    <t>F.R.L SET.AR4000-04BG</t>
  </si>
  <si>
    <t>YV711-00049</t>
  </si>
  <si>
    <t>YV711-00049.00</t>
  </si>
  <si>
    <t>MANIFOLD.M3KA110-GS6-10-DC24</t>
  </si>
  <si>
    <t>Đầu chia khí</t>
  </si>
  <si>
    <t>YV711-00056</t>
  </si>
  <si>
    <t>YV711-00056.00</t>
  </si>
  <si>
    <t>AIR OPERATED VALVE VNB 401C-25A || VNB 401C-25A</t>
  </si>
  <si>
    <t>YV711-00057</t>
  </si>
  <si>
    <t>YV711-00057.00</t>
  </si>
  <si>
    <t>SOLENOID VALVE 3KA110-GS6-DC24 || 3KA110-GS6-DC24 (INOUE)</t>
  </si>
  <si>
    <t>YV711-00062</t>
  </si>
  <si>
    <t>YV711-00062.00</t>
  </si>
  <si>
    <t>AIR VALVE KIT || 239-952 (FOR HUSKT 307 PUMP)</t>
  </si>
  <si>
    <t>YV711-00064</t>
  </si>
  <si>
    <t>YV711-00064.00</t>
  </si>
  <si>
    <t>HOUSING || 187-705</t>
  </si>
  <si>
    <t>YV711-00065</t>
  </si>
  <si>
    <t>YV711-00065.00</t>
  </si>
  <si>
    <t>BALL VALVE    ||  BKH-3/8-1129  - ( FLO-TEC, LTD. )</t>
  </si>
  <si>
    <t>Update April'12</t>
  </si>
  <si>
    <t>YV711-00066</t>
  </si>
  <si>
    <t>YV711-00066.00</t>
  </si>
  <si>
    <t>BALL VALVE    ||  BKH-3/4-1129  - ( FLO-TEC, LTD. )</t>
  </si>
  <si>
    <t>YV711-00067</t>
  </si>
  <si>
    <t>YV711-00067.00</t>
  </si>
  <si>
    <t>BALL VALVE BKH-1-1129 || BKH-1-1129Z3</t>
  </si>
  <si>
    <t>YV711-00075</t>
  </si>
  <si>
    <t>YV711-00075.00</t>
  </si>
  <si>
    <t>SOLENOID VALVE VP7-8-FG-S-3N || VP7-8-FG-S-3N</t>
  </si>
  <si>
    <t>YV711-00084</t>
  </si>
  <si>
    <t>YV711-00084.00</t>
  </si>
  <si>
    <t>O - RING (FOR BALL VALVE 3/8") || FOR BALL VALVE 3/8"</t>
  </si>
  <si>
    <t>Gioăng</t>
  </si>
  <si>
    <t>YV711-00086</t>
  </si>
  <si>
    <t>YV711-00086.00</t>
  </si>
  <si>
    <t>O - RING (FOR BALL VALVE 3/4") || FOR BALL VALVE 3/4"</t>
  </si>
  <si>
    <t>YV711-00088</t>
  </si>
  <si>
    <t>YV711-00088.00</t>
  </si>
  <si>
    <t>O - RING (FOR BALL VALVE 1") || FOR BALL VALVE 1" ( cancle - too old, Can not idifine this part)</t>
  </si>
  <si>
    <t>YV711-00092</t>
  </si>
  <si>
    <t>YV711-00092.00</t>
  </si>
  <si>
    <t>FPR || TDFPR102M-32 (TAIKISHA LTD.)</t>
  </si>
  <si>
    <t>New Part Dec'10,</t>
  </si>
  <si>
    <t>YV711-00093</t>
  </si>
  <si>
    <t>YV711-00093.00</t>
  </si>
  <si>
    <t>SOLENNOID VALVE AC100 PV5-6-FPG-D-1-N-M || AC100 PV5-6-FPG-D-1-N-M</t>
  </si>
  <si>
    <t>Update Name &amp; spec Nov'10</t>
  </si>
  <si>
    <t>YV711-00095</t>
  </si>
  <si>
    <t>YV711-00095.00</t>
  </si>
  <si>
    <t>ACTUATOR FOR MOTOR VALVE CONTROL (AEX-1360) || AEXL3101TTG-50A AEX-1360 MFG#0802 AC110V (NIPPON)</t>
  </si>
  <si>
    <t>YV711-00096</t>
  </si>
  <si>
    <t>YV711-00096.00</t>
  </si>
  <si>
    <t>ACTUATOR FOR MOTOR VALVE CONTROL (AEX-02K-100) || AEXL3101TTG-100A AEX-02K-100 MFG#0802 AC110V (NIPPON)</t>
  </si>
  <si>
    <t>YV711-00097</t>
  </si>
  <si>
    <t>YV711-00097.00</t>
  </si>
  <si>
    <t>ACTUATOR FOR MOTOR VALVE CONTROL (AE2-102K) || AE2BR101TTF-100A AE2-102K MFG#0802 AC110V (NIPPON)</t>
  </si>
  <si>
    <t>YV711-00098</t>
  </si>
  <si>
    <t>YV711-00098.00</t>
  </si>
  <si>
    <t>ACTUATOR FOR MOTOR VALVE CONTROL (AEXV-101TUG-100A) || AEXV-101TUG-100A AEX-02K-100 MFG#0802 AC110V (NIPPON)</t>
  </si>
  <si>
    <t>YV711-00099</t>
  </si>
  <si>
    <t>YV711-00099.00</t>
  </si>
  <si>
    <t>BALL VALVE G-450901 || G-450901 (Maker: IHARA SCIENCE CORP.)</t>
  </si>
  <si>
    <t>New Part Sep'10</t>
  </si>
  <si>
    <t>YV711-00100</t>
  </si>
  <si>
    <t>YV711-00100.00</t>
  </si>
  <si>
    <t>SPEED CONTROLLER EXAUST ASV410F 1/4"x10 || ASV410F 1/4"x10 (Maker: SMC)</t>
  </si>
  <si>
    <t>New part Dec'10</t>
  </si>
  <si>
    <t>YV711-00101</t>
  </si>
  <si>
    <t>YV711-00101.00</t>
  </si>
  <si>
    <t>BRASS BALL VALVE, FULL PORT AKTAFS-1 || AKTAFS-1 (KITZ CORP.)</t>
  </si>
  <si>
    <t>New Part Dec'10</t>
  </si>
  <si>
    <t>YV711-00102</t>
  </si>
  <si>
    <t>YV711-00102.00</t>
  </si>
  <si>
    <t>BRASS BALL VALVE, FULL PORT AKTAFS-1/2 || AKTAFS-1/2 (KITZ CORP.)</t>
  </si>
  <si>
    <t>YV711-00103</t>
  </si>
  <si>
    <t>YV711-00103.00</t>
  </si>
  <si>
    <t>BRASS BALL VALVE, FULL PORT AKTAFS-3/4 || AKTAFS-3/4 (KITZ CORP.)</t>
  </si>
  <si>
    <t>YV711-00104</t>
  </si>
  <si>
    <t>YV711-00104.00</t>
  </si>
  <si>
    <t xml:space="preserve">BRONZE WAFER CHECK VALVE 10BWZ-2" || 10BWZ-2" (50A),
Class 10K (Maker: KITZ Corp., Original: Japan)
</t>
  </si>
  <si>
    <t>Đổi từ NCC PRIME sang HƯNG PHÚC</t>
  </si>
  <si>
    <t>YV711-00105</t>
  </si>
  <si>
    <t>YV711-00105.00</t>
  </si>
  <si>
    <t xml:space="preserve">BRONZE WAFER CHECK VALVE 10BWZ-2 1/2" || 10BWZ-2 1/2" (65A), 
Class 10K (Maker: KITZ Corp., Original: Japan)
</t>
  </si>
  <si>
    <t>YV711-00106</t>
  </si>
  <si>
    <t>YV711-00106.00</t>
  </si>
  <si>
    <t xml:space="preserve">BRONZE WAFER CHECK VALVE 10BWZ-3" || 10BWZ-3" (80A), 
Class 10K (Maker: KITZ Corp., Original: Japan)
</t>
  </si>
  <si>
    <t>YV711-00107</t>
  </si>
  <si>
    <t>YV711-00107.00</t>
  </si>
  <si>
    <t xml:space="preserve">BRONZE WAFER CHECK VALVE 10BWZ-4" || 10BWZ-4" (100A), 
Class 10K (Maker: KITZ Corp., Original: Japan)
</t>
  </si>
  <si>
    <t>YV711-00108</t>
  </si>
  <si>
    <t>YV711-00108.00</t>
  </si>
  <si>
    <t>Fig Y STRAINER Y-1/2" || Y-1/2" (15A), Class 150, (Maker: KITZ Corp., Original: Thailand)</t>
  </si>
  <si>
    <t>Đầu chia</t>
  </si>
  <si>
    <t>YV711-00109</t>
  </si>
  <si>
    <t>YV711-00109.00</t>
  </si>
  <si>
    <t>FIG Y STRAINER Y-3/4" || Y-3/4" (20A), Class 150, (Maker: KITZ Corp., Original: Thailand)</t>
  </si>
  <si>
    <t>YV711-00110</t>
  </si>
  <si>
    <t>YV711-00110.00</t>
  </si>
  <si>
    <t>FIG Y STRAINER Y-1" || Y-1" (25A), Class 150, (Maker: KITZ Corp., Original: Thailand)</t>
  </si>
  <si>
    <t>YV711-00111</t>
  </si>
  <si>
    <t>YV711-00111.00</t>
  </si>
  <si>
    <t>SOLENOID VALVE 24VDC || 4GB219-000-BH-3 (CKD Corp.)</t>
  </si>
  <si>
    <t>YV711-00112</t>
  </si>
  <si>
    <t>YV711-00112.00</t>
  </si>
  <si>
    <t>SOLENOID VALVE 24VDC || 3KA110-GS6-L-DC24V (CKD Corp.)</t>
  </si>
  <si>
    <t>YV711-00113</t>
  </si>
  <si>
    <t>YV711-00113.00</t>
  </si>
  <si>
    <t>SOLENOID VALVE 24VDC || 4GB229-000-BH-3 (CKD Corp.)</t>
  </si>
  <si>
    <t>YV711-00114</t>
  </si>
  <si>
    <t>YV711-00114.00</t>
  </si>
  <si>
    <t>LOCKOUT/TAGOUT VALVE 1/4" VHS20-N02A-Z || VHS20-N02A-Z (SMC)</t>
  </si>
  <si>
    <t>Thay đổi từ tháng Mar'17 LOCKOUT/TAGOUT VALVE 1/4" VHS20-NO1 || VHS20-N02-Z (SMC) Sang----&gt; VHS20-N02A-Z</t>
  </si>
  <si>
    <t>YV711-00115</t>
  </si>
  <si>
    <t>YV711-00115.00</t>
  </si>
  <si>
    <t>LOCKOUT/TAGOUT VALVE 3/8" VHS20-NO1 || VHS30-N03-Z (SMC)</t>
  </si>
  <si>
    <t>YV711-00116</t>
  </si>
  <si>
    <t>YV711-00116.00</t>
  </si>
  <si>
    <t>LOCKOUT/TAGOUT VALVE 1/2" VHS20-N01 || VHS40-N04-Z (SMC)</t>
  </si>
  <si>
    <t>YV712-00004</t>
  </si>
  <si>
    <t>YV712-00004.00</t>
  </si>
  <si>
    <t>CYLINDER || SCA2-LB-80B-2200-J</t>
  </si>
  <si>
    <t>Xi lanh súng hàn</t>
  </si>
  <si>
    <t>YV712-00009</t>
  </si>
  <si>
    <t>YV712-00009.00</t>
  </si>
  <si>
    <t>CYLINDER PARKING - CM2RA20-15D (DWA-7000S)</t>
  </si>
  <si>
    <t>YV712-00010</t>
  </si>
  <si>
    <t>YV712-00010.00</t>
  </si>
  <si>
    <t>CYLINDER PARKING - CQ2B32-50D (DWA-7000S)</t>
  </si>
  <si>
    <t>YV712-00016</t>
  </si>
  <si>
    <t>YV712-00016.00</t>
  </si>
  <si>
    <t>CYLINDER PARKING - CQ2B50-10D (DWA-7000S)</t>
  </si>
  <si>
    <t>YV712-00020</t>
  </si>
  <si>
    <t>YV712-00020.00</t>
  </si>
  <si>
    <t>CYLINDER PARKING - CQ2B63-60D (DWA-7000S)</t>
  </si>
  <si>
    <t>YV713-00001</t>
  </si>
  <si>
    <t>YV713-00001.00</t>
  </si>
  <si>
    <t>AIR AGITATOR MOTOR || 2GE-5708</t>
  </si>
  <si>
    <t>YV714-00001</t>
  </si>
  <si>
    <t>YV714-00001.00</t>
  </si>
  <si>
    <t>AIR BROW GUN || AG-4B</t>
  </si>
  <si>
    <t>Súng</t>
  </si>
  <si>
    <t>YV714-00005</t>
  </si>
  <si>
    <t>YV714-00005.00</t>
  </si>
  <si>
    <t>IWATA SEALER GUN FG-61 || FG-61</t>
  </si>
  <si>
    <t>YV714-00006</t>
  </si>
  <si>
    <t>YV714-00006.00</t>
  </si>
  <si>
    <t>SPRAY GUN(W-200-122P) || W-200-122P</t>
  </si>
  <si>
    <t>YV714-00007</t>
  </si>
  <si>
    <t>YV714-00007.00</t>
  </si>
  <si>
    <t>SPRAY GUN W-101-082P || W-101-082P</t>
  </si>
  <si>
    <t>YV714-00008</t>
  </si>
  <si>
    <t>YV714-00008.00</t>
  </si>
  <si>
    <t>SPRAY GUN(W-200-152S) || W-200-152S</t>
  </si>
  <si>
    <t>YV714-00009</t>
  </si>
  <si>
    <t>YV714-00009.00</t>
  </si>
  <si>
    <t>SPRAY GUN- W101-132S(SUCTION TYPE) || W101-132S(SUCTION TYPE)</t>
  </si>
  <si>
    <t>YV714-00010</t>
  </si>
  <si>
    <t>YV714-00010.00</t>
  </si>
  <si>
    <t>SPRAY GUN(W-101-132G (GRAVITY TYPE) || W-101-132G (GRAVITY TYPE)</t>
  </si>
  <si>
    <t>YV714-00011</t>
  </si>
  <si>
    <t>YV714-00011.00</t>
  </si>
  <si>
    <t>HAND GREASE GUN || KH-32(YAMADA)</t>
  </si>
  <si>
    <t>Công tắc súng hàn</t>
  </si>
  <si>
    <t>YV714-00014</t>
  </si>
  <si>
    <t>YV714-00014.00</t>
  </si>
  <si>
    <t>HP SILVER GUN || 235-460</t>
  </si>
  <si>
    <t>YV714-00016</t>
  </si>
  <si>
    <t>YV714-00016.00</t>
  </si>
  <si>
    <t>PVC SPRAY GUN SERIESA || 235-460</t>
  </si>
  <si>
    <t>YV714-00017</t>
  </si>
  <si>
    <t>YV714-00017.00</t>
  </si>
  <si>
    <t>SEALER GUN FG-61</t>
  </si>
  <si>
    <t>Súng bắn sealer</t>
  </si>
  <si>
    <t>YV714-00019</t>
  </si>
  <si>
    <t>YV714-00019.00</t>
  </si>
  <si>
    <t>FLUID NEEDLE FOR SPRAY GUN W-200-152S || 20015-93830600</t>
  </si>
  <si>
    <t>Đầu súng sơn</t>
  </si>
  <si>
    <t>YV714-00020</t>
  </si>
  <si>
    <t>YV714-00020.00</t>
  </si>
  <si>
    <t>FLUID NOZZLE FOR SPRAY GUN W-200-152S || DIA 1.5, W200/15(93526610)</t>
  </si>
  <si>
    <t>YV714-00021</t>
  </si>
  <si>
    <t>YV714-00021.00</t>
  </si>
  <si>
    <t>SEALER NOZZLE (TNT 213A2) || TNT213A2</t>
  </si>
  <si>
    <t>YV714-00024</t>
  </si>
  <si>
    <t>YV714-00024.00</t>
  </si>
  <si>
    <t>SEALER NOZZLE TNT-615 || TNT-615</t>
  </si>
  <si>
    <t>YV714-00026</t>
  </si>
  <si>
    <t>YV714-00026.00</t>
  </si>
  <si>
    <t>GUN 601-303 FOR CHIPPING SYS.</t>
  </si>
  <si>
    <t>Linh kiện súng</t>
  </si>
  <si>
    <t>YV714-00027</t>
  </si>
  <si>
    <t>YV714-00027.00</t>
  </si>
  <si>
    <t>TIP PC-100 || PC-100</t>
  </si>
  <si>
    <t xml:space="preserve">Đầu típ </t>
  </si>
  <si>
    <t>YV714-00028</t>
  </si>
  <si>
    <t>YV714-00028.00</t>
  </si>
  <si>
    <t>WAX NOZZLE FOR HOOD TNT-017-13 || TNT-017-13+TNT-017B-77L</t>
  </si>
  <si>
    <t>YV714-00029</t>
  </si>
  <si>
    <t>YV714-00029.00</t>
  </si>
  <si>
    <t>WAX NOZZLE FOR DOOR TNT-024-2B &amp; TNT-002-15-900L  || TNT-024-2B &amp;TNT-002-15-900L, Maker: Tokai Gokin Kogyo Co.,Ltd</t>
  </si>
  <si>
    <t xml:space="preserve">Vòi bắn </t>
  </si>
  <si>
    <t>Update spec&amp; price Aug'19</t>
  </si>
  <si>
    <t>YV714-00031</t>
  </si>
  <si>
    <t>YV714-00031.00</t>
  </si>
  <si>
    <t>2UT-16 SEALER NOZZLE (FOR RIGHT SIDE) || 2UT-16 (RIGHT SIDE)</t>
  </si>
  <si>
    <t>YV714-00032</t>
  </si>
  <si>
    <t>YV714-00032.00</t>
  </si>
  <si>
    <t>FN-503 SEALER NOZZLE (FOR LEFT SIDE) || FN-503 (LEFT SIDE)</t>
  </si>
  <si>
    <t>YV714-00033</t>
  </si>
  <si>
    <t>YV714-00033.01</t>
  </si>
  <si>
    <t>GHD-235 GHD TIP || GHD-235</t>
  </si>
  <si>
    <t>Kẹp típ hàn</t>
  </si>
  <si>
    <t>YV714-00034</t>
  </si>
  <si>
    <t>YV714-00034.00</t>
  </si>
  <si>
    <t>XHD TIP || XHD-531 Graco</t>
  </si>
  <si>
    <t>YV714-00036</t>
  </si>
  <si>
    <t>YV714-00036.00</t>
  </si>
  <si>
    <t>Fluid nozzle &amp; fluid needle set for LPH-200-122P || 93858600</t>
  </si>
  <si>
    <t>YV714-00037</t>
  </si>
  <si>
    <t>YV714-00037.00</t>
  </si>
  <si>
    <t>Spray gun (HVLP) LPH-200-122P || LPH-200-122P Iwata</t>
  </si>
  <si>
    <t>YV714-00038</t>
  </si>
  <si>
    <t>YV714-00038.00</t>
  </si>
  <si>
    <t>Quick joint for paint (P/N: 3242) || Asahi Sunac</t>
  </si>
  <si>
    <t>CONG TY TNHH THIET BI PHU TUNG AN PHAT</t>
  </si>
  <si>
    <t>AN PHAT</t>
  </si>
  <si>
    <t>YV714-00039</t>
  </si>
  <si>
    <t>YV714-00039.00</t>
  </si>
  <si>
    <t>AIR BLOWER NOZZLE (H.IKEUCHI) || 1/4MTF-F42-16-010ABS (Y779330755)</t>
  </si>
  <si>
    <t>Vòi khí</t>
  </si>
  <si>
    <t>YV714-00040</t>
  </si>
  <si>
    <t>YV714-00040.00</t>
  </si>
  <si>
    <t>E-C60-6.5-2020-S-04C || (Part: PSW GUN; Hanger: VCX-YH-S) Obara-China</t>
  </si>
  <si>
    <t>YV714-00043</t>
  </si>
  <si>
    <t>YV714-00043.00</t>
  </si>
  <si>
    <t>Pain Nozzele assembly 15F7|| spare part for Electrotastic gun HB5000-Maker Asahi Sunac Japan</t>
  </si>
  <si>
    <t>Linh kiện súng sơn</t>
  </si>
  <si>
    <t>New YV for T shop from Oct'14</t>
  </si>
  <si>
    <t>YV714-00044</t>
  </si>
  <si>
    <t>YV714-00044.00</t>
  </si>
  <si>
    <t>Needle electrode assembly 1706|| spare part for Electrotastic gun HB5000-Maker Asahi Sunac Japan</t>
  </si>
  <si>
    <t>YV714-00045</t>
  </si>
  <si>
    <t>YV714-00045.00</t>
  </si>
  <si>
    <t>Packing asembly 14C8|| spare part for Electrotastic gun HB5000-Maker Asahi Sunac Japan</t>
  </si>
  <si>
    <t>YV714-00046</t>
  </si>
  <si>
    <t>YV714-00046.00</t>
  </si>
  <si>
    <t>Needle assembly 14C7|| spare part for Electrotastic gun HB5000-Maker Asahi Sunac Japan</t>
  </si>
  <si>
    <t>YV714-00047</t>
  </si>
  <si>
    <t>YV714-00047.00</t>
  </si>
  <si>
    <t>Spiral tube set 14E3|| spare part for Electrotastic gun HB5000-Maker Asahi Sunac Japan</t>
  </si>
  <si>
    <t>YV714-00048</t>
  </si>
  <si>
    <t>YV714-00048.00</t>
  </si>
  <si>
    <t>Straight tube set 14E2|| spare part for Electrotastic gun HB5000-Maker Asahi Sunac Japan</t>
  </si>
  <si>
    <t>YV714-00049</t>
  </si>
  <si>
    <t>YV714-00049.00</t>
  </si>
  <si>
    <t>Useal 373-0008|| spare part for Electrotastic gun HB5000-Maker Asahi Sunac Japan</t>
  </si>
  <si>
    <t>YV714-00050</t>
  </si>
  <si>
    <t>YV714-00050.00</t>
  </si>
  <si>
    <t>Useal 373-0009|| spare part for Electrotastic gun HB5000-Maker Asahi Sunac Japan</t>
  </si>
  <si>
    <t>YV714-00051</t>
  </si>
  <si>
    <t>YV714-00051.00</t>
  </si>
  <si>
    <t>Pneum. Pulse Tool EP 4PTX9  || HR10-AT(Atlas Copco-Sweden)</t>
  </si>
  <si>
    <t>New YV for A from Feb 2015</t>
  </si>
  <si>
    <t>YV714-00052</t>
  </si>
  <si>
    <t>YV714-00052.00</t>
  </si>
  <si>
    <t>(Fixed asset)Pneum. Pulse Tool EP 6PTX28  || HR42-AT(Atlas Copco-Sweden)</t>
  </si>
  <si>
    <t>YV714-00053</t>
  </si>
  <si>
    <t>YV714-00053.00</t>
  </si>
  <si>
    <t>(Fixed asset)Pneum. Pulse Tool EP 7PTX55  || HR10-AT(Atlas Copco-Sweden)</t>
  </si>
  <si>
    <t>YV714-00054</t>
  </si>
  <si>
    <t>YV714-00054.00</t>
  </si>
  <si>
    <t>(Fixed asset)Pneum. Pulse Tool EP 9PTX80  || HR13-AT(Atlas Copco-Sweden)</t>
  </si>
  <si>
    <t>YV714-00055</t>
  </si>
  <si>
    <t>YV714-00055.00</t>
  </si>
  <si>
    <t>Pneum. Pulse Tool EP 11PTX110  || HR13-AT(Atlas Copco-Sweden)</t>
  </si>
  <si>
    <t>YV714-00056</t>
  </si>
  <si>
    <t>YV714-00056.00</t>
  </si>
  <si>
    <t>Pneum. Pulse Tool EP 15PTX250  || HR20-AT(Atlas Copco-Sweden)</t>
  </si>
  <si>
    <t>YV714-00057</t>
  </si>
  <si>
    <t>YV714-00057.00</t>
  </si>
  <si>
    <t>(Fixed asset)Pneum. Pulse Tool EP 13PTX150  || HR13-AT(Atlas Copco-Sweden)</t>
  </si>
  <si>
    <t>YV714-00058</t>
  </si>
  <si>
    <t>YV714-00058.00</t>
  </si>
  <si>
    <t>Battery screw driver || BCP BL 8-I06(Atlas Copco-Sweden)</t>
  </si>
  <si>
    <t>YV714-00059</t>
  </si>
  <si>
    <t>YV714-00059.00</t>
  </si>
  <si>
    <t>Spiral Hose  || SPI 2 SPSW-XL(Atlas Copco-Sweden)</t>
  </si>
  <si>
    <t>YV714-00060</t>
  </si>
  <si>
    <t>YV714-00060.00</t>
  </si>
  <si>
    <t>Spiral Hose  || SPI 3 SP-XL(Atlas Copco-Sweden)</t>
  </si>
  <si>
    <t>YV714-00061</t>
  </si>
  <si>
    <t>YV714-00061.00</t>
  </si>
  <si>
    <t>Spiral Hose  || SPI 4SP- XXL(Atlas Copco-Sweden)</t>
  </si>
  <si>
    <t>YV714-00062</t>
  </si>
  <si>
    <t>YV714-00062.00</t>
  </si>
  <si>
    <t>Z2004 Manual Gun(Yokohama Giken-Japan)</t>
  </si>
  <si>
    <t>YV714-00063</t>
  </si>
  <si>
    <t>YV714-00063.00</t>
  </si>
  <si>
    <t>3/8'' x 1500L Teflon hose(Yokohama Giken-Japan)</t>
  </si>
  <si>
    <t>YV714-00064</t>
  </si>
  <si>
    <t>YV714-00064.00</t>
  </si>
  <si>
    <t>1/2''x3500L Teflon hose(Yokohama Giken-Japan)</t>
  </si>
  <si>
    <t>YV714-00065</t>
  </si>
  <si>
    <t>YV714-00065.00</t>
  </si>
  <si>
    <t>922 Z - swivel(Yokohama Giken-Japan)</t>
  </si>
  <si>
    <t>YV716-00001</t>
  </si>
  <si>
    <t>YV716-00001.00</t>
  </si>
  <si>
    <t>FLOW METER W-FM-20N || W-FM-20N</t>
  </si>
  <si>
    <t>YV716-00004</t>
  </si>
  <si>
    <t>YV716-00004.00</t>
  </si>
  <si>
    <t>PH METER || HM-30P,BATTERY TYPE (Horiba)</t>
  </si>
  <si>
    <t>Active and update Nov''10 TMV101102</t>
  </si>
  <si>
    <t>YV716-00006</t>
  </si>
  <si>
    <t>YV716-00006.00</t>
  </si>
  <si>
    <t>FIX ASSET- FILM THICKNESS METER || LE-300(BATTERY TYPE)</t>
  </si>
  <si>
    <t>YV716-00010</t>
  </si>
  <si>
    <t>YV716-00010.00</t>
  </si>
  <si>
    <t>PRESSURE GAUGE G59D-8PK10 || G59D-8PK10</t>
  </si>
  <si>
    <t>YV716-00012</t>
  </si>
  <si>
    <t>YV716-00012.00</t>
  </si>
  <si>
    <t>FIX ASSET- PRESSURE GAUGE SP-238 || SP-238</t>
  </si>
  <si>
    <t>Đông hồ</t>
  </si>
  <si>
    <t>YV716-00013</t>
  </si>
  <si>
    <t>YV716-00013.00</t>
  </si>
  <si>
    <t>FLOW METER AY-2016-22 || AY-2016-22</t>
  </si>
  <si>
    <t>YV716-00014</t>
  </si>
  <si>
    <t>YV716-00014.00</t>
  </si>
  <si>
    <t>FLOW METER SCW-1 || SCW-1 0.6 -7L/MIN</t>
  </si>
  <si>
    <t>YV716-00019</t>
  </si>
  <si>
    <t>YV716-00019.00</t>
  </si>
  <si>
    <t>YV716-00026</t>
  </si>
  <si>
    <t>YV716-00026.00</t>
  </si>
  <si>
    <t>FLOW METER W-FM20-H || W-FM20-H</t>
  </si>
  <si>
    <t>YV716-00028</t>
  </si>
  <si>
    <t>YV716-00028.00</t>
  </si>
  <si>
    <t>OIL METER ( FLOW PET ).LS5076-300A</t>
  </si>
  <si>
    <t>Order lại từ tháng Jul'17</t>
  </si>
  <si>
    <t>YV716-00034</t>
  </si>
  <si>
    <t>YV716-00034.00</t>
  </si>
  <si>
    <t>MAG-WHEEL FLOW METER || W-314</t>
  </si>
  <si>
    <t>YV716-00037</t>
  </si>
  <si>
    <t>YV716-00037.00</t>
  </si>
  <si>
    <t>PRESSURE GAUGE AT 60X1/4X15MPA || AT 60X1/4X15MPA</t>
  </si>
  <si>
    <t>YV716-00038</t>
  </si>
  <si>
    <t>YV716-00038.00</t>
  </si>
  <si>
    <t>LEVELNESS GAUGE C1-2010 (SWAN) || C1-2010</t>
  </si>
  <si>
    <t>Thước</t>
  </si>
  <si>
    <t>Sourcing change from An Khang Aug'11</t>
  </si>
  <si>
    <t>YV716-00039</t>
  </si>
  <si>
    <t>YV716-00039.00</t>
  </si>
  <si>
    <t>PROBE LEP-J || LEP-J (OZAWA SCIENCE)</t>
  </si>
  <si>
    <t>YV716-00040</t>
  </si>
  <si>
    <t>YV716-00040.00</t>
  </si>
  <si>
    <t>CALIBRATION FOILS || KETT COATING THICKNESS TESTER LE-300C</t>
  </si>
  <si>
    <t xml:space="preserve">Tấm thước thử </t>
  </si>
  <si>
    <t>YV716-00041</t>
  </si>
  <si>
    <t>YV716-00041.00</t>
  </si>
  <si>
    <t>Chemical (21258-15) for COD test with150 test || (0-150mg/L), Hach</t>
  </si>
  <si>
    <t>CONG TY CO PHAN THIET BI THANG LOI</t>
  </si>
  <si>
    <t>THANG LOI</t>
  </si>
  <si>
    <t>YV716-00042</t>
  </si>
  <si>
    <t>YV716-00042.00</t>
  </si>
  <si>
    <t>Chemical (21259-15) for COD test with150 test || (20-1500mg/L)</t>
  </si>
  <si>
    <t>YV716-00043</t>
  </si>
  <si>
    <t>YV716-00043.00</t>
  </si>
  <si>
    <t>Chemical (TNT856) for Nickel test with 25 test || (0.1-6mg/l)</t>
  </si>
  <si>
    <t>YV716-00044</t>
  </si>
  <si>
    <t>YV716-00044.00</t>
  </si>
  <si>
    <t>PRESSURE GAUGE (WIKA ) || 213.53-100-6KG/CM2/PSI TYPE:A</t>
  </si>
  <si>
    <t>Update MOQ tu 3 --&gt;5(May'22)</t>
  </si>
  <si>
    <t>YV716-00045</t>
  </si>
  <si>
    <t>YV716-00045.00</t>
  </si>
  <si>
    <t>OIL METER WITH STRAINER OF-15PRA || OF-15PRA (AICHI TOKEI)</t>
  </si>
  <si>
    <t xml:space="preserve">Đồng hồ </t>
  </si>
  <si>
    <t>YV716-00046</t>
  </si>
  <si>
    <t>YV716-00046.00</t>
  </si>
  <si>
    <t>PRESSURE GAUGE (WIKA) || 213.53-63-2.5MPA/25KG/CM2(PF1/4)A-TYPE</t>
  </si>
  <si>
    <t>YV716-00047</t>
  </si>
  <si>
    <t>YV716-00047.00</t>
  </si>
  <si>
    <t>OIL SEALED PRESSURE GAUGE || 775-A231 PRESSURE RANGE:0-35MPA (ASHAHI)</t>
  </si>
  <si>
    <t>Đồng hồ dầu</t>
  </si>
  <si>
    <t>YV716-00048</t>
  </si>
  <si>
    <t>YV716-00048.00</t>
  </si>
  <si>
    <t>OIL SEALED PRESSURE GAUGE || 775-A231 PRESSURE RANGE:0-2MPA (ASHAHI)</t>
  </si>
  <si>
    <t>YV720-00003</t>
  </si>
  <si>
    <t>YV720-00003.00</t>
  </si>
  <si>
    <t>AIR FILTER 237-4C-F1J || 1237-4C-F1J(0.71M3/MIN.)</t>
  </si>
  <si>
    <t>YV720-00004</t>
  </si>
  <si>
    <t>YV720-00004.00</t>
  </si>
  <si>
    <t>AIR FILTER 1137-4C-EY || 1137-4C-EY(0.5M3/MIN.)</t>
  </si>
  <si>
    <t>YV720-00009</t>
  </si>
  <si>
    <t>YV720-00009.00</t>
  </si>
  <si>
    <t>AIR FILTER ELEMENT.85-5012</t>
  </si>
  <si>
    <t>YV720-00012</t>
  </si>
  <si>
    <t>YV720-00012.00</t>
  </si>
  <si>
    <t>Bag filter POXL50-PO2E-201 || POXL50-PO2E-201, 20pcs/box</t>
  </si>
  <si>
    <t>YV720-00013</t>
  </si>
  <si>
    <t>YV720-00013.00</t>
  </si>
  <si>
    <t>BAG FILTER TH-VG-40-56F || TH-VG-40-56F Vilene - Thailand</t>
  </si>
  <si>
    <t>Change spec form BAG FILTER VG-40-56F Vilence|| VG-40-56F To TH-VG-40-56F( Vilene - Thailand )-Sep'19</t>
  </si>
  <si>
    <t>YV720-00015</t>
  </si>
  <si>
    <t>YV720-00015.00</t>
  </si>
  <si>
    <t>EXHAUST CLEANER || FA331-10A-B</t>
  </si>
  <si>
    <t>YV720-00018</t>
  </si>
  <si>
    <t>YV720-00018.00</t>
  </si>
  <si>
    <t>FILTER AI-100W 500 X 250 (80PCS/BOX)- Vilence|| FILTER AI-100W 500 X 250</t>
  </si>
  <si>
    <t>YV720-00019</t>
  </si>
  <si>
    <t>YV720-00019.00</t>
  </si>
  <si>
    <t>FILTER (Al-100W 500 X 500) 40PCS/BOX -VILENCE || FILTER Al-100W 500 X 500</t>
  </si>
  <si>
    <t>YV720-00020</t>
  </si>
  <si>
    <t>YV720-00020.00</t>
  </si>
  <si>
    <t>Filter cool pad #50 (500x500x50) -Vilence|| 20PCS/Ctn</t>
  </si>
  <si>
    <t>YV720-00021</t>
  </si>
  <si>
    <t>YV720-00021.00</t>
  </si>
  <si>
    <t>Filter PA 305HL 800 X 3200 -Vilence|| PA 305HL 800 X 3200</t>
  </si>
  <si>
    <t>YV720-00022</t>
  </si>
  <si>
    <t>YV720-00022.00</t>
  </si>
  <si>
    <t>Filter PA 305HL 800 X 5600- Vilence || PA 305HL 800 X 5600</t>
  </si>
  <si>
    <t>YV720-00025</t>
  </si>
  <si>
    <t>YV720-00025.00</t>
  </si>
  <si>
    <t>FILTER BAG.P-50-2S || UFB-P-50-P2SSU(10PCS/SET)</t>
  </si>
  <si>
    <t>Update price June'11</t>
  </si>
  <si>
    <t>YV720-00027</t>
  </si>
  <si>
    <t>YV720-00027.00</t>
  </si>
  <si>
    <t>FILTER FOR FLOW INDICATOR || FC-32PE</t>
  </si>
  <si>
    <t>Update 1'May'12(Packing=1)</t>
  </si>
  <si>
    <t>YV720-00030</t>
  </si>
  <si>
    <t>YV720-00030.00</t>
  </si>
  <si>
    <t>OUTLET FILTER ELEMENT(100MESH) || ELEMENT 100 164T55OSP</t>
  </si>
  <si>
    <t>YV720-00033</t>
  </si>
  <si>
    <t>YV720-00033.00</t>
  </si>
  <si>
    <t>FILTER HOUSING ASSY || NF-1S-F</t>
  </si>
  <si>
    <t>update June'12</t>
  </si>
  <si>
    <t>YV720-00034</t>
  </si>
  <si>
    <t>YV720-00034.00</t>
  </si>
  <si>
    <t>Primary roll filter AT200R (1.73X20M) || Kanai- Japan</t>
  </si>
  <si>
    <t>CONG TY TNHH DENKIMI VIET NAM</t>
  </si>
  <si>
    <t>DENKIMI</t>
  </si>
  <si>
    <t>Sorcing change from maker Vilene - Japan(Aug'18)</t>
  </si>
  <si>
    <t>YV720-00037</t>
  </si>
  <si>
    <t>YV720-00037.00</t>
  </si>
  <si>
    <t>WIRE MESH FILTER || WIRE MESH FILTER 500X500X25 100MESH</t>
  </si>
  <si>
    <t>YV720-00039</t>
  </si>
  <si>
    <t>YV720-00039.00</t>
  </si>
  <si>
    <t>FILTER ELEMENT || EP100-005A</t>
  </si>
  <si>
    <t>YV720-00040</t>
  </si>
  <si>
    <t>YV720-00040.00</t>
  </si>
  <si>
    <t>OUTLET FILTER ELEMENT(150MESH) || 164T550-150</t>
  </si>
  <si>
    <t>YV720-00043</t>
  </si>
  <si>
    <t>YV720-00043.00</t>
  </si>
  <si>
    <t>DI FILTER ELEMENT ONLY || 80H-60ME (IEC)</t>
  </si>
  <si>
    <t>Update Jul'12</t>
  </si>
  <si>
    <t>YV720-00044</t>
  </si>
  <si>
    <t>YV720-00044.00</t>
  </si>
  <si>
    <t>Floor filter (Paint stop filter, 20.000X700) || For Blowtherm spray booth 7.5 extra (20.000 X700)</t>
  </si>
  <si>
    <t>CONG TY TNHH XNK THE GIOI MOI</t>
  </si>
  <si>
    <t>THE GIOI MOI</t>
  </si>
  <si>
    <t>Update packing/ min lot Oct'17(Chuyen tu Hoang Tung)</t>
  </si>
  <si>
    <t>YV720-00049</t>
  </si>
  <si>
    <t>YV720-00049.00</t>
  </si>
  <si>
    <t>FILTER| AF40-04D-A</t>
  </si>
  <si>
    <t xml:space="preserve">Lọc </t>
  </si>
  <si>
    <t>Update Name &amp; spec Dec'16(FILTER| AF40-04D-A)</t>
  </si>
  <si>
    <t>YV720-00052</t>
  </si>
  <si>
    <t>YV720-00052.00</t>
  </si>
  <si>
    <t>Bag filters (500 x 950 H, 4 fans) ventilation Unit || Extra -7.5 spray boot.Dimension of Bag filters 500 x 950 H mm.1 set = 4 pcs</t>
  </si>
  <si>
    <t>YV720-00054</t>
  </si>
  <si>
    <t>YV720-00054.00</t>
  </si>
  <si>
    <t>DI FILTER ELEMENT ASSY||12H-40ME</t>
  </si>
  <si>
    <t>YV720-00055</t>
  </si>
  <si>
    <t>YV720-00055.00</t>
  </si>
  <si>
    <t>Primary roll filter AT200R (1.43X20M) || Kanai- Japan</t>
  </si>
  <si>
    <t>YV720-00056</t>
  </si>
  <si>
    <t>YV720-00056.00</t>
  </si>
  <si>
    <t>150 MESH FILTER ELEMENT || 136N001</t>
  </si>
  <si>
    <t>Đầu lọc sơn</t>
  </si>
  <si>
    <t>YV720-00057</t>
  </si>
  <si>
    <t>YV720-00057.00</t>
  </si>
  <si>
    <t>Tham nhua gai mau xanh 0.9 x1m(Plastic Carpet )(0.9 x1.0)m  || Green Floor Carpet (0.9 x1.0)m</t>
  </si>
  <si>
    <t>YV720-00058</t>
  </si>
  <si>
    <t>YV720-00058.00</t>
  </si>
  <si>
    <t>FILTER ELEMENT(150 MICRON) ||CPS-BR-10150 (10x20x74mm), JNC Japan</t>
  </si>
  <si>
    <t>Bộ lọc</t>
  </si>
  <si>
    <t>CTY CO PHAN KSMC VIET NAM</t>
  </si>
  <si>
    <t>KSMC</t>
  </si>
  <si>
    <t>Chuyển nguồn TMAC --&gt; KSMC (Local vendor)
Spec change: maker IEC --&gt;JNC, Japan-Jun'18</t>
  </si>
  <si>
    <t>YV720-00061</t>
  </si>
  <si>
    <t>YV720-00061.00</t>
  </si>
  <si>
    <t>Bag filter LCR-128-T02E-301 || LCR-128-T02E-301 Eaton</t>
  </si>
  <si>
    <t>YV720-00062</t>
  </si>
  <si>
    <t>YV720-00062.00</t>
  </si>
  <si>
    <t>Filters for metallic &amp; primer paints, screen size #150 (100 µ) || 148A-1 Asahi Sunac</t>
  </si>
  <si>
    <t>YV720-00063</t>
  </si>
  <si>
    <t>YV720-00063.00</t>
  </si>
  <si>
    <t>Filters for metallic paints, screen size #80 (180 µ) || 0422-002 Asahi Sunac</t>
  </si>
  <si>
    <t>YV720-00064</t>
  </si>
  <si>
    <t>YV720-00064.00</t>
  </si>
  <si>
    <t>FILTER FOR PRIMER PUMP OF TOP COAT BOOTH || CP-50-TA(250) (CHISSO)</t>
  </si>
  <si>
    <t>Set YV June-2010</t>
  </si>
  <si>
    <t>YV720-00066</t>
  </si>
  <si>
    <t>YV720-00066.00</t>
  </si>
  <si>
    <t>BAG FILTER FOR COOLING SYSTEM VG 40-70F || TUI LOC CHO HE THONG COOLING</t>
  </si>
  <si>
    <t>YV720-00067</t>
  </si>
  <si>
    <t>YV720-00067.00</t>
  </si>
  <si>
    <t>FILTER FOR COOLING SYSTEM PS600 || TAM LOC CHO HE THONG COOLING</t>
  </si>
  <si>
    <t>YV720-00068</t>
  </si>
  <si>
    <t>YV720-00068.00</t>
  </si>
  <si>
    <t>Phosphat sludger roll filter || 650-53(2ROLL/SET) Maker-San Shin, Origin-Japan</t>
  </si>
  <si>
    <t>set new part July'11
Chuyển nguồn TMAC --&gt; KSMC (Local vendor)-Jun'19</t>
  </si>
  <si>
    <t>YV720-00069</t>
  </si>
  <si>
    <t>YV720-00069.00</t>
  </si>
  <si>
    <t>Bag filter 25micron||POXL-25-P02E-201|| túi l¿c dung d¿ch</t>
  </si>
  <si>
    <t>YV720-00079</t>
  </si>
  <si>
    <t>YV720-00079.00</t>
  </si>
  <si>
    <t>Filter|| 148A-2 ( 300 mesh) Asahi sunax</t>
  </si>
  <si>
    <t>New YV from Jul'2013</t>
  </si>
  <si>
    <t>YV720-00084</t>
  </si>
  <si>
    <t>YV720-00084.00</t>
  </si>
  <si>
    <t>MESH FILTER ||#150 POLYESTER</t>
  </si>
  <si>
    <t>CONG TY TNHH CONG NGHIEP HUNG THINH</t>
  </si>
  <si>
    <t>HUNG THINH</t>
  </si>
  <si>
    <t>YV720-00085</t>
  </si>
  <si>
    <t>YV720-00085.00</t>
  </si>
  <si>
    <t>MESH FILTER ||#200 POLYESTER</t>
  </si>
  <si>
    <t>YV720-00086</t>
  </si>
  <si>
    <t>YV720-00086.00</t>
  </si>
  <si>
    <t>MESH FILTER ||#300 POLYESTER</t>
  </si>
  <si>
    <t>YV720-00087</t>
  </si>
  <si>
    <t>YV720-00087.00</t>
  </si>
  <si>
    <t>Bag filter 100 Micron || PO-100-P02E-201||Eaton Filtration Ltd Japan</t>
  </si>
  <si>
    <t>Túi lọc</t>
  </si>
  <si>
    <t>New YV for T shop from May 2015</t>
  </si>
  <si>
    <t>YV720-00088</t>
  </si>
  <si>
    <t>YV720-00088.00</t>
  </si>
  <si>
    <t>Bag filter || DFG010PP2R || 3M</t>
  </si>
  <si>
    <t>New YV for T shop from Mar 2017</t>
  </si>
  <si>
    <t>YV720-00089</t>
  </si>
  <si>
    <t>YV720-00089.00</t>
  </si>
  <si>
    <t>Air filter product VT-25S-500F(PA/305HL) 500x500x20mm</t>
  </si>
  <si>
    <t>Lọc khí</t>
  </si>
  <si>
    <t>New YV for T shop from Oct 2017</t>
  </si>
  <si>
    <t>YV721-00005</t>
  </si>
  <si>
    <t>YV721-00005.00</t>
  </si>
  <si>
    <t>LUBRICATOR|| AL40-04-3</t>
  </si>
  <si>
    <t>Lọc khí</t>
  </si>
  <si>
    <t>YV722-00002</t>
  </si>
  <si>
    <t>YV722-00002.00</t>
  </si>
  <si>
    <t>AIR UNIT.AW3000-03BDG</t>
  </si>
  <si>
    <t>YV722-00007</t>
  </si>
  <si>
    <t>YV722-00007.00</t>
  </si>
  <si>
    <t>PAINT REGULATOR 26C160 || 26C160(GRACO)</t>
  </si>
  <si>
    <t>Update spec June'11
Update spec Jul'19(Từ PAINT REGULATOR 255-374 || 255-374(GRACO) sang PAINT REGULATOR 26C160 || 26C160(GRACO)</t>
  </si>
  <si>
    <t>YV722-00011</t>
  </si>
  <si>
    <t>YV722-00011.00</t>
  </si>
  <si>
    <t>PUMP AIR A REGULATOR || NO.H 111-804</t>
  </si>
  <si>
    <t>YV722-00012</t>
  </si>
  <si>
    <t>YV722-00012.00</t>
  </si>
  <si>
    <t>AIR REGULATOR || AR40-04G-A</t>
  </si>
  <si>
    <t>Update spec and leadtime May'15</t>
  </si>
  <si>
    <t>YV722-00013</t>
  </si>
  <si>
    <t>YV722-00013.00</t>
  </si>
  <si>
    <t>FLUID PRESSURE REGULATOR || 243-414</t>
  </si>
  <si>
    <t>YV722-00014</t>
  </si>
  <si>
    <t>YV722-00014.00</t>
  </si>
  <si>
    <t>AIR REGULATOR AC40-04DG-A ( Gom bo loc khi &amp; Bo dieu chinh &amp; bo boi tron) || AC40-04DG-A</t>
  </si>
  <si>
    <t>Bộ lọc khí</t>
  </si>
  <si>
    <t>1. New part Dec'10
2. Thay đổi tháng Mar'17 từ AIR REGULATOR AC40-04DG ( Gom bo loc khi &amp; Bo dieu chinh &amp; bo boi tron) || AC40-04DG (incl. AF+AR+AL) SMC sang ---&gt;AC40-04DG-A</t>
  </si>
  <si>
    <t>YV722-00015</t>
  </si>
  <si>
    <t>YV722-00015.00</t>
  </si>
  <si>
    <t>Sealer regulator with fluid pressure gauge||238890 Graco</t>
  </si>
  <si>
    <t xml:space="preserve">New YV from Aug'14, T shop use to improve process, yearly replace </t>
  </si>
  <si>
    <t>YV724-00001</t>
  </si>
  <si>
    <t>YV724-00001.00</t>
  </si>
  <si>
    <t>SILENCER HB-VCT || AN302-03</t>
  </si>
  <si>
    <t>YV726-00002</t>
  </si>
  <si>
    <t>YV726-00002.00</t>
  </si>
  <si>
    <t>ACETYLENE HOSE || 9MM/0.2KGCM2/RED-GOMUNOINAKI CO.,LTD</t>
  </si>
  <si>
    <t>Dây khí</t>
  </si>
  <si>
    <t>YV726-00004</t>
  </si>
  <si>
    <t>YV726-00004.00</t>
  </si>
  <si>
    <t>OXYGEN HOSE || 8MM</t>
  </si>
  <si>
    <t>YV726-00006</t>
  </si>
  <si>
    <t>YV726-00006.00</t>
  </si>
  <si>
    <t>AIR HOSE.3/8' MID-9</t>
  </si>
  <si>
    <t>Đầu dây hơi</t>
  </si>
  <si>
    <t>YV726-00017</t>
  </si>
  <si>
    <t>YV726-00017.00</t>
  </si>
  <si>
    <t>AIR COIL HOSE 10PAI || SPH10-60-0115Y-20PN-20SN(S-10675)</t>
  </si>
  <si>
    <t>YV726-00018</t>
  </si>
  <si>
    <t>YV726-00018.00</t>
  </si>
  <si>
    <t>AIR COIL HOSE || SPH12-50-0115Y-80PN-200-80SN</t>
  </si>
  <si>
    <t>Correct Infor by TMAC:From AIR COIL HOSE 12PAI || SPH12-50-0115Y-30PAH-30SAH to AIR COIL HOSE || SPH12-50-0115Y-80PN-200-80SN(Update.Jul'20)</t>
  </si>
  <si>
    <t>YV726-00020</t>
  </si>
  <si>
    <t>YV726-00020.00</t>
  </si>
  <si>
    <t>TWIN PAIR HOSE 19X19 || 19X19(3/4,REDXGREEN)</t>
  </si>
  <si>
    <t>YV726-00021</t>
  </si>
  <si>
    <t>YV726-00021.00</t>
  </si>
  <si>
    <t>TWIN PAIR HOSE 9X9 || 9X9(3/8,REDXGREEN)</t>
  </si>
  <si>
    <t>YV726-00022</t>
  </si>
  <si>
    <t>YV726-00022.00</t>
  </si>
  <si>
    <t>AIR HOSE 9X2B || 9X2B</t>
  </si>
  <si>
    <t>YV726-00023</t>
  </si>
  <si>
    <t>YV726-00023.00</t>
  </si>
  <si>
    <t>SPATTER TUBE|| SP4-10 (7.5X10) x1 -RED</t>
  </si>
  <si>
    <t>Ống dẫn chịu áp lực</t>
  </si>
  <si>
    <t>YV726-00024</t>
  </si>
  <si>
    <t>YV726-00024.00</t>
  </si>
  <si>
    <t>SPATTER TUBE || SP4-10 (75X10) x 1T-BLUE</t>
  </si>
  <si>
    <t>YV726-00025</t>
  </si>
  <si>
    <t>YV726-00025.00</t>
  </si>
  <si>
    <t>SPATTER TUBE.SP4-75X10T -GREEN || SP4-75X10T -GREEN</t>
  </si>
  <si>
    <t>YV726-00026</t>
  </si>
  <si>
    <t>YV726-00026.00</t>
  </si>
  <si>
    <t>VCT CABLE 2C x 0.75SQ-GRAY || 2C x 0.75SQ-GRAY (200M/ ROLL)</t>
  </si>
  <si>
    <t>Update new maker-Aug'18(Price, maker: Maker mới: Kawai - Cable Co., Ltd)</t>
  </si>
  <si>
    <t>YV726-00027</t>
  </si>
  <si>
    <t>YV726-00027.00</t>
  </si>
  <si>
    <t>VCT CABLE 4C x 0.75SQ-GRAY || 4C x 0.75SQ-GRAY</t>
  </si>
  <si>
    <t>YV726-00028</t>
  </si>
  <si>
    <t>YV726-00028.00</t>
  </si>
  <si>
    <t>SPATTER TUBE LE10 YELLOW (12*10*6.5MM) || LE10 (EITO KOGYO)</t>
  </si>
  <si>
    <t>`</t>
  </si>
  <si>
    <t>YV714-00066.00</t>
  </si>
  <si>
    <t>BATTERY PACK_LI-ION 18V, 2,1AH (4211550010-Atlas Copco-Sweden)</t>
  </si>
  <si>
    <t>Sạc pin</t>
  </si>
  <si>
    <t>New YV for A from Jan'16
Changed spec from 4211552682 to 4211550010(May'19)</t>
  </si>
  <si>
    <t>YV714-00067</t>
  </si>
  <si>
    <t>YV714-00067.00</t>
  </si>
  <si>
    <t>MULTI CHARGER 18V/36V 4211542485 || 18V/36V(Atlas Copco-Sweden)</t>
  </si>
  <si>
    <t>Pin súng</t>
  </si>
  <si>
    <t>New YV for A from Jan'16</t>
  </si>
  <si>
    <t>YV714-00068</t>
  </si>
  <si>
    <t>YV714-00068.00</t>
  </si>
  <si>
    <t>BATTERY SCREWDRIVER 8431127330 || 5-12N.m(Atlas Copco-Sweden)</t>
  </si>
  <si>
    <t>Súng điện</t>
  </si>
  <si>
    <t>YV714-00069</t>
  </si>
  <si>
    <t>YV714-00069.00</t>
  </si>
  <si>
    <t>Motor casing, compl. (4250222402) || EP6PTX28 HR42-AT(Atlas Copco-Sweden)</t>
  </si>
  <si>
    <t>Linh kiện súng điện</t>
  </si>
  <si>
    <t>YV714-00070</t>
  </si>
  <si>
    <t>YV714-00070.00</t>
  </si>
  <si>
    <t>Motor casing, compl. (4250244800) || EP7PTX55 HR10-AT(Atlas Copco-Sweden)</t>
  </si>
  <si>
    <t>YV714-00071</t>
  </si>
  <si>
    <t>YV714-00071.00</t>
  </si>
  <si>
    <t>Motor casing, compl. (4250242800) || EP9PTX80 HR13-AT(Atlas Copco-Sweden)</t>
  </si>
  <si>
    <t>YV714-00072</t>
  </si>
  <si>
    <t>YV714-00072.00</t>
  </si>
  <si>
    <t>Motor casing, compl. (4250254000) || EP11PTX110 HR13-AT(Atlas Copco-Sweden)</t>
  </si>
  <si>
    <t>YV714-00073</t>
  </si>
  <si>
    <t>YV714-00073.00</t>
  </si>
  <si>
    <t>Motor casing, compl. (4250259000) || EP13PTX150 HR13-AT(Atlas Copco-Sweden)</t>
  </si>
  <si>
    <t>YV714-00074</t>
  </si>
  <si>
    <t>YV714-00074.00</t>
  </si>
  <si>
    <t>Motor casing, compl. (4250255300) || EP15PTX250 HR20-AT(Atlas Copco-Sweden)</t>
  </si>
  <si>
    <t>YV726-00029</t>
  </si>
  <si>
    <t>YV726-00029.00</t>
  </si>
  <si>
    <t>KICKLESS CABLE (W-K150-24-6X) || W-K150-24-6X(Obara-Japan)</t>
  </si>
  <si>
    <t>Cáp súng</t>
  </si>
  <si>
    <t>YV726-00030</t>
  </si>
  <si>
    <t>YV726-00030.00</t>
  </si>
  <si>
    <t xml:space="preserve"> AIR HOSE DIA.8 || PAON DIA.8(100M/ROLL)</t>
  </si>
  <si>
    <t>YV726-00033</t>
  </si>
  <si>
    <t>YV726-00033.01</t>
  </si>
  <si>
    <t>AIR HOSE.SUPER TOYORON ST-8 (100M) || SUPER TOYORON ST-8 (100M)</t>
  </si>
  <si>
    <t>YV726-00036</t>
  </si>
  <si>
    <t>YV726-00036.00</t>
  </si>
  <si>
    <t>SPATTER TUBE LE10 BLUE (12*10*6.5MM) || LE10(EITO GOGYO)</t>
  </si>
  <si>
    <t>YV726-00043</t>
  </si>
  <si>
    <t>YV726-00043.00</t>
  </si>
  <si>
    <t>HP VIOLET HOSE  ||  ALS-6 1005-1005 1/4X6M</t>
  </si>
  <si>
    <t>YV726-00044</t>
  </si>
  <si>
    <t>YV726-00044.00</t>
  </si>
  <si>
    <t>HP VIOLET HOSE 1/4X8M || 1005-1005 1/4X8M</t>
  </si>
  <si>
    <t>YV726-00045</t>
  </si>
  <si>
    <t>YV726-00045.00</t>
  </si>
  <si>
    <t>NYLON TUBEBLUE N2-4 10-8 || BLUE N2-4 10-8</t>
  </si>
  <si>
    <t>YV726-00047</t>
  </si>
  <si>
    <t>YV726-00047.00</t>
  </si>
  <si>
    <t>NYLON TUBE || YELLOW N2-4 10-8</t>
  </si>
  <si>
    <t>YV726-00050</t>
  </si>
  <si>
    <t>YV726-00050.00</t>
  </si>
  <si>
    <t>PAINT HOSE 3/4X1M || N3130-1001-1005 3/4X1M</t>
  </si>
  <si>
    <t>YV726-00051</t>
  </si>
  <si>
    <t>YV726-00051.00</t>
  </si>
  <si>
    <t>N3130 PAINT HOSE (SUS) || 1001-1005-3/4x2M</t>
  </si>
  <si>
    <t>YV726-00053</t>
  </si>
  <si>
    <t>YV726-00053.00</t>
  </si>
  <si>
    <t>PAINT HOSE(100M) || P-7</t>
  </si>
  <si>
    <t>YV726-00061</t>
  </si>
  <si>
    <t>YV726-00061.00</t>
  </si>
  <si>
    <t>VCT CABLE 6C-0.75SQ || 6C-0.75SQ</t>
  </si>
  <si>
    <t>Update 9'12</t>
  </si>
  <si>
    <t>YV726-00066</t>
  </si>
  <si>
    <t>YV726-00066.01</t>
  </si>
  <si>
    <t>AIR HOSE A-6.5X10-100S || A-6.5X10-100S</t>
  </si>
  <si>
    <t>By air: unit price=53,244 JPY &amp; leadtime 44 days  (update on 12 Jun 20)</t>
  </si>
  <si>
    <t>YV726-00072</t>
  </si>
  <si>
    <t>YV726-00072.00</t>
  </si>
  <si>
    <t>HM-06 HEATER HOSE 1005-1005-3/8-10M-HAN-220V</t>
  </si>
  <si>
    <t>YV726-00073</t>
  </si>
  <si>
    <t>YV726-00073.00</t>
  </si>
  <si>
    <t>VIOLET HOSE || 1005-1005-1/4-0 5M</t>
  </si>
  <si>
    <t>YV726-00075</t>
  </si>
  <si>
    <t>YV726-00075.00</t>
  </si>
  <si>
    <t>SPATTER TUBE LE10 RED (12*10*6.5MM) || LE10 (EITO KOGYO)</t>
  </si>
  <si>
    <t>YV726-00076</t>
  </si>
  <si>
    <t>YV726-00076.00</t>
  </si>
  <si>
    <t>PB-7 SUNPAINT HOSE || 1005-1005(SUS)-3/8-6000MM</t>
  </si>
  <si>
    <t>YV726-00077</t>
  </si>
  <si>
    <t>YV726-00077.00</t>
  </si>
  <si>
    <t>0915 POLYKING HOSE || 1005-1005(SUS)-1/2-1100MM</t>
  </si>
  <si>
    <t>YV726-00078</t>
  </si>
  <si>
    <t>YV726-00078.00</t>
  </si>
  <si>
    <t>EXLON PFA TUBE || 10X8X100M ROLL</t>
  </si>
  <si>
    <t>YV726-00079</t>
  </si>
  <si>
    <t>YV726-00079.00</t>
  </si>
  <si>
    <t>POLYURETHANE TU0805BU-100 || TU0805BU-100(SMC)</t>
  </si>
  <si>
    <t>1. New part Nov'10
2. Thay đổi từ tháng Mar'17 POLYURETHANE TU0805 8X5 H.GJ2 || TU0805 8X5 H.GJ2 100M/ROLL (SMC)---&gt;Sang TU0805BU-100</t>
  </si>
  <si>
    <t>YV727-00004</t>
  </si>
  <si>
    <t>YV727-00004.00</t>
  </si>
  <si>
    <t>HOSE BAND || NO.00</t>
  </si>
  <si>
    <t>Đai ống</t>
  </si>
  <si>
    <t>same with YV727-00030</t>
  </si>
  <si>
    <t>YV727-00012</t>
  </si>
  <si>
    <t>YV727-00012.00</t>
  </si>
  <si>
    <t>CHARGING COUPLER || CPA-13N</t>
  </si>
  <si>
    <t>Thân típ</t>
  </si>
  <si>
    <t>YV727-00013</t>
  </si>
  <si>
    <t>YV727-00013.00</t>
  </si>
  <si>
    <t>O RING(HIGH PRESSURE) FOR REPLACEMENT || FOR A/C GAS EQ</t>
  </si>
  <si>
    <t>YV727-00018</t>
  </si>
  <si>
    <t>YV727-00018.00</t>
  </si>
  <si>
    <t>COUPLER SOCKET 30SM 3/8" || 30SM 3/8"</t>
  </si>
  <si>
    <t>YV727-00019</t>
  </si>
  <si>
    <t>YV727-00019.00</t>
  </si>
  <si>
    <t>COUPLER SOCKET || 40SM (NITO KOHKI)</t>
  </si>
  <si>
    <t>Sorcing change from An Phat Apr'13</t>
  </si>
  <si>
    <t>YV727-00020</t>
  </si>
  <si>
    <t>YV727-00020.00</t>
  </si>
  <si>
    <t>COUPLER PLUG || 10PM (NITO KOHKI)</t>
  </si>
  <si>
    <t>YV727-00021</t>
  </si>
  <si>
    <t>YV727-00021.00</t>
  </si>
  <si>
    <t>COUPLER PLUG || 20PM (NITO KOHKI)</t>
  </si>
  <si>
    <t>YV727-00022</t>
  </si>
  <si>
    <t>YV727-00022.00</t>
  </si>
  <si>
    <t>COUPLE SOCKET || 30SF (NITO KOHKI)</t>
  </si>
  <si>
    <t>YV727-00023</t>
  </si>
  <si>
    <t>YV727-00023.00</t>
  </si>
  <si>
    <t>COUPLER SOCKET || 65SN (NITO KOHKI)</t>
  </si>
  <si>
    <t>YV727-00024</t>
  </si>
  <si>
    <t>YV727-00024.00</t>
  </si>
  <si>
    <t>AIR COUPLER || 200-80SN (NITO KOHKI)</t>
  </si>
  <si>
    <t>YV727-00025</t>
  </si>
  <si>
    <t>YV727-00025.00</t>
  </si>
  <si>
    <t>COUPLER PLUG 10 PAI HOSE || 20PN(65PN)</t>
  </si>
  <si>
    <t>YV727-00026</t>
  </si>
  <si>
    <t>YV727-00026.00</t>
  </si>
  <si>
    <t>COUPLER PLUG 12 PAI HOSE || 30PAH</t>
  </si>
  <si>
    <t>YV727-00027</t>
  </si>
  <si>
    <t>YV727-00027.00</t>
  </si>
  <si>
    <t>HOSE NOZZLE W-HK-3/4X9 (NEW) || W-HK-3/4X9 (NEW)</t>
  </si>
  <si>
    <t>YV727-00028</t>
  </si>
  <si>
    <t>YV727-00028.00</t>
  </si>
  <si>
    <t>HOSE NOZZLE W-HK-3/4X19 || W-HK-3/4X19</t>
  </si>
  <si>
    <t>YV727-00029</t>
  </si>
  <si>
    <t>YV727-00029.00</t>
  </si>
  <si>
    <t>HOSE BAND || NO.1</t>
  </si>
  <si>
    <t>YV727-00031</t>
  </si>
  <si>
    <t>YV727-00031.00</t>
  </si>
  <si>
    <t>HOSE FITTING || W-HK-3/8X9(NEW)</t>
  </si>
  <si>
    <t>YV727-00032</t>
  </si>
  <si>
    <t>YV727-00032.00</t>
  </si>
  <si>
    <t>PRESSED LOCK WN-10-03 (30PCS/BOX, JUNKOSHA INC)|| WN-10-03 (30PCS/BOX)</t>
  </si>
  <si>
    <t>YV727-00033</t>
  </si>
  <si>
    <t>YV727-00033.00</t>
  </si>
  <si>
    <t>PRESSED LOCK WL-10-02 || WL-10-02</t>
  </si>
  <si>
    <t>YV727-00034</t>
  </si>
  <si>
    <t>YV727-00034.00</t>
  </si>
  <si>
    <t xml:space="preserve"> PRESSED LOCK || WL-10-03</t>
  </si>
  <si>
    <t>Đã bỏ tên cũ từ 21.Dec'16 PRESSED LOCK PLB1 || PLB1-10-PT3/8-P-V0(Tên và model đúng là PRESSED LOCK || WL-10-03).
Thay đổi spec từ 1 =&gt; 20 từ Feb'20</t>
  </si>
  <si>
    <t>YV727-00035</t>
  </si>
  <si>
    <t>YV727-00035.00</t>
  </si>
  <si>
    <t>PRESSED LOCK WN-10-02 || WN-10-02</t>
  </si>
  <si>
    <t>Update Minlot=30(May'22)</t>
  </si>
  <si>
    <t>YV727-00038</t>
  </si>
  <si>
    <t>YV727-00038.00</t>
  </si>
  <si>
    <t>COUPLER  || 20SH (NITO KOHKI)</t>
  </si>
  <si>
    <t>YV727-00039</t>
  </si>
  <si>
    <t>YV727-00039.00</t>
  </si>
  <si>
    <t>COUPLER  || 30SH (NITO KOHKI)</t>
  </si>
  <si>
    <t>YV727-00041</t>
  </si>
  <si>
    <t>YV727-00041.00</t>
  </si>
  <si>
    <t>COUPLER 30SM || 30SM</t>
  </si>
  <si>
    <t>YV727-00047</t>
  </si>
  <si>
    <t>YV727-00047.00</t>
  </si>
  <si>
    <t>ORIFICE S.S</t>
  </si>
  <si>
    <t>YV727-00050</t>
  </si>
  <si>
    <t>YV727-00050.00</t>
  </si>
  <si>
    <t>AIR COUPLER  || 20PH (NITO KOHKI)</t>
  </si>
  <si>
    <t>YV727-00052</t>
  </si>
  <si>
    <t>YV727-00052.00</t>
  </si>
  <si>
    <t>AIR COUPLER  || 20PF (NITO KOHKI)</t>
  </si>
  <si>
    <t>YV727-00054</t>
  </si>
  <si>
    <t>YV727-00054.00</t>
  </si>
  <si>
    <t>AIR HOSE JOINT || HU-1 1/4-9</t>
  </si>
  <si>
    <t>YV727-00056</t>
  </si>
  <si>
    <t>YV727-00056.00</t>
  </si>
  <si>
    <t>PAINT HOSE JOINT 3/8" W/SPRING || 3/8" W/SPRING</t>
  </si>
  <si>
    <t>By air: unit price=1,935 JPY &amp; leadtime 43 days (update on 12 Jun 20)</t>
  </si>
  <si>
    <t>YV727-00057</t>
  </si>
  <si>
    <t>YV727-00057.00</t>
  </si>
  <si>
    <t>PAINT HOSE JOINT 1/4" W/SPRING || 1/4" W/SPRING</t>
  </si>
  <si>
    <t>By air: unit price=1,810 JPY &amp; leadtime 43 days  (update on 12 Jun 20)</t>
  </si>
  <si>
    <t>YV727-00058</t>
  </si>
  <si>
    <t>YV727-00058.00</t>
  </si>
  <si>
    <t>PAINT COUPLER (MALE) || 100N 014 (MALE)</t>
  </si>
  <si>
    <t>YV727-00059</t>
  </si>
  <si>
    <t>YV727-00059.00</t>
  </si>
  <si>
    <t>COUPLER (223-625 )- Graco || 223-625</t>
  </si>
  <si>
    <t>YV727-00067</t>
  </si>
  <si>
    <t>YV727-00067.00</t>
  </si>
  <si>
    <t>AIR COUPLER 30PF|| 30PF (NITO KOHKI)</t>
  </si>
  <si>
    <t>YV727-00069</t>
  </si>
  <si>
    <t>YV727-00069.00</t>
  </si>
  <si>
    <t>FLEXIBLE JOINT 65A || A-030 65A</t>
  </si>
  <si>
    <t>YV727-00071</t>
  </si>
  <si>
    <t>YV727-00071.00</t>
  </si>
  <si>
    <t>HOSE CONNECTOR.CIN1/2-PT1/2 (material: brass)</t>
  </si>
  <si>
    <t>YV727-00078</t>
  </si>
  <si>
    <t>YV727-00078.00</t>
  </si>
  <si>
    <t>MALE ELBOW.L4N 10-8-3/8</t>
  </si>
  <si>
    <t>YV727-00079</t>
  </si>
  <si>
    <t>YV727-00079.00</t>
  </si>
  <si>
    <t>MALE ELBOW.L4N 12-9 PT3/8</t>
  </si>
  <si>
    <t>YV727-00081</t>
  </si>
  <si>
    <t>YV727-00081.00</t>
  </si>
  <si>
    <t>ONE - TOUCH CONNECTOR AC10-R1/4 || AC10-R1/4</t>
  </si>
  <si>
    <t>YV727-00082</t>
  </si>
  <si>
    <t>YV727-00082.00</t>
  </si>
  <si>
    <t>ONE - TOUCH CONNECTOR AC10-R3/8 || AC10-R3/8</t>
  </si>
  <si>
    <t>YV727-00083</t>
  </si>
  <si>
    <t>YV727-00083.00</t>
  </si>
  <si>
    <t>ONE-TOUCH ELBOW.EL10-PT 1/4</t>
  </si>
  <si>
    <t>YV727-00084</t>
  </si>
  <si>
    <t>YV727-00084.00</t>
  </si>
  <si>
    <t>ONE-TOUCH ELBOW.EL10-PT 3/8</t>
  </si>
  <si>
    <t>YV727-00086</t>
  </si>
  <si>
    <t>YV727-00086.00</t>
  </si>
  <si>
    <t>COUPLER (PS SCREW) 223-625 (S)||223-625</t>
  </si>
  <si>
    <t>Update Name &amp; spec Nov'10, inactive August'11</t>
  </si>
  <si>
    <t>YV727-00090</t>
  </si>
  <si>
    <t>YV727-00090.00</t>
  </si>
  <si>
    <t>Y-TYPE JOINT 3GE-1156 || 3GE-1156</t>
  </si>
  <si>
    <t xml:space="preserve">Đầu chia </t>
  </si>
  <si>
    <t>YV727-00091</t>
  </si>
  <si>
    <t>YV727-00091.00</t>
  </si>
  <si>
    <t>Y-TYPE JOINT || C/W ORIFICE,3/8X3/8X3/8</t>
  </si>
  <si>
    <t>YV727-00094</t>
  </si>
  <si>
    <t>YV727-00094.00</t>
  </si>
  <si>
    <t>TUBE JOINT A45L10-R1/8 || A45L10-R1/8</t>
  </si>
  <si>
    <t>YV727-00099</t>
  </si>
  <si>
    <t>YV727-00099.00</t>
  </si>
  <si>
    <t>JOINT.KGL-10-03S</t>
  </si>
  <si>
    <t>YV727-00100</t>
  </si>
  <si>
    <t>YV727-00100.00</t>
  </si>
  <si>
    <t>JOINT A45L10-R1/4 || A45L10-R1/4</t>
  </si>
  <si>
    <t>YV727-00108</t>
  </si>
  <si>
    <t>YV727-00108.00</t>
  </si>
  <si>
    <t>ORIFICE .FOR INVERTER-ACE 350 II WELDER</t>
  </si>
  <si>
    <t>Linh kiện hàn</t>
  </si>
  <si>
    <t>YV727-00112</t>
  </si>
  <si>
    <t>YV727-00112.00</t>
  </si>
  <si>
    <t>SEALER NOZZLE TNT-193W-7 || TNT-193-7</t>
  </si>
  <si>
    <t>YV727-00113</t>
  </si>
  <si>
    <t>YV727-00113.00</t>
  </si>
  <si>
    <t>SEALER NOZZLE TNT-193W-6 || TNT-193W-6</t>
  </si>
  <si>
    <t>YV727-00116</t>
  </si>
  <si>
    <t>YV727-00116.00</t>
  </si>
  <si>
    <t>HEMING NOZZLE TNT-314A || TNT-314A</t>
  </si>
  <si>
    <t>YV727-00120</t>
  </si>
  <si>
    <t>YV727-00120.00</t>
  </si>
  <si>
    <t>COUPLING CC-0505 || FOR TESTER DWA-7000S</t>
  </si>
  <si>
    <t>YV727-00121</t>
  </si>
  <si>
    <t>YV727-00121.00</t>
  </si>
  <si>
    <t>HEMING NOZZLE (TNT-314A) || TNT-314A</t>
  </si>
  <si>
    <t>YV727-00123</t>
  </si>
  <si>
    <t>YV727-00123.00</t>
  </si>
  <si>
    <t>SEALER NOZZLE S-5 LH TYPE || S-5 LH TYPE</t>
  </si>
  <si>
    <t>YV727-00126</t>
  </si>
  <si>
    <t>YV727-00126.00</t>
  </si>
  <si>
    <t>NOZZLE 1.50 600 DegreeS || 1.50 600 DegreeS</t>
  </si>
  <si>
    <t>Đầu típ hàn</t>
  </si>
  <si>
    <t>YV727-00127</t>
  </si>
  <si>
    <t>YV727-00127.00</t>
  </si>
  <si>
    <t>NOZZLE 2.50 600 PLP || 2.50 600 PLP</t>
  </si>
  <si>
    <t>YV727-00128</t>
  </si>
  <si>
    <t>YV727-00128.00</t>
  </si>
  <si>
    <t>NOZZLE 4.00 600 PLP || 4.00 600 PLP</t>
  </si>
  <si>
    <t>YV727-00129</t>
  </si>
  <si>
    <t>YV727-00129.00</t>
  </si>
  <si>
    <t>NOZZLE 6.00 600 PLP || 6.00 600 PLP</t>
  </si>
  <si>
    <t>YV727-00130</t>
  </si>
  <si>
    <t>YV727-00130.00</t>
  </si>
  <si>
    <t>NOZZLE 2.25 600 PLP || 2.25 600 PLP</t>
  </si>
  <si>
    <t>YV727-00131</t>
  </si>
  <si>
    <t>YV727-00131.00</t>
  </si>
  <si>
    <t>NOZZLE 1.25 60DEGREE S || 1.25 60DEGREE S</t>
  </si>
  <si>
    <t>YV727-00134</t>
  </si>
  <si>
    <t>YV727-00134.00</t>
  </si>
  <si>
    <t>NOZZLE, For invester CO2 welder ACE 350 II, NASTOA</t>
  </si>
  <si>
    <t>Vòi tip hàn</t>
  </si>
  <si>
    <t>YV727-00139</t>
  </si>
  <si>
    <t>YV727-00139.00</t>
  </si>
  <si>
    <t>POINT HOLDER || CPH-5</t>
  </si>
  <si>
    <t>Active and update Oct'10 TMV101025</t>
  </si>
  <si>
    <t>YV727-00140</t>
  </si>
  <si>
    <t>YV727-00140.00</t>
  </si>
  <si>
    <t>POINT HOLDER (CPH-6.5) || CPH-6.5(Obara-China)</t>
  </si>
  <si>
    <t>Cái chốt</t>
  </si>
  <si>
    <t>YV727-00141</t>
  </si>
  <si>
    <t>YV727-00141.00</t>
  </si>
  <si>
    <t>ELECTRODE HOLDER P3 - 0413 || D-VC60-9-3035-S-04C-D</t>
  </si>
  <si>
    <t>YV727-00143</t>
  </si>
  <si>
    <t>YV727-00143.00</t>
  </si>
  <si>
    <t>ELECTRODE HOLDER 3-53176-02369 || 3-53176-02369(Obara-China)</t>
  </si>
  <si>
    <t>Chốt cách điện</t>
  </si>
  <si>
    <t>YV727-00144</t>
  </si>
  <si>
    <t>YV727-00144.00</t>
  </si>
  <si>
    <t>ELECTRODE ADAPTER W-DA-A-25 FOR D-2VX170-55/15-17722-YB-0404-D || W-AD-A-25(Obara-Japan)</t>
  </si>
  <si>
    <t>Thân tip hàn</t>
  </si>
  <si>
    <t>YV727-00145</t>
  </si>
  <si>
    <t>YV727-00145.00</t>
  </si>
  <si>
    <t>ELECTRODE ADAPTER W-AD-A-70 || W-AD-A-70(Obara-Japan)</t>
  </si>
  <si>
    <t>Ốc tip hàn</t>
  </si>
  <si>
    <t>YV727-00146</t>
  </si>
  <si>
    <t>YV727-00146.00</t>
  </si>
  <si>
    <t>ELECTRODE ADAPTER W-DA-A-90 || W-DA-A-90(Obara-Japan)</t>
  </si>
  <si>
    <t xml:space="preserve">Linh kiện súng </t>
  </si>
  <si>
    <t>YV727-00147</t>
  </si>
  <si>
    <t>YV727-00147.00</t>
  </si>
  <si>
    <t>TUBE JOINT//EC10 PT 1/8</t>
  </si>
  <si>
    <t>YV727-00148</t>
  </si>
  <si>
    <t>YV727-00148.00</t>
  </si>
  <si>
    <t>NIPPE N9-9 || N9-9 (IEC CO.,LTD)</t>
  </si>
  <si>
    <t>By air: unit price=975 JPY &amp; leadtime 43 days  (update on 12 Jun 20)</t>
  </si>
  <si>
    <t>YV727-00149</t>
  </si>
  <si>
    <t>YV727-00149.00</t>
  </si>
  <si>
    <t>ONE TOUCH NIPPLE || GNE5X1/8(90DEGREE)</t>
  </si>
  <si>
    <t>Đầu típ mỏ hàn</t>
  </si>
  <si>
    <t>YV727-00150</t>
  </si>
  <si>
    <t>YV727-00150.00</t>
  </si>
  <si>
    <t>ONE TOUCH NIPPLE GNS5X1/8(STRAIGHT) || GNE 5-1/8 (00)</t>
  </si>
  <si>
    <t>YV727-00151</t>
  </si>
  <si>
    <t>YV727-00151.00</t>
  </si>
  <si>
    <t>ONE TOUCH NIPPLE GNL5X1/8(45DEGREE) || GNE 5-1/8 (1250)</t>
  </si>
  <si>
    <t>YV727-00153</t>
  </si>
  <si>
    <t>YV727-00153.01</t>
  </si>
  <si>
    <t>ELECTRODE W-PN-U3 || NUT WELD</t>
  </si>
  <si>
    <t>Đầu súng</t>
  </si>
  <si>
    <t>YV727-00154</t>
  </si>
  <si>
    <t>YV727-00154.00</t>
  </si>
  <si>
    <t>ELECTRODE W-PN-10A || NUT WELD</t>
  </si>
  <si>
    <t>YV727-00155</t>
  </si>
  <si>
    <t>YV727-00155.00</t>
  </si>
  <si>
    <t>ELECTRODE W-PN-C10A || NUT WELD</t>
  </si>
  <si>
    <t>Đầu tip hàn</t>
  </si>
  <si>
    <t>YV727-00156</t>
  </si>
  <si>
    <t>YV727-00156.00</t>
  </si>
  <si>
    <t>ELECTRODE W-PN-B2 || NUT WELD</t>
  </si>
  <si>
    <t>YV727-00157</t>
  </si>
  <si>
    <t>YV727-00157.00</t>
  </si>
  <si>
    <t>ELECTRODE W-PN-P10A || NUT WELD</t>
  </si>
  <si>
    <t>YV727-00158</t>
  </si>
  <si>
    <t>YV727-00158.00</t>
  </si>
  <si>
    <t>Tay hàn Co2 300A (4.5m) WT3500MZ</t>
  </si>
  <si>
    <t>Tay hàn</t>
  </si>
  <si>
    <t>Thay doi tu Mar'18(Welding torch WTCMX 300D(4.5m) || OTC DAIHEN)</t>
  </si>
  <si>
    <t>YV727-00159</t>
  </si>
  <si>
    <t>YV727-00159.00</t>
  </si>
  <si>
    <t>Tay hàn Co2 300A (3m) WT3500SZ</t>
  </si>
  <si>
    <t>Thay doi tu Mar'18(Welding torch WTCX 300D(3m) || WTCX 300D(3m)Daihen</t>
  </si>
  <si>
    <t>YV727-00160</t>
  </si>
  <si>
    <t>YV727-00160.00</t>
  </si>
  <si>
    <t>ORIFICE(U4167G02) || DAIHEN(U4167G02)</t>
  </si>
  <si>
    <t>YV727-00161</t>
  </si>
  <si>
    <t>YV727-00161.00</t>
  </si>
  <si>
    <t>TORCH BODY 55OR76(WITH ORING)(U4170B00) || U4170B00(DAIHEN)</t>
  </si>
  <si>
    <t>Típ hàn</t>
  </si>
  <si>
    <t>YV727-00162</t>
  </si>
  <si>
    <t>YV727-00162.00</t>
  </si>
  <si>
    <t>LINER 3.0M FOR TORCH(U4170H02) || U4170H02(DAIHEN)</t>
  </si>
  <si>
    <t>Ruột tay hàn</t>
  </si>
  <si>
    <t>YV727-00163</t>
  </si>
  <si>
    <t>YV727-00163.01</t>
  </si>
  <si>
    <t>LINER 4.5M FOR TORCH(U4535G01) || U4535G01(DAIHEN)</t>
  </si>
  <si>
    <t>YV727-00167</t>
  </si>
  <si>
    <t>YV727-00167.00</t>
  </si>
  <si>
    <t>RIVETER NOZZLE KIT USED FOR REVET 1/4 IN || 90269-06016</t>
  </si>
  <si>
    <t>YV727-00171</t>
  </si>
  <si>
    <t>YV727-00171.00</t>
  </si>
  <si>
    <t>WELDING BOLT ELECTRODE ASSY || WWT-PN-586 (FOR BOLT 6)</t>
  </si>
  <si>
    <t>Bolt máy hàn</t>
  </si>
  <si>
    <t>YV727-00172</t>
  </si>
  <si>
    <t>YV727-00172.00</t>
  </si>
  <si>
    <t>ORING (IEC- JAPAN) || 193N003</t>
  </si>
  <si>
    <t>YV727-00173</t>
  </si>
  <si>
    <t>YV727-00173.00</t>
  </si>
  <si>
    <t>EYEJET NOZZLE || YB1EJ-80-304SSPP</t>
  </si>
  <si>
    <t>YV727-00174</t>
  </si>
  <si>
    <t>YV727-00174.00</t>
  </si>
  <si>
    <t>Paint filter 0422 || Asahi Sunac</t>
  </si>
  <si>
    <t>Lọc sơn</t>
  </si>
  <si>
    <t>YV727-00175</t>
  </si>
  <si>
    <t>YV727-00175.00</t>
  </si>
  <si>
    <t>Quick Filter Housing (PT 3/8 100N093)</t>
  </si>
  <si>
    <t>Ống lọc sơn</t>
  </si>
  <si>
    <t>YV727-00176</t>
  </si>
  <si>
    <t>YV727-00176.00</t>
  </si>
  <si>
    <t>Gun Swivel Joint (239-663)-Graco</t>
  </si>
  <si>
    <t>Đâu súng</t>
  </si>
  <si>
    <t>YV727-00177</t>
  </si>
  <si>
    <t>YV727-00177.00</t>
  </si>
  <si>
    <t>JAWS FOR NG3 &amp; NG4 07612-02002 || 07612-02002 Maker Avdel</t>
  </si>
  <si>
    <t>Chấu súng reveter</t>
  </si>
  <si>
    <t>YV727-00178</t>
  </si>
  <si>
    <t>YV727-00178.00</t>
  </si>
  <si>
    <t>JAWS HOUSING FOR NG2 07340-00304 || 07340-00304 Maker Avdel</t>
  </si>
  <si>
    <t>YV727-00179</t>
  </si>
  <si>
    <t>YV727-00179.00</t>
  </si>
  <si>
    <t>JAWS FOR NG2 71210-15001 || 71210-15001 Maker Avdel</t>
  </si>
  <si>
    <t>YV727-00180</t>
  </si>
  <si>
    <t>YV727-00180.00</t>
  </si>
  <si>
    <t>JAWS HOUSING FOR NG3 &amp; NG4 07612-02003 || 07612-02003 Maker Avdel</t>
  </si>
  <si>
    <t>YV727-00181</t>
  </si>
  <si>
    <t>YV727-00181.00</t>
  </si>
  <si>
    <t>STEM COLLECTOR ASSEMBLY 71213-03800 || 71213-03800 Maker Avdel</t>
  </si>
  <si>
    <t>Đầu đụng kim</t>
  </si>
  <si>
    <t>YV727-00183</t>
  </si>
  <si>
    <t>YV727-00183.00</t>
  </si>
  <si>
    <t>STAVEX NOSE TIP (07340-04800) || 07340-04800 Maker Avdel</t>
  </si>
  <si>
    <t>Chốt súng hơi</t>
  </si>
  <si>
    <t>YV727-00185</t>
  </si>
  <si>
    <t>YV727-00185.00</t>
  </si>
  <si>
    <t>JAW FOR RIVET GUN IN PAINTING SHOP (LOBSTER JM 10117; 2PCS/SET) || JAW FOR LOBSTER MODEL JM 10117</t>
  </si>
  <si>
    <t>YV727-00186</t>
  </si>
  <si>
    <t>YV727-00186.00</t>
  </si>
  <si>
    <t>45 DEGREE SUS HOSE UNION KGW-161-0601 || KGW-161-0601 (Maker: OSAKA KOATSU)</t>
  </si>
  <si>
    <t>YV727-00187</t>
  </si>
  <si>
    <t>YV727-00187.00</t>
  </si>
  <si>
    <t>SUS HOSE UNION KGH-1788 || KGH-1788 (Maker: OSAKA KOATSU)</t>
  </si>
  <si>
    <t>YV727-00188</t>
  </si>
  <si>
    <t>YV727-00188.00</t>
  </si>
  <si>
    <t>SUS UNION TEE KGH-1848 || KGH-1848 (Maker: OSAKA KOATSU)</t>
  </si>
  <si>
    <t>Cút góc khí</t>
  </si>
  <si>
    <t>YV727-00189</t>
  </si>
  <si>
    <t>YV727-00189.00</t>
  </si>
  <si>
    <t>COUPLING KK130P-02MS DAU NOI REN NGOAI || KK130P-02MS (SMC JAPAN)</t>
  </si>
  <si>
    <t>New Part thang 9/10</t>
  </si>
  <si>
    <t>YV727-00190</t>
  </si>
  <si>
    <t>YV727-00190.00</t>
  </si>
  <si>
    <t>GUN YORK: D-C40-6.5-1520-S (GUN BODY) || D-C40-6.5-1520-S (inoue)</t>
  </si>
  <si>
    <t>Tay súng hàn</t>
  </si>
  <si>
    <t>YV727-00191</t>
  </si>
  <si>
    <t>YV727-00191.00</t>
  </si>
  <si>
    <t>GUN BODY GNBC000179 || GNBC000179 (OBARA-China)</t>
  </si>
  <si>
    <t>Càng súng hàn</t>
  </si>
  <si>
    <t>YV727-00192</t>
  </si>
  <si>
    <t>YV727-00192.00</t>
  </si>
  <si>
    <t>MOVABLE YOKE MVYC000156 || MVYC000156 (OBARA-China)</t>
  </si>
  <si>
    <t>YV727-00193</t>
  </si>
  <si>
    <t>YV727-00193.00</t>
  </si>
  <si>
    <t>PSW GUN E-X110-5-8814-Y-28-0404 || with hanger VCX-YH-S (OBARA-China)</t>
  </si>
  <si>
    <t>YV727-00194</t>
  </si>
  <si>
    <t>YV727-00194.00</t>
  </si>
  <si>
    <t>YORK || P1-0448 (INOUE)</t>
  </si>
  <si>
    <t>YV727-00195</t>
  </si>
  <si>
    <t>YV727-00195.00</t>
  </si>
  <si>
    <t>YORK || P1-0449 (INOUE)</t>
  </si>
  <si>
    <t>YV727-00196</t>
  </si>
  <si>
    <t>YV727-00196.00</t>
  </si>
  <si>
    <t>GUN HEAD 2-399290 || 2-399290 (Obara-Japan)</t>
  </si>
  <si>
    <t>Đầu chụp súng</t>
  </si>
  <si>
    <t>YV727-00198</t>
  </si>
  <si>
    <t>YV727-00198.00</t>
  </si>
  <si>
    <t>WELDING TORCH 6MET  || OCT XD350s(DAIHEN )</t>
  </si>
  <si>
    <t>Tay hàn Co2 300A</t>
  </si>
  <si>
    <t>Set YV Nov-2015</t>
  </si>
  <si>
    <t>YV727-00199</t>
  </si>
  <si>
    <t>YV727-00199.00</t>
  </si>
  <si>
    <t>LINER 6.0M FOR WELDING TORCH  || U4172H01 (DAIHEN )</t>
  </si>
  <si>
    <t>Lõi lò so trong dây mỏ hàn 6.0M</t>
  </si>
  <si>
    <t>Set YV Jan-2016</t>
  </si>
  <si>
    <t>YV729-00003</t>
  </si>
  <si>
    <t>YV729-00003.00</t>
  </si>
  <si>
    <t>CONNECTOR 3/8 FL X 3/8 PT || 3/8 FL X 3/8 PT (FOR A/C GAS FILLING CHARGER)</t>
  </si>
  <si>
    <t>YV730-00002</t>
  </si>
  <si>
    <t>YV730-00002.00</t>
  </si>
  <si>
    <t>DAMPER MOTOR (W1,055/23) || W1,055/23</t>
  </si>
  <si>
    <t>Vi mạch</t>
  </si>
  <si>
    <t>YV730-00006</t>
  </si>
  <si>
    <t>YV730-00006.00</t>
  </si>
  <si>
    <t>ADVANCED UV RELAY || AUR350C13100</t>
  </si>
  <si>
    <t>Át</t>
  </si>
  <si>
    <t>Update Nov'12</t>
  </si>
  <si>
    <t>YV730-00007</t>
  </si>
  <si>
    <t>YV730-00007.00</t>
  </si>
  <si>
    <t>VALVE LINKAGE || Q455C 1052</t>
  </si>
  <si>
    <t>van</t>
  </si>
  <si>
    <t>YV730-00009</t>
  </si>
  <si>
    <t>YV730-00009.00</t>
  </si>
  <si>
    <t>MOTOR W-D90/90-2/0K5 || 220-240/380-415V</t>
  </si>
  <si>
    <t>Motor cho burner</t>
  </si>
  <si>
    <t>Update price 21/4/2015</t>
  </si>
  <si>
    <t>YV730-00011</t>
  </si>
  <si>
    <t>YV730-00011.00</t>
  </si>
  <si>
    <t>Diaphragm pump PD-160 || PD-160 Asahi Sunac (Japan)</t>
  </si>
  <si>
    <t>Thân bơm hóa chất</t>
  </si>
  <si>
    <t>YV730-00012</t>
  </si>
  <si>
    <t>YV730-00012.00</t>
  </si>
  <si>
    <t>Body diaphragm pump 233-501 Graco (Triton 308) )|| Triton 308 Graco</t>
  </si>
  <si>
    <t>YV730-00013</t>
  </si>
  <si>
    <t>YV730-00013.00</t>
  </si>
  <si>
    <t>VACUUM PUMP GLD-136A || GLD-136A (AC240V,3P,MLT)(ULVAC KIKO)</t>
  </si>
  <si>
    <t>YV730-00014</t>
  </si>
  <si>
    <t>YV730-00014.00</t>
  </si>
  <si>
    <t>FLANGE TYPE AGITATOR ((MEIJI) || MAF-2</t>
  </si>
  <si>
    <t>Quạt khuấy</t>
  </si>
  <si>
    <t>YV730-00015</t>
  </si>
  <si>
    <t>YV730-00015.00</t>
  </si>
  <si>
    <t>OIL PUMP || GFKY-V4 (Nippon oil pump)</t>
  </si>
  <si>
    <t>Máy bơm</t>
  </si>
  <si>
    <t>YV730-00016</t>
  </si>
  <si>
    <t>YV730-00016.00</t>
  </si>
  <si>
    <t>TEMPERATURE CONTROLLER || SDC35 (100-200V)</t>
  </si>
  <si>
    <t>YV730-00017</t>
  </si>
  <si>
    <t>YV730-00017.00</t>
  </si>
  <si>
    <t>COTROL MOTOR || ECM 3000 F0110 (YAMATAKE)</t>
  </si>
  <si>
    <t>Mô tơ</t>
  </si>
  <si>
    <t>YV730-00018</t>
  </si>
  <si>
    <t>YV730-00018.00</t>
  </si>
  <si>
    <t>SOLID STATE UV FLAME DETECTOR || ULTRA VISION C7012E1146-108V (YAMATAKE)</t>
  </si>
  <si>
    <t>YV730-00019</t>
  </si>
  <si>
    <t>YV730-00019.00</t>
  </si>
  <si>
    <t>ROTARY ENCORDER  ||E6B2-CWZ6C-10 100P/R 5M OMS -OMRON CHINA</t>
  </si>
  <si>
    <t>CONG TY KY THUAT VA THUONG MAI TIEN THANH</t>
  </si>
  <si>
    <t>TIEN THANH</t>
  </si>
  <si>
    <t>Sourcing change Jul'12 from Bass</t>
  </si>
  <si>
    <t>YV730-00020</t>
  </si>
  <si>
    <t>YV730-00020.00</t>
  </si>
  <si>
    <t>TRANMISSION+BRACKET || DMS-GA1-C+WZ00016</t>
  </si>
  <si>
    <t>YV730-00021</t>
  </si>
  <si>
    <t>YV730-00021.00</t>
  </si>
  <si>
    <t>MAGNETIC SWITCH H11 1A1B 100V || H11 1A1B 100V (HITACHI)</t>
  </si>
  <si>
    <t>YV730-00022</t>
  </si>
  <si>
    <t>YV730-00022.00</t>
  </si>
  <si>
    <t>AC MAGNETIC CONTACTOR B)H25 1A1B 100V || B)H25 1A1B 100V (HITACHI)</t>
  </si>
  <si>
    <t>New Part Aug'10, Update Price Nov'10</t>
  </si>
  <si>
    <t>YV730-00023</t>
  </si>
  <si>
    <t>YV730-00023.00</t>
  </si>
  <si>
    <t>THERMAL OVERLOAD RELAY TR12B-2E RC.3.0A || TR12B-2E RC.3.0A (HITACHI)</t>
  </si>
  <si>
    <t>YV730-00024</t>
  </si>
  <si>
    <t>YV730-00024.00</t>
  </si>
  <si>
    <t>ORIENTAL MOTOR 2IK6GN-SW&amp;2GN3K (3 PHASE 220VAC) || 2IK6GN-SW&amp;2GN3K</t>
  </si>
  <si>
    <t>YV731-00006</t>
  </si>
  <si>
    <t>YV731-00006.00</t>
  </si>
  <si>
    <t>MOTOR(COMMON FAN)|| SF-PR 1.5KW 4P 380V 50HZ TERMINAL BOX:B</t>
  </si>
  <si>
    <t>YV731-00008</t>
  </si>
  <si>
    <t>YV731-00008.00</t>
  </si>
  <si>
    <t>MOTOR(COMMON FAN) ||SF-PR 2.2KW 4P 380V 50HZ TERMINAL BOX:B</t>
  </si>
  <si>
    <t>YV731-00010</t>
  </si>
  <si>
    <t>YV731-00010.00</t>
  </si>
  <si>
    <t>MOTOR(COMMON FAN)||SF-PR 3.7KW 4P 380V 50HZ TERMINAL BOX:B</t>
  </si>
  <si>
    <t>YV731-00014</t>
  </si>
  <si>
    <t>YV731-00014.00</t>
  </si>
  <si>
    <t>CONTROL UNIT || EB-1677A-SP-24.25.29.38.40</t>
  </si>
  <si>
    <t>update spec 27/8</t>
  </si>
  <si>
    <t>YV731-00018</t>
  </si>
  <si>
    <t>YV731-00018.00</t>
  </si>
  <si>
    <t>IGNITION TRASFORMER || ZWG02/V 110V/2X7KV</t>
  </si>
  <si>
    <t>YV731-00021</t>
  </si>
  <si>
    <t>YV731-00021.00</t>
  </si>
  <si>
    <t>INVERTER FR-E740-1.5K || FR-E740-1.5K (Maker: MITSUBISHI ELECTRIC CORP)</t>
  </si>
  <si>
    <t xml:space="preserve">Súng </t>
  </si>
  <si>
    <t>YV731-00022</t>
  </si>
  <si>
    <t>YV731-00022.00</t>
  </si>
  <si>
    <t>INVERTER || FR-E740-2.2K</t>
  </si>
  <si>
    <t>YV731-00023</t>
  </si>
  <si>
    <t>YV731-00023.00</t>
  </si>
  <si>
    <t>POWER UNIT.C200HW-PA204</t>
  </si>
  <si>
    <t>YV731-00024</t>
  </si>
  <si>
    <t>YV731-00024.00</t>
  </si>
  <si>
    <t>UNTRAVISION || AUD300C1000 ( AZBIL)</t>
  </si>
  <si>
    <t>YV731-00030</t>
  </si>
  <si>
    <t>YV731-00030.00</t>
  </si>
  <si>
    <t>TRANSFORMER W-W05053 || BIENTHE CHO BO DIEU KHIEN MAY HAN CO2 (Maker OTC-DAIHEN)</t>
  </si>
  <si>
    <t>YV734-00001</t>
  </si>
  <si>
    <t>YV734-00001.00</t>
  </si>
  <si>
    <t>GRIP SWITCH W-NS-F-P || W-NS-F-P(FRONT SW)Obara-Japan</t>
  </si>
  <si>
    <t>YV734-00002</t>
  </si>
  <si>
    <t>YV734-00002.00</t>
  </si>
  <si>
    <t>GRIP SWITCH GUARD || W-PR-4</t>
  </si>
  <si>
    <t>YV734-00005</t>
  </si>
  <si>
    <t>YV734-00005.00</t>
  </si>
  <si>
    <t>DEW.POINT SENSOR || HY7903T4000 (Azbil)</t>
  </si>
  <si>
    <t>Update price June'19</t>
  </si>
  <si>
    <t>YV734-00013</t>
  </si>
  <si>
    <t>YV734-00013.00</t>
  </si>
  <si>
    <t>HUMIDITY SENSOR HY7803 (YAMATAKE)|| HY7803</t>
  </si>
  <si>
    <t>YV734-00021</t>
  </si>
  <si>
    <t>YV734-00021.00</t>
  </si>
  <si>
    <t>PUSH BUTTON (HWIE-TV402Q4R) || HWIE-TV402Q4R</t>
  </si>
  <si>
    <t>YV734-00022</t>
  </si>
  <si>
    <t>YV734-00022.00</t>
  </si>
  <si>
    <t>PUSHBUTTONS (AR22F0R-10B) || AR22F0R-10B (OMRON)</t>
  </si>
  <si>
    <t>YV734-00023</t>
  </si>
  <si>
    <t>YV734-00023.00</t>
  </si>
  <si>
    <t>PUSHBUTTONS (AR22F0R-10R) || AR22F0R-10R (OMRON)</t>
  </si>
  <si>
    <t>YV734-00024</t>
  </si>
  <si>
    <t>YV734-00024.00</t>
  </si>
  <si>
    <t>PUSHBUTTONS (AR22F0R-10Y) || AR22F0R-10Y (OMRON)</t>
  </si>
  <si>
    <t>YV734-00025</t>
  </si>
  <si>
    <t>YV734-00025.00</t>
  </si>
  <si>
    <t>SELECTORS (AR22PR-201B) || AR22PR-201B (OMRON)</t>
  </si>
  <si>
    <t>YV734-00026</t>
  </si>
  <si>
    <t>YV734-00026.00</t>
  </si>
  <si>
    <t>TIMER SWITCH || 2. H3CR-A8 AC100-240/DC100-125 OMI -Omron Indonexia</t>
  </si>
  <si>
    <t>Sourcing change Jul'12 from Temco</t>
  </si>
  <si>
    <t>YV734-00027</t>
  </si>
  <si>
    <t>YV734-00027.00</t>
  </si>
  <si>
    <t>CURRENT COLLECTOR || NO 241035030</t>
  </si>
  <si>
    <t>YV734-00028</t>
  </si>
  <si>
    <t>YV734-00028.00</t>
  </si>
  <si>
    <t>GAS SAVER FOR ACETHYLENE GAS D-4 (NADEX) || D-4</t>
  </si>
  <si>
    <t>Sourcing change from Temco July'11</t>
  </si>
  <si>
    <t>YV734-00030</t>
  </si>
  <si>
    <t>YV734-00030.00</t>
  </si>
  <si>
    <t>MAGNETIC CONTACTOR || S-N50(80A) MITSUBISHI</t>
  </si>
  <si>
    <t>update May'12</t>
  </si>
  <si>
    <t>YV734-00032</t>
  </si>
  <si>
    <t>YV734-00032.00</t>
  </si>
  <si>
    <t>MAGNETIC CONTACTOR || S-N65: 110-125VAC 50-60HZ MITSUBISHI</t>
  </si>
  <si>
    <t>YV734-00034</t>
  </si>
  <si>
    <t>YV734-00034.00</t>
  </si>
  <si>
    <t>MAGNETIC CONTACTOR || S-T20 AC400V</t>
  </si>
  <si>
    <t>update 10'11(Đổi từ spec S-N20(30A) sang spec S-T20 AC400V từ Aug'16</t>
  </si>
  <si>
    <t>YV734-00036</t>
  </si>
  <si>
    <t>YV734-00036.00</t>
  </si>
  <si>
    <t>MAGNETIC COTACTOR || S-T25 AC200(200-240V)</t>
  </si>
  <si>
    <t>update May'12(Đổi spec S-N25 (50A) MITSUBISHI sang S-T25 (Ac200-240v)  từ Aug'16</t>
  </si>
  <si>
    <t>YV734-00037</t>
  </si>
  <si>
    <t>YV734-00037.00</t>
  </si>
  <si>
    <t>MAGNETIC CONTACTOR|| S-N35 (60A) MITSUBISHI</t>
  </si>
  <si>
    <t>YV734-00042</t>
  </si>
  <si>
    <t>YV734-00042.00</t>
  </si>
  <si>
    <t>SWITCH COVER(U2853C05) || U2853C05(DAIHEN)</t>
  </si>
  <si>
    <t>YV734-00043</t>
  </si>
  <si>
    <t>YV734-00043.00</t>
  </si>
  <si>
    <t>Micro swith (4254-015)</t>
  </si>
  <si>
    <t>YV734-00044</t>
  </si>
  <si>
    <t>YV734-00044.00</t>
  </si>
  <si>
    <t>Phich cam 3 chau tron kieu anh EP15-15A -Clipsal (Industrial plug )|| EP15-15A -Clipsal</t>
  </si>
  <si>
    <t>Phích ổ/cắm</t>
  </si>
  <si>
    <t>YV734-00045</t>
  </si>
  <si>
    <t>YV734-00045.00</t>
  </si>
  <si>
    <t>O Cam 15A - 3 chau tron kieu anh (Cover plug) S1815SN -Sino ||S1815SN -Sino</t>
  </si>
  <si>
    <t>YV734-00046</t>
  </si>
  <si>
    <t>YV734-00046.00</t>
  </si>
  <si>
    <t>Cong tac doi 1 chieu phim lon 10A, 250V, co den led xanh xam bac (cover plug) S68DGN2-sino  || S68DGN2</t>
  </si>
  <si>
    <t>YV734-00048</t>
  </si>
  <si>
    <t>YV734-00048.00</t>
  </si>
  <si>
    <t>AC REVERSIBLE MAGMETIC CONTACTOR || 813385 HMUF20(24V)</t>
  </si>
  <si>
    <t>YV734-00049</t>
  </si>
  <si>
    <t>YV734-00049.00</t>
  </si>
  <si>
    <t>Limit switch  || WLCA12-2LD-N OMR-Omron China</t>
  </si>
  <si>
    <t>Update spec &amp; leadtime May'15</t>
  </si>
  <si>
    <t>YV734-00050</t>
  </si>
  <si>
    <t>YV734-00050.00</t>
  </si>
  <si>
    <t>PENDANT SWITCH AND CABLE(20M) (KASUGA) || SBN-6-WA(U,D,E,W,S,N)+CABLE(20M)
FOR S-1-LM2</t>
  </si>
  <si>
    <t>Tay điều khiển cẩu</t>
  </si>
  <si>
    <t>YV734-00051</t>
  </si>
  <si>
    <t>YV734-00051.00</t>
  </si>
  <si>
    <t>PENDANT SWITCH AND CABLE(8M) (KASUGA) || SBN-6-WA(U,D,E,W,S,N)+CABLE(8M) FOR
S-1-LM2(S/N:19041601)</t>
  </si>
  <si>
    <t>YV734-00052</t>
  </si>
  <si>
    <t>YV734-00052.00</t>
  </si>
  <si>
    <t>PENDANT CONTROL SWITCH PCS-1 || TAY DIEU KHIEN CAU (MAKER ENDO-JAPAN)</t>
  </si>
  <si>
    <t>YV734-00053</t>
  </si>
  <si>
    <t>YV734-00053.00</t>
  </si>
  <si>
    <t>BS SOLENOID FOR 2-2. 5F/FN || 813250, 220/380-514V 50HZ (HITACHI .LTD)</t>
  </si>
  <si>
    <t>New part Jan'12</t>
  </si>
  <si>
    <t>YV734-00054</t>
  </si>
  <si>
    <t>YV734-00054.00</t>
  </si>
  <si>
    <t>GRIP &amp; SET ASAHI 147C|| Chân súng tĩnh điện</t>
  </si>
  <si>
    <t>New YV for T shop  Jun'14</t>
  </si>
  <si>
    <t>YV735-00003</t>
  </si>
  <si>
    <t>YV735-00003.00</t>
  </si>
  <si>
    <t>CONTROL RELAY.G6B-48BND DC24V</t>
  </si>
  <si>
    <t>YV735-00004</t>
  </si>
  <si>
    <t>YV735-00004.00</t>
  </si>
  <si>
    <t>CONTROL RELAY MY-4N AC || MY-4N AC 110V</t>
  </si>
  <si>
    <t>YV735-00005</t>
  </si>
  <si>
    <t>YV735-00005.00</t>
  </si>
  <si>
    <t>CONTROL RELAY || MY4N-D2 GS DC24 BY OMZ -OMRON  China</t>
  </si>
  <si>
    <t>YV735-00006</t>
  </si>
  <si>
    <t>YV735-00006.00</t>
  </si>
  <si>
    <t>MINUTURE RELAY || LY-4N AC100V</t>
  </si>
  <si>
    <t xml:space="preserve">Update price Oct'10 </t>
  </si>
  <si>
    <t>YV735-00008</t>
  </si>
  <si>
    <t>YV735-00008.00</t>
  </si>
  <si>
    <t>PROTECT RELAY || R7247C1001 (honeywell)</t>
  </si>
  <si>
    <t>Update Dec'11</t>
  </si>
  <si>
    <t>YV735-00010</t>
  </si>
  <si>
    <t>YV735-00010.00</t>
  </si>
  <si>
    <t>RELAY IDEC 26311 || RY 4S-U DC24V</t>
  </si>
  <si>
    <t>update 11'11</t>
  </si>
  <si>
    <t>YV736-00003</t>
  </si>
  <si>
    <t>YV736-00003.00</t>
  </si>
  <si>
    <t>EXTENSION CORD BR301KL || BR301KL</t>
  </si>
  <si>
    <t>Dây điện</t>
  </si>
  <si>
    <t>YV736-00006</t>
  </si>
  <si>
    <t>YV736-00006.00</t>
  </si>
  <si>
    <t>FUSE.FOR FIRE FIGHTING SYSTEM(DAIICHI BOUSAI)</t>
  </si>
  <si>
    <t>New updat ngày 19.Sep'16(chưa có thông tin giá)</t>
  </si>
  <si>
    <t>YV736-00007</t>
  </si>
  <si>
    <t>YV736-00007.00</t>
  </si>
  <si>
    <t>HIGH SPEED FUSE || 6,9URD31TTF0500(T300006) (Ferraz Shawmut Japan Inc.)</t>
  </si>
  <si>
    <t>Cầu chì</t>
  </si>
  <si>
    <t>update July'10</t>
  </si>
  <si>
    <t>YV736-00008</t>
  </si>
  <si>
    <t>YV736-00008.00</t>
  </si>
  <si>
    <t>FUSE // 1A F6 x 30</t>
  </si>
  <si>
    <t>YV736-00009</t>
  </si>
  <si>
    <t>YV736-00009.00</t>
  </si>
  <si>
    <t>FUSE // 85-40-87</t>
  </si>
  <si>
    <t>YV736-00037</t>
  </si>
  <si>
    <t>YV736-00037.00</t>
  </si>
  <si>
    <t>SPATTER TUBE LE12 BLUE (14*12*8MM) || LE12 (EITO KOGYO)</t>
  </si>
  <si>
    <t>YV737-00011</t>
  </si>
  <si>
    <t>YV737-00011.00</t>
  </si>
  <si>
    <t>LONG NOZZLE(WIRE SIZE 1.0MM)(U5030N10) || U5030N10(DAIHEN)</t>
  </si>
  <si>
    <t>Tip hàn</t>
  </si>
  <si>
    <t>YV737-00012</t>
  </si>
  <si>
    <t>YV737-00012.00</t>
  </si>
  <si>
    <t>NOZZLE NO.10(U4167G01) || U4167G01(DAIHEN)</t>
  </si>
  <si>
    <t>YV737-00013</t>
  </si>
  <si>
    <t>YV737-00013.00</t>
  </si>
  <si>
    <t>THYRISTOR (AE11-5S07U772) || AE11-5S07U772(Obara-Japan)</t>
  </si>
  <si>
    <t>YV738-00002</t>
  </si>
  <si>
    <t>YV738-00002.00</t>
  </si>
  <si>
    <t>THERMOMETER O-50C 30CM ALCOHOL || O-50C 30CM ALCOHOL</t>
  </si>
  <si>
    <t>Nhiệt kế</t>
  </si>
  <si>
    <t>update spec in June'11</t>
  </si>
  <si>
    <t>YV738-00004</t>
  </si>
  <si>
    <t>YV738-00004.00</t>
  </si>
  <si>
    <t>CLAMP TESTER  EA708 (ESCO) || EA708</t>
  </si>
  <si>
    <t>Kẹp</t>
  </si>
  <si>
    <t>YV738-00005</t>
  </si>
  <si>
    <t>YV738-00005.00</t>
  </si>
  <si>
    <t>MEGA TESTER IR4013-10 || IR4013-10</t>
  </si>
  <si>
    <t>Sourcing change from Temco 8'11</t>
  </si>
  <si>
    <t>YV738-00006</t>
  </si>
  <si>
    <t>YV738-00006.00</t>
  </si>
  <si>
    <t>TESTER EA707NA-SP-18D (ESCO)  || EA707NA (SP-18D)</t>
  </si>
  <si>
    <t>Tắc te</t>
  </si>
  <si>
    <t>YV738-00008</t>
  </si>
  <si>
    <t>YV738-00008.00</t>
  </si>
  <si>
    <t>WELD TESTER || MM-315B-00-00+MB-500-15-00</t>
  </si>
  <si>
    <t>Đông hồ đo dòng súng hàn</t>
  </si>
  <si>
    <t>Spec change from July'10</t>
  </si>
  <si>
    <t>YV738-00013</t>
  </si>
  <si>
    <t>YV738-00013.00</t>
  </si>
  <si>
    <t>ROTARY ENCODER || E-6C2-CWZ6C</t>
  </si>
  <si>
    <t>Bộ điều khiển</t>
  </si>
  <si>
    <t>YV738-00019</t>
  </si>
  <si>
    <t>YV738-00019.00</t>
  </si>
  <si>
    <t>THERMO CONTROLLER C36TR0UA2100 || C36TR0UA2100 (INOUE)</t>
  </si>
  <si>
    <t>YV738-00020</t>
  </si>
  <si>
    <t>YV738-00020.00</t>
  </si>
  <si>
    <t>SINGLE LOOP CONTROLLER  C36TR1UA2100 (YAMATAKE)|| C36TR1UA2100</t>
  </si>
  <si>
    <t>YV738-00021</t>
  </si>
  <si>
    <t>YV738-00021.00</t>
  </si>
  <si>
    <t>SINGLE LOOP CONTROLLER || C25TR0UA4100</t>
  </si>
  <si>
    <t>YV738-00022</t>
  </si>
  <si>
    <t>YV738-00022.00</t>
  </si>
  <si>
    <t>UF MODULE (ABCOR) || 4033-M183-LPP</t>
  </si>
  <si>
    <t>YV738-00037</t>
  </si>
  <si>
    <t>YV738-00037.00</t>
  </si>
  <si>
    <t>PHOTO ELECTRIC SENSOR || E3S-AT11 2M Omron Japan</t>
  </si>
  <si>
    <t>YV738-00039</t>
  </si>
  <si>
    <t>YV738-00039.00</t>
  </si>
  <si>
    <t>DIGITAL INDICATING CONTROLLER C40A5K0AS00000(YAMATAKE)|| C40A5K0AS00000</t>
  </si>
  <si>
    <t>YV738-00040</t>
  </si>
  <si>
    <t>YV738-00040.00</t>
  </si>
  <si>
    <t>DIGITAL INDICATING CONTROLLER C36TR1UA2100 (YAMATAKE) || C36TR1UA2100</t>
  </si>
  <si>
    <t>YV738-00042</t>
  </si>
  <si>
    <t>YV738-00042.00</t>
  </si>
  <si>
    <t>LEAD SULFIDE CELL (104662D FOR BILER 460-SPHV-125-2)</t>
  </si>
  <si>
    <t>YV738-00047</t>
  </si>
  <si>
    <t>YV738-00047.00</t>
  </si>
  <si>
    <t>TIME FILL VALVE ASSEMBLY REPLACEMENT // FOR SOFTENER HI-FLO55(HS-318)P/N:01003059</t>
  </si>
  <si>
    <t>YV738-00051</t>
  </si>
  <si>
    <t>YV738-00051.00</t>
  </si>
  <si>
    <t>PH CONTROLLER || DPHC-3</t>
  </si>
  <si>
    <t>Máy đo</t>
  </si>
  <si>
    <t>YV738-00058</t>
  </si>
  <si>
    <t>YV738-00058.00</t>
  </si>
  <si>
    <t>TIMER UNIT - PS-01T05* PROG NO: S138 - V3.1 (NADEX) || PS-01T05* PROG NO: S138 - V3.1</t>
  </si>
  <si>
    <t>YV738-00065</t>
  </si>
  <si>
    <t>YV738-00065.00</t>
  </si>
  <si>
    <t>PAF UF MODULE || Model 2R4045</t>
  </si>
  <si>
    <t>USD</t>
  </si>
  <si>
    <t>PARKER ENGINEERING (THAILAND) CO.,LTD</t>
  </si>
  <si>
    <t>PARKER</t>
  </si>
  <si>
    <t>YV738-00066</t>
  </si>
  <si>
    <t>YV738-00066.00</t>
  </si>
  <si>
    <t>Proximity sensor  || E2EQ-X3D1G-M1GJ-T 0.3M -Omron China</t>
  </si>
  <si>
    <t>YV738-00067</t>
  </si>
  <si>
    <t>YV738-00067.00</t>
  </si>
  <si>
    <t>Proximity sensor  || E2EQ-X7D1G-M1GJ-T 0.3M OMS  -Omron china</t>
  </si>
  <si>
    <t>YV738-00068</t>
  </si>
  <si>
    <t>YV738-00068.00</t>
  </si>
  <si>
    <t>PC3J-CPU (J-TEKT) || TIC-5339</t>
  </si>
  <si>
    <t>YV738-00069</t>
  </si>
  <si>
    <t>YV738-00069.00</t>
  </si>
  <si>
    <t>PC3JG-P || TIC-6088 - JTEKT</t>
  </si>
  <si>
    <t>YV738-00070</t>
  </si>
  <si>
    <t>YV738-00070.00</t>
  </si>
  <si>
    <t>Proximity sensor  || E2E-X3D1-M1GJ 0.3M OMS -Omron china</t>
  </si>
  <si>
    <t>YV738-00071</t>
  </si>
  <si>
    <t>YV738-00071.00</t>
  </si>
  <si>
    <t>Proximity sensor  || E2EC-C3D1-M1J-1 - Omron Japan</t>
  </si>
  <si>
    <t>YV738-00072</t>
  </si>
  <si>
    <t>YV738-00072.00</t>
  </si>
  <si>
    <t>Proximity sensor || E2E-X14MD1-M1GJ-0.3M OMS - Omron China</t>
  </si>
  <si>
    <t>YV738-00073</t>
  </si>
  <si>
    <t>YV738-00073.00</t>
  </si>
  <si>
    <t>SPEED CONTROL (NITTA) || ASC10-R1/4-O</t>
  </si>
  <si>
    <t>YV738-00075</t>
  </si>
  <si>
    <t>YV738-00075.00</t>
  </si>
  <si>
    <t>SENSOR T2YDU-CKD || SW-T2YDU (CKD Corp.)</t>
  </si>
  <si>
    <t>YV738-00076</t>
  </si>
  <si>
    <t>YV738-00076.00</t>
  </si>
  <si>
    <t>PROXIMITY SENSOR  || E2E-X7D1-M1GJ 0.5M OMS - Omron China</t>
  </si>
  <si>
    <t>YV738-00077</t>
  </si>
  <si>
    <t>YV738-00077.00</t>
  </si>
  <si>
    <t>SOLMIX || HP-7 14KG/CAN (Y869500224)</t>
  </si>
  <si>
    <t>YV738-00078</t>
  </si>
  <si>
    <t>YV738-00078.00</t>
  </si>
  <si>
    <t>UF element 6 inch model EP5640</t>
  </si>
  <si>
    <t>Hệ thống siêu lọc</t>
  </si>
  <si>
    <t>ED PLUS TECHNOLOGY CO., LTD</t>
  </si>
  <si>
    <t xml:space="preserve">ED PLUS </t>
  </si>
  <si>
    <t>New YV for Tshop from Aug'18</t>
  </si>
  <si>
    <t>YV739-00006</t>
  </si>
  <si>
    <t>YV739-00006.00</t>
  </si>
  <si>
    <t>KICKLESS CABLE ADAPTER TP0000-02500 (2PCS/SET) || TP0000-02500 (2PCS/SET)</t>
  </si>
  <si>
    <t>YV739-00008</t>
  </si>
  <si>
    <t>YV739-00008.00</t>
  </si>
  <si>
    <t>H TYPE TEMINAL || H TYPE ( OBARA}</t>
  </si>
  <si>
    <t>Price up from Apr/2010</t>
  </si>
  <si>
    <t>YV739-00010</t>
  </si>
  <si>
    <t>YV739-00010.00</t>
  </si>
  <si>
    <t>PRESSED ON FITTING || R60-12</t>
  </si>
  <si>
    <t>Sửa minlot từ 10 &gt; 50 từ 10/2015</t>
  </si>
  <si>
    <t>YV739-00011</t>
  </si>
  <si>
    <t>YV739-00011.00</t>
  </si>
  <si>
    <t>RESET BOX &amp; CABLE RB40-R02*WITH W704-W20B (NADEX)|| RB40-R02*WITH W704-W20B</t>
  </si>
  <si>
    <t>YV739-00012</t>
  </si>
  <si>
    <t>YV739-00012.00</t>
  </si>
  <si>
    <t>TERMINAL 2Y-3 || 2Y-3</t>
  </si>
  <si>
    <t>Đầu cốt</t>
  </si>
  <si>
    <t>YV739-00013</t>
  </si>
  <si>
    <t>YV739-00013.00</t>
  </si>
  <si>
    <t>TERMINAL 2Y-4 || 2Y-4</t>
  </si>
  <si>
    <t>YV739-00014</t>
  </si>
  <si>
    <t>YV739-00014.00</t>
  </si>
  <si>
    <t>TERMINAL 2-3 || 2-3</t>
  </si>
  <si>
    <t>YV739-00015</t>
  </si>
  <si>
    <t>YV739-00015.00</t>
  </si>
  <si>
    <t>TERMINAL R2-4 || R2-4</t>
  </si>
  <si>
    <t>YV739-00016</t>
  </si>
  <si>
    <t>YV739-00016.00</t>
  </si>
  <si>
    <t>TERMINAL 2-5 || 2-5</t>
  </si>
  <si>
    <t>YV739-00017</t>
  </si>
  <si>
    <t>YV739-00017.00</t>
  </si>
  <si>
    <t>TERMINAL 2-6 || 2-6</t>
  </si>
  <si>
    <t>YV739-00018</t>
  </si>
  <si>
    <t>YV739-00018.00</t>
  </si>
  <si>
    <t>TERMINAL 2-8 || 2-8</t>
  </si>
  <si>
    <t>YV739-00019</t>
  </si>
  <si>
    <t>YV739-00019.00</t>
  </si>
  <si>
    <t>TERMINAL 2-10 || 2-10</t>
  </si>
  <si>
    <t>YV739-00020</t>
  </si>
  <si>
    <t>YV739-00020.00</t>
  </si>
  <si>
    <t>TERMINAL PC-2005F || PC-2005F</t>
  </si>
  <si>
    <t>YV739-00021</t>
  </si>
  <si>
    <t>YV739-00021.00</t>
  </si>
  <si>
    <t>TERMINAL PC-2005M || PC-2005M</t>
  </si>
  <si>
    <t>YV739-00026</t>
  </si>
  <si>
    <t>YV739-00026.00</t>
  </si>
  <si>
    <t>CURRENT COLLECTOREO (M4101) || 241035030 (EOM4101)</t>
  </si>
  <si>
    <t xml:space="preserve">Thanh gạt </t>
  </si>
  <si>
    <t>Update Price Nov'10</t>
  </si>
  <si>
    <t>YV739-00030</t>
  </si>
  <si>
    <t>YV739-00030.00</t>
  </si>
  <si>
    <t>BASE PLATE || No. 241036026 POLE6</t>
  </si>
  <si>
    <t>YV739-00033</t>
  </si>
  <si>
    <t>YV739-00033.00</t>
  </si>
  <si>
    <t>PRESSED LOCK WL-10-01 (JUNKOSHA)|| WL-10-01</t>
  </si>
  <si>
    <t>Sourcing change April'12, update price Jun'12</t>
  </si>
  <si>
    <t>YV739-00034</t>
  </si>
  <si>
    <t>YV739-00034.00</t>
  </si>
  <si>
    <t>MALE CONNECTOR (WN-10-01) || WN-10-01(30PCS/SET)</t>
  </si>
  <si>
    <t>YV739-00035</t>
  </si>
  <si>
    <t>YV739-00035.00</t>
  </si>
  <si>
    <t>CONECTOR MALE WF8715 (PANASONIC)|| WF8715</t>
  </si>
  <si>
    <t>YV739-00036</t>
  </si>
  <si>
    <t>YV739-00036.00</t>
  </si>
  <si>
    <t>CONECTOR FEMALE WA6219 (Panasonic)|| WA6219</t>
  </si>
  <si>
    <t>YV739-00037</t>
  </si>
  <si>
    <t>YV739-00037.00</t>
  </si>
  <si>
    <t>TERMINAL 3-399317 || 3-399317(Obara-Japan)</t>
  </si>
  <si>
    <t>YV739-00038</t>
  </si>
  <si>
    <t>YV739-00038.00</t>
  </si>
  <si>
    <t>TERMINAL 2-399318 || 2-399318(Obara-Japan)</t>
  </si>
  <si>
    <t>YV740-00012</t>
  </si>
  <si>
    <t>YV740-00012.00</t>
  </si>
  <si>
    <t>PILOT LIGHT (GREEN) || AH 165 -ZMGE2, GREEN</t>
  </si>
  <si>
    <t>Đèn báo mầu xanh</t>
  </si>
  <si>
    <t>YV740-00013</t>
  </si>
  <si>
    <t>YV740-00013.00</t>
  </si>
  <si>
    <t>PILOT LIGHT (ORANGE) || AH 165 -ZMOE2, ORANGE</t>
  </si>
  <si>
    <t>Đèn báo mầu cam</t>
  </si>
  <si>
    <t>YV740-00014</t>
  </si>
  <si>
    <t>YV740-00014.00</t>
  </si>
  <si>
    <t>PILOT LIGHT(RED) || AH 165 -ZMRE2, RED</t>
  </si>
  <si>
    <t>Đèn báo mầu đỏ</t>
  </si>
  <si>
    <t>YV740-00015</t>
  </si>
  <si>
    <t>YV740-00015.00</t>
  </si>
  <si>
    <t>PILOT LIGHT (White) || AH165-ZMWE2</t>
  </si>
  <si>
    <t>Đèn báo mầu trắng</t>
  </si>
  <si>
    <t>YV740-00016</t>
  </si>
  <si>
    <t>YV740-00016.00</t>
  </si>
  <si>
    <t>PILOT LIGHT DR22DOL-E3R || DR22DOL-E3R DC24V</t>
  </si>
  <si>
    <t>Đèn báo</t>
  </si>
  <si>
    <t>YV740-00017</t>
  </si>
  <si>
    <t>YV740-00017.00</t>
  </si>
  <si>
    <t>PILOT LIGHT DR22DOL-E3W || DR22DOL-E3W DC24V</t>
  </si>
  <si>
    <t>YV740-00018</t>
  </si>
  <si>
    <t>YV740-00018.00</t>
  </si>
  <si>
    <t>PILOT LIGHT DR22DOL-H3G || DR22DOL-H3G DC24V</t>
  </si>
  <si>
    <t>YV740-00019</t>
  </si>
  <si>
    <t>YV740-00019.00</t>
  </si>
  <si>
    <t>PILOT LIGHT DR22DOL-H3W AC110V || DR22DOL-H3W AC110V</t>
  </si>
  <si>
    <t>Bóng đèn</t>
  </si>
  <si>
    <t>YV740-00020</t>
  </si>
  <si>
    <t>YV740-00020.00</t>
  </si>
  <si>
    <t>LAMP BULB (PANEL) || PANEL</t>
  </si>
  <si>
    <t>YV740-00021</t>
  </si>
  <si>
    <t>YV740-00021.00</t>
  </si>
  <si>
    <t>LAMP FOR BARRIER    ||  APW2ED-G,GREEN  - ( IDEC CORPORATION )</t>
  </si>
  <si>
    <t>YV740-00022</t>
  </si>
  <si>
    <t>YV740-00022.00</t>
  </si>
  <si>
    <t>LAMP FOR BARRIER    ||  APW2ED-R,RED  - ( IDEC CORPORATION )</t>
  </si>
  <si>
    <t>YV740-00024</t>
  </si>
  <si>
    <t>YV740-00024.00</t>
  </si>
  <si>
    <t>WHITE LAMP.G11 TYPE BA 9S / 13 74364</t>
  </si>
  <si>
    <t>Update 1'May'12(Update Min lot=10 ngày 11/Aug'16)</t>
  </si>
  <si>
    <t>YV740-00025</t>
  </si>
  <si>
    <t>YV740-00025.00</t>
  </si>
  <si>
    <t>NEON LAMP PHILIPS 1.2M COOL WHITE TLD - 36W/840 || Bong den Philip anh sang vang</t>
  </si>
  <si>
    <t>YV740-00026</t>
  </si>
  <si>
    <t>YV740-00026.00</t>
  </si>
  <si>
    <t>Bong den Philip 1.2m Days light (Neon lamp) || Philip 1,2m</t>
  </si>
  <si>
    <t>YV740-00027</t>
  </si>
  <si>
    <t>YV740-00027.00</t>
  </si>
  <si>
    <t>Starter for neon lamp</t>
  </si>
  <si>
    <t>YV740-00033</t>
  </si>
  <si>
    <t>YV740-00033.00</t>
  </si>
  <si>
    <t xml:space="preserve">Máng đèn SRC2036-SINO/ Lắp dây dùng bóng LED Philips </t>
  </si>
  <si>
    <t>Máng đèn huỳnh quang SRC2036-sino</t>
  </si>
  <si>
    <t>1.Sourcing change Apr'11
Changed spec from.Aug'20</t>
  </si>
  <si>
    <t>YV740-00034</t>
  </si>
  <si>
    <t>YV740-00034.00</t>
  </si>
  <si>
    <t>RECHARGEABLE LED HEAD LIGHT || OPT-7298 (LED LENSER)</t>
  </si>
  <si>
    <t>Đèn pin</t>
  </si>
  <si>
    <t>YV740-00035</t>
  </si>
  <si>
    <t>YV740-00035.00</t>
  </si>
  <si>
    <t>Bo den mang chong tham SINO VWF/2036M  IP65 chup PC+ 2 bong led Phillip master 14W</t>
  </si>
  <si>
    <t>Bộ máng chống thấm</t>
  </si>
  <si>
    <t>Change spec from Dec'22</t>
  </si>
  <si>
    <t>YV740-00036</t>
  </si>
  <si>
    <t>YV740-00036.00</t>
  </si>
  <si>
    <t>Chan luu dien tu|| EB-C236TLD- PHILIPS</t>
  </si>
  <si>
    <t>Chấn lưu</t>
  </si>
  <si>
    <t>PIECE</t>
  </si>
  <si>
    <t>YV740-00037</t>
  </si>
  <si>
    <t>YV740-00037.00</t>
  </si>
  <si>
    <t xml:space="preserve">Bóng đèn Master LEDTube T8 -1.2m PHILIP  ||  HF 1200mm HO 14W865 </t>
  </si>
  <si>
    <t>Bóng đèn led</t>
  </si>
  <si>
    <t>CONG TY TNHH DAU TU VA PHAT TRIEN FASTECH VIET NAM</t>
  </si>
  <si>
    <t>FASTECH</t>
  </si>
  <si>
    <t>New YV for Assembly from Aug'16
Đổi spec từ Bóng đèn Master LEDTube T18 -1.2m PHILIP  ||  HF 1200mm HO 16W865 sang 14W865 T8(từ tháng Aug'17)</t>
  </si>
  <si>
    <t>YV741-00002</t>
  </si>
  <si>
    <t>YV741-00002.00</t>
  </si>
  <si>
    <t>THERMO COUPLE ||RMNBWBP-100.5 X 0.5 PT100 OHM</t>
  </si>
  <si>
    <t>YV741-00003</t>
  </si>
  <si>
    <t>YV741-00003.00</t>
  </si>
  <si>
    <t>THERMO COUPLE || MS-ML100SX02/48-300/100-KN-8/304@CF8</t>
  </si>
  <si>
    <t>YV741-00004</t>
  </si>
  <si>
    <t>YV741-00004.00</t>
  </si>
  <si>
    <t>THERMO COUPLE || TMH-KS80I/316L-600-KN@CF804</t>
  </si>
  <si>
    <t>YV741-00005</t>
  </si>
  <si>
    <t>YV741-00005.00</t>
  </si>
  <si>
    <t>WELDING CONTROLLER / RESET BOX / CABLE || PHS-1092-DC / RB40-R02 / WP07-W30B  (NADEX )</t>
  </si>
  <si>
    <t>YV741-00006</t>
  </si>
  <si>
    <t>YV741-00006.00</t>
  </si>
  <si>
    <t>TEACHING BOX || TB40-P02</t>
  </si>
  <si>
    <t>YV742-00002</t>
  </si>
  <si>
    <t>YV742-00002.00</t>
  </si>
  <si>
    <t>AID CABLE 0.6 M || 180SQ X 0.6 M F-C(Obara-Japan)</t>
  </si>
  <si>
    <t>YV742-00003</t>
  </si>
  <si>
    <t>YV742-00003.00</t>
  </si>
  <si>
    <t>400V CABLE GE-2CT 2CX60SQ || GE-2CT 2CX60SQ</t>
  </si>
  <si>
    <t>YV742-00004</t>
  </si>
  <si>
    <t>YV742-00004.00</t>
  </si>
  <si>
    <t>KICKLESS CABLE (W-K150-30-6X) || W-K150-30-6X(Obara-Japan)</t>
  </si>
  <si>
    <t>YV742-00011</t>
  </si>
  <si>
    <t>YV742-00011.00</t>
  </si>
  <si>
    <t>AID CABLE 0.8 M || 180SQ X 0.8 M F-C(Obara-Japan)</t>
  </si>
  <si>
    <t>Abc123</t>
  </si>
  <si>
    <t>YV742-00023</t>
  </si>
  <si>
    <t>YV742-00023.00</t>
  </si>
  <si>
    <t>Jumper Cable JC375x600-N  || JC375x600-N(Obara-Japan)</t>
  </si>
  <si>
    <t>Cáp làm mát cho Auto gun</t>
  </si>
  <si>
    <t>New YV for W shop from Mar'18</t>
  </si>
  <si>
    <t>YV742-00017</t>
  </si>
  <si>
    <t>YV742-00017.00</t>
  </si>
  <si>
    <t>WELDING TORCH COVER MHN-210R</t>
  </si>
  <si>
    <t>YV742-00021</t>
  </si>
  <si>
    <t>YV742-00021.00</t>
  </si>
  <si>
    <t>Day dien 3 ruot mem CU/PVC -0.6/1KV 3*2.5MM2 -Goldcup (Wire electric) ||3*2.5MM2 -Goldcup</t>
  </si>
  <si>
    <t>YV742-00022</t>
  </si>
  <si>
    <t>YV742-00022.00</t>
  </si>
  <si>
    <t>Day dien 3 ruot mem CU/PVC -0.6/1KV 3*4MM2 -Goldcup (Wire electric) ||3*4MM2 -Goldcup</t>
  </si>
  <si>
    <t>YV744-00002</t>
  </si>
  <si>
    <t>YV744-00002.00</t>
  </si>
  <si>
    <t>PRINT BOARD || TP-127-02-350</t>
  </si>
  <si>
    <t>YV744-00004</t>
  </si>
  <si>
    <t>YV744-00004.00</t>
  </si>
  <si>
    <t>CONTROL BOARD || DSR101 REV. B - (NAKANISHI METAL WORKS CO.,LTD.)</t>
  </si>
  <si>
    <t>YV744-00025</t>
  </si>
  <si>
    <t>YV744-00025.00</t>
  </si>
  <si>
    <t>TUBE OF ELECTRODE  WWT-PN-393-1</t>
  </si>
  <si>
    <t>YV744-00027</t>
  </si>
  <si>
    <t>YV744-00027.00</t>
  </si>
  <si>
    <t>DM-12WD-SP(WITH ADAPTOR) || TYD-6523 (JTEKT CORP.)</t>
  </si>
  <si>
    <t>YV744-00028</t>
  </si>
  <si>
    <t>YV744-00028.00</t>
  </si>
  <si>
    <t>Connector || DCN1-1NC - Omron Japan</t>
  </si>
  <si>
    <t>YV744-00030</t>
  </si>
  <si>
    <t>YV744-00030.00</t>
  </si>
  <si>
    <t>OPERATION PARTS BOARD    ||  ZY1C-SS3700-G  - ( JTEKT CORPORATION )</t>
  </si>
  <si>
    <t>YV745-00009</t>
  </si>
  <si>
    <t>YV745-00009.00</t>
  </si>
  <si>
    <t>BATTERY OF PROGRAMMABLE CONTROLLER || FOR CONTROLLER C200H-BAT09</t>
  </si>
  <si>
    <t>Pin mạch</t>
  </si>
  <si>
    <t>YV745-00011</t>
  </si>
  <si>
    <t>YV745-00011.00</t>
  </si>
  <si>
    <t>LITHIUM BATTERY (J TEKT) || TIP-5426</t>
  </si>
  <si>
    <t>YV749-00006</t>
  </si>
  <si>
    <t>YV749-00006.00</t>
  </si>
  <si>
    <t>ELECT-ROD TAG-AIA-1 || TAG-AIA-1</t>
  </si>
  <si>
    <t>YV750-00012</t>
  </si>
  <si>
    <t>YV750-00012.00</t>
  </si>
  <si>
    <t>Gun Trolly || Con lan cach dien treo sung Han U-TL-100-Z1</t>
  </si>
  <si>
    <t>Con lăn</t>
  </si>
  <si>
    <t>YV750-00015</t>
  </si>
  <si>
    <t>YV750-00015.00</t>
  </si>
  <si>
    <t>TROLLY (FOR TRANS HANGING) || U-TL-500</t>
  </si>
  <si>
    <t>YV750-00016</t>
  </si>
  <si>
    <t>YV750-00016.00</t>
  </si>
  <si>
    <t>TROLLY (FOR GUN HANGING) || U-TL-100</t>
  </si>
  <si>
    <t>Bánh trolly máy hàn</t>
  </si>
  <si>
    <t>YV750-00017</t>
  </si>
  <si>
    <t>YV750-00017.00</t>
  </si>
  <si>
    <t>TROLLY (FOR BEAM HANGING) || W-TLI-500</t>
  </si>
  <si>
    <t>YV750-00022</t>
  </si>
  <si>
    <t>YV750-00022.00</t>
  </si>
  <si>
    <t>DRIVE TROLLEY.TYPE:2ET2(2TON) FOR I 200X100X7</t>
  </si>
  <si>
    <t>DRIVE TROLLEY || 2ET2 (2 TON) FOR I 200X100X7, HITACHI</t>
  </si>
  <si>
    <t>Update 21/April/2015</t>
  </si>
  <si>
    <t>YV750-00035</t>
  </si>
  <si>
    <t>YV750-00035.00</t>
  </si>
  <si>
    <t>DRIVER WHEEL.HJC-5812</t>
  </si>
  <si>
    <t>Bánh xe</t>
  </si>
  <si>
    <t>YV750-00049</t>
  </si>
  <si>
    <t>YV750-00049.00</t>
  </si>
  <si>
    <t>RUBBER FIXED CASTER D150 WK 150 || WK 150</t>
  </si>
  <si>
    <t>Set YV JULY-10</t>
  </si>
  <si>
    <t>YV750-00050</t>
  </si>
  <si>
    <t>YV750-00050.00</t>
  </si>
  <si>
    <t>RUBBER SWIVEL+BRAKE CASTER D150 WJB || WJB 150</t>
  </si>
  <si>
    <t>YV750-00051</t>
  </si>
  <si>
    <t>YV750-00051.00</t>
  </si>
  <si>
    <t>URETHANE FIXED CASTER D150 UWK 150 || UWK 150</t>
  </si>
  <si>
    <t>YV750-00052</t>
  </si>
  <si>
    <t>YV750-00052.00</t>
  </si>
  <si>
    <t>URETHANE SWIVEL+BRAKE CASTER D150 UWJB || UWJB 150</t>
  </si>
  <si>
    <t>YV750-00053</t>
  </si>
  <si>
    <t>YV750-00053.00</t>
  </si>
  <si>
    <t>RUBBER FIXED CASTER D200 WK 200 || WK 200</t>
  </si>
  <si>
    <t>YV750-00054</t>
  </si>
  <si>
    <t>YV750-00054.00</t>
  </si>
  <si>
    <t>RUBBER SWIVEL+BRAKE CASTER D200 WJB || WJB 200</t>
  </si>
  <si>
    <t>YV750-00055</t>
  </si>
  <si>
    <t>YV750-00055.00</t>
  </si>
  <si>
    <t>URETHANE FIXED CASTER D200 UWK 200 || UWK 200</t>
  </si>
  <si>
    <t>YV750-00056</t>
  </si>
  <si>
    <t>YV750-00056.00</t>
  </si>
  <si>
    <t>URETHANE SWIVEL+BRAKE CASTER D200 UWJB || UWJB 200</t>
  </si>
  <si>
    <t>YV750-00057</t>
  </si>
  <si>
    <t>YV750-00057.00</t>
  </si>
  <si>
    <t>RUBBER WHEEL CASTER D150 W 150 || W 150</t>
  </si>
  <si>
    <t>YV750-00058</t>
  </si>
  <si>
    <t>YV750-00058.00</t>
  </si>
  <si>
    <t>URETHANE WHEEL CASTER D150 UW 150 || UW 150</t>
  </si>
  <si>
    <t>YV750-00059</t>
  </si>
  <si>
    <t>YV750-00059.00</t>
  </si>
  <si>
    <t>RUBBER WHEEL CASTER D200 W 200 || W 200</t>
  </si>
  <si>
    <t>YV750-00060</t>
  </si>
  <si>
    <t>YV750-00060.00</t>
  </si>
  <si>
    <t>URETHANE WHEEL CASTER D200 UW 200 || UW 200</t>
  </si>
  <si>
    <t>YV750-00062</t>
  </si>
  <si>
    <t>YV750-00062.00</t>
  </si>
  <si>
    <t>2F BRAKE DISK FOR 2-2. 5F/FN||  812434 (HITACHI .LTD)</t>
  </si>
  <si>
    <t>Đĩa phanh</t>
  </si>
  <si>
    <t>YV750-00063</t>
  </si>
  <si>
    <t>YV750-00063.00</t>
  </si>
  <si>
    <t>2F BRAKE DISK FOR 2-2. 5F/FN ||  812433 (HITACHI LTD)</t>
  </si>
  <si>
    <t>YV750-00064</t>
  </si>
  <si>
    <t>YV750-00064.00</t>
  </si>
  <si>
    <t>2BHPF BRAKE WHEEL FOR 2-2. 5F/FN || 813356 (HITACHI. LTD)</t>
  </si>
  <si>
    <t>YV750-00065</t>
  </si>
  <si>
    <t>YV750-00065.00</t>
  </si>
  <si>
    <t>2F BRAKE DISK A(2) FOR 2-2. 5F/FN || 812510 (HITACHI LTD)</t>
  </si>
  <si>
    <t>YV750-00066</t>
  </si>
  <si>
    <t>YV750-00066.00</t>
  </si>
  <si>
    <t>Kamiuchi Hand carrier || IBT-3</t>
  </si>
  <si>
    <t>Set new YV for Welding shop from Oct-18</t>
  </si>
  <si>
    <t>YV754-00004</t>
  </si>
  <si>
    <t>YV754-00004.00</t>
  </si>
  <si>
    <t>NUT FOR KICKLESS CABLE.TN-01-12</t>
  </si>
  <si>
    <t>Ốc cáp hàn</t>
  </si>
  <si>
    <t>YV754-00005</t>
  </si>
  <si>
    <t>YV754-00005.00</t>
  </si>
  <si>
    <t>NUT FOR GRIP SWITCH.TN-01-10</t>
  </si>
  <si>
    <t>Ốc vít</t>
  </si>
  <si>
    <t>YV754-00008</t>
  </si>
  <si>
    <t>YV754-00008.00</t>
  </si>
  <si>
    <t>NUT &amp; HOLDER CA-01-448A || CA-01-142 AND 148 AND 149)</t>
  </si>
  <si>
    <t>YV755-00001</t>
  </si>
  <si>
    <t>YV755-00001.00</t>
  </si>
  <si>
    <t>BOLT(M10*30).50406-00000</t>
  </si>
  <si>
    <t>hàng lâu không giao dịch , mới update lại giá trên hệ thống</t>
  </si>
  <si>
    <t>YV755-00008</t>
  </si>
  <si>
    <t>YV755-00008.00</t>
  </si>
  <si>
    <t>BOLT FOR AIR UNIT.TCH-6X10</t>
  </si>
  <si>
    <t>YV755-00009</t>
  </si>
  <si>
    <t>YV755-00009.00</t>
  </si>
  <si>
    <t>BOLT FOR KICKLESS CABLE.TA-A-12X100</t>
  </si>
  <si>
    <t>YV755-00010</t>
  </si>
  <si>
    <t>YV755-00010.00</t>
  </si>
  <si>
    <t>BOLT FOR GRIP SWITCH.TA-A-10X60</t>
  </si>
  <si>
    <t>YV755-00011</t>
  </si>
  <si>
    <t>YV755-00011.00</t>
  </si>
  <si>
    <t>KICKLESS BOLT || M12X90L(Obara-China)</t>
  </si>
  <si>
    <t>Bolt cáp hàn</t>
  </si>
  <si>
    <t>YV755-00012</t>
  </si>
  <si>
    <t>YV755-00012.00</t>
  </si>
  <si>
    <t>KICKLESS BOLT M12X90L || M12X90L</t>
  </si>
  <si>
    <t>YV755-00013</t>
  </si>
  <si>
    <t>YV755-00013.00</t>
  </si>
  <si>
    <t>ANCHOR BOLT || C-1060 M10X60</t>
  </si>
  <si>
    <t>Bolt nền</t>
  </si>
  <si>
    <t>YV755-00014</t>
  </si>
  <si>
    <t>YV755-00014.00</t>
  </si>
  <si>
    <t>ANCHOR BOLT (C-1270) || C-1270</t>
  </si>
  <si>
    <t>Update spec June'11</t>
  </si>
  <si>
    <t>YV755-00018</t>
  </si>
  <si>
    <t>YV755-00018.00</t>
  </si>
  <si>
    <t>STOPPER PIN CA-01-149 || CA-01-149</t>
  </si>
  <si>
    <t>YV755-00019</t>
  </si>
  <si>
    <t>YV755-00019.00</t>
  </si>
  <si>
    <t>STOPPER PIN || CA - 01 - 209</t>
  </si>
  <si>
    <t>YV755-00025</t>
  </si>
  <si>
    <t>YV755-00025.00</t>
  </si>
  <si>
    <t>SOCKET CAP SCREW - M6x50</t>
  </si>
  <si>
    <t>YV755-00026</t>
  </si>
  <si>
    <t>YV755-00026.00</t>
  </si>
  <si>
    <t>SOCKET CAP SCREW - M8x20</t>
  </si>
  <si>
    <t>YV755-00027</t>
  </si>
  <si>
    <t>YV755-00027.00</t>
  </si>
  <si>
    <t>SOCKET CAP SCREW M8X40 || M8X40</t>
  </si>
  <si>
    <t>YV755-00028</t>
  </si>
  <si>
    <t>YV755-00028.00</t>
  </si>
  <si>
    <t>SOCKET CAP SCREW - M8x50</t>
  </si>
  <si>
    <t>New upate 19.Sep'16</t>
  </si>
  <si>
    <t>YV755-00030</t>
  </si>
  <si>
    <t>YV755-00030.00</t>
  </si>
  <si>
    <t>SOCKET CAP SCREW - M10x40</t>
  </si>
  <si>
    <t>YV755-00031</t>
  </si>
  <si>
    <t>YV755-00031.00</t>
  </si>
  <si>
    <t>SOCKET CAP SCREW - M10x50</t>
  </si>
  <si>
    <t>YV755-00032</t>
  </si>
  <si>
    <t>YV755-00032.00</t>
  </si>
  <si>
    <t>TRANS BOLT ASSY M10XL-80 || M10XL-80 (OBARA)</t>
  </si>
  <si>
    <t>Bolt trolly</t>
  </si>
  <si>
    <t>YV756-00001</t>
  </si>
  <si>
    <t>YV756-00001.00</t>
  </si>
  <si>
    <t>WASHER FOR AIR UNIT.WS-0-6MM</t>
  </si>
  <si>
    <t>YV756-00002</t>
  </si>
  <si>
    <t>YV756-00002.00</t>
  </si>
  <si>
    <t>WASHER FOR AIR UNIT.WS-T-6MM</t>
  </si>
  <si>
    <t>YV756-00003</t>
  </si>
  <si>
    <t>YV756-00003.00</t>
  </si>
  <si>
    <t>WASHER FOR GRIP SWITCH.WS-0-10</t>
  </si>
  <si>
    <t>YV756-00004</t>
  </si>
  <si>
    <t>YV756-00004.00</t>
  </si>
  <si>
    <t>WASHER FOR GRIP SWITCH.WS-T-10</t>
  </si>
  <si>
    <t>YV757-00001</t>
  </si>
  <si>
    <t>YV757-00001.00</t>
  </si>
  <si>
    <t>LOCATION PIN.WSP-A-8.7X15</t>
  </si>
  <si>
    <t>Chốt</t>
  </si>
  <si>
    <t>YV757-00002</t>
  </si>
  <si>
    <t>YV757-00002.00</t>
  </si>
  <si>
    <t>LOCATION PIN.WSP-B-8.7X15</t>
  </si>
  <si>
    <t>YV757-00003</t>
  </si>
  <si>
    <t>YV757-00003.00</t>
  </si>
  <si>
    <t>LOCATION PIN.WSP-C-8.7X15</t>
  </si>
  <si>
    <t>YV757-00004</t>
  </si>
  <si>
    <t>YV757-00004.00</t>
  </si>
  <si>
    <t>LOCATION PIN.WSP-E-14.7X25</t>
  </si>
  <si>
    <t>YV757-00005</t>
  </si>
  <si>
    <t>YV757-00005.00</t>
  </si>
  <si>
    <t>LOCATION PIN.WSP-F-14.7X25</t>
  </si>
  <si>
    <t>YV757-00008</t>
  </si>
  <si>
    <t>YV757-00008.00</t>
  </si>
  <si>
    <t>LOCATION PIN.@10.7X35X10 DRW NO 06-1</t>
  </si>
  <si>
    <t>YV757-00009</t>
  </si>
  <si>
    <t>YV757-00009.00</t>
  </si>
  <si>
    <t>LOCATION PIN.@20X25X25 DRW NO 06-7</t>
  </si>
  <si>
    <t>YV757-00010</t>
  </si>
  <si>
    <t>YV757-00010.00</t>
  </si>
  <si>
    <t>LOCATION PIN.@20X20X25 DRW NO 07-2</t>
  </si>
  <si>
    <t>YV757-00012</t>
  </si>
  <si>
    <t>YV757-00012.00</t>
  </si>
  <si>
    <t>LOCATOR.SL-200</t>
  </si>
  <si>
    <t>YV757-00017</t>
  </si>
  <si>
    <t>YV757-00017.00</t>
  </si>
  <si>
    <t>LOCATION PIN // WSP-F2-17.7X30/3000</t>
  </si>
  <si>
    <t>YV758-00001</t>
  </si>
  <si>
    <t>YV758-00001.00</t>
  </si>
  <si>
    <t>CONSTANT FORCE SPRING || FOR YDP-400K</t>
  </si>
  <si>
    <t>Lò so</t>
  </si>
  <si>
    <t>YV760-00001</t>
  </si>
  <si>
    <t>YV760-00001.00</t>
  </si>
  <si>
    <t>V-BELT 5V-1800 || 5V-1800</t>
  </si>
  <si>
    <t>Dây dai</t>
  </si>
  <si>
    <t>YV760-00002</t>
  </si>
  <si>
    <t>YV760-00002.00</t>
  </si>
  <si>
    <t>V-BELT 5V-2360 || 5V-2360</t>
  </si>
  <si>
    <t>YV760-00003</t>
  </si>
  <si>
    <t>YV760-00003.00</t>
  </si>
  <si>
    <t>V- BELT || A-102</t>
  </si>
  <si>
    <t>YV760-00004</t>
  </si>
  <si>
    <t>YV760-00004.00</t>
  </si>
  <si>
    <t>V-BELT.A-105</t>
  </si>
  <si>
    <t>YV760-00005</t>
  </si>
  <si>
    <t>YV760-00005.00</t>
  </si>
  <si>
    <t>V-BELT A-125 || A-125</t>
  </si>
  <si>
    <t>YV760-00006</t>
  </si>
  <si>
    <t>YV760-00006.00</t>
  </si>
  <si>
    <t>V-BELT A-54 || A-54</t>
  </si>
  <si>
    <t>YV760-00007</t>
  </si>
  <si>
    <t>YV760-00007.00</t>
  </si>
  <si>
    <t>V-BELT||A-66 (BAN DO JAPAN)</t>
  </si>
  <si>
    <t>Update price &amp; spec in Jul'15 - MT
Chuyen tu Air sang Sea(Oct'18)</t>
  </si>
  <si>
    <t>YV760-00008</t>
  </si>
  <si>
    <t>YV760-00008.00</t>
  </si>
  <si>
    <t>V-BELT.A-68 || A-68</t>
  </si>
  <si>
    <t>YV760-00009</t>
  </si>
  <si>
    <t>YV760-00009.00</t>
  </si>
  <si>
    <t>V-BELT A-70 || A-70 (BANDO Chemical Industries Ltd.,))</t>
  </si>
  <si>
    <t>Active and update Sep'10  TMV100924</t>
  </si>
  <si>
    <t>YV760-00010</t>
  </si>
  <si>
    <t>YV760-00010.00</t>
  </si>
  <si>
    <t>V-BELT A-82 || A-82 (BANDO Chemical Indutries Ltd.,)</t>
  </si>
  <si>
    <t>YV760-00011</t>
  </si>
  <si>
    <t>YV760-00011.00</t>
  </si>
  <si>
    <t>V-BELT A-92 || A-92</t>
  </si>
  <si>
    <t>YV760-00012</t>
  </si>
  <si>
    <t>YV760-00012.00</t>
  </si>
  <si>
    <t>V-BELT B-86 || B-86 (BANDO CHEMICAL)</t>
  </si>
  <si>
    <t>YV760-00013</t>
  </si>
  <si>
    <t>YV760-00013.00</t>
  </si>
  <si>
    <t>V-BELT B-88 || B-88</t>
  </si>
  <si>
    <t>YV760-00028</t>
  </si>
  <si>
    <t>YV760-00028.00</t>
  </si>
  <si>
    <t>V-BELT (LOWER) || 2-11MS-1550</t>
  </si>
  <si>
    <t>YV760-00029</t>
  </si>
  <si>
    <t>YV760-00029.00</t>
  </si>
  <si>
    <t>V-BELT (UPPER) || 3-11MS-1550</t>
  </si>
  <si>
    <t>YV760-00033</t>
  </si>
  <si>
    <t>YV760-00033.00</t>
  </si>
  <si>
    <t>V-BELT//B-66||B-66</t>
  </si>
  <si>
    <t>Update price &amp; spec in Jul'15 - MT</t>
  </si>
  <si>
    <t>YV760-00034</t>
  </si>
  <si>
    <t>YV760-00034.00</t>
  </si>
  <si>
    <t>LB-240 V BELT || HI POWER LB-240</t>
  </si>
  <si>
    <t>YV760-00035</t>
  </si>
  <si>
    <t>YV760-00035.00</t>
  </si>
  <si>
    <t>LB-165 V BELT || HI POWER LB-165</t>
  </si>
  <si>
    <t>YV760-00036</t>
  </si>
  <si>
    <t>YV760-00036.00</t>
  </si>
  <si>
    <t>3V-560 V BELT || 3V-560</t>
  </si>
  <si>
    <t>Dây đai</t>
  </si>
  <si>
    <t>YV760-00038</t>
  </si>
  <si>
    <t>YV760-00038.00</t>
  </si>
  <si>
    <t>DUAL-SINKER LIQUID LEVEL RELAY ( FOR WATER) TBL-12||TBL-12</t>
  </si>
  <si>
    <t>YV760-00039</t>
  </si>
  <si>
    <t>YV760-00039.00</t>
  </si>
  <si>
    <t>V BELT (Mishuboshi) || 5V-1700</t>
  </si>
  <si>
    <t>YV760-00040</t>
  </si>
  <si>
    <t>YV760-00040.00</t>
  </si>
  <si>
    <t>V-BELT || B102 (BANDO CHEMICAL)</t>
  </si>
  <si>
    <t>YV760-00041</t>
  </si>
  <si>
    <t>YV760-00041.00</t>
  </si>
  <si>
    <t>V-BELT || B82 (BANDO CHEMICAL)</t>
  </si>
  <si>
    <t>YV762-00002</t>
  </si>
  <si>
    <t>YV762-00002.00</t>
  </si>
  <si>
    <t>RING HOOK(LARGE) || 11.5 M/M</t>
  </si>
  <si>
    <t xml:space="preserve">Móc cẩu </t>
  </si>
  <si>
    <t>YV762-00004</t>
  </si>
  <si>
    <t>YV762-00004.00</t>
  </si>
  <si>
    <t>JOINT LINK (JIS#100) || C9918-KOMK40001 (NKC)</t>
  </si>
  <si>
    <t>Mắt xích</t>
  </si>
  <si>
    <t>YV762-00006</t>
  </si>
  <si>
    <t>YV762-00006.00</t>
  </si>
  <si>
    <t>SIDE ROLLER || K6070-E0M4201-6 HJD-0017 (NAKANISHI METAL WORKS C)</t>
  </si>
  <si>
    <t>YV762-00007</t>
  </si>
  <si>
    <t>YV762-00007.00</t>
  </si>
  <si>
    <t>RADIAL ROLLER || K6070-E0M4101 HJD-0016 (NAKANISHI METAL WORKS CO.,LTD.)</t>
  </si>
  <si>
    <t>YV762-00014</t>
  </si>
  <si>
    <t>YV762-00014.00</t>
  </si>
  <si>
    <t>BELT || BSL013 L=0.84M W=40</t>
  </si>
  <si>
    <t>YV762-00017</t>
  </si>
  <si>
    <t>YV762-00017.00</t>
  </si>
  <si>
    <t>WIRE ROPE FOR ELECTRIC HOIST S-1/2-LD2</t>
  </si>
  <si>
    <t>Dây cáp</t>
  </si>
  <si>
    <t>YV762-00018</t>
  </si>
  <si>
    <t>YV762-00018.00</t>
  </si>
  <si>
    <t>WIRE ROPE LBP000139 || FOR (BALANCER EWF-30)22KG/30KG; CABLE TRAVEL 1,5M</t>
  </si>
  <si>
    <t>YV762-00019</t>
  </si>
  <si>
    <t>YV762-00019.00</t>
  </si>
  <si>
    <t>Cáp cẩu</t>
  </si>
  <si>
    <t>YV762-00020</t>
  </si>
  <si>
    <t>YV762-00020.00</t>
  </si>
  <si>
    <t>WIRE ROPE LBP000139 || FOR( BALANCER EWF-40)30KG/40KG; CABLE TRAVEL 1,5M</t>
  </si>
  <si>
    <t>YV762-00021</t>
  </si>
  <si>
    <t>YV762-00021.00</t>
  </si>
  <si>
    <t>WIRE ROPE LBP000139 || FOR (BALANCER EWF-50)40KG/50KG; CABLE TRAVEL 1,5M</t>
  </si>
  <si>
    <t>YV762-00022</t>
  </si>
  <si>
    <t>YV762-00022.00</t>
  </si>
  <si>
    <t>WIRE ROPE LBP000139 || FOR (BALANCER EWF-60)50KG/60KG; CABLE TRAVEL 1,5M(ENDO.Japan)</t>
  </si>
  <si>
    <t>Sorcing change from TMAC Jun'19</t>
  </si>
  <si>
    <t>YV762-00023</t>
  </si>
  <si>
    <t>YV762-00023.00</t>
  </si>
  <si>
    <t>WIRE ROPE LBP000139 || FOR (BALANCER EWF-70)60KG/70KG; CABLE TRAVEL 1,5M</t>
  </si>
  <si>
    <t>YV762-00026</t>
  </si>
  <si>
    <t>YV762-00026.00</t>
  </si>
  <si>
    <t>WIRE ROPE ASSEMBLY (EWF-15) || LBP000136A (EWF-15.ENDO.Japan)</t>
  </si>
  <si>
    <t>YV762-00027</t>
  </si>
  <si>
    <t>YV762-00027.00</t>
  </si>
  <si>
    <t>WIRE ROPE FOR(BALANCER EWF 105)85KG/105KG || LBP001094B</t>
  </si>
  <si>
    <t>VN119003</t>
  </si>
  <si>
    <t>YV762-00028</t>
  </si>
  <si>
    <t>YV762-00028.00</t>
  </si>
  <si>
    <t>Torque reel ER-10A (active cable travel: 4m) || Endo</t>
  </si>
  <si>
    <t>Cẩu balance</t>
  </si>
  <si>
    <t>YV762-00029</t>
  </si>
  <si>
    <t>YV762-00029.00</t>
  </si>
  <si>
    <t>RING HOOK WITH DEEP NUT (THREADED CARABINER) || KA10K-S SUS304 (MIZUNO)</t>
  </si>
  <si>
    <t>YV764-00005</t>
  </si>
  <si>
    <t>YV764-00005.00</t>
  </si>
  <si>
    <t>DOUBLE MECHANICAL SEAL (150x100 IFWM3215X-QU673131)||150x100 IFWM3215X-QU673131 - EBARA</t>
  </si>
  <si>
    <t>update Nov'11 VN1111014</t>
  </si>
  <si>
    <t>YV764-00006</t>
  </si>
  <si>
    <t>YV764-00006.00</t>
  </si>
  <si>
    <t>DOUBLE MECHANICAL SEAL (KEDN-45) || KEDN-45 FOR 150X125FSS4K518 SER#PU846350</t>
  </si>
  <si>
    <t>YV764-00008</t>
  </si>
  <si>
    <t>YV764-00008.00</t>
  </si>
  <si>
    <t>GLAND PACKING.TAG PU-01 A/B</t>
  </si>
  <si>
    <t>Update Aug'11</t>
  </si>
  <si>
    <t>YV764-00009</t>
  </si>
  <si>
    <t>YV764-00009.00</t>
  </si>
  <si>
    <t>GLAND PACKING.TAG PU-04</t>
  </si>
  <si>
    <t>YV764-00010</t>
  </si>
  <si>
    <t>YV764-00010.00</t>
  </si>
  <si>
    <t>GLAND PACKING.TAG PU-05A/B</t>
  </si>
  <si>
    <t>Price change fr 26840 -&gt;38160 JPY (Aug'19)</t>
  </si>
  <si>
    <t>YV764-00012</t>
  </si>
  <si>
    <t>YV764-00012.00</t>
  </si>
  <si>
    <t>MECHANICAL SEAL&amp;SEAT PACKING,ORING || LU1107 NA52YY024(2PCS/SET)</t>
  </si>
  <si>
    <t>YV764-00014</t>
  </si>
  <si>
    <t>YV764-00014.00</t>
  </si>
  <si>
    <t>MICHANICAL SEAL.TAG PU-02A/B</t>
  </si>
  <si>
    <t>Đệm</t>
  </si>
  <si>
    <t>YV764-00015</t>
  </si>
  <si>
    <t>YV764-00015.00</t>
  </si>
  <si>
    <t>MICHANICAL SEAL.TAG PU-06</t>
  </si>
  <si>
    <t>YV764-00018</t>
  </si>
  <si>
    <t>YV764-00018.00</t>
  </si>
  <si>
    <t>O-RING .102-727</t>
  </si>
  <si>
    <t>YV764-00020</t>
  </si>
  <si>
    <t>YV764-00020.00</t>
  </si>
  <si>
    <t>O-RING .104-804</t>
  </si>
  <si>
    <t>YV764-00021</t>
  </si>
  <si>
    <t>YV764-00021.00</t>
  </si>
  <si>
    <t>O-RING (111-603) || 111-603</t>
  </si>
  <si>
    <t>YV764-00022</t>
  </si>
  <si>
    <t>YV764-00022.00</t>
  </si>
  <si>
    <t>O-RING .127N023</t>
  </si>
  <si>
    <t>YV764-00023</t>
  </si>
  <si>
    <t>YV764-00023.00</t>
  </si>
  <si>
    <t>O-RING .157-277</t>
  </si>
  <si>
    <t>YV764-00024</t>
  </si>
  <si>
    <t>YV764-00024.00</t>
  </si>
  <si>
    <t>O-RING (158-378) || 158-378</t>
  </si>
  <si>
    <t>YV764-00025</t>
  </si>
  <si>
    <t>YV764-00025.00</t>
  </si>
  <si>
    <t>O-RING (158-379) || 158-379</t>
  </si>
  <si>
    <t>YV764-00026</t>
  </si>
  <si>
    <t>YV764-00026.00</t>
  </si>
  <si>
    <t>O-RING .164-557</t>
  </si>
  <si>
    <t>YV764-00027</t>
  </si>
  <si>
    <t>YV764-00027.00</t>
  </si>
  <si>
    <t>O - RING (166-071) || 166-071</t>
  </si>
  <si>
    <t>YV764-00034</t>
  </si>
  <si>
    <t>YV764-00034.00</t>
  </si>
  <si>
    <t>O-RING.FOR PAINT MIX ROOM DRAIN PUMP 40FQ51.5</t>
  </si>
  <si>
    <t>YV764-00036</t>
  </si>
  <si>
    <t>YV764-00036.00</t>
  </si>
  <si>
    <t>O-RING.O-18NBR FOR SXD1-62-STS-FWS</t>
  </si>
  <si>
    <t>YV764-00042</t>
  </si>
  <si>
    <t>YV764-00042.00</t>
  </si>
  <si>
    <t>PACKING (108 - 641) || 108 - 641</t>
  </si>
  <si>
    <t>YV764-00043</t>
  </si>
  <si>
    <t>YV764-00043.00</t>
  </si>
  <si>
    <t>PACKING.D#6502L(20X38X8)</t>
  </si>
  <si>
    <t>YV764-00045</t>
  </si>
  <si>
    <t>YV764-00045.00</t>
  </si>
  <si>
    <t>PUM SEAL KIT (220-589) Graco || 220-589</t>
  </si>
  <si>
    <t>YV764-00047</t>
  </si>
  <si>
    <t>YV764-00047.00</t>
  </si>
  <si>
    <t>THROAT PACKING KIT || 220-586</t>
  </si>
  <si>
    <t>YV764-00068</t>
  </si>
  <si>
    <t>YV764-00068.00</t>
  </si>
  <si>
    <t>LLC GUN PARKING || RVR-M01-PP11Y</t>
  </si>
  <si>
    <t>Piston súng hàn</t>
  </si>
  <si>
    <t>YV764-00070</t>
  </si>
  <si>
    <t>YV764-00070.00</t>
  </si>
  <si>
    <t>MECHANICAL SEAL || 7204506</t>
  </si>
  <si>
    <t>Price up from July'10 &amp; Spec change</t>
  </si>
  <si>
    <t>YV764-00075</t>
  </si>
  <si>
    <t>YV764-00075.00</t>
  </si>
  <si>
    <t>SEAL SLEEVE.FOR SUBMERSIBLE PUMP</t>
  </si>
  <si>
    <t>YV764-00077</t>
  </si>
  <si>
    <t>YV764-00077.00</t>
  </si>
  <si>
    <t>OIL SEAL SXD 1-32 || SXD 1-32</t>
  </si>
  <si>
    <t>YV764-00078</t>
  </si>
  <si>
    <t>YV764-00078.00</t>
  </si>
  <si>
    <t>OIL SEAL.SXD1-62</t>
  </si>
  <si>
    <t>YV764-00079</t>
  </si>
  <si>
    <t>YV764-00079.00</t>
  </si>
  <si>
    <t>V-PACKING.FOR PRESIDENT AIR POWERED PUMP 205-038</t>
  </si>
  <si>
    <t>YV764-00080</t>
  </si>
  <si>
    <t>YV764-00080.00</t>
  </si>
  <si>
    <t xml:space="preserve">GLAND    ||  NO.19 183-293 </t>
  </si>
  <si>
    <t>YV764-00083</t>
  </si>
  <si>
    <t>YV764-00083.00</t>
  </si>
  <si>
    <t>SEAL.FOR PRESIDENT AIR POWERED PUMP 205-038(NO.19-FLAT TYPE)</t>
  </si>
  <si>
    <t>YV764-00085</t>
  </si>
  <si>
    <t>YV764-00085.00</t>
  </si>
  <si>
    <t>O-RING.BUNA-N.FOR HUSKY 307AIR-OPERATED  PUMP.SERIES F96B (NO.47)</t>
  </si>
  <si>
    <t>YV764-00086</t>
  </si>
  <si>
    <t>YV764-00086.00</t>
  </si>
  <si>
    <t>V-PACKING.FOR FRESIDENT AIR POWERED PUMP  205-038</t>
  </si>
  <si>
    <t>YV764-00087</t>
  </si>
  <si>
    <t>YV764-00087.00</t>
  </si>
  <si>
    <t>PRESIDENT AIR MOTOR    ||  205-038  - ( GRACO K.K. )</t>
  </si>
  <si>
    <t>YV764-00089</t>
  </si>
  <si>
    <t>YV764-00089.00</t>
  </si>
  <si>
    <t>O - RING (111-804) || FOR AIR REGULATOR 111-804</t>
  </si>
  <si>
    <t>YV764-00092</t>
  </si>
  <si>
    <t>YV764-00092.00</t>
  </si>
  <si>
    <t>GLAND FLANGE || FOR METERING PUMP SXD1-62</t>
  </si>
  <si>
    <t>YV764-00093</t>
  </si>
  <si>
    <t>YV764-00093.00</t>
  </si>
  <si>
    <t>CENTER PARKING (FOR METER PUMP SXD1-62)</t>
  </si>
  <si>
    <t>YV764-00094</t>
  </si>
  <si>
    <t>YV764-00094.00</t>
  </si>
  <si>
    <t>PUMP SHAFT || FOR METERING PUMP SXD1-62</t>
  </si>
  <si>
    <t>YV764-00095</t>
  </si>
  <si>
    <t>YV764-00095.00</t>
  </si>
  <si>
    <t>OIL SEAL RETAINING RING || FOR METERING PUMP SXD1-62</t>
  </si>
  <si>
    <t>YV764-00096</t>
  </si>
  <si>
    <t>YV764-00096.00</t>
  </si>
  <si>
    <t>PARKING SEAL KIT ( For Air Cylinder ) // AP4-1346-2-PS</t>
  </si>
  <si>
    <t>update minlot June'11 VN1106001(Packing=1)</t>
  </si>
  <si>
    <t>YV764-00097</t>
  </si>
  <si>
    <t>YV764-00097.00</t>
  </si>
  <si>
    <t>PACKING SEAL KIT (AP4-1346-3-PS) || AP4-1346-3-PS</t>
  </si>
  <si>
    <t>update minlot June'11 VN1106002(Packing=1)</t>
  </si>
  <si>
    <t>YV764-00098</t>
  </si>
  <si>
    <t>YV764-00098.00</t>
  </si>
  <si>
    <t>PARKING SEAL KIT ( For Air Cylinder ) // AP4-1346-4-PS</t>
  </si>
  <si>
    <t>update minlot June'11 VN1106003(Packing=1)</t>
  </si>
  <si>
    <t>YV764-00099</t>
  </si>
  <si>
    <t>YV764-00099.00</t>
  </si>
  <si>
    <t>PARKING SEAL KIT ( For Air Cylinder ) // AP4-1346-5-PS</t>
  </si>
  <si>
    <t>Update Minlot Aug'11 VN1108003(Packing=1)</t>
  </si>
  <si>
    <t>YV764-00100</t>
  </si>
  <si>
    <t>YV764-00100.00</t>
  </si>
  <si>
    <t>PARKING SEAL KIT ( For Air Cylinder ) // AP4-0574-PS</t>
  </si>
  <si>
    <t>YV764-00101</t>
  </si>
  <si>
    <t>YV764-00101.00</t>
  </si>
  <si>
    <t>LINK ASSY  || FAX-110-FL 185396 (drawing no AP2-3495)</t>
  </si>
  <si>
    <t>YV764-00102</t>
  </si>
  <si>
    <t>YV764-00102.00</t>
  </si>
  <si>
    <t>SHAFT KIT P2-2346-2-KIT || P2-2346-2-KIT</t>
  </si>
  <si>
    <t>YV764-00103</t>
  </si>
  <si>
    <t>YV764-00103.00</t>
  </si>
  <si>
    <t>SHAFT KIT AP2-2189-2 || AP2-2189-2</t>
  </si>
  <si>
    <t>YV764-00104</t>
  </si>
  <si>
    <t>YV764-00104.00</t>
  </si>
  <si>
    <t>SHAFT KIT P2-2346-4-KIT || P2-2346-4-KIT</t>
  </si>
  <si>
    <t>YV764-00105</t>
  </si>
  <si>
    <t>YV764-00105.00</t>
  </si>
  <si>
    <t>PACKING SEAL KIT // AIR CYLINDER FOR WELDER GUN (351-1 L-233)</t>
  </si>
  <si>
    <t>YV764-00106</t>
  </si>
  <si>
    <t>YV764-00106.00</t>
  </si>
  <si>
    <t>MECHANICAL SEAL //</t>
  </si>
  <si>
    <t>YV764-00112</t>
  </si>
  <si>
    <t>YV764-00112.01</t>
  </si>
  <si>
    <t>PACKING SEAL KIT (AIR CYLINDER) CO2 -1-3265 || CO2 -1-3265(Obara-China)</t>
  </si>
  <si>
    <t>YV764-00113</t>
  </si>
  <si>
    <t>YV764-00113.00</t>
  </si>
  <si>
    <t>PACKING SEAL KIT (AIR CYLINDER) UCH -1304 || UCH -1304(Obara-China)</t>
  </si>
  <si>
    <t>YV764-00114</t>
  </si>
  <si>
    <t>YV764-00114.00</t>
  </si>
  <si>
    <t>PACKING SEAL KIT (AIR CYLINDER) UCH -1305 || UCH -1305(Obara-China)</t>
  </si>
  <si>
    <t>YV764-00115</t>
  </si>
  <si>
    <t>YV764-00115.00</t>
  </si>
  <si>
    <t>PACKING SEAL KIT (AIR CYLINDER) (FOR UXH-1247 ) || FOR WELDING GUN UXH-1247(Obara-China)</t>
  </si>
  <si>
    <t>YV764-00116</t>
  </si>
  <si>
    <t>YV764-00116.00</t>
  </si>
  <si>
    <t>PACKING SEAL KIT (AIR CYLINDER) UXH -1248 || UXH -1248</t>
  </si>
  <si>
    <t>YV764-00117</t>
  </si>
  <si>
    <t>YV764-00117.00</t>
  </si>
  <si>
    <t>PACKING SEAL KIT (AIR CYLINDER) ( FOR UXH-1249) || FOR WELDING GUN UXH-1249(Obara-China)</t>
  </si>
  <si>
    <t>YV764-00118</t>
  </si>
  <si>
    <t>YV764-00118.00</t>
  </si>
  <si>
    <t>PACKING SEAL KIT FOR GUN X02-1-2095</t>
  </si>
  <si>
    <t>YV764-00119</t>
  </si>
  <si>
    <t>YV764-00119.00</t>
  </si>
  <si>
    <t>PACKING SEAL KIT FOR WELDING GUN X03-1-1816</t>
  </si>
  <si>
    <t>YV764-00120</t>
  </si>
  <si>
    <t>YV764-00120.00</t>
  </si>
  <si>
    <t>PACKING SEAL KIT (AIR CYLINDER) ( FOR EC-002-D) || FOR WELDING GUN EC-002-D(Obara-China)</t>
  </si>
  <si>
    <t>YV764-00124</t>
  </si>
  <si>
    <t>YV764-00124.00</t>
  </si>
  <si>
    <t>PACKING SEAL // UCH-1323-1</t>
  </si>
  <si>
    <t>YV764-00125</t>
  </si>
  <si>
    <t>YV764-00125.00</t>
  </si>
  <si>
    <t>PACKING SEAL (C-UXH-2044) || C-UXH-2044(Obara-China)</t>
  </si>
  <si>
    <t>YV764-00126</t>
  </si>
  <si>
    <t>YV764-00126.00</t>
  </si>
  <si>
    <t>PACKING SEAL (C-UCH - 2124) || C-UCH - 2124(Obara-China)</t>
  </si>
  <si>
    <t>YV764-00127</t>
  </si>
  <si>
    <t>YV764-00127.00</t>
  </si>
  <si>
    <t>PACKING SEAL (C-UCH - 2125) || C-UCH - 2125(Obara-China)</t>
  </si>
  <si>
    <t>YV764-00128</t>
  </si>
  <si>
    <t>YV764-00128.00</t>
  </si>
  <si>
    <t>PACKING SEAL (C-UXH-2045) || C-UXH-2045(Obara-China)</t>
  </si>
  <si>
    <t>YV764-00129</t>
  </si>
  <si>
    <t>YV764-00129.00</t>
  </si>
  <si>
    <t>PACKING SEAL (C-UCH-2120) || C-UCH-2120(Obara-China)</t>
  </si>
  <si>
    <t>YV764-00130</t>
  </si>
  <si>
    <t>YV764-00130.00</t>
  </si>
  <si>
    <t>PACKING SEAL C-UCH-2122</t>
  </si>
  <si>
    <t>YV764-00131</t>
  </si>
  <si>
    <t>YV764-00131.00</t>
  </si>
  <si>
    <t>PACKING SEAL (C-UXH - 2043 ) || C-UXH - 2043(Obara-China)</t>
  </si>
  <si>
    <t>YV764-00132</t>
  </si>
  <si>
    <t>YV764-00132.00</t>
  </si>
  <si>
    <t>PACKING SEAL (C-UCH-2121) || C-UCH-2121(Obara-China)</t>
  </si>
  <si>
    <t>YV764-00133</t>
  </si>
  <si>
    <t>YV764-00133.00</t>
  </si>
  <si>
    <t>PACKING SEAL (C-UCH-2123) || C-UCH-2123(Obara-China)</t>
  </si>
  <si>
    <t>YV764-00134</t>
  </si>
  <si>
    <t>YV764-00134.00</t>
  </si>
  <si>
    <t>PACKING SEAL (C-UCH - 2119) || C-UCH - 2119(Obara-China)</t>
  </si>
  <si>
    <t>YV764-00135</t>
  </si>
  <si>
    <t>YV764-00135.00</t>
  </si>
  <si>
    <t>PACKING SEAL (C-UCH - 1767) || C-UCH - 1767(Obara-China)</t>
  </si>
  <si>
    <t>YV764-00137</t>
  </si>
  <si>
    <t>YV764-00137.00</t>
  </si>
  <si>
    <t>PACKING SEAL C-UXH-1766</t>
  </si>
  <si>
    <t>YV764-00139</t>
  </si>
  <si>
    <t>YV764-00139.00</t>
  </si>
  <si>
    <t>PACKING SEAL KIT C-UCH-1761 || C-UCH-1761(Obara-China)</t>
  </si>
  <si>
    <t>YV764-00140</t>
  </si>
  <si>
    <t>YV764-00140.00</t>
  </si>
  <si>
    <t>RVR-M01-PP11Y PACKING || RVR-M01-PP11Y</t>
  </si>
  <si>
    <t>YV764-00141</t>
  </si>
  <si>
    <t>YV764-00141.00</t>
  </si>
  <si>
    <t>RVR-M01-PP13Z VALVE SHEET || RVR-M01-PP13Z</t>
  </si>
  <si>
    <t>YV764-00152</t>
  </si>
  <si>
    <t>YV764-00152.00</t>
  </si>
  <si>
    <t>PACKING SEAL KIT (UCH-2363) || FOR UCH-2363(Obara-China)</t>
  </si>
  <si>
    <t>YV764-00153</t>
  </si>
  <si>
    <t>YV764-00153.00</t>
  </si>
  <si>
    <t>PACKING SEAL KIT (UCH-2364) || FOR UCH-2364(Obara-China)</t>
  </si>
  <si>
    <t>YV764-00157</t>
  </si>
  <si>
    <t>YV764-00157.00</t>
  </si>
  <si>
    <t>PACKING SEAL KIT (C-UCH-1950 ) || C-UCH-1950(Obara-China)</t>
  </si>
  <si>
    <t>YV764-00158</t>
  </si>
  <si>
    <t>YV764-00158.00</t>
  </si>
  <si>
    <t>PACKING SEAL KIT UCH-CO441 || UCH-CO441(Obara-China)</t>
  </si>
  <si>
    <t>YV764-00159</t>
  </si>
  <si>
    <t>YV764-00159.00</t>
  </si>
  <si>
    <t>PACKING SEAL KIT UXH-CO423 || UXH-CO423(Obara-China)</t>
  </si>
  <si>
    <t>YV764-00160</t>
  </si>
  <si>
    <t>YV764-00160.00</t>
  </si>
  <si>
    <t>PACKING SEAL KIT UXH-CO424 || UXH-CO424(Obara-China)</t>
  </si>
  <si>
    <t>YV764-00161</t>
  </si>
  <si>
    <t>YV764-00161.00</t>
  </si>
  <si>
    <t>PACKING SEAL KIT C-UXH-1767 || C-UXH-1767(Obara-China)</t>
  </si>
  <si>
    <t>YV764-00162</t>
  </si>
  <si>
    <t>YV764-00162.00</t>
  </si>
  <si>
    <t>PACKING SEAL KIT UCH-1065 || UCH-1065(Obara-China)</t>
  </si>
  <si>
    <t>YV764-00163</t>
  </si>
  <si>
    <t>YV764-00163.00</t>
  </si>
  <si>
    <t>RVR-M01-PP01Y GRIP || RVR-M01-PP01Y</t>
  </si>
  <si>
    <t>YV764-00164</t>
  </si>
  <si>
    <t>YV764-00164.00</t>
  </si>
  <si>
    <t>RVR-M01-PP03Y PISTON || RVR-M01-PP03Y</t>
  </si>
  <si>
    <t>YV764-00168</t>
  </si>
  <si>
    <t>YV764-00168.00</t>
  </si>
  <si>
    <t>NP 0160 O-RING || NP 0160</t>
  </si>
  <si>
    <t>YV764-00169</t>
  </si>
  <si>
    <t>YV764-00169.00</t>
  </si>
  <si>
    <t>NP 0070 O-RING || NP 0070</t>
  </si>
  <si>
    <t>YV764-00170</t>
  </si>
  <si>
    <t>YV764-00170.00</t>
  </si>
  <si>
    <t>NSO 150 O-RING || NSO 150</t>
  </si>
  <si>
    <t>YV764-00171</t>
  </si>
  <si>
    <t>YV764-00171.00</t>
  </si>
  <si>
    <t>O-RING NS0400|| NS0400</t>
  </si>
  <si>
    <t>YV764-00172</t>
  </si>
  <si>
    <t>YV764-00172.00</t>
  </si>
  <si>
    <t>NP0220 O-ring || NPO220</t>
  </si>
  <si>
    <t>YV764-00173</t>
  </si>
  <si>
    <t>YV764-00173.00</t>
  </si>
  <si>
    <t>NPO320 P-RING || NPO320</t>
  </si>
  <si>
    <t>YV764-00174</t>
  </si>
  <si>
    <t>YV764-00174.00</t>
  </si>
  <si>
    <t>NSO 180 O-RING || NSO 180</t>
  </si>
  <si>
    <t>YV764-00175</t>
  </si>
  <si>
    <t>YV764-00175.00</t>
  </si>
  <si>
    <t>NSO 350 O-RING || NSO 350</t>
  </si>
  <si>
    <t>YV764-00176</t>
  </si>
  <si>
    <t>YV764-00176.00</t>
  </si>
  <si>
    <t>NSO 220 O-RING || NSO 220</t>
  </si>
  <si>
    <t>YV764-00177</t>
  </si>
  <si>
    <t>YV764-00177.00</t>
  </si>
  <si>
    <t>NPO 150 O-ring || NPO 150</t>
  </si>
  <si>
    <t>YV764-00179</t>
  </si>
  <si>
    <t>YV764-00179.00</t>
  </si>
  <si>
    <t>Film ma vach UN500 110mmx300mm(THERMAL RIBBON FOR BARCODE PRINTER) || Wax-Resin UN500 110mmx210m</t>
  </si>
  <si>
    <t>Film ma vach</t>
  </si>
  <si>
    <t>Sourcing change from Phuc An  MAR'10</t>
  </si>
  <si>
    <t>YV764-00181</t>
  </si>
  <si>
    <t>YV764-00181.00</t>
  </si>
  <si>
    <t>GLAND PACKING || V7202 12.5 SQx3M</t>
  </si>
  <si>
    <t>Update Apr'11</t>
  </si>
  <si>
    <t>YV764-00182</t>
  </si>
  <si>
    <t>YV764-00182.00</t>
  </si>
  <si>
    <t>GLAND PACKING || V7202 10.0 SQx3M</t>
  </si>
  <si>
    <t>YV764-00183</t>
  </si>
  <si>
    <t>YV764-00183.00</t>
  </si>
  <si>
    <t>GLAND PACKING || V7202 8.0SQx3M</t>
  </si>
  <si>
    <t>YV764-00184</t>
  </si>
  <si>
    <t>YV764-00184.00</t>
  </si>
  <si>
    <t>MECHANICAL SEAL FOR CIRCUITATION(S/N:P07765153) || CFSS1-3224 FOR 80X65FSS4K57.5</t>
  </si>
  <si>
    <t>YV764-00185</t>
  </si>
  <si>
    <t>YV764-00185.00</t>
  </si>
  <si>
    <t>MECHANICAL SEAL FOR UF SYSTEM(S/N:Q07672455) || CIS31-4309 FOR 80X50IFWM</t>
  </si>
  <si>
    <t>YV764-00186</t>
  </si>
  <si>
    <t>YV764-00186.00</t>
  </si>
  <si>
    <t>MECHANICAL SEAL FOR ED CIRCUITATION(S/N:P07765151) || CFFS1-3225 FOR 150X125FSS4K530</t>
  </si>
  <si>
    <t>YV764-00187</t>
  </si>
  <si>
    <t>YV764-00187.00</t>
  </si>
  <si>
    <t>MECHANICAL SEAL (FH-200) || FH-200</t>
  </si>
  <si>
    <t>YV764-00188</t>
  </si>
  <si>
    <t>YV764-00188.00</t>
  </si>
  <si>
    <t>MAINTENANCE KIT A+B FOR GLD-136A PUMP (ULVAC KIKO, INC.)</t>
  </si>
  <si>
    <t>Set YV Mar-2010</t>
  </si>
  <si>
    <t>YV764-00190</t>
  </si>
  <si>
    <t>YV764-00190.00</t>
  </si>
  <si>
    <t>PACKING SEAL KIT P-32 || GIOANG P-32 CHAN CO TRUC PISTON SUNG HAN(Obara-Japan)</t>
  </si>
  <si>
    <t>YV764-00193</t>
  </si>
  <si>
    <t>YV764-00193.00</t>
  </si>
  <si>
    <t>1707 Retaining nut assembly||Vong giu aircap phun son</t>
  </si>
  <si>
    <t>ong giu aircap phun son, phụ tùng của súng phun sơn Asahi Sunac HB5000</t>
  </si>
  <si>
    <t>NEW part Jan'15</t>
  </si>
  <si>
    <t>YV764-00194</t>
  </si>
  <si>
    <t>YV764-00194.00</t>
  </si>
  <si>
    <t>15F8-101-Aircap||Đầu chia khí</t>
  </si>
  <si>
    <t>Đầu chia khí,  phụ tùng của súng phun sơn Asahi Sunac HB5000</t>
  </si>
  <si>
    <t>YV764-00195</t>
  </si>
  <si>
    <t>YV764-00195.00</t>
  </si>
  <si>
    <t>Center kit || 24B621 Graco- America- Spare part for Graco  air pump 1050</t>
  </si>
  <si>
    <t>New YV for T from Jun'15</t>
  </si>
  <si>
    <t>YV764-00196</t>
  </si>
  <si>
    <t>YV764-00196.00</t>
  </si>
  <si>
    <t>Diaphragm kit ( PTFE &amp; EPDM)||24B627-Graco America - Spare part for air pump 1050</t>
  </si>
  <si>
    <t>YV764-00197</t>
  </si>
  <si>
    <t>YV764-00197.00</t>
  </si>
  <si>
    <t>Check ball kit || 24B645 - Graco America|| Spare part for air pump 1050</t>
  </si>
  <si>
    <t>YV764-00198</t>
  </si>
  <si>
    <t>YV764-00198.00</t>
  </si>
  <si>
    <t>Air valve kit || 24B768 Graco America || Spare part for air pump 1050</t>
  </si>
  <si>
    <t>YV764-00199</t>
  </si>
  <si>
    <t>YV764-00199.00</t>
  </si>
  <si>
    <t xml:space="preserve">Ebara water pump CDXM/90/10 - Ebara Italia </t>
  </si>
  <si>
    <t>CONG TY CO PHAN KY THUAT TEMAS</t>
  </si>
  <si>
    <t>TEMAS</t>
  </si>
  <si>
    <t>YV764-00200</t>
  </si>
  <si>
    <t>YV764-00200.00</t>
  </si>
  <si>
    <t>Air Adjust set || T2924-301(Van điều chỉnh khí)</t>
  </si>
  <si>
    <t>Van điều chỉnh khí</t>
  </si>
  <si>
    <t>New YV for T from Dec'17</t>
  </si>
  <si>
    <t>YV764-00201</t>
  </si>
  <si>
    <t>YV764-00201.00</t>
  </si>
  <si>
    <t>Paint Adjust set || T2924-302(Van điều chỉnh sơn)</t>
  </si>
  <si>
    <t>Van điều chỉnh sơn</t>
  </si>
  <si>
    <t>YV768-00006</t>
  </si>
  <si>
    <t>YV768-00006.00</t>
  </si>
  <si>
    <t>BEARING|| 6203ZZCM</t>
  </si>
  <si>
    <t>Vòng bi</t>
  </si>
  <si>
    <t>YV768-00016</t>
  </si>
  <si>
    <t>YV768-00016.00</t>
  </si>
  <si>
    <t>BEARING ( NOT P SIDE).6208C3</t>
  </si>
  <si>
    <t>Vòng bi</t>
  </si>
  <si>
    <t>Chưa có giá</t>
  </si>
  <si>
    <t>YV768-00032</t>
  </si>
  <si>
    <t>YV768-00032.00</t>
  </si>
  <si>
    <t>BEARING (P SIDE).CUKP206,H2306</t>
  </si>
  <si>
    <t>YV768-00034</t>
  </si>
  <si>
    <t>YV768-00034.00</t>
  </si>
  <si>
    <t>BEARING (P SIDE).UKP312,H2312,CE</t>
  </si>
  <si>
    <t>YV768-00037</t>
  </si>
  <si>
    <t>YV768-00037.00</t>
  </si>
  <si>
    <t>BEARING (P SIDE) || UKP208FCD, H2308X</t>
  </si>
  <si>
    <t>YV768-00040</t>
  </si>
  <si>
    <t>YV768-00040.00</t>
  </si>
  <si>
    <t>BEARING (P SIDE)||UKP308,H2308</t>
  </si>
  <si>
    <t>YV768-00041</t>
  </si>
  <si>
    <t>YV768-00041.00</t>
  </si>
  <si>
    <t>BEARING (P SIDE) || UKP309, H2309</t>
  </si>
  <si>
    <t>Chuyen tu Air sang Sea(Oct'18)</t>
  </si>
  <si>
    <t>YV768-00042</t>
  </si>
  <si>
    <t>YV768-00042.00</t>
  </si>
  <si>
    <t>BEARING (P SIDE) || UKP310, H2310</t>
  </si>
  <si>
    <t>YV768-00044</t>
  </si>
  <si>
    <t>YV768-00044.00</t>
  </si>
  <si>
    <t>BEARING (P SIDE)||UKP312,H2312</t>
  </si>
  <si>
    <t>YV768-00063</t>
  </si>
  <si>
    <t>YV768-00063.00</t>
  </si>
  <si>
    <t>DOOR BEARING OF TOP COAT OVEN || #4 4WH(DAIKEN CO.,LTD)</t>
  </si>
  <si>
    <t>1.Update price 27/8; Spec change 24/6/20
2. Changed spect from DOOR BEARING OF TOP COAT OVEN || DOOR HANGER NASTA (D=60MM, KS-DH64N,8P)-Jul'20</t>
  </si>
  <si>
    <t>YV768-00065</t>
  </si>
  <si>
    <t>YV768-00065.00</t>
  </si>
  <si>
    <t>BEARING (TAPERED ROLLER) || 4T-3490/4T-3420</t>
  </si>
  <si>
    <t>YV768-00066</t>
  </si>
  <si>
    <t>YV768-00066.00</t>
  </si>
  <si>
    <t>INPUT MODULE(IN-22D) (J TEKT) || THK-2871</t>
  </si>
  <si>
    <t>YV768-00067</t>
  </si>
  <si>
    <t>YV768-00067.00</t>
  </si>
  <si>
    <t>OUTPUT MODULE(OUT-18) (J TEKT) || THK-2753</t>
  </si>
  <si>
    <t>YV768-00068</t>
  </si>
  <si>
    <t>YV768-00068.00</t>
  </si>
  <si>
    <t>OUT-29D (J TEKT) || THK-5025</t>
  </si>
  <si>
    <t>YV768-00069</t>
  </si>
  <si>
    <t>YV768-00069.00</t>
  </si>
  <si>
    <t>PC10G-CPU (J TEKT) || TCC-6353</t>
  </si>
  <si>
    <t>YV768-00070</t>
  </si>
  <si>
    <t>YV768-00070.00</t>
  </si>
  <si>
    <t>INPUT 100-240VAC, OUTPUT 24DVC 10A, 240W || S8VS-24024BP Omron China</t>
  </si>
  <si>
    <t>YV769-00002</t>
  </si>
  <si>
    <t>YV769-00002.00</t>
  </si>
  <si>
    <t>NAME PLATE MARKER ||YDP-400K(PITCH3.8MM) (YAMADA MACHINE TOOL)</t>
  </si>
  <si>
    <t>Tấm dập</t>
  </si>
  <si>
    <t>YV769-00005</t>
  </si>
  <si>
    <t>YV769-00005.00</t>
  </si>
  <si>
    <t>SUCTION LIFTER EA950AS (ESCO)|| EA950AS</t>
  </si>
  <si>
    <t>Tay nâng kính</t>
  </si>
  <si>
    <t>Sourcing change from AN KHANG April'12</t>
  </si>
  <si>
    <t>YV769-00008</t>
  </si>
  <si>
    <t>YV769-00008.00</t>
  </si>
  <si>
    <t>Sealer gun (Sung ban keo) || YV769-00008</t>
  </si>
  <si>
    <t>YV769-00014</t>
  </si>
  <si>
    <t>YV769-00014.00</t>
  </si>
  <si>
    <t>MOUNT (Y471600897) || Y471600897</t>
  </si>
  <si>
    <t>Đầu vặn ốc</t>
  </si>
  <si>
    <t>YV769-00023</t>
  </si>
  <si>
    <t>YV769-00023.00</t>
  </si>
  <si>
    <t>GAS WELDER 163P || 163P</t>
  </si>
  <si>
    <t>Mỏ hàn gas</t>
  </si>
  <si>
    <t>YV769-00024</t>
  </si>
  <si>
    <t>YV769-00024.00</t>
  </si>
  <si>
    <t>MAGNET BAR (NAGAHORI ) || DIA7X600L</t>
  </si>
  <si>
    <t>Nam châm</t>
  </si>
  <si>
    <t>update new spec from sep'10(Packing=1)</t>
  </si>
  <si>
    <t>YV769-00026</t>
  </si>
  <si>
    <t>YV769-00026.00</t>
  </si>
  <si>
    <t>LEVER HOIST.RB-5A 0.8T</t>
  </si>
  <si>
    <t>YV769-00027</t>
  </si>
  <si>
    <t>YV769-00027.00</t>
  </si>
  <si>
    <t>DD BRAND FLAP DISC (DD PAPER) SZ-40S 100X15, Maker: Nippon RESIBOND Corporation</t>
  </si>
  <si>
    <t>Đá mài</t>
  </si>
  <si>
    <t>YV769-00035</t>
  </si>
  <si>
    <t>YV769-00035.00</t>
  </si>
  <si>
    <t>AIR CAP SET.FOR W90-14J2S</t>
  </si>
  <si>
    <t>YV769-00038</t>
  </si>
  <si>
    <t>YV769-00038.00</t>
  </si>
  <si>
    <t>HAND THREADER SET || R70881 (ASADA)</t>
  </si>
  <si>
    <t>YV769-00040</t>
  </si>
  <si>
    <t>YV769-00040.00</t>
  </si>
  <si>
    <t>BALL .102-922</t>
  </si>
  <si>
    <t>Bi</t>
  </si>
  <si>
    <t>YV769-00041</t>
  </si>
  <si>
    <t>YV769-00041.00</t>
  </si>
  <si>
    <t>BALL 111-626 || 111-626</t>
  </si>
  <si>
    <t>YV769-00042</t>
  </si>
  <si>
    <t>YV769-00042.00</t>
  </si>
  <si>
    <t>BALL .112-088</t>
  </si>
  <si>
    <t>YV769-00045</t>
  </si>
  <si>
    <t>YV769-00045.00</t>
  </si>
  <si>
    <t>COUPLING RUBER 10M || 10M (TAIKISHA)</t>
  </si>
  <si>
    <t>YV769-00048</t>
  </si>
  <si>
    <t>YV769-00048.00</t>
  </si>
  <si>
    <t>COUPLING RUBBER 14M || 14M (TAIKISHA)</t>
  </si>
  <si>
    <t>Update May'11 VN1103004</t>
  </si>
  <si>
    <t>YV769-00053</t>
  </si>
  <si>
    <t>YV769-00053.00</t>
  </si>
  <si>
    <t>FIX ASSET - AIR HOIST (ENDO) || EHL-05TS</t>
  </si>
  <si>
    <t>Cẩu khí</t>
  </si>
  <si>
    <t>YV769-00058</t>
  </si>
  <si>
    <t>YV769-00058.00</t>
  </si>
  <si>
    <t>RUBBER COUPLING NBK SURE-FLEX 6J JAPAN</t>
  </si>
  <si>
    <t>YV769-00060</t>
  </si>
  <si>
    <t>YV769-00060.00</t>
  </si>
  <si>
    <t>COUPLING RUBBER || 20M (EBARA ) FOR SLIDGE POOL CIRCULATOR PUMP</t>
  </si>
  <si>
    <t>YV769-00066</t>
  </si>
  <si>
    <t>YV769-00066.00</t>
  </si>
  <si>
    <t>CUP OF SPRAY GUN W100-132G || PC-5(250ML)</t>
  </si>
  <si>
    <t>YV769-00067</t>
  </si>
  <si>
    <t>YV769-00067.00</t>
  </si>
  <si>
    <t>AIR CAP (W200-G2P) || (W200-G2P)</t>
  </si>
  <si>
    <t>YV769-00069</t>
  </si>
  <si>
    <t>YV769-00069.00</t>
  </si>
  <si>
    <t>COOLING PIPE (W-RP-1M) || W-RP-1M(Obara-Japan)</t>
  </si>
  <si>
    <t>YV769-00071</t>
  </si>
  <si>
    <t>YV769-00071.00</t>
  </si>
  <si>
    <t>Air cap set LPH-200-122P || 93822601</t>
  </si>
  <si>
    <t>YV769-00073</t>
  </si>
  <si>
    <t>YV769-00073.00</t>
  </si>
  <si>
    <t>NYLON SLEEVE (NITTA- JAPAN) || SN10</t>
  </si>
  <si>
    <t>Ống bọc tip</t>
  </si>
  <si>
    <t>YV769-00074</t>
  </si>
  <si>
    <t>YV769-00074.00</t>
  </si>
  <si>
    <t>SHAFT PA-01-703B || TRUC TAY SUNG HAN  PA-01-703B (NIPPON STUD WELDING CO.,)</t>
  </si>
  <si>
    <t>YV769-00075</t>
  </si>
  <si>
    <t>YV769-00075.00</t>
  </si>
  <si>
    <t>HAND THREADER PT 1/4" CODE: R70821 ||  PT 1/4" CODE: R70821 (ASADA)</t>
  </si>
  <si>
    <t>New Part Oct'10</t>
  </si>
  <si>
    <t>YV769-00076</t>
  </si>
  <si>
    <t>YV769-00076.00</t>
  </si>
  <si>
    <t>HAND THREADER PT 3/8" CODE: R70822 ||  PT 3/8" CODE: R70822 (ASADA)</t>
  </si>
  <si>
    <t>Thanh đỡ súng</t>
  </si>
  <si>
    <t>YV769-00077</t>
  </si>
  <si>
    <t>YV769-00077.00</t>
  </si>
  <si>
    <t>HAND THREADER PT 1/2" CODE: R70823 ||  PT 1/2" CODE: R70823 (ASADA)</t>
  </si>
  <si>
    <t>YV769-00078</t>
  </si>
  <si>
    <t>YV769-00078.00</t>
  </si>
  <si>
    <t>HAND THREADER PT 3/4 CODE: R70824 ||  PT 3/4 CODE: R70824 (ASADA)</t>
  </si>
  <si>
    <t>YV769-00079</t>
  </si>
  <si>
    <t>YV769-00079.00</t>
  </si>
  <si>
    <t>HAND THREADER PT 1" CODE" R70825 ||  PT 1" CODE" R70825 (ASADA)</t>
  </si>
  <si>
    <t>YV772-00004</t>
  </si>
  <si>
    <t>YV772-00004.00</t>
  </si>
  <si>
    <t>DIAPHRAGM || 187-716</t>
  </si>
  <si>
    <t>YV772-00008</t>
  </si>
  <si>
    <t>YV772-00008.00</t>
  </si>
  <si>
    <t>DIAPHRAGM SX1105S || FOR CHEMICAL FEED PUMP SXD 1-62-STS-FWS</t>
  </si>
  <si>
    <t>Màng bơm</t>
  </si>
  <si>
    <t>YV772-00009</t>
  </si>
  <si>
    <t>YV772-00009.00</t>
  </si>
  <si>
    <t>GASKET .033T402</t>
  </si>
  <si>
    <t>YV772-00017</t>
  </si>
  <si>
    <t>YV772-00017.00</t>
  </si>
  <si>
    <t>GATKET  FOR UPPER COVER FILTER || SLK4-204 - SANSHIN</t>
  </si>
  <si>
    <t>Chụp Gioăng</t>
  </si>
  <si>
    <t>YV772-00021</t>
  </si>
  <si>
    <t>YV772-00021.00</t>
  </si>
  <si>
    <t>GASKET SET FOR EXCHANGER.MODEL AK20-FG  (FOR DEGREASING)-TAIKISHA LET</t>
  </si>
  <si>
    <t>Update price from Jul'18</t>
  </si>
  <si>
    <t>YV772-00022</t>
  </si>
  <si>
    <t>YV772-00022.00</t>
  </si>
  <si>
    <t>GASKET SET FOR EXCHANGER.MODEL AK20-FM  (FOR PHOSPHETE)</t>
  </si>
  <si>
    <t>YV772-00024</t>
  </si>
  <si>
    <t>YV772-00024.00</t>
  </si>
  <si>
    <t>DRIVER DIAPHRAGM-SX1105S</t>
  </si>
  <si>
    <t>Bộ điều chỉnh</t>
  </si>
  <si>
    <t>YV772-00025</t>
  </si>
  <si>
    <t>YV772-00025.00</t>
  </si>
  <si>
    <t>DRIVER DIAPHRAGM.FOR SXD1-32</t>
  </si>
  <si>
    <t>YV772-00026</t>
  </si>
  <si>
    <t>YV772-00026.00</t>
  </si>
  <si>
    <t>GASKET .FOR SXD1-32</t>
  </si>
  <si>
    <t>YV772-00027</t>
  </si>
  <si>
    <t>YV772-00027.00</t>
  </si>
  <si>
    <t>GASKET .FOR SXD1-62</t>
  </si>
  <si>
    <t>YV772-00029</t>
  </si>
  <si>
    <t>YV772-00029.00</t>
  </si>
  <si>
    <t>COPPER GASKET.FOR PRESIDENT AIR PUMP 205-038</t>
  </si>
  <si>
    <t>YV772-00030</t>
  </si>
  <si>
    <t>YV772-00030.00</t>
  </si>
  <si>
    <t>DIAPHRAGM.FOR HUSKY 307AIR-OPERATED  PUMP.SERIES F96B (NO.44)</t>
  </si>
  <si>
    <t>YV772-00034</t>
  </si>
  <si>
    <t>YV772-00034.00</t>
  </si>
  <si>
    <t>PACKING, O-RING (108-526) //FOR PRESIDENT AIR PUMP 220-547-D96D</t>
  </si>
  <si>
    <t>YV772-00036</t>
  </si>
  <si>
    <t>YV772-00036.00</t>
  </si>
  <si>
    <t>PACKING, PISTON 181-680 FOR PRESIDENT AIR PUMP 220-547-D96D</t>
  </si>
  <si>
    <t>PISTON</t>
  </si>
  <si>
    <t>YV772-00039</t>
  </si>
  <si>
    <t>YV772-00039.00</t>
  </si>
  <si>
    <t>SPRING, HELICAL COMPRESSION 167-585 FOR PRESIDENT AIR PUMP 205-038</t>
  </si>
  <si>
    <t>YV772-00041</t>
  </si>
  <si>
    <t>YV772-00041.00</t>
  </si>
  <si>
    <t>PARTS KIT.207-730</t>
  </si>
  <si>
    <t>Bộ phận bơm của máy bơm (máy bơm chất lỏng)</t>
  </si>
  <si>
    <t>Update price in Sep'14</t>
  </si>
  <si>
    <t>YV772-00052</t>
  </si>
  <si>
    <t>YV772-00052.00</t>
  </si>
  <si>
    <t>TEFLON PLIABLE HOSE || S-18B-P02</t>
  </si>
  <si>
    <t>Ống xi lanh</t>
  </si>
  <si>
    <t>YV772-00054</t>
  </si>
  <si>
    <t>YV772-00054.00</t>
  </si>
  <si>
    <t>Triton 308 diaphragm repair kit (PN: 245-065) || 197648 Diaphragm PTFE composite 2 Graco</t>
  </si>
  <si>
    <t>YV773-00001</t>
  </si>
  <si>
    <t>YV773-00001.00</t>
  </si>
  <si>
    <t>TURN TABLE (PTM-80) || PTM-80 (OSAKA-TAIYU)</t>
  </si>
  <si>
    <t>YV773-00002</t>
  </si>
  <si>
    <t>YV773-00002.00</t>
  </si>
  <si>
    <t>TURN TABLE (PTH-100) || PTH-100 (OSAKA-TAIYU)</t>
  </si>
  <si>
    <t>YV778-00001</t>
  </si>
  <si>
    <t>YV778-00001.00</t>
  </si>
  <si>
    <t>TIP K980C24 || @0.9(K980C24)</t>
  </si>
  <si>
    <t xml:space="preserve">Típ </t>
  </si>
  <si>
    <t>VN1106004</t>
  </si>
  <si>
    <t>YV778-00002</t>
  </si>
  <si>
    <t>YV778-00002.00</t>
  </si>
  <si>
    <t>Contact Tip SKK-N1245 || SKK-N1245 Shinko kiki</t>
  </si>
  <si>
    <t>CONG TY TNHH KAMOGAWA VIET NAM</t>
  </si>
  <si>
    <t>KAMOGAWA</t>
  </si>
  <si>
    <t>YV778-00003</t>
  </si>
  <si>
    <t>YV778-00003.00</t>
  </si>
  <si>
    <t>WELDING TIP W-CT-R-16x6A || W-CT-R-16x6A</t>
  </si>
  <si>
    <t>Sourcing change from Kamogawa May'2012</t>
  </si>
  <si>
    <t>YV778-00004</t>
  </si>
  <si>
    <t>YV778-00004.00</t>
  </si>
  <si>
    <t>ARM.1-309254(Obara-China)</t>
  </si>
  <si>
    <t>YV778-00005</t>
  </si>
  <si>
    <t>YV778-00005.00</t>
  </si>
  <si>
    <t>ARM 2-309840 || 2-309840(Obara-China)</t>
  </si>
  <si>
    <t>YV778-00006</t>
  </si>
  <si>
    <t>YV778-00006.00</t>
  </si>
  <si>
    <t>ARM 2-309847 || 2-309847(Obara-China)</t>
  </si>
  <si>
    <t>YV778-00007</t>
  </si>
  <si>
    <t>YV778-00007.00</t>
  </si>
  <si>
    <t>ARM (3-243833) || 3-243833(Obara-China)</t>
  </si>
  <si>
    <t>YV778-00010</t>
  </si>
  <si>
    <t>YV778-00010.00</t>
  </si>
  <si>
    <t>ARM 3-309846 || 3-309846(Obara-China)</t>
  </si>
  <si>
    <t>YV778-00011</t>
  </si>
  <si>
    <t>YV778-00011.00</t>
  </si>
  <si>
    <t>ARM 3-310012 || 3-310012(Obara-China)</t>
  </si>
  <si>
    <t>YV778-00013</t>
  </si>
  <si>
    <t>YV778-00013.00</t>
  </si>
  <si>
    <t>ARM (3-310014) || 3-310014(Obara-China)</t>
  </si>
  <si>
    <t>YV778-00015</t>
  </si>
  <si>
    <t>YV778-00015.00</t>
  </si>
  <si>
    <t>TIP BASE (2-310019 ) || 2-310019(Obara-China)</t>
  </si>
  <si>
    <t>YV778-00016</t>
  </si>
  <si>
    <t>YV778-00016.00</t>
  </si>
  <si>
    <t>TIP BASE 3-309250 || 3-309250(Obara-China)</t>
  </si>
  <si>
    <t>YV778-00017</t>
  </si>
  <si>
    <t>YV778-00017.00</t>
  </si>
  <si>
    <t>ADAPTER W-AD-A-10 || W-AD-A-10(Obara-Japan)</t>
  </si>
  <si>
    <t>YV778-00018</t>
  </si>
  <si>
    <t>YV778-00018.00</t>
  </si>
  <si>
    <t>ADAPTER W-AD-A-15 || W-AD-A-15(Obara-Japan)</t>
  </si>
  <si>
    <t>YV778-00019</t>
  </si>
  <si>
    <t>YV778-00019.00</t>
  </si>
  <si>
    <t>ADAPTER W-AD-A-50 || W-AD-A-50(Obara-Japan)</t>
  </si>
  <si>
    <t>YV778-00020</t>
  </si>
  <si>
    <t>YV778-00020.00</t>
  </si>
  <si>
    <t>ADAPTER W-AD-A-100 || W-AD-A-100(Obara-Japan)</t>
  </si>
  <si>
    <t>YV778-00021</t>
  </si>
  <si>
    <t>YV778-00021.00</t>
  </si>
  <si>
    <t>ADAPTER AH-16(20.20)30B || AH-16(20.20)30B(Obara-Japan)</t>
  </si>
  <si>
    <t>YV778-00022</t>
  </si>
  <si>
    <t>YV778-00022.00</t>
  </si>
  <si>
    <t>ADAPTER W-IS-4 || W-IS-4</t>
  </si>
  <si>
    <t>YV778-00023</t>
  </si>
  <si>
    <t>YV778-00023.00</t>
  </si>
  <si>
    <t>WELDING SHANK ST-B(BLACK) || W-SH-16-40(Obara-Japan)</t>
  </si>
  <si>
    <t>YV778-00024</t>
  </si>
  <si>
    <t>YV778-00024.00</t>
  </si>
  <si>
    <t>WELDING SHANK W-SH-16-50 || W-SH-16-50(Obara-Japan)</t>
  </si>
  <si>
    <t>YV778-00025</t>
  </si>
  <si>
    <t>YV778-00025.00</t>
  </si>
  <si>
    <t>WELDING SHANK W-SH-16-60 || W-SH-16-60(Obara-Japan)</t>
  </si>
  <si>
    <t>YV778-00026</t>
  </si>
  <si>
    <t>YV778-00026.00</t>
  </si>
  <si>
    <t>WELDING SHANK W-SH-16-80 || W-SH-16-80(Obara-Japan)</t>
  </si>
  <si>
    <t>YV778-00027</t>
  </si>
  <si>
    <t>YV778-00027.00</t>
  </si>
  <si>
    <t>WELDING SHANK W-SH-16-90 || W-SH-16-90(Obara-Japan)</t>
  </si>
  <si>
    <t>YV778-00029</t>
  </si>
  <si>
    <t>YV778-00029.00</t>
  </si>
  <si>
    <t xml:space="preserve">WELDING TIP 4-290316 || 4-290316 Shinkokiki  </t>
  </si>
  <si>
    <t>YV778-00032</t>
  </si>
  <si>
    <t>YV778-00032.00</t>
  </si>
  <si>
    <t xml:space="preserve">WELDING TIP W-BT-S-2* || W-BT-S-2* Shinkokiki  </t>
  </si>
  <si>
    <t>YV778-00035</t>
  </si>
  <si>
    <t>YV778-00035.00</t>
  </si>
  <si>
    <t>SHUNT 4 - 053177 || 4-053177 L2=255 (OBARA)</t>
  </si>
  <si>
    <t>YV778-00036</t>
  </si>
  <si>
    <t>YV778-00036.00</t>
  </si>
  <si>
    <t>ARM 2-312569 || 2-312569(Obara-China)</t>
  </si>
  <si>
    <t>YV778-00039</t>
  </si>
  <si>
    <t>YV778-00039.00</t>
  </si>
  <si>
    <t>ARM (3-312489) || 3-312489(Obara-China)</t>
  </si>
  <si>
    <t>YV778-00042</t>
  </si>
  <si>
    <t>YV778-00042.00</t>
  </si>
  <si>
    <t>ARM (3-240392 ) || 3-240392(Obara-China)</t>
  </si>
  <si>
    <t>YV778-00043</t>
  </si>
  <si>
    <t>YV778-00043.00</t>
  </si>
  <si>
    <t>ARM 21C || 21C</t>
  </si>
  <si>
    <t>Update May'10</t>
  </si>
  <si>
    <t>YV778-00044</t>
  </si>
  <si>
    <t>YV778-00044.00</t>
  </si>
  <si>
    <t>ARM 2-312568 || 2-312568(Obara-China)</t>
  </si>
  <si>
    <t>YV778-00045</t>
  </si>
  <si>
    <t>YV778-00045.00</t>
  </si>
  <si>
    <t>ADAPTER W-AD-A-30 || W-AD-A-30(Obara-Japan)</t>
  </si>
  <si>
    <t>YV778-00046</t>
  </si>
  <si>
    <t>YV778-00046.00</t>
  </si>
  <si>
    <t>ARM (3-312490 ) || 3-312490(Obara-China)</t>
  </si>
  <si>
    <t>YV778-00047</t>
  </si>
  <si>
    <t>YV778-00047.00</t>
  </si>
  <si>
    <t>ARM 3-310016 || 3-310016(Obara-China)</t>
  </si>
  <si>
    <t>YV778-00048</t>
  </si>
  <si>
    <t>YV778-00048.00</t>
  </si>
  <si>
    <t>ADAPTER W-AD-A-20 || W-AD-A-20(Obara-Japan)</t>
  </si>
  <si>
    <t>YV778-00049</t>
  </si>
  <si>
    <t>YV778-00049.00</t>
  </si>
  <si>
    <t>WELDING SHANK W-SH-16-100 || W-SH-16-100(Obara-Japan)</t>
  </si>
  <si>
    <t>YV778-00050</t>
  </si>
  <si>
    <t>YV778-00050.00</t>
  </si>
  <si>
    <t>ADAPTER W-AD-A-40 || W-AD-A-40(Obara-Japan)</t>
  </si>
  <si>
    <t>YV778-00051</t>
  </si>
  <si>
    <t>YV778-00051.00</t>
  </si>
  <si>
    <t>ADAPTER W-AD-A-60 || W-AD-A-60(Obara-Japan)</t>
  </si>
  <si>
    <t>YV778-00052</t>
  </si>
  <si>
    <t>YV778-00052.00</t>
  </si>
  <si>
    <t>SHUNT CST-6.5C || CST-6.5C</t>
  </si>
  <si>
    <t>YV778-00053</t>
  </si>
  <si>
    <t>YV778-00053.00</t>
  </si>
  <si>
    <t>SHUNT CST-5 (the same with YV778-00077)) || CST-5</t>
  </si>
  <si>
    <t>Cầu dẫn điện</t>
  </si>
  <si>
    <t>YV778-00054</t>
  </si>
  <si>
    <t>YV778-00054.00</t>
  </si>
  <si>
    <t>ARM (UXH-1279 3-311124 ) || UXH-1279 3-311124(Obara-China)</t>
  </si>
  <si>
    <t>YV778-00055</t>
  </si>
  <si>
    <t>YV778-00055.00</t>
  </si>
  <si>
    <t>ARM (2-312569 ) || 2-312569(Obara-China)</t>
  </si>
  <si>
    <t>Update price sep-10
Update part name-10'2021 by MWF</t>
  </si>
  <si>
    <t>YV778-00058</t>
  </si>
  <si>
    <t>YV778-00058.00</t>
  </si>
  <si>
    <t>WELDING TIP.WWT-BT-39-N</t>
  </si>
  <si>
    <t>YV778-00059</t>
  </si>
  <si>
    <t>YV778-00059.00</t>
  </si>
  <si>
    <t xml:space="preserve">WELDING TIP WWT-CT123 || WWT-CT123 Shinkoki </t>
  </si>
  <si>
    <t>YV778-00060</t>
  </si>
  <si>
    <t>YV778-00060.00</t>
  </si>
  <si>
    <t xml:space="preserve">WELDING TIP W-CT-16x6TD || W-CT-16x6TD Shinkokiki  </t>
  </si>
  <si>
    <t>YV778-00062</t>
  </si>
  <si>
    <t>YV778-00062.00</t>
  </si>
  <si>
    <t>SHUNT FOR PORTABLE WELDING || P5-0378</t>
  </si>
  <si>
    <t>YV778-00063</t>
  </si>
  <si>
    <t>YV778-00063.00</t>
  </si>
  <si>
    <t>SHUNT XST-3-B || XST-3-B(Obara-China)</t>
  </si>
  <si>
    <t>YV778-00064</t>
  </si>
  <si>
    <t>YV778-00064.00</t>
  </si>
  <si>
    <t>SHUNT FOR PORTABLE WELDING GUN XST -7 || XST -7</t>
  </si>
  <si>
    <t>YV778-00066</t>
  </si>
  <si>
    <t>YV778-00066.00</t>
  </si>
  <si>
    <t>SHUNT FOR PORTABLE WELDING GUN CST-9C || CST-9C</t>
  </si>
  <si>
    <t>YV778-00067</t>
  </si>
  <si>
    <t>YV778-00067.00</t>
  </si>
  <si>
    <t>WELDING SHANK W-SH-16-120 || W-SH-16-120(Obara-Japan)</t>
  </si>
  <si>
    <t>YV778-00068</t>
  </si>
  <si>
    <t>YV778-00068.00</t>
  </si>
  <si>
    <t>WELDING SHANK W-SH-16-150 || W-SH-16-150</t>
  </si>
  <si>
    <t>YV778-00069</t>
  </si>
  <si>
    <t>YV778-00069.00</t>
  </si>
  <si>
    <t>WELDING SHANK W-SH-16-30 || W-SH-16-30(Obara-Japan)</t>
  </si>
  <si>
    <t>YV778-00071</t>
  </si>
  <si>
    <t>YV778-00071.00</t>
  </si>
  <si>
    <t>SHUNT ADAPTER XSA Y-3-B || XSA Y-3-B</t>
  </si>
  <si>
    <t>YV778-00072</t>
  </si>
  <si>
    <t>YV778-00072.00</t>
  </si>
  <si>
    <t>SHUNT ADAPTER CSA-5 || CSA-5</t>
  </si>
  <si>
    <t>YV778-00073</t>
  </si>
  <si>
    <t>YV778-00073.00</t>
  </si>
  <si>
    <t>SHUNT ADAPTER,CSA-3/8-B</t>
  </si>
  <si>
    <t>YV778-00074</t>
  </si>
  <si>
    <t>YV778-00074.00</t>
  </si>
  <si>
    <t>SHUNT ADAPTER P5-0380R || P5-0380R</t>
  </si>
  <si>
    <t>YV778-00075</t>
  </si>
  <si>
    <t>YV778-00075.00</t>
  </si>
  <si>
    <t>TERMINAL P5 - 0379 || P5 - 0379</t>
  </si>
  <si>
    <t>YV778-00077</t>
  </si>
  <si>
    <t>YV778-00077.00</t>
  </si>
  <si>
    <t>SHUNT CST-5 || CST-5(Obara-China)</t>
  </si>
  <si>
    <t>YV778-00078</t>
  </si>
  <si>
    <t>YV778-00078.00</t>
  </si>
  <si>
    <t>SHUNT,CST-8/3-B</t>
  </si>
  <si>
    <t>YV778-00079</t>
  </si>
  <si>
    <t>YV778-00079.00</t>
  </si>
  <si>
    <t>SHUNT P5 - 0378 || P5 - 0378</t>
  </si>
  <si>
    <t>YV778-00080</t>
  </si>
  <si>
    <t>YV778-00080.00</t>
  </si>
  <si>
    <t>INSULATING SHEET IS - 34X55 || IS - 34X55 ( FOR P. GUN:D-VX110-3-5514)</t>
  </si>
  <si>
    <t>YV778-00081</t>
  </si>
  <si>
    <t>YV778-00081.00</t>
  </si>
  <si>
    <t>INSULATING PLATE IG -IS-34X55 || (FOR PORTABLE
GUN:D-2VX170-55/15-17722)</t>
  </si>
  <si>
    <t>YV778-00082</t>
  </si>
  <si>
    <t>YV778-00082.00</t>
  </si>
  <si>
    <t>INSULATING PLATE P2-0721 (FOR PORTABLE GUN D-X130-48-8-171722)</t>
  </si>
  <si>
    <t>YV778-00083</t>
  </si>
  <si>
    <t>YV778-00083.00</t>
  </si>
  <si>
    <t>INSULATING SHEETIS-34X80(FOR PORTABLE GUN:D-X130)</t>
  </si>
  <si>
    <t>YV778-00084</t>
  </si>
  <si>
    <t>YV778-00084.00</t>
  </si>
  <si>
    <t>INSULATING SHEET IS-63X32 || IS-63X32 (INOUE)</t>
  </si>
  <si>
    <t>Tấm cách điện</t>
  </si>
  <si>
    <t>Update MOQ=10 May'22(PUD ko bao truoc)</t>
  </si>
  <si>
    <t>YV778-00085</t>
  </si>
  <si>
    <t>YV778-00085.00</t>
  </si>
  <si>
    <t>INSULATING PIN-5X10 || PIN-5X10 (INOUE)</t>
  </si>
  <si>
    <t>YV778-00086</t>
  </si>
  <si>
    <t>YV778-00086.00</t>
  </si>
  <si>
    <t>INSULATING PIN.PIN-05X12(FOR PORTABLE GUN:D-2VX 170-55/12-17722)</t>
  </si>
  <si>
    <t>YV778-00087</t>
  </si>
  <si>
    <t>YV778-00087.00</t>
  </si>
  <si>
    <t>INSULATING WASHER.IW-40X60X3 ( FOR PORTABLE GUN)</t>
  </si>
  <si>
    <t>YV778-00088</t>
  </si>
  <si>
    <t>YV778-00088.00</t>
  </si>
  <si>
    <t>INSULATING WASHER (IW-3070 )</t>
  </si>
  <si>
    <t>YV778-00089</t>
  </si>
  <si>
    <t>YV778-00089.00</t>
  </si>
  <si>
    <t>INSULATING WASHER IW - 13X25X2 || IW - 13X25X2 (DVX110-5-5814)</t>
  </si>
  <si>
    <t>YV778-00090</t>
  </si>
  <si>
    <t>YV778-00090.00</t>
  </si>
  <si>
    <t>INSULATING WASHER IW-11X22X2 || IW-11X22X2 (D-2VC60-813-4025)</t>
  </si>
  <si>
    <t>YV778-00091</t>
  </si>
  <si>
    <t>YV778-00091.00</t>
  </si>
  <si>
    <t>INSULATING WASHER IW - 23X35X3 || IW - 23X35X3 (D-VC60-9-3035)</t>
  </si>
  <si>
    <t>YV778-00092</t>
  </si>
  <si>
    <t>YV778-00092.00</t>
  </si>
  <si>
    <t>INSULATING WASHER IW - 9X18X2 || IW - 9X18X2 (D-2VX170-55/15-17722)</t>
  </si>
  <si>
    <t>YV778-00093</t>
  </si>
  <si>
    <t>YV778-00093.00</t>
  </si>
  <si>
    <t>INSULATING PIPE IP-22X24X20 || IP-22X24X20</t>
  </si>
  <si>
    <t>YV778-00094</t>
  </si>
  <si>
    <t>YV778-00094.00</t>
  </si>
  <si>
    <t>INSULATING PIPE IP-11X13X19 || IP-11X13X19 (D-2VC60-8/3)</t>
  </si>
  <si>
    <t>YV778-00095</t>
  </si>
  <si>
    <t>YV778-00095.00</t>
  </si>
  <si>
    <t>INSULATING PIPE IP-8X10X24 || IP-8X10X24 (D-VC60-5-0200)</t>
  </si>
  <si>
    <t>YV778-00096</t>
  </si>
  <si>
    <t>YV778-00096.00</t>
  </si>
  <si>
    <t>INSULATING PIPE IP-19X21X15 || IP-19X21X15 (D-2VX170-55/15-17722)</t>
  </si>
  <si>
    <t>YV778-00099</t>
  </si>
  <si>
    <t>YV778-00099.00</t>
  </si>
  <si>
    <t>INSULATING PIPE IP-13X16X19 || IP-13X16X19 (D -VX110-3-5514)</t>
  </si>
  <si>
    <t>YV778-00100</t>
  </si>
  <si>
    <t>YV778-00100.00</t>
  </si>
  <si>
    <t>INSULATING BUSH.IG78255 (FOR PORTABLE GUN:D-2VX170-55/15-17722)</t>
  </si>
  <si>
    <t>Chổi cách điện</t>
  </si>
  <si>
    <t>YV778-00101</t>
  </si>
  <si>
    <t>YV778-00101.00</t>
  </si>
  <si>
    <t>INSULATING BUSH IBO-30X44X24 || IBO-30X44X24 (INOUE)</t>
  </si>
  <si>
    <t>YV778-00103</t>
  </si>
  <si>
    <t>YV778-00103.00</t>
  </si>
  <si>
    <t>INSULATING BUSH.IB-22X26X24(FOR PORTABLE GUN:D-VC60-6.5-1010)</t>
  </si>
  <si>
    <t>YV778-00104</t>
  </si>
  <si>
    <t>YV778-00104.00</t>
  </si>
  <si>
    <t>INSULATING BUSH IB-22X26X30 || IB-22X26X30 (INOUE)</t>
  </si>
  <si>
    <t>YV778-00105</t>
  </si>
  <si>
    <t>YV778-00105.00</t>
  </si>
  <si>
    <t>INSULATING BUSH IG78162 || IG78162 (INOUE)</t>
  </si>
  <si>
    <t>YV778-00109</t>
  </si>
  <si>
    <t>YV778-00109.00</t>
  </si>
  <si>
    <t>SHUNT ADAPTER 3-53178</t>
  </si>
  <si>
    <t>YV778-00110</t>
  </si>
  <si>
    <t>YV778-00110.00</t>
  </si>
  <si>
    <t>SHUNT ADAPTER-OSA-6,5(Obara-China)</t>
  </si>
  <si>
    <t>YV778-00111</t>
  </si>
  <si>
    <t>YV778-00111.00</t>
  </si>
  <si>
    <t>SHUNT ADAPTER 78245 || 78245</t>
  </si>
  <si>
    <t>YV778-00112</t>
  </si>
  <si>
    <t>YV778-00112.00</t>
  </si>
  <si>
    <t>TIP M6 X 40 // CA - 01 - 144 || CA - 01 - 144</t>
  </si>
  <si>
    <t>Update Minlot June'11 VN1106009(Packing =1)</t>
  </si>
  <si>
    <t>YV778-00114</t>
  </si>
  <si>
    <t>YV778-00114.00</t>
  </si>
  <si>
    <t>GIP SWITCH FOR PRESSURING DRIVE || W-NS-F-S(Obara-Japan)</t>
  </si>
  <si>
    <t>YV778-00115</t>
  </si>
  <si>
    <t>YV778-00115.00</t>
  </si>
  <si>
    <t>ARM (BADC000687(FOR C-UXH-1766)) || BADC000687(FOR C-UXH-1766)Obara-China</t>
  </si>
  <si>
    <t>YV778-00116</t>
  </si>
  <si>
    <t>YV778-00116.00</t>
  </si>
  <si>
    <t>ARM BH000498 (FOR C-UXH-1766) || BH000498 (FOR C-UXH-1766)Obara-China</t>
  </si>
  <si>
    <t>YV778-00117</t>
  </si>
  <si>
    <t>YV778-00117.00</t>
  </si>
  <si>
    <t>ARM FOR C-UCH -1760 || FOR C-UCH -1760(Obara-China)</t>
  </si>
  <si>
    <t>YV778-00118</t>
  </si>
  <si>
    <t>YV778-00118.00</t>
  </si>
  <si>
    <t>ARM C-3-291040 || C-3-291040(Obara-China)</t>
  </si>
  <si>
    <t>YV778-00121</t>
  </si>
  <si>
    <t>YV778-00121.00</t>
  </si>
  <si>
    <t>SPARK SHIELD GA-01-408 || GA-01-408</t>
  </si>
  <si>
    <t xml:space="preserve">Tấm bảo vệ </t>
  </si>
  <si>
    <t>YV778-00122</t>
  </si>
  <si>
    <t>YV778-00122.00</t>
  </si>
  <si>
    <t>SPARK SHIELD GA-01-348B || GA-01-348B</t>
  </si>
  <si>
    <t>YV778-00123</t>
  </si>
  <si>
    <t>YV778-00123.00</t>
  </si>
  <si>
    <t>SPARK SHIELD || GA-01-338E</t>
  </si>
  <si>
    <t>YV778-00125</t>
  </si>
  <si>
    <t>YV778-00125.00</t>
  </si>
  <si>
    <t>WELDING TIP // 4-041973 || 4-041973(Obara-China)</t>
  </si>
  <si>
    <t>YV778-00126</t>
  </si>
  <si>
    <t>YV778-00126.00</t>
  </si>
  <si>
    <t xml:space="preserve">WELDING TIP C-4-057579 || C-4-057579 Shinkoki </t>
  </si>
  <si>
    <t>Chuyen tu CN CONG TY CO PHAN NHAT VIET TINH sang Kamogawa(2012)</t>
  </si>
  <si>
    <t>YV778-00127</t>
  </si>
  <si>
    <t>YV778-00127.00</t>
  </si>
  <si>
    <t>ADAPTER GR-T || FOR WELDING GUN CO2 UR-350</t>
  </si>
  <si>
    <t>Khớp nối</t>
  </si>
  <si>
    <t>YV778-00128</t>
  </si>
  <si>
    <t>YV778-00128.00</t>
  </si>
  <si>
    <t>TIP BASE 2-312493 || 2-312493(Obara-China)</t>
  </si>
  <si>
    <t>YV778-00129</t>
  </si>
  <si>
    <t>YV778-00129.00</t>
  </si>
  <si>
    <t>ARM 04C || 04C (D-VC60-9-3035-B-S-04C-D)</t>
  </si>
  <si>
    <t>Da thay doi spec do shop.Jan'22</t>
  </si>
  <si>
    <t>YV778-00130</t>
  </si>
  <si>
    <t>YV778-00130.00</t>
  </si>
  <si>
    <t>ARM 08C for (D-VC60-9-3035-B-S-08C-D)</t>
  </si>
  <si>
    <t>YV778-00131</t>
  </si>
  <si>
    <t>YV778-00131.00</t>
  </si>
  <si>
    <t>ARM (FOR D-VC60-5-0200-B-46C-D) || 46C</t>
  </si>
  <si>
    <t>KHÔNG SỬ DỤNG YV NÀY,  vì giống YV778-00144</t>
  </si>
  <si>
    <t>YV778-00132</t>
  </si>
  <si>
    <t>YV778-00132.00</t>
  </si>
  <si>
    <t>ARM 74C || 74C FOR D-VC60-5-0200-S-74C-D</t>
  </si>
  <si>
    <t>YV778-00133</t>
  </si>
  <si>
    <t>YV778-00133.00</t>
  </si>
  <si>
    <t>ARM 20C || 20C (D-VC60-6.5-1520--S-20C)</t>
  </si>
  <si>
    <t>YV778-00134</t>
  </si>
  <si>
    <t>YV778-00134.00</t>
  </si>
  <si>
    <t>ARM 106X || 106X FOR VX110-3-5814-YB-28-1060-D</t>
  </si>
  <si>
    <t>YV778-00135</t>
  </si>
  <si>
    <t>YV778-00135.00</t>
  </si>
  <si>
    <t>ARM 3X FOR D-V110-5-5814-Y-28-0304-D</t>
  </si>
  <si>
    <t>New update ngày 19.Sep'16</t>
  </si>
  <si>
    <t>YV778-00136</t>
  </si>
  <si>
    <t>YV778-00136.00</t>
  </si>
  <si>
    <t>ARM.12X FOR D-VX110-5-5814-YB-28-10604-D || 12X (D-VX110-5-5814-YB-28-10604-D)</t>
  </si>
  <si>
    <t>YV778-00137</t>
  </si>
  <si>
    <t>YV778-00137.00</t>
  </si>
  <si>
    <t>ARM 29X || 29X</t>
  </si>
  <si>
    <t>YV778-00138</t>
  </si>
  <si>
    <t>YV778-00138.00</t>
  </si>
  <si>
    <t>ARM // 89X FOR D-VX110-3-5814-YB-28-10604-D || 89X (D-VX110-3-5814-YB-28-10604-D)</t>
  </si>
  <si>
    <t>YV778-00139</t>
  </si>
  <si>
    <t>YV778-00139.00</t>
  </si>
  <si>
    <t>ARM 38X || 38X</t>
  </si>
  <si>
    <t>YV778-00140</t>
  </si>
  <si>
    <t>YV778-00140.00</t>
  </si>
  <si>
    <t>AMR // 37X FOR VX110-3-5514-YB-28-59110-D || 37X (VX110-3-5514-YB-28-59110-D)</t>
  </si>
  <si>
    <t>YV778-00141</t>
  </si>
  <si>
    <t>YV778-00141.00</t>
  </si>
  <si>
    <t>ARM//107X FOR D-VX110-5-101014-Y-48-107107-D || 107X (D-VX110-5-101014-Y-48-107107-D)</t>
  </si>
  <si>
    <t>YV778-00142</t>
  </si>
  <si>
    <t>YV778-00142.00</t>
  </si>
  <si>
    <t>YV778-00143</t>
  </si>
  <si>
    <t>YV778-00143.00</t>
  </si>
  <si>
    <t>ARM AH-08C for E-HC95-6.5-1515-S/ P3-3728</t>
  </si>
  <si>
    <t>Đầu súng hàn</t>
  </si>
  <si>
    <t>YV778-00145</t>
  </si>
  <si>
    <t>YV778-00145.00</t>
  </si>
  <si>
    <t>ARM 04X || 04X (D-2VX170-55/15-17722-YB-52-0404)</t>
  </si>
  <si>
    <t>YV778-00146</t>
  </si>
  <si>
    <t>YV778-00146.00</t>
  </si>
  <si>
    <t>ARM 08X || 08X(Obara-China)</t>
  </si>
  <si>
    <t>YV778-00147</t>
  </si>
  <si>
    <t>YV778-00147.00</t>
  </si>
  <si>
    <t>NUT WELDING ELECTRODE BASE || W-PN-B3</t>
  </si>
  <si>
    <t>YV778-00148</t>
  </si>
  <si>
    <t>YV778-00148.00</t>
  </si>
  <si>
    <t>NUT WELDING ELECTRODE CAP W-PN-C6A || W-PN-C6A</t>
  </si>
  <si>
    <t>YV778-00149</t>
  </si>
  <si>
    <t>YV778-00149.00</t>
  </si>
  <si>
    <t>NUT WELDING ELECTRODE CAP W-PN-C8A || W-PN-C8A</t>
  </si>
  <si>
    <t>YV778-00151</t>
  </si>
  <si>
    <t>YV778-00151.00</t>
  </si>
  <si>
    <t>NUT WELDING ELECTRODE PIN W-PN-P8A || W-PN-P8A</t>
  </si>
  <si>
    <t>YV778-00152</t>
  </si>
  <si>
    <t>YV778-00152.00</t>
  </si>
  <si>
    <t>NUT WELDING ELECTRODE PIN W-PN-P68 || W-PN-P68</t>
  </si>
  <si>
    <t>YV778-00153</t>
  </si>
  <si>
    <t>YV778-00153.00</t>
  </si>
  <si>
    <t>NUT WELDING ELECTRODE UPPER W-PN-U5 || W-PN-U5</t>
  </si>
  <si>
    <t>YV778-00154</t>
  </si>
  <si>
    <t>YV778-00154.00</t>
  </si>
  <si>
    <t>NUT WELDING ELECTRODE UPPER W-PN-U4 || W-PN-U4</t>
  </si>
  <si>
    <t>YV778-00155</t>
  </si>
  <si>
    <t>YV778-00155.00</t>
  </si>
  <si>
    <t>LOWER BASE ELECTRODE//W-PN-B2</t>
  </si>
  <si>
    <t>YV778-00156</t>
  </si>
  <si>
    <t>YV778-00156.00</t>
  </si>
  <si>
    <t>LOWER BASE CAP || W-PN-C12A</t>
  </si>
  <si>
    <t>YV778-00157</t>
  </si>
  <si>
    <t>YV778-00157.00</t>
  </si>
  <si>
    <t>TIP&amp;HOLDER || CA-01-154(FOR STUD WELDER NS40 -SL HAND GUN)</t>
  </si>
  <si>
    <t>YV778-00158</t>
  </si>
  <si>
    <t>YV778-00158.00</t>
  </si>
  <si>
    <t>ARM (3-292429) || 3-292429(Obara-China)</t>
  </si>
  <si>
    <t>YV778-00159</t>
  </si>
  <si>
    <t>YV778-00159.00</t>
  </si>
  <si>
    <t>ARM BADC 001356 || BADC 001356(Obara-China)</t>
  </si>
  <si>
    <t>YV778-00160</t>
  </si>
  <si>
    <t>YV778-00160.00</t>
  </si>
  <si>
    <t>ARM BHOC001118 || BHOC001118(Obara-China)</t>
  </si>
  <si>
    <t>YV778-00161</t>
  </si>
  <si>
    <t>YV778-00161.00</t>
  </si>
  <si>
    <t>ARM BHOC000525 ||BHOC000525 (OBARA)</t>
  </si>
  <si>
    <t>YV778-00162</t>
  </si>
  <si>
    <t>YV778-00162.00</t>
  </si>
  <si>
    <t>ARM BADC 000238 || BADC 000238(Obara-China)</t>
  </si>
  <si>
    <t>YV778-00163</t>
  </si>
  <si>
    <t>YV778-00163.00</t>
  </si>
  <si>
    <t>ARM C-3-239341 || C-3-239341(Obara-China)</t>
  </si>
  <si>
    <t>YV778-00164</t>
  </si>
  <si>
    <t>YV778-00164.00</t>
  </si>
  <si>
    <t>ARM LADC 000297 || C-UCH-2122(Obara-China)</t>
  </si>
  <si>
    <t>YV778-00165</t>
  </si>
  <si>
    <t>YV778-00165.00</t>
  </si>
  <si>
    <t>ARM 3-292272 || 3-292272(Obara-Japan)</t>
  </si>
  <si>
    <t>YV778-00166</t>
  </si>
  <si>
    <t>YV778-00166.00</t>
  </si>
  <si>
    <t>ARM (BHOC000500) || BHOC000500(Obara-China)</t>
  </si>
  <si>
    <t>YV778-00167</t>
  </si>
  <si>
    <t>YV778-00167.00</t>
  </si>
  <si>
    <t>ARM 3-229494 || 3-229494(L=165,H=41)(Obara-Japan)</t>
  </si>
  <si>
    <t>YV778-00168</t>
  </si>
  <si>
    <t>YV778-00168.00</t>
  </si>
  <si>
    <t>ARM BHOC 001047 || BHOC 001047(Obara-China)</t>
  </si>
  <si>
    <t>YV778-00169</t>
  </si>
  <si>
    <t>YV778-00169.00</t>
  </si>
  <si>
    <t>ARM 3-255246 || 3-255246(Obara-Japan)</t>
  </si>
  <si>
    <t>YV778-00170</t>
  </si>
  <si>
    <t>YV778-00170.00</t>
  </si>
  <si>
    <t>ARM BHOC000126 || BHOC000126(Obara-China)</t>
  </si>
  <si>
    <t>YV778-00171</t>
  </si>
  <si>
    <t>YV778-00171.00</t>
  </si>
  <si>
    <t>ARM BHOC 000567 || BHOC 000567(Obara-China)</t>
  </si>
  <si>
    <t>YV778-00172</t>
  </si>
  <si>
    <t>YV778-00172.00</t>
  </si>
  <si>
    <t>ARM BHOC000139 || BHOC000139(Obara-China)</t>
  </si>
  <si>
    <t>YV778-00173</t>
  </si>
  <si>
    <t>YV778-00173.00</t>
  </si>
  <si>
    <t>CAP ADAPTER  3-286302(35 X175L)(Obara-China)</t>
  </si>
  <si>
    <t>YV778-00174</t>
  </si>
  <si>
    <t>YV778-00174.00</t>
  </si>
  <si>
    <t>ARM BHOC 000426 || BHOC 000426(Obara-China)</t>
  </si>
  <si>
    <t>YV778-00175</t>
  </si>
  <si>
    <t>YV778-00175.00</t>
  </si>
  <si>
    <t>ARM BHOC 000774 || BHOC 000774(Obara-China)</t>
  </si>
  <si>
    <t>YV778-00176</t>
  </si>
  <si>
    <t>YV778-00176.00</t>
  </si>
  <si>
    <t>ARM 3-231779 || 3-231779(Obara-Japan)</t>
  </si>
  <si>
    <t>YV778-00177</t>
  </si>
  <si>
    <t>YV778-00177.00</t>
  </si>
  <si>
    <t>ARM BHOC 000139 || BHOC 000139(Obara-China)</t>
  </si>
  <si>
    <t>YV778-00178</t>
  </si>
  <si>
    <t>YV778-00178.00</t>
  </si>
  <si>
    <t>ARM BADC 001568 || BADC 001568(Obara-China)</t>
  </si>
  <si>
    <t>YV778-00179</t>
  </si>
  <si>
    <t>YV778-00179.00</t>
  </si>
  <si>
    <t>ARM BHOC 000261 || BHOC 000261(Obara-China)</t>
  </si>
  <si>
    <t>YV778-00180</t>
  </si>
  <si>
    <t>YV778-00180.00</t>
  </si>
  <si>
    <t>ARM BHOC 000229 || BHOC 000229(Obara-China)</t>
  </si>
  <si>
    <t>YV778-00181</t>
  </si>
  <si>
    <t>YV778-00181.00</t>
  </si>
  <si>
    <t>ARM BHOC ||000138(Obara-China)</t>
  </si>
  <si>
    <t>YV778-00182</t>
  </si>
  <si>
    <t>YV778-00182.00</t>
  </si>
  <si>
    <t>ARM BHOC 001356 || BHOC 001356(Obara-China)</t>
  </si>
  <si>
    <t>YV778-00183</t>
  </si>
  <si>
    <t>YV778-00183.00</t>
  </si>
  <si>
    <t>ARM LADC 000328 || LADC 000328(Obara-China)</t>
  </si>
  <si>
    <t>YV778-00184</t>
  </si>
  <si>
    <t>YV778-00184.00</t>
  </si>
  <si>
    <t>ARM LADC 000229 || LADC 000229(Obara-China)</t>
  </si>
  <si>
    <t>YV778-00185</t>
  </si>
  <si>
    <t>YV778-00185.00</t>
  </si>
  <si>
    <t>ARM LADC 000261 || LADC 000261(Obara-China)</t>
  </si>
  <si>
    <t>YV778-00186</t>
  </si>
  <si>
    <t>YV778-00186.00</t>
  </si>
  <si>
    <t>BEND ADAPTER || 2-391533(Obara-Japan)</t>
  </si>
  <si>
    <t>YV778-00187</t>
  </si>
  <si>
    <t>YV778-00187.00</t>
  </si>
  <si>
    <t>GUN HOLDER || 3-391671(Obara-Japan)</t>
  </si>
  <si>
    <t>YV778-00191</t>
  </si>
  <si>
    <t>YV778-00191.00</t>
  </si>
  <si>
    <t>Insulator(U4167L00) || (U4167L00)Daihen</t>
  </si>
  <si>
    <t>YV778-00192</t>
  </si>
  <si>
    <t>YV778-00192.00</t>
  </si>
  <si>
    <t>TIP BODY(U4170G03) || U4170G03(DAIHEN)</t>
  </si>
  <si>
    <t>YV778-00193</t>
  </si>
  <si>
    <t>YV778-00193.00</t>
  </si>
  <si>
    <t>LONG CONTACT TIP(WIRE SIZE 1.0MM)(U5069T10) || U5069T10(DAIHEN)</t>
  </si>
  <si>
    <t>YV778-00196</t>
  </si>
  <si>
    <t>YV778-00196.00</t>
  </si>
  <si>
    <t>ARM 39C || 39C</t>
  </si>
  <si>
    <t>YV778-00197</t>
  </si>
  <si>
    <t>YV778-00197.00</t>
  </si>
  <si>
    <t>ARM (BADC001504) || BADC001504(Obara-China)</t>
  </si>
  <si>
    <t>YV778-00199</t>
  </si>
  <si>
    <t>YV778-00199.00</t>
  </si>
  <si>
    <t>GUN ARM BADC001054 || BADC001054(Obara-China)</t>
  </si>
  <si>
    <t>YV778-00200</t>
  </si>
  <si>
    <t>YV778-00200.00</t>
  </si>
  <si>
    <t>WELDING TIP || TD-19C</t>
  </si>
  <si>
    <t>YV778-00202</t>
  </si>
  <si>
    <t>YV778-00202.00</t>
  </si>
  <si>
    <t>UPPER ELECTRODE WWT-TB 352 || WWT-TB 352 (FOR NUT 6)</t>
  </si>
  <si>
    <t>YV778-00203</t>
  </si>
  <si>
    <t>YV778-00203.00</t>
  </si>
  <si>
    <t>UPPER ELECTRODE WWT-PN-U-39 || WWT-PN-U-39 (FOR NUT)</t>
  </si>
  <si>
    <t>Update Minlot tu 1 len 10(PUD.Dec'21)</t>
  </si>
  <si>
    <t>YV778-00204</t>
  </si>
  <si>
    <t>YV778-00204.00</t>
  </si>
  <si>
    <t>13X ARM || 13X(Obara-China)</t>
  </si>
  <si>
    <t>YV778-00205</t>
  </si>
  <si>
    <t>YV778-00205.00</t>
  </si>
  <si>
    <t>ARM - 10X ||(Obara-China)</t>
  </si>
  <si>
    <t>YV778-00206</t>
  </si>
  <si>
    <t>YV778-00206.00</t>
  </si>
  <si>
    <t>35X ARM || 35X(Obara-China)</t>
  </si>
  <si>
    <t>YV778-00207</t>
  </si>
  <si>
    <t>YV778-00207.00</t>
  </si>
  <si>
    <t>BADC0002546 ARM || BADC0002546(Obara-China)</t>
  </si>
  <si>
    <t>YV778-00208</t>
  </si>
  <si>
    <t>YV778-00208.00</t>
  </si>
  <si>
    <t>BADC002524 ARM || BADC002524(Obara-China)</t>
  </si>
  <si>
    <t>YV778-00209</t>
  </si>
  <si>
    <t>YV778-00209.00</t>
  </si>
  <si>
    <t>BADC002525 ARM || BADC002525(Obara-China)</t>
  </si>
  <si>
    <t>YV778-00210</t>
  </si>
  <si>
    <t>YV778-00210.00</t>
  </si>
  <si>
    <t>LADC 000358 ARM || LADC 000358(Obara-China)</t>
  </si>
  <si>
    <t>YV778-00211</t>
  </si>
  <si>
    <t>YV778-00211.00</t>
  </si>
  <si>
    <t>ARM - 110X</t>
  </si>
  <si>
    <t>YV778-00212</t>
  </si>
  <si>
    <t>YV778-00212.00</t>
  </si>
  <si>
    <t>34X ARM(X-GUN-ARM) || 34X(Obara-China)</t>
  </si>
  <si>
    <t>YV778-00213</t>
  </si>
  <si>
    <t>YV778-00213.00</t>
  </si>
  <si>
    <t>PN-584 ELECTRODE || PN-584 94223-80600</t>
  </si>
  <si>
    <t>Ốc hãm típ</t>
  </si>
  <si>
    <t>YV778-00215</t>
  </si>
  <si>
    <t>YV778-00215.00</t>
  </si>
  <si>
    <t>HOLDER (BHOC000803) || BHOC000803(Obara-China)</t>
  </si>
  <si>
    <t>YV778-00216</t>
  </si>
  <si>
    <t>YV778-00216.00</t>
  </si>
  <si>
    <t>SHANK || W-SH-16-70(Obara-Japan)</t>
  </si>
  <si>
    <t>YV778-00217</t>
  </si>
  <si>
    <t>YV778-00217.00</t>
  </si>
  <si>
    <t>ELECTRODE ADAPTER W-AD-A-80 || W-AD-A-80(Obara-Japan)</t>
  </si>
  <si>
    <t>YV778-00218</t>
  </si>
  <si>
    <t>YV778-00218.00</t>
  </si>
  <si>
    <t>ARM (153C) || 153C</t>
  </si>
  <si>
    <t>YV778-00219</t>
  </si>
  <si>
    <t>YV778-00219.00</t>
  </si>
  <si>
    <t>SHUNT ASSY (SP5-1125R) || SP5-1125R</t>
  </si>
  <si>
    <t>YV778-00220</t>
  </si>
  <si>
    <t>YV778-00220.00</t>
  </si>
  <si>
    <t>ARM (17X) || 17X</t>
  </si>
  <si>
    <t>YV778-00221</t>
  </si>
  <si>
    <t>YV778-00221.00</t>
  </si>
  <si>
    <t>HAND GUN (SH-01-0165-3) || NS-40SL(LF6X35-N3) SH-01-0165-3 MODEL: NTR600A (NIPPON)</t>
  </si>
  <si>
    <t>YV778-00222</t>
  </si>
  <si>
    <t>YV778-00222.00</t>
  </si>
  <si>
    <t>HAND GUN (SH-01-1131) || KG150 SH-01-1131 MODEL:NSW 12S08 (NIPPON)</t>
  </si>
  <si>
    <t>YV778-00223</t>
  </si>
  <si>
    <t>YV778-00223.00</t>
  </si>
  <si>
    <t>SHAFT FOR GUN KG150 MODEL: NSW 12S || PA-01-703B (NIPPON)</t>
  </si>
  <si>
    <t>Thân súng hàn</t>
  </si>
  <si>
    <t>YV778-00224</t>
  </si>
  <si>
    <t>YV778-00224.00</t>
  </si>
  <si>
    <t>DIA32 SPARK SHIELD FOR GUN KG150 MODEL: NSW 12S || GA-01-601A (NIPPON)</t>
  </si>
  <si>
    <t>YV778-00225</t>
  </si>
  <si>
    <t>YV778-00225.00</t>
  </si>
  <si>
    <t>SPARK PLUG FOR LTP35,51 || LTP35,51 (359-158) Maker Olympia</t>
  </si>
  <si>
    <t>YV778-00226</t>
  </si>
  <si>
    <t>YV778-00226.00</t>
  </si>
  <si>
    <t>PRESS BUTTON SWITH ASS'Y || PA-01-733 (NIPPON STUD WELDING CO.,)</t>
  </si>
  <si>
    <t>YV778-00227</t>
  </si>
  <si>
    <t>YV778-00227.00</t>
  </si>
  <si>
    <t>CHUCK DIA 6 || PA-01-739-1</t>
  </si>
  <si>
    <t>YV778-00228</t>
  </si>
  <si>
    <t>YV778-00228.00</t>
  </si>
  <si>
    <t>MT CHUCK || PA-01-739-3 (NIPPON STUD WELDING CO.,)</t>
  </si>
  <si>
    <t>YV778-00229</t>
  </si>
  <si>
    <t>YV778-00229.00</t>
  </si>
  <si>
    <t>STOPPER PIN PAI 4.5 || CA-01-526 (NIPPON STUD WELDING CO.,)</t>
  </si>
  <si>
    <t>YV778-00230</t>
  </si>
  <si>
    <t>YV778-00230.00</t>
  </si>
  <si>
    <t>STOPPER PIN PAI 5.0 || CA-01-527 (NIPPON STUD WELDING CO.,)</t>
  </si>
  <si>
    <t>YV778-00232</t>
  </si>
  <si>
    <t>YV778-00232.00</t>
  </si>
  <si>
    <t>SPARK SHIELD PAI 32 || GA-01-601A (NIPPON STUD WELDING CO.,)</t>
  </si>
  <si>
    <t>YV778-00233</t>
  </si>
  <si>
    <t>YV778-00233.00</t>
  </si>
  <si>
    <t>CUTTING TIP H669G05 || H669G05 (OTC-DAIHEN)</t>
  </si>
  <si>
    <t>Tip cắt</t>
  </si>
  <si>
    <t>New YV AUG-10</t>
  </si>
  <si>
    <t>YV778-00234</t>
  </si>
  <si>
    <t>YV778-00234.00</t>
  </si>
  <si>
    <t>ELECTRODE H669G11 || H669G11 (OTC-DAIHEN)</t>
  </si>
  <si>
    <t>YV778-00235</t>
  </si>
  <si>
    <t>YV778-00235.00</t>
  </si>
  <si>
    <t>SHIELD CUP H669G04 || H669G04 (OTC-DAIHEN)</t>
  </si>
  <si>
    <t>YV778-00236</t>
  </si>
  <si>
    <t>YV778-00236.00</t>
  </si>
  <si>
    <t>PLASMA CUTTING TORCH CT-0702 || CT-0702 (OTC-DAIHEN)</t>
  </si>
  <si>
    <t>YV778-00237</t>
  </si>
  <si>
    <t>YV778-00237.00</t>
  </si>
  <si>
    <t>SHUNT 3-239133 L=450 || 3-239133-01547 (OBARA-China)</t>
  </si>
  <si>
    <t>YV779-00009</t>
  </si>
  <si>
    <t>YV779-00009.00</t>
  </si>
  <si>
    <t>CO2 regulator with heater || EH-1N Chiyoda Seiki</t>
  </si>
  <si>
    <t>YV779-00011</t>
  </si>
  <si>
    <t>YV779-00011.00</t>
  </si>
  <si>
    <t>Đồng hồ O2- "Victory"</t>
  </si>
  <si>
    <t>Chuyen tu Mar'18(O2 gas regulator || Brazing welder N-92 Chiyoda Seiki)</t>
  </si>
  <si>
    <t>YV779-00012</t>
  </si>
  <si>
    <t>YV779-00012.00</t>
  </si>
  <si>
    <t>Đồng hồ C2H2- "Victory"</t>
  </si>
  <si>
    <t>Chuyen tu Mar'18(C2H2 gas regulator || Brazing welder N-92 Chiyoda Seiki)</t>
  </si>
  <si>
    <t>YV779-00014</t>
  </si>
  <si>
    <t>YV779-00014.00</t>
  </si>
  <si>
    <t>SCREW TIP W-PN-C6A || W-PN-C6A(Obara-Japan)</t>
  </si>
  <si>
    <t>YV779-00016</t>
  </si>
  <si>
    <t>YV779-00016.00</t>
  </si>
  <si>
    <t>LONG CUTTING TIP TET01113 (TEMCO) || TET01113 PANASONIC</t>
  </si>
  <si>
    <t>YV779-00017</t>
  </si>
  <si>
    <t>YV779-00017.00</t>
  </si>
  <si>
    <t>LONG ELECTRODE TET00004 (TEMCO) || TET00004 PANASONIC</t>
  </si>
  <si>
    <t>YV779-00018</t>
  </si>
  <si>
    <t>YV779-00018.01</t>
  </si>
  <si>
    <t>Bộ phận nạp dây hàn U1376H18</t>
  </si>
  <si>
    <t>Đầu tip</t>
  </si>
  <si>
    <t>Chuyen tu Mar'18(Feeding roll 0.8-1.0mm || Maker: OTC Daihen)</t>
  </si>
  <si>
    <t>YV779-00019</t>
  </si>
  <si>
    <t>YV779-00019.01</t>
  </si>
  <si>
    <t>Cutting torch oxygen-C2H2 (01torch+03cutting tip), Model 12 || Model 12 with 3 tips (No 1,2,3), Chiyoda Seiki, Japan</t>
  </si>
  <si>
    <t>Bộ cắt khí</t>
  </si>
  <si>
    <t>YV779-00027</t>
  </si>
  <si>
    <t>YV779-00027.00</t>
  </si>
  <si>
    <t>Plasma cutting torch YT-03-PD2 (Panasonic) || YT-03-PD2 Panasonic</t>
  </si>
  <si>
    <t>Đầu cắt</t>
  </si>
  <si>
    <t>CONG TY CO PHAN CONG NGHE VA THIET BI HAN</t>
  </si>
  <si>
    <t>THIET BI HAN</t>
  </si>
  <si>
    <t>YV779-00028</t>
  </si>
  <si>
    <t>YV779-00028.00</t>
  </si>
  <si>
    <t>Flash back arrestor for regulator SO-30 || Maker: Chiyoda Seiki, Japan</t>
  </si>
  <si>
    <t>YV779-00031</t>
  </si>
  <si>
    <t>YV779-00031.00</t>
  </si>
  <si>
    <t>Flash back arrestor for regulator SA-2 || Maker: Chiyoda Seiki, Japan</t>
  </si>
  <si>
    <t>YV780-00001</t>
  </si>
  <si>
    <t>YV780-00001.00</t>
  </si>
  <si>
    <t>HELI SERT,M10-1D</t>
  </si>
  <si>
    <t>YV780-00002</t>
  </si>
  <si>
    <t>YV780-00002.00</t>
  </si>
  <si>
    <t>HELI SERT,M10-2D</t>
  </si>
  <si>
    <t>YV780-00003</t>
  </si>
  <si>
    <t>YV780-00003.00</t>
  </si>
  <si>
    <t>HELI SERT // 6x1.0x1D</t>
  </si>
  <si>
    <t>YV780-00006</t>
  </si>
  <si>
    <t>YV780-00006.00</t>
  </si>
  <si>
    <t>HELI SERT//M12-2D</t>
  </si>
  <si>
    <t>YV787-00001</t>
  </si>
  <si>
    <t>YV787-00001.00</t>
  </si>
  <si>
    <t>GUIDE ROLLER||FOR 2FHT(CHAIN DIA.10)</t>
  </si>
  <si>
    <t>YV793-00003</t>
  </si>
  <si>
    <t>YV793-00003.00</t>
  </si>
  <si>
    <t>VAPOR TANK || S-21</t>
  </si>
  <si>
    <t>Vỏ bình chứa dung dịch</t>
  </si>
  <si>
    <t>YV793-00004</t>
  </si>
  <si>
    <t>YV793-00004.00</t>
  </si>
  <si>
    <t>00 TYPE SPRAY PIPE || 161</t>
  </si>
  <si>
    <t>YV793-00005</t>
  </si>
  <si>
    <t>YV793-00005.00</t>
  </si>
  <si>
    <t>00 TYPE NOZZLE || 6120 #150</t>
  </si>
  <si>
    <t>YV793-00006</t>
  </si>
  <si>
    <t>YV793-00006.00</t>
  </si>
  <si>
    <t>CONTRARY FIRE PREVENTER (AICHI SEISAKUSHO) || FA-210A</t>
  </si>
  <si>
    <t>YV793-00011</t>
  </si>
  <si>
    <t>YV793-00011.00</t>
  </si>
  <si>
    <t>STEP LADDER CM-90B || CM-90B</t>
  </si>
  <si>
    <t>Thang</t>
  </si>
  <si>
    <t>Active and update Nov''10 TMV101101</t>
  </si>
  <si>
    <t>YV793-00012</t>
  </si>
  <si>
    <t>YV793-00012.00</t>
  </si>
  <si>
    <t>STEP LADDER CM-180B || CM-180B</t>
  </si>
  <si>
    <t>YV798-00004</t>
  </si>
  <si>
    <t>YV798-00004.00</t>
  </si>
  <si>
    <t>TIP FOR NOZZLE.RN HOLEDER(RN-4)PVC GAN TIP</t>
  </si>
  <si>
    <t>YV798-00005</t>
  </si>
  <si>
    <t>YV798-00005.00</t>
  </si>
  <si>
    <t>CONTAINER FOR SPRAY GUN W90 || 1000ML PC-1</t>
  </si>
  <si>
    <t>YV798-00006</t>
  </si>
  <si>
    <t>YV798-00006.00</t>
  </si>
  <si>
    <t>CONTAINER FOR SPRAY GUN W88 (400ML PC-3) || 400ML PC-3</t>
  </si>
  <si>
    <t>YV798-00028</t>
  </si>
  <si>
    <t>YV798-00028.00</t>
  </si>
  <si>
    <t>AGITATOR FOR 20L-CAN || 205 T588 (S)</t>
  </si>
  <si>
    <t>YV798-00029</t>
  </si>
  <si>
    <t>YV798-00029.00</t>
  </si>
  <si>
    <t>BALL GUARDE 187-707 || 187-707</t>
  </si>
  <si>
    <t xml:space="preserve">Bi </t>
  </si>
  <si>
    <t>YV798-00033</t>
  </si>
  <si>
    <t>YV798-00033.00</t>
  </si>
  <si>
    <t>XHD-001 SPRAY TIP || 222-674-GRACO K.K</t>
  </si>
  <si>
    <t>Đầu phun khí</t>
  </si>
  <si>
    <t xml:space="preserve">1.Supplier ngừng sản xuất HD RAC SPRAY TIP || 222-674--&gt; Thay thế bằng loại 222-674 là XHD-001(Áp dụng từ Aug'17)
2. Update spec từ XHD-001 SPRAY TIP || 222-674 chuyen sang HD RAC (With Tip) XHD-001, XHD-213(May'19) </t>
  </si>
  <si>
    <t>YV798-00034</t>
  </si>
  <si>
    <t>YV798-00034.00</t>
  </si>
  <si>
    <t>HP.F.P.R..TD-102M</t>
  </si>
  <si>
    <t>YV798-00041</t>
  </si>
  <si>
    <t>YV798-00041.00</t>
  </si>
  <si>
    <t>PISTON ROD || 181-989</t>
  </si>
  <si>
    <t>Trục của xi lanh khí</t>
  </si>
  <si>
    <t>YV798-00043</t>
  </si>
  <si>
    <t>YV798-00043.00</t>
  </si>
  <si>
    <t>REPAIR KIT (220-395) Graco || 220-395</t>
  </si>
  <si>
    <t>YV798-00044</t>
  </si>
  <si>
    <t>YV798-00044.00</t>
  </si>
  <si>
    <t>REPAIR PARTS KIT (207-385)- GRACO || 207-385</t>
  </si>
  <si>
    <t>YV798-00057</t>
  </si>
  <si>
    <t>YV798-00057.00</t>
  </si>
  <si>
    <t>SPARK ROD || 2PCS/1SET (TAIKISHA)</t>
  </si>
  <si>
    <t>Thân súng</t>
  </si>
  <si>
    <t>YV798-00058</t>
  </si>
  <si>
    <t>YV798-00058.00</t>
  </si>
  <si>
    <t>SPRINKLE HEAD (DU-72) || DU-72 (SENJU SPRINKLER)</t>
  </si>
  <si>
    <t>YV798-00060</t>
  </si>
  <si>
    <t>YV798-00060.00</t>
  </si>
  <si>
    <t>TRIP ROD 207-150 || 207-150 (IEC CO.,LTD)</t>
  </si>
  <si>
    <t>YV798-00062</t>
  </si>
  <si>
    <t>YV798-00062.00</t>
  </si>
  <si>
    <t>SPRINKLE HEAD (DU-139) || DU-139 (SENJU SPRINKLER)</t>
  </si>
  <si>
    <t>YV798-00063</t>
  </si>
  <si>
    <t>YV798-00063.00</t>
  </si>
  <si>
    <t>SEALER NOZZLE TNT-193 || TNT-193 SPECIAL&amp;ADAPTER</t>
  </si>
  <si>
    <t>YV798-00064</t>
  </si>
  <si>
    <t>YV798-00064.00</t>
  </si>
  <si>
    <t>NOZZLE TIP || 33769-47- 7.0-45 (Delavan)</t>
  </si>
  <si>
    <t>Vòi típ hàn</t>
  </si>
  <si>
    <t>YV798-00065</t>
  </si>
  <si>
    <t>YV798-00065.00</t>
  </si>
  <si>
    <t>NOZZLE TIP || 33769-72-12.0-60 (Delavan)</t>
  </si>
  <si>
    <t>YV798-00066</t>
  </si>
  <si>
    <t>YV798-00066.00</t>
  </si>
  <si>
    <t>PISTON ROD FOR C-UCH-2119 || TRUC PISTON SUNG HAN C-UCH-2119 (OBARA-China)</t>
  </si>
  <si>
    <t>YV798-00067</t>
  </si>
  <si>
    <t>YV798-00067.00</t>
  </si>
  <si>
    <t>PISTON ROD FOR C-UCH 2121 || TRUC PISTON SUNG HAN C-UCH-2121 (OBARA-China)</t>
  </si>
  <si>
    <t>YV798-00068</t>
  </si>
  <si>
    <t>YV798-00068.00</t>
  </si>
  <si>
    <t>PISTON ROD FOR C-UCH-2123 || TRUC PISTON SUNG HAN C-UCH-2123 (OBARA-China)</t>
  </si>
  <si>
    <t>YV798-00069</t>
  </si>
  <si>
    <t>YV798-00069.00</t>
  </si>
  <si>
    <t>PISTON ROD FOR C-UCH-2363 || TRUC PISTON SUNG HAN C-3C7-1120-220230110 (OBARA-China)</t>
  </si>
  <si>
    <t>New part Nov'10</t>
  </si>
  <si>
    <t>YV798-00070</t>
  </si>
  <si>
    <t>YV798-00070.00</t>
  </si>
  <si>
    <t>PISTON ROD FOR C-UCH-2364 || TRUC PISTON SUNG HAN C-3C7-1120-205230110 (OBARA-China)</t>
  </si>
  <si>
    <t>YV798-00071</t>
  </si>
  <si>
    <t>YV798-00071.00</t>
  </si>
  <si>
    <t>CYLINDER ASSY FOR C-UCH-2364 || TRUC XI-LANH SUNG HAN C-UCH-2364 (OBARA-China)</t>
  </si>
  <si>
    <t>YV798-00072</t>
  </si>
  <si>
    <t>YV798-00072.00</t>
  </si>
  <si>
    <t>CYLINDER ASSY FOR UXH-C2186 || TRUC XI-LANH SUNG HAN UXH-C2186 (OBARA-China)</t>
  </si>
  <si>
    <t>YV798-00073</t>
  </si>
  <si>
    <t>YV798-00073.00</t>
  </si>
  <si>
    <t>CYLINDER ASSY FOR C-UCH-2121 || TRUC XI-LANH SUNG HAN C-UCH-2121 (OBARA-China)</t>
  </si>
  <si>
    <t>YV798-A0028</t>
  </si>
  <si>
    <t>YV798-A0028.00</t>
  </si>
  <si>
    <t>HEMING NOZZLE W/GAUIDE &amp; ADAPTER (SEALER NOZZLE TNT-438)</t>
  </si>
  <si>
    <t>YV798-A0029</t>
  </si>
  <si>
    <t>YV798-A0029.00</t>
  </si>
  <si>
    <t>SEALER NOZZLE TNT -073 || SEALER NOZZLE TNT -073</t>
  </si>
  <si>
    <t>YV798-A0031</t>
  </si>
  <si>
    <t>YV798-A0031.00</t>
  </si>
  <si>
    <t>SEALER NOZZLE TNT -298P || SEALER NOZZLE TNT -298P</t>
  </si>
  <si>
    <t>YV798-A0032</t>
  </si>
  <si>
    <t>YV798-A0032.00</t>
  </si>
  <si>
    <t>WHEEL ARCH NOZZLE RH || TNT-348R</t>
  </si>
  <si>
    <t>YV798-A0033</t>
  </si>
  <si>
    <t>YV798-A0033.00</t>
  </si>
  <si>
    <t>WHEEL ARCH NOZZLE LH || TNT-348L</t>
  </si>
  <si>
    <t>YV798-A0034</t>
  </si>
  <si>
    <t>YV798-A0034.00</t>
  </si>
  <si>
    <t>DOOR HINGE SIDE HEMING NOZZLE || TNT -091</t>
  </si>
  <si>
    <t>YV821-00001</t>
  </si>
  <si>
    <t>YV821-00001.00</t>
  </si>
  <si>
    <t>Son xanh 932 Lobster (Blue paint ) || Lobster-932 (800ml/ hop)</t>
  </si>
  <si>
    <t>Sơn</t>
  </si>
  <si>
    <t>YV821-00002</t>
  </si>
  <si>
    <t>YV821-00002.00</t>
  </si>
  <si>
    <t>Son xanh la cay  915 Lobster (Green paint) |Lobster-915 (800ml/ hop)</t>
  </si>
  <si>
    <t>YV821-00003</t>
  </si>
  <si>
    <t>YV821-00003.00</t>
  </si>
  <si>
    <t>Son do 924 Lobster (Red paint) ||Lobster-915 (800ml/ hop)</t>
  </si>
  <si>
    <t>YV821-00004</t>
  </si>
  <si>
    <t>YV821-00004.00</t>
  </si>
  <si>
    <t>Son trang F222 Lobster (White paint)|| Lobster-F222 (800ml/ hop)</t>
  </si>
  <si>
    <t>YV821-00005</t>
  </si>
  <si>
    <t>YV821-00005.00</t>
  </si>
  <si>
    <t>Son vang 920 Lobster (Yellow paint)|| Lobster-920 (800ml/ hop)</t>
  </si>
  <si>
    <t>YV821-00025</t>
  </si>
  <si>
    <t>YV821-00025.01</t>
  </si>
  <si>
    <t>Anti-rust paint || Thailand (1.25kg/box)</t>
  </si>
  <si>
    <t>Nhan hang theo Box</t>
  </si>
  <si>
    <t>YV821-00026</t>
  </si>
  <si>
    <t>YV821-00026.00</t>
  </si>
  <si>
    <t>Son mau ghi 927 lobster (Grey paint) || Lobster-927 (800ml/ hop)</t>
  </si>
  <si>
    <t>YV821-00027</t>
  </si>
  <si>
    <t>YV821-00027.00</t>
  </si>
  <si>
    <t>Son mau nhu 950 Lobster (Silver paint) || Lobster 950 (800ml/ hop)</t>
  </si>
  <si>
    <t>YV821-00028</t>
  </si>
  <si>
    <t>YV821-00028.00</t>
  </si>
  <si>
    <t>Son mau kem 941 Lobster (Cream paint)|| Lobster-941 (800ml/ hop)</t>
  </si>
  <si>
    <t>YV821-00029</t>
  </si>
  <si>
    <t>YV821-00029.00</t>
  </si>
  <si>
    <t>Son mau trang xanh L003 Lobster (Green&amp; white paint) || Lobster-L003 (800ml/ hop)</t>
  </si>
  <si>
    <t>YV821-00030</t>
  </si>
  <si>
    <t>YV821-00030.00</t>
  </si>
  <si>
    <t xml:space="preserve">Sơn vàng || S.AK-P1; V03 || Đại Bàng </t>
  </si>
  <si>
    <t>New YV set up for LogA shop from Feb'18</t>
  </si>
  <si>
    <t>YV821-00031</t>
  </si>
  <si>
    <t>YV821-00031.00</t>
  </si>
  <si>
    <t xml:space="preserve">Sơn cẩm thạch || S.AK-P1; CT-143 || Đại Bàng </t>
  </si>
  <si>
    <t>YV821-00032</t>
  </si>
  <si>
    <t>YV821-00032.00</t>
  </si>
  <si>
    <t xml:space="preserve">Sơn trắng || S.AK-P1; TR-34 || Đại Bàng </t>
  </si>
  <si>
    <t>YV931-00075</t>
  </si>
  <si>
    <t>YV931-00075.00</t>
  </si>
  <si>
    <t>Drill HSS-GØ12 || 214120 RUKO(Germany)</t>
  </si>
  <si>
    <t>Mũi khoan lỗ luggage</t>
  </si>
  <si>
    <t>New YV set up for W shop from Mar'18</t>
  </si>
  <si>
    <t>YV931-00076</t>
  </si>
  <si>
    <t>YV931-00076.00</t>
  </si>
  <si>
    <t>Mũi khoét sắt MCTR - 28.0 / Unika Japan</t>
  </si>
  <si>
    <t>Mũi khoét sắt Ø 28 unika</t>
  </si>
  <si>
    <t>New YV set up for W shop from Jun'19</t>
  </si>
  <si>
    <t>YV931-00077</t>
  </si>
  <si>
    <t>YV931-00077.00</t>
  </si>
  <si>
    <t>Lưỡi cưa sọc Bosch  || S1122BF 255mm/9"(5pcs/box)</t>
  </si>
  <si>
    <t>Lưỡi cưa sắt</t>
  </si>
  <si>
    <t>New YV set up for T shop from Sep'19</t>
  </si>
  <si>
    <t>YV834-00002</t>
  </si>
  <si>
    <t>YV834-00002.00</t>
  </si>
  <si>
    <t>Black spray paint (Son sit den)</t>
  </si>
  <si>
    <t>YV836-00079</t>
  </si>
  <si>
    <t>YV836-00079.00</t>
  </si>
  <si>
    <t>Phosphate chemicial AD-4850 ||20kg/can</t>
  </si>
  <si>
    <t>CONG TY TNHH VIET NAM PARKERIZING HA NOI</t>
  </si>
  <si>
    <t>PARKERIZING</t>
  </si>
  <si>
    <t>YV836-00083</t>
  </si>
  <si>
    <t>YV836-00083.00</t>
  </si>
  <si>
    <t>Accelerator AC-131 || AC-131 ( 25kg/can)</t>
  </si>
  <si>
    <t>YV836-00306</t>
  </si>
  <si>
    <t>YV836-00306.00</t>
  </si>
  <si>
    <t>Sản phẩm xử lý bề mặt || NT-4055(20kg/Can)</t>
  </si>
  <si>
    <t>Hóa chất sử lý</t>
  </si>
  <si>
    <t>New YV set up for T shop from Jan'16(Hóa chất xử lý bề mặt)</t>
  </si>
  <si>
    <t>YV836-00307</t>
  </si>
  <si>
    <t>YV836-00307.00</t>
  </si>
  <si>
    <t>Sản phẩm xử lý bề mặt || AD-4877T(20kg/Can)</t>
  </si>
  <si>
    <t>YV836-00308</t>
  </si>
  <si>
    <t>YV836-00308.00</t>
  </si>
  <si>
    <t>Sản phẩm xử lý bề mặt || G#320(1 liter/Plastic can)</t>
  </si>
  <si>
    <t>LITTLES</t>
  </si>
  <si>
    <t>YV836-00310</t>
  </si>
  <si>
    <t>YV836-00310.00</t>
  </si>
  <si>
    <t>Sản phẩm xử lý bề mặt || G#59(1 liter/Plastic can)</t>
  </si>
  <si>
    <t>YV836-00311</t>
  </si>
  <si>
    <t>YV836-00311.00</t>
  </si>
  <si>
    <t>Sản phẩm xử lý bề mặt || T#230(1 liter/Plastic can)</t>
  </si>
  <si>
    <t>YV836-00312</t>
  </si>
  <si>
    <t>YV836-00312.00</t>
  </si>
  <si>
    <t>Sản phẩm xử lý bề mặt || AD-4977(25kg/Can)</t>
  </si>
  <si>
    <t>YV836-00092</t>
  </si>
  <si>
    <t>YV836-00092.00</t>
  </si>
  <si>
    <t>TRP-1 THINNER.4L/CAN</t>
  </si>
  <si>
    <t>Thinner</t>
  </si>
  <si>
    <t>LITRES</t>
  </si>
  <si>
    <t>YV836-00100</t>
  </si>
  <si>
    <t>YV836-00100.00</t>
  </si>
  <si>
    <t>TRP-1 PRIMER ( KAI ) PRIMER,4Kg/CAN</t>
  </si>
  <si>
    <t>YV836-00145</t>
  </si>
  <si>
    <t>YV836-00145.00</t>
  </si>
  <si>
    <t>Phosphate chemical PBL-3080M || PBL-3080M (25kgs/can)</t>
  </si>
  <si>
    <t>Only use for Frame</t>
  </si>
  <si>
    <t>YV836-00170</t>
  </si>
  <si>
    <t>YV836-00170.01</t>
  </si>
  <si>
    <t>WRF 150 Bio Booster || Bio chemical-Solvenia (25kg/drum)</t>
  </si>
  <si>
    <t>Hóa chất vi sinh</t>
  </si>
  <si>
    <t>CONG TY TNHH ATOTECH VIET NAM</t>
  </si>
  <si>
    <t>ATOTECH</t>
  </si>
  <si>
    <t>Nhan hang theo KG : 200KG/ Thung, update price Feb'12</t>
  </si>
  <si>
    <t>YV836-00171</t>
  </si>
  <si>
    <t>YV836-00171.01</t>
  </si>
  <si>
    <t>WRF 1500 Bio Booster || Bio chemical -Solvenia (25kg/drum)</t>
  </si>
  <si>
    <t>Nhan hang theo KG : 200KG/ Thung,update price Feb'12</t>
  </si>
  <si>
    <t>YV836-00172</t>
  </si>
  <si>
    <t>YV836-00172.00</t>
  </si>
  <si>
    <t>Bio Floc 350 || Flocculants (25kg/drum)</t>
  </si>
  <si>
    <t>Update packing/ min lot May'15</t>
  </si>
  <si>
    <t>YV836-00207</t>
  </si>
  <si>
    <t>YV836-00207.00</t>
  </si>
  <si>
    <t>Oven coat-EX-AL25-P || EX-AL25-P (Chemetall-Rai)</t>
  </si>
  <si>
    <t>YV836-00208</t>
  </si>
  <si>
    <t>YV836-00208.00</t>
  </si>
  <si>
    <t>Tacky surface coating-EX-AL25-P || EX-AL25-P (Chemetall-Rai)</t>
  </si>
  <si>
    <t>YV836-00211</t>
  </si>
  <si>
    <t>YV836-00211.00</t>
  </si>
  <si>
    <t>Penguin Coat #1622T (250kg/ drums) Sunstar</t>
  </si>
  <si>
    <t>YV836-00213</t>
  </si>
  <si>
    <t>YV836-00213.00</t>
  </si>
  <si>
    <t>Penguin Sealer TM100-T (20kgs/Pail) Sunstar</t>
  </si>
  <si>
    <t>YV836-00280</t>
  </si>
  <si>
    <t>YV836-00280.00</t>
  </si>
  <si>
    <t>Penguin Seal #1643T (270kg/ drum) Sunstar</t>
  </si>
  <si>
    <t>New YV for T shop from Sep'17 - Thay thế YV836-00212.00</t>
  </si>
  <si>
    <t>YV836-00245</t>
  </si>
  <si>
    <t>YV836-00245.00</t>
  </si>
  <si>
    <t>Bio Booster 5500 for sludle spool (25kg/drum)</t>
  </si>
  <si>
    <t>YV836-00246</t>
  </si>
  <si>
    <t>YV836-00246.00</t>
  </si>
  <si>
    <t>Bio Booster 550 for sludle spool (25kg/drum)</t>
  </si>
  <si>
    <t>YV836-00247</t>
  </si>
  <si>
    <t>YV836-00247.00</t>
  </si>
  <si>
    <t>Well clean K-900</t>
  </si>
  <si>
    <t>Hóa chất làm sạch Utility</t>
  </si>
  <si>
    <t>CONG TY TNHH GOSHU KOHSAN (VIET NAM)</t>
  </si>
  <si>
    <t>GOSHU</t>
  </si>
  <si>
    <t>New YV for Utility from feb'15, hàng ko FC</t>
  </si>
  <si>
    <t>YV836-00300</t>
  </si>
  <si>
    <t>YV836-00300.00</t>
  </si>
  <si>
    <t>Master Remover 4001 (25kg/ can)</t>
  </si>
  <si>
    <t>New YV set up for T shop from May'15</t>
  </si>
  <si>
    <t>YV836-00302</t>
  </si>
  <si>
    <t>YV836-00302.00</t>
  </si>
  <si>
    <t>Surface treatment product || PL-XK(20kg/Can)</t>
  </si>
  <si>
    <t>Sản phẩm xử lý bề mặt</t>
  </si>
  <si>
    <t>New YV set up for T shop from Nov'15(For surface condition tank)</t>
  </si>
  <si>
    <t>YV836-00303</t>
  </si>
  <si>
    <t>YV836-00303.00</t>
  </si>
  <si>
    <t>Surface treatment product || PB-SX35M(25kg/Can)</t>
  </si>
  <si>
    <t>New YV set up for T shop from Nov'15(For phosphate tank)Đã sửa lại packing ngày 01.Apr</t>
  </si>
  <si>
    <t>YV836-00304</t>
  </si>
  <si>
    <t>YV836-00304.00</t>
  </si>
  <si>
    <t>Surface treatment product || PB-SX35TR(25kg/Can)</t>
  </si>
  <si>
    <t>New YV set up for T shop from Nov'15(For phosphate tank)</t>
  </si>
  <si>
    <t>YV836-00313</t>
  </si>
  <si>
    <t>YV836-00313.00</t>
  </si>
  <si>
    <t>Surface treatment product || AD-4977B(25kg/Can)</t>
  </si>
  <si>
    <t>New YV set up for T shop from Nov'15(For surface conditioning tank)</t>
  </si>
  <si>
    <t>YV836-00314</t>
  </si>
  <si>
    <t>YV836-00314.00</t>
  </si>
  <si>
    <t>Sản phẩm xử lý bề mặt  || D#321(0.1 liter/Plastic bottle)</t>
  </si>
  <si>
    <t>YV836-00315</t>
  </si>
  <si>
    <t>YV836-00315.00</t>
  </si>
  <si>
    <t xml:space="preserve">Sản phẩm xử lý bề mặt || Finecleaner E2001A Replenishing (Powder 20 Kg/bag) </t>
  </si>
  <si>
    <t>Sourcing change for Painting shop from YV836-00080.00(Jan'18)</t>
  </si>
  <si>
    <t>YV836-00316</t>
  </si>
  <si>
    <t>YV836-00316.00</t>
  </si>
  <si>
    <t>Sản phẩm xử lý bề mặt || Finecleaner E2001 B-2(Liquid 20 Kg/Can)</t>
  </si>
  <si>
    <t>YV836-00317</t>
  </si>
  <si>
    <t>YV836-00317.00</t>
  </si>
  <si>
    <t>Sản phẩm xử lý bề mặt || Finecleaner E2001 A(Powder 20 Kg/bag)</t>
  </si>
  <si>
    <t>YV841-00002</t>
  </si>
  <si>
    <t>YV841-00002.00</t>
  </si>
  <si>
    <t>Kerosene || White</t>
  </si>
  <si>
    <t>Nhiên liệu</t>
  </si>
  <si>
    <t>CHI NHANH XANG DAU VINH PHUC</t>
  </si>
  <si>
    <t>XANG DAU</t>
  </si>
  <si>
    <t>update Phu phi xang dau</t>
  </si>
  <si>
    <t>YV841-00004</t>
  </si>
  <si>
    <t>YV841-00004.00</t>
  </si>
  <si>
    <t>Diesel Oil 0.05% S || 0.5% S-Wholesale Price</t>
  </si>
  <si>
    <t>YV841-00005</t>
  </si>
  <si>
    <t>YV841-00005.00</t>
  </si>
  <si>
    <t>Xăng không chì Ron 95-III  || Ron 95 mức III(packing 200L/drum)</t>
  </si>
  <si>
    <t>Xăng</t>
  </si>
  <si>
    <t>1.Sourcing change from Gasoline-A92 || A92(Update.13.Dec'17)
2.Sourcing change from Xăng không chì Ron 95-IV  || Ron 95 mức IV(packing 200L/drum)-Jan'22</t>
  </si>
  <si>
    <t>YV842-00001</t>
  </si>
  <si>
    <t>YV842-00001.01</t>
  </si>
  <si>
    <t>C2H2 gas || 6.5kg/bomb</t>
  </si>
  <si>
    <t>Khí</t>
  </si>
  <si>
    <t>CONG TY CO PHAN KHI CONG NGHIEP VIET NAM</t>
  </si>
  <si>
    <t>KHI CONG NGHIEP</t>
  </si>
  <si>
    <t>Nhan hang theo KG : 6.5Kg/ Bobm hoac 6kg/ bomb</t>
  </si>
  <si>
    <t>YV842-00002</t>
  </si>
  <si>
    <t>YV842-00002.01</t>
  </si>
  <si>
    <t>CO2 gas || 25kg/bomb</t>
  </si>
  <si>
    <t>Nhan hang theo KG : 25KG/ bomb</t>
  </si>
  <si>
    <t>YV842-00003</t>
  </si>
  <si>
    <t>YV842-00003.00</t>
  </si>
  <si>
    <t>O2 gas</t>
  </si>
  <si>
    <t>Nhan va dat hang theo CAN</t>
  </si>
  <si>
    <t>YV842-00005</t>
  </si>
  <si>
    <t>YV842-00005.00</t>
  </si>
  <si>
    <t>Cooking gas 48kg || Packing 48KG/Bomb</t>
  </si>
  <si>
    <t>Update price.Nov'16</t>
  </si>
  <si>
    <t>YV842-00006</t>
  </si>
  <si>
    <t>YV842-00006.00</t>
  </si>
  <si>
    <t>NOX-RUST NUCLLE OIL || 105ST3(18L/CAN)</t>
  </si>
  <si>
    <t>Sourcing change from TEMCO NOV'19(Do TMAC không cung cấp được hàng)</t>
  </si>
  <si>
    <t>YV842-00008</t>
  </si>
  <si>
    <t>YV842-00008.00</t>
  </si>
  <si>
    <t>Cooking gas(12kg) || Packing 12KG/Can</t>
  </si>
  <si>
    <t>YV842-00010</t>
  </si>
  <si>
    <t>YV842-00010.00</t>
  </si>
  <si>
    <t>Arcal 5 (1 PIECES =1 pallet = 8 Cylinder) || Cylinder 50L, 200 bar, 11 Sm3</t>
  </si>
  <si>
    <t>CTY TNHH AIR LIQUIDE VIET NAM</t>
  </si>
  <si>
    <t>AIR LIQUIDE</t>
  </si>
  <si>
    <t>Nhan hang theo 1 Pallet = 8 Bomb= 1 PIECE</t>
  </si>
  <si>
    <t>YV853-00005</t>
  </si>
  <si>
    <t>YV853-00005.00</t>
  </si>
  <si>
    <t>LUBRICANT FOR HUSKY PUMP (111-920) Graco || 111-920</t>
  </si>
  <si>
    <t>Mỡ</t>
  </si>
  <si>
    <t>YV853-00010</t>
  </si>
  <si>
    <t>YV853-00010.00</t>
  </si>
  <si>
    <t>TOTAL COMPLEX HV2 (mo boi conveyor) || HV2</t>
  </si>
  <si>
    <t>CONG TY CO PHAN KHO VAN VA DICH VU THUONG MAI</t>
  </si>
  <si>
    <t>VINATRANCO</t>
  </si>
  <si>
    <t>Changed packing from 18Kg to 15Kg(Mar'18) song lại tro lai Jul'18</t>
  </si>
  <si>
    <t>YV853-00012</t>
  </si>
  <si>
    <t>YV853-00012.00</t>
  </si>
  <si>
    <t>Molylex TC No.1|| Maker: Kyodo-Yushi Japan</t>
  </si>
  <si>
    <t>Mỡ sử dụng cho driver plate dùng cho all model</t>
  </si>
  <si>
    <t>YV853-00013</t>
  </si>
  <si>
    <t>YV853-00013.00</t>
  </si>
  <si>
    <t>Raremax AF-1||Maker: Kyodo-Yushi Japan</t>
  </si>
  <si>
    <t>Mỡ sử dụng cho vị tí Hub bearing và drive shoft</t>
  </si>
  <si>
    <t>YV853-00014</t>
  </si>
  <si>
    <t>YV853-00014.00</t>
  </si>
  <si>
    <t>Plasguard SG || Maker: Kyodo-Yushi Japan</t>
  </si>
  <si>
    <t xml:space="preserve">Mỡ sử dụng cho vị trí PKB </t>
  </si>
  <si>
    <t>YV859-00001</t>
  </si>
  <si>
    <t>YV859-00001.00</t>
  </si>
  <si>
    <t>Battery fluid || H2SO4 33% D=1.25%</t>
  </si>
  <si>
    <t>CONG TY TNHH HOA CHAT CONG NGHIEP DUC GIANG</t>
  </si>
  <si>
    <t>DUC GIANG</t>
  </si>
  <si>
    <t>YV859-00009</t>
  </si>
  <si>
    <t>YV859-00009.00</t>
  </si>
  <si>
    <t>ENGINE OIL (Quartz 5000, 20W-50)</t>
  </si>
  <si>
    <t>Dầu bảo dưỡng Press shop</t>
  </si>
  <si>
    <t>Changed spec from Jul/2014</t>
  </si>
  <si>
    <t>YV859-00010</t>
  </si>
  <si>
    <t>YV859-00010.00</t>
  </si>
  <si>
    <t>FINESSE-IT PAST GLAZE 2.8KG(#1200-1500)|| 2.8KG(#1200-1500)(SUMITOMO 3M)</t>
  </si>
  <si>
    <t>YV798-00076</t>
  </si>
  <si>
    <t>YV798-00076.00</t>
  </si>
  <si>
    <t>Cylinder 4250 179302 || EP6PTX28 HR42-AT(Atlas Copco-Sweden)</t>
  </si>
  <si>
    <t xml:space="preserve">Xi lanh súng </t>
  </si>
  <si>
    <t>New part for A from Jan'16</t>
  </si>
  <si>
    <t>YV798-00077</t>
  </si>
  <si>
    <t>YV798-00077.00</t>
  </si>
  <si>
    <t>Cylinder 4250179303 || EP4PTX9 HR10-AT(Atlas Copco-Sweden)</t>
  </si>
  <si>
    <t>YV798-00078</t>
  </si>
  <si>
    <t>YV798-00078.00</t>
  </si>
  <si>
    <t>Cylinder 4250 1776 00 || EP7PTX55 HR10-AT(Atlas Copco-Sweden)</t>
  </si>
  <si>
    <t>YV798-00079</t>
  </si>
  <si>
    <t>YV798-00079.00</t>
  </si>
  <si>
    <t>Cylinder 4250 1712 00 || EP9PTX80 HR13-AT(Atlas Copco-Sweden)</t>
  </si>
  <si>
    <t>YV798-00080</t>
  </si>
  <si>
    <t>YV798-00080.00</t>
  </si>
  <si>
    <t>Cylinder 4250 2545 00 || EP11PTX110 HR13-AT(Atlas Copco-Sweden)</t>
  </si>
  <si>
    <t>YV798-00081</t>
  </si>
  <si>
    <t>YV798-00081.00</t>
  </si>
  <si>
    <t>Cylinder 4250 1822 01 || EP13PTX150 HR13-AT(Atlas Copco-Sweden)</t>
  </si>
  <si>
    <t>YV798-00082</t>
  </si>
  <si>
    <t>YV798-00082.00</t>
  </si>
  <si>
    <t>Cylinder 4250 2190 01 || EP15PTX250 HR20-AT(Atlas Copco-Sweden)</t>
  </si>
  <si>
    <t>YV798-00083</t>
  </si>
  <si>
    <t>YV798-00083.00</t>
  </si>
  <si>
    <t>SILENCER, COMPL. 4250187890 || EP6PTX28 HR42-AT(Atlas Copco-Sweden)</t>
  </si>
  <si>
    <t>YV798-00084</t>
  </si>
  <si>
    <t>YV798-00084.00</t>
  </si>
  <si>
    <t>SILENCER, COMPL. 4250187891 || EP7PTX55 HR10-AT(Atlas Copco-Sweden)</t>
  </si>
  <si>
    <t>YV798-00085</t>
  </si>
  <si>
    <t>YV798-00085.00</t>
  </si>
  <si>
    <t>SILENCER, COMPL.4250187892 || EP11PTX110 HR13-AT(Atlas Copco-Sweden)</t>
  </si>
  <si>
    <t>YV798-00086</t>
  </si>
  <si>
    <t>YV798-00086.00</t>
  </si>
  <si>
    <t>SILENCER, COMPL. 4250187894 || EP13PTX150 HR13-AT(Atlas Copco-Sweden)</t>
  </si>
  <si>
    <t>YV798-00087</t>
  </si>
  <si>
    <t>YV798-00087.00</t>
  </si>
  <si>
    <t>SILENCER, COMPL. 4250267582 || EP15PTX250 HR20-AT(Atlas Copco-Sweden)</t>
  </si>
  <si>
    <t>YV798-00300</t>
  </si>
  <si>
    <t>YV798-00300.00</t>
  </si>
  <si>
    <t>VANE KIT 4110086194 || EP6PTX28 HR42-AT(Atlas Copco-Sweden)</t>
  </si>
  <si>
    <t>New part for A from Jan'16(YV cũ YV798-00088.00)</t>
  </si>
  <si>
    <t>YV798-00301</t>
  </si>
  <si>
    <t>YV798-00301.00</t>
  </si>
  <si>
    <t>VANE KIT4250174996 || EP7PTX55 HR10-AT(Atlas Copco-Sweden)</t>
  </si>
  <si>
    <t>New part for A from Jan'16(YV cũ YV798-00089.00)</t>
  </si>
  <si>
    <t>YV798-00302</t>
  </si>
  <si>
    <t>YV798-00302.00</t>
  </si>
  <si>
    <t>VANE KIT4250171695 || EP9PTX80 HR13-AT(Atlas Copco-Sweden)</t>
  </si>
  <si>
    <t>New part for A from Jan'16(YV cũ YV798-00090.00)</t>
  </si>
  <si>
    <t>YV798-00303</t>
  </si>
  <si>
    <t>YV798-00303.00</t>
  </si>
  <si>
    <t>VANE KIT 4250254196 || EP11PTX110 HR13-AT(Atlas Copco-Sweden)</t>
  </si>
  <si>
    <t>New part for A from Jan'16(YV cũ YV798-00091.00)</t>
  </si>
  <si>
    <t>YV798-00304</t>
  </si>
  <si>
    <t>YV798-00304.00</t>
  </si>
  <si>
    <t>VANE KIT 4250152296 || EP13PTX150 HR13-AT(Atlas Copco-Sweden)</t>
  </si>
  <si>
    <t>New part for A from Jan'16(YV cũ YV798-00092.00)</t>
  </si>
  <si>
    <t>YV798-00305</t>
  </si>
  <si>
    <t>YV798-00305.00</t>
  </si>
  <si>
    <t>VANE KIT 4250219490 || EP15PTX250 HR20-AT(Atlas Copco-Sweden)</t>
  </si>
  <si>
    <t>New part for A from Jan'16(YV cũ YV798-00093.00)</t>
  </si>
  <si>
    <t>YV798-00094</t>
  </si>
  <si>
    <t>YV798-00094.00</t>
  </si>
  <si>
    <t>PROTECTIVE COVER 4250246600 || EP7PTX55 HR10-AT(Atlas Copco-Sweden)</t>
  </si>
  <si>
    <t>Chụp bảo vệ</t>
  </si>
  <si>
    <t>YV798-00095</t>
  </si>
  <si>
    <t>YV798-00095.00</t>
  </si>
  <si>
    <t>PROTECTIVE COVER 4250246700 || EP9PTX80 HR13-AT(Atlas Copco-Sweden)</t>
  </si>
  <si>
    <t>YV798-00096</t>
  </si>
  <si>
    <t>YV798-00096.00</t>
  </si>
  <si>
    <t>PROTECTIVE COVER 4250255100 || EP11PTX110 HR13-AT(Atlas Copco-Sweden)</t>
  </si>
  <si>
    <t>YV798-00097</t>
  </si>
  <si>
    <t>YV798-00097.00</t>
  </si>
  <si>
    <t>PROTECTIVE COVER 4250271800 || EP13PTX150 HR13-AT(Atlas Copco-Sweden)</t>
  </si>
  <si>
    <t>YV798-00098</t>
  </si>
  <si>
    <t>YV798-00098.00</t>
  </si>
  <si>
    <t>PROTECTIVE COVER 4250267400 || EP15PTX250 HR20-AT(Atlas Copco-Sweden)</t>
  </si>
  <si>
    <t>YV798-00099</t>
  </si>
  <si>
    <t>YV798-00099.00</t>
  </si>
  <si>
    <t>Ball bearing 502126500 || EP4PTX9 HR10-AT(Atlas Copco-Sweden)</t>
  </si>
  <si>
    <t>YV798-00010</t>
  </si>
  <si>
    <t>YV798-00010.00</t>
  </si>
  <si>
    <t>Ball bearing 0502010803 || EP4PTX9 HR10-AT(Atlas Copco-Sweden)</t>
  </si>
  <si>
    <t>YV798-00011</t>
  </si>
  <si>
    <t>YV798-00011.00</t>
  </si>
  <si>
    <t>Ball bearing 0502 1209 00 || EP11PTX110 HR13-AT(Atlas Copco-Sweden)</t>
  </si>
  <si>
    <t>YV798-00014</t>
  </si>
  <si>
    <t>YV798-00014.00</t>
  </si>
  <si>
    <t>Ball bearing 0502 1090 02 || EP9PTX80 HR13-AT(Atlas Copco-Sweden)</t>
  </si>
  <si>
    <t>YV798-00017</t>
  </si>
  <si>
    <t>YV798-00017.00</t>
  </si>
  <si>
    <t>Ball bearing 0502109108 || EP15PTX250 HR20-AT(Atlas Copco-Sweden)</t>
  </si>
  <si>
    <t>YV798-00018</t>
  </si>
  <si>
    <t>YV798-00018.00</t>
  </si>
  <si>
    <t>ROLLER 4250181001 || EP4PTX9 HR10-AT(Atlas Copco-Sweden)</t>
  </si>
  <si>
    <t>Roto</t>
  </si>
  <si>
    <t>YV798-00019</t>
  </si>
  <si>
    <t>YV798-00019.00</t>
  </si>
  <si>
    <t>ROLLER 4250175701|| EP7PTX55 HR10-AT(Atlas Copco-Sweden)</t>
  </si>
  <si>
    <t>YV798-00020</t>
  </si>
  <si>
    <t>YV798-00020.00</t>
  </si>
  <si>
    <t>ROLLER 4250173001 || EP11PTX110 HR13-AT(Atlas Copco-Sweden)</t>
  </si>
  <si>
    <t>YV798-00021</t>
  </si>
  <si>
    <t>YV798-00021.00</t>
  </si>
  <si>
    <t>ROLLER 4250183601 || EP13PTX150 HR13-AT(Atlas Copco-Sweden)</t>
  </si>
  <si>
    <t>YV798-00022</t>
  </si>
  <si>
    <t>YV798-00022.00</t>
  </si>
  <si>
    <t>ROLLER 4250221200 || EP15PTX250 HR20-AT(Atlas Copco-Sweden)</t>
  </si>
  <si>
    <t>YV798-00023</t>
  </si>
  <si>
    <t>YV798-00023.00</t>
  </si>
  <si>
    <t>PROTECTIVE COVER 4250246500 || EP4PTX9 HR10-AT(Atlas Copco-Sweden)</t>
  </si>
  <si>
    <t>YV859-00019</t>
  </si>
  <si>
    <t>YV859-00019.00</t>
  </si>
  <si>
    <t>Super Long Life Coolant L273K || packing 208L/drum(CCI-Thailand)</t>
  </si>
  <si>
    <t>Nước làm mát</t>
  </si>
  <si>
    <t>YV859-00022</t>
  </si>
  <si>
    <t>YV859-00022.00</t>
  </si>
  <si>
    <t>Brake Fluid|| GC-250</t>
  </si>
  <si>
    <t>Dầu</t>
  </si>
  <si>
    <t>Sourcing change from GC-350</t>
  </si>
  <si>
    <t>YV859-00023</t>
  </si>
  <si>
    <t>YV859-00023.00</t>
  </si>
  <si>
    <t>Power Steering Fluid (Texamatic 1888) || (Texamatic 1888 dexron III)</t>
  </si>
  <si>
    <t>CONG TY TNHH DAU NHON CHEVRON VIET NAM</t>
  </si>
  <si>
    <t>CHEVRON</t>
  </si>
  <si>
    <t>YV859-00025</t>
  </si>
  <si>
    <t>YV859-00025.00</t>
  </si>
  <si>
    <t>Rando HD 32 caltex || Rando HD 32 (208L/ pail)</t>
  </si>
  <si>
    <t>YV859-00029</t>
  </si>
  <si>
    <t>YV859-00029.00</t>
  </si>
  <si>
    <t>Rando MV 100 caltex/chevron (1 Drum =208L) || Rando MV 100 (1 Drum =208L)</t>
  </si>
  <si>
    <t xml:space="preserve"> =&gt; doi sang MV100 Mr Trang confirm keep YV nhung chua thay sua tren he thong</t>
  </si>
  <si>
    <t>YV859-00032</t>
  </si>
  <si>
    <t>YV859-00032.00</t>
  </si>
  <si>
    <t>Transmission oil-MG Gear Oil GL-3 80W || MG Gear Oil GL-3 80W</t>
  </si>
  <si>
    <t>CONG TY TNHH JX NIPPON OIL VA ENERGY VIET NAM</t>
  </si>
  <si>
    <t>NIPPON OIL</t>
  </si>
  <si>
    <t>YV859-00036</t>
  </si>
  <si>
    <t>YV859-00036.00</t>
  </si>
  <si>
    <t>610 synthetic lubricating fluid || 610 (20L/can)</t>
  </si>
  <si>
    <t>CONG TY TNHH GIAI PHAP CONG NGHE LE VU</t>
  </si>
  <si>
    <t xml:space="preserve"> Le Vu</t>
  </si>
  <si>
    <t>Thay doi nha phan phoi sang TNHH Giải pháp công nghệ Lê Vũ(Jul'19)</t>
  </si>
  <si>
    <t>YV859-00037</t>
  </si>
  <si>
    <t>YV859-00037.00</t>
  </si>
  <si>
    <t>615 high temperature grease || 615 (18kg/can)</t>
  </si>
  <si>
    <t>Mỡ chịu nhiệt</t>
  </si>
  <si>
    <t>YV859-00039</t>
  </si>
  <si>
    <t>YV859-00039.00</t>
  </si>
  <si>
    <t>Lubrication oil 652 Peneumlub&amp;Con || Dau boi tron 652</t>
  </si>
  <si>
    <t>YV859-00043</t>
  </si>
  <si>
    <t>YV859-00043.00</t>
  </si>
  <si>
    <t>Windshield washer fluid (Nước rửa kính)|| W777-100% (200l/drum) -CCI-Japan</t>
  </si>
  <si>
    <t>Nước rửa kính</t>
  </si>
  <si>
    <t>Chuyển từ W771 sang Winshield washer fluid (Nước rửa kính)|| W777-100% (200l/drum) -CCI(Thay đổi từ Oct'16)</t>
  </si>
  <si>
    <t>YV769-00049</t>
  </si>
  <si>
    <t>YV769-00049.00</t>
  </si>
  <si>
    <t>COUPLING RUBBER FOR 150x125FSS4K518 14M</t>
  </si>
  <si>
    <t>YV859-00045</t>
  </si>
  <si>
    <t>YV859-00045.00</t>
  </si>
  <si>
    <t>TOYOTA CVT FE|| NWS 2900</t>
  </si>
  <si>
    <t>YV859-00047</t>
  </si>
  <si>
    <t>YV859-00047.00</t>
  </si>
  <si>
    <t>Atlas Copco Pulse Unit Oil BIO || Sweden</t>
  </si>
  <si>
    <t>New part Jan'16</t>
  </si>
  <si>
    <t>YV862-00008</t>
  </si>
  <si>
    <t>YV862-00008.00</t>
  </si>
  <si>
    <t>GUN COAT GPC-2 HARDENER &amp; RESIN || KEO DIEN CUC SUNG HAN GPC-2 HARDENER &amp; RESIN(OBARA-Japan)</t>
  </si>
  <si>
    <t>YV862-00009</t>
  </si>
  <si>
    <t>YV862-00009.00</t>
  </si>
  <si>
    <t>CEMEDINE EXPOXYPUTTY FOR METAL || CEMEDINE (Y864500199)</t>
  </si>
  <si>
    <t>New part Nov'11</t>
  </si>
  <si>
    <t>YV881-00007</t>
  </si>
  <si>
    <t>YV881-00007.00</t>
  </si>
  <si>
    <t>Nitoric Acid(HNO3- 68%) || HNO3- 68%</t>
  </si>
  <si>
    <t>3 days</t>
  </si>
  <si>
    <t>YV881-00015</t>
  </si>
  <si>
    <t>YV881-00015.00</t>
  </si>
  <si>
    <t>Finesse final finish easy clean up || 3M code 82878; 3.78L/gal</t>
  </si>
  <si>
    <t>YV881-00016</t>
  </si>
  <si>
    <t>YV881-00016.00</t>
  </si>
  <si>
    <t>COMPOUND FINESSE-IT.FINISHING 3M-05929</t>
  </si>
  <si>
    <t>GALLONS</t>
  </si>
  <si>
    <t>YV881-00017</t>
  </si>
  <si>
    <t>YV881-00017.00</t>
  </si>
  <si>
    <t>Non drying paste EX-AL25-P || EX-AL25-P (Chemetall-Rai) (25kg/drum)</t>
  </si>
  <si>
    <t>YV881-00018</t>
  </si>
  <si>
    <t>YV881-00018.00</t>
  </si>
  <si>
    <t>651-Detergent lubricating oil (20l/can )</t>
  </si>
  <si>
    <t>Thay đổi packing từ 10L sang 20L/can từ tháng Sep'16</t>
  </si>
  <si>
    <t>YV881-00019</t>
  </si>
  <si>
    <t>YV881-00019.00</t>
  </si>
  <si>
    <t>3M car shampoo||PN39000LT 10L/Can</t>
  </si>
  <si>
    <t>New YV from feb 15 for VLD</t>
  </si>
  <si>
    <t>YV881-00020</t>
  </si>
  <si>
    <t>YV881-00020.00</t>
  </si>
  <si>
    <t>Nuoc rua chen Lix tra xanh 4l || Lix 4l</t>
  </si>
  <si>
    <t>Nước rửa chén</t>
  </si>
  <si>
    <t>New YV set up from May'15</t>
  </si>
  <si>
    <t>YV881-00022</t>
  </si>
  <si>
    <t>YV881-00022.00</t>
  </si>
  <si>
    <t>Nuoc giat Omo matic 2.3Kg cua ngang (tui 2.2 L)</t>
  </si>
  <si>
    <t>New YV set up for GPS from May'15
Change spec from 2.6L to 2.2L(Nov'19)</t>
  </si>
  <si>
    <t>YV881-00023</t>
  </si>
  <si>
    <t>YV881-00023.00</t>
  </si>
  <si>
    <t>Nuoc xa vai Downy nang mai 1.8L (tui 1.8L)</t>
  </si>
  <si>
    <t>Nước xả vải</t>
  </si>
  <si>
    <t>New YV set up for GPS from May'15</t>
  </si>
  <si>
    <t>YV888-00002</t>
  </si>
  <si>
    <t>YV888-00002.00</t>
  </si>
  <si>
    <t>D11 INDICATOR:BROM-PHENOLE BLUE.1%500ML( FREE ACIDITY,TOTAL ALKALINITY)</t>
  </si>
  <si>
    <t>YV888-00003</t>
  </si>
  <si>
    <t>YV888-00003.00</t>
  </si>
  <si>
    <t>SULFAMIC ACID || 500G(FOR ACCELRATOR)</t>
  </si>
  <si>
    <t>Axit bột</t>
  </si>
  <si>
    <t>By Air(Update Minlot tu 1 len 2 do PUD.Dec'21)</t>
  </si>
  <si>
    <t>YV888-00004</t>
  </si>
  <si>
    <t>YV888-00004.00</t>
  </si>
  <si>
    <t>D3 PHENOLE FTHALEIN.1%500ML(FOR FREE ALKALI,TOTAL ACIDITY)</t>
  </si>
  <si>
    <t>YV888-00006</t>
  </si>
  <si>
    <t>YV888-00006.02</t>
  </si>
  <si>
    <t>NaOH 0.1N T#11 || Titration solution</t>
  </si>
  <si>
    <t xml:space="preserve">Xử lí </t>
  </si>
  <si>
    <t>YV888-00009</t>
  </si>
  <si>
    <t>YV888-00009.01</t>
  </si>
  <si>
    <t>Buffer solution PH4 || PH 4</t>
  </si>
  <si>
    <t>Hóa chất rửa đầu đo</t>
  </si>
  <si>
    <t>YV888-00011</t>
  </si>
  <si>
    <t>YV888-00011.01</t>
  </si>
  <si>
    <t>Buffer solution PH7 || PH7</t>
  </si>
  <si>
    <t>YV888-00013</t>
  </si>
  <si>
    <t>YV888-00013.01</t>
  </si>
  <si>
    <t>Buffer solution PH9 || PH 9</t>
  </si>
  <si>
    <t>YV888-00024</t>
  </si>
  <si>
    <t>YV888-00024.02</t>
  </si>
  <si>
    <t>H2SO4 0.1N T#20 || Titration solution</t>
  </si>
  <si>
    <t>YV888-00025</t>
  </si>
  <si>
    <t>YV888-00025.00</t>
  </si>
  <si>
    <t>SUPER CHECK || UD-ST 450CC</t>
  </si>
  <si>
    <t>YV888-00026</t>
  </si>
  <si>
    <t>YV888-00026.00</t>
  </si>
  <si>
    <t>SUPER CHECK (CLEANING) || UR-ST 450CC ( Dangerous)</t>
  </si>
  <si>
    <t>YV888-00031</t>
  </si>
  <si>
    <t>YV888-00031.00</t>
  </si>
  <si>
    <t>Nox-Rust 7703WJV Aerosol || 7703WJV Aerosol (24 cans/ box )</t>
  </si>
  <si>
    <t>YV888-00035</t>
  </si>
  <si>
    <t>YV888-00035.00</t>
  </si>
  <si>
    <t>Deposits treat chemical MP-30 (Japan) || ASAHI Product (Japan)</t>
  </si>
  <si>
    <t>CONG TY TNHH HC BINH AN</t>
  </si>
  <si>
    <t>BINH AN</t>
  </si>
  <si>
    <t>YV888-00036</t>
  </si>
  <si>
    <t>YV888-00036.00</t>
  </si>
  <si>
    <t>Boiler Water Control Compound KH-30 (Japan) || Packing 20Kg/poly drum (Japan), Asahi</t>
  </si>
  <si>
    <t>YV888-00037</t>
  </si>
  <si>
    <t>YV888-00037.01</t>
  </si>
  <si>
    <t>SG FLAX (DANGEROUS) || 105(3.8L/CAN)</t>
  </si>
  <si>
    <t>Dung dịch hàn</t>
  </si>
  <si>
    <t>YV888-00038</t>
  </si>
  <si>
    <t>YV888-00038.00</t>
  </si>
  <si>
    <t>Cleaning chemical N-100 (ASAHI) || Hoa chat xu ly cau can 20kg/can - Nh¿t B¿n</t>
  </si>
  <si>
    <t>Chuyen don vi tinh PUD sang  KG : 20Kg/ Can &gt;&gt; New price 7.2, new UOM KG</t>
  </si>
  <si>
    <t>YV888-00041</t>
  </si>
  <si>
    <t>YV888-00041.00</t>
  </si>
  <si>
    <t>Nox rust TH-110 WAJV || TH-110 WAJV (18L/can)</t>
  </si>
  <si>
    <t>YV888-00044</t>
  </si>
  <si>
    <t>YV888-00044.00</t>
  </si>
  <si>
    <t>Addivtive-AD4872||Chất điều chỉnh nồng độ Mn2+ bể phoshate</t>
  </si>
  <si>
    <t>New YV for T shop from Dec'14 - Thay thế YV888-00043.00 do đổi đơn vị tính từ Can sang KG</t>
  </si>
  <si>
    <t>YV888-00045</t>
  </si>
  <si>
    <t>YV888-00045.00</t>
  </si>
  <si>
    <t>Nox- rust 7703WJV || 7703WJV (18L/can)</t>
  </si>
  <si>
    <t>New YV for Assembly from Mar'17</t>
  </si>
  <si>
    <t>YV888-00046</t>
  </si>
  <si>
    <t>YV888-00046.00</t>
  </si>
  <si>
    <t>Axit Formic 85%-Germany(packing 35kg/can)</t>
  </si>
  <si>
    <t>Hóa chất vệ sinh siêu lọc UF</t>
  </si>
  <si>
    <t>New YV from Nov'17 for T shop</t>
  </si>
  <si>
    <t>YV889-00005</t>
  </si>
  <si>
    <t>YV889-00005.00</t>
  </si>
  <si>
    <t>Hydrochloric Acid (HCl 30%) || HCl 30%</t>
  </si>
  <si>
    <t>YV889-00006</t>
  </si>
  <si>
    <t>YV889-00006.00</t>
  </si>
  <si>
    <t>Caustic Soda (Xut nuoc), NaOH 25% || NaOH 25%</t>
  </si>
  <si>
    <t>YV889-00011</t>
  </si>
  <si>
    <t>YV889-00011.00</t>
  </si>
  <si>
    <t>ACCELERATOR OF CAUSTIC SODA || REMOVER ACCELRATOR SE-1091D</t>
  </si>
  <si>
    <t>YV889-00018</t>
  </si>
  <si>
    <t>YV889-00018.00</t>
  </si>
  <si>
    <t>Acid sulpharic for WWT(H2SO4 70%) || H2SO4 70%</t>
  </si>
  <si>
    <t>YV889-00019</t>
  </si>
  <si>
    <t>YV889-00019.00</t>
  </si>
  <si>
    <t>Caustic soda (Xut hat), NaOH 99% || NaOH 99%</t>
  </si>
  <si>
    <t>YV889-00021</t>
  </si>
  <si>
    <t>YV889-00021.00</t>
  </si>
  <si>
    <t>Industrial salt (99,98%) || 99,98%</t>
  </si>
  <si>
    <t>YV889-00023</t>
  </si>
  <si>
    <t>YV889-00023.00</t>
  </si>
  <si>
    <t>ARONFLOC (MT AQUAPOLYMER) || C-508</t>
  </si>
  <si>
    <t>Hóa chất xử lí nước thải</t>
  </si>
  <si>
    <t>YV889-00024</t>
  </si>
  <si>
    <t>YV889-00024.01</t>
  </si>
  <si>
    <t>KETODEX CREAM JAR TYPE(500G) || KERO-500</t>
  </si>
  <si>
    <t>Kem bôi</t>
  </si>
  <si>
    <t>YV889-00025</t>
  </si>
  <si>
    <t>YV889-00025.00</t>
  </si>
  <si>
    <t>FeCL3 (98%) || China (50kg/drum)</t>
  </si>
  <si>
    <t>YV889-00028</t>
  </si>
  <si>
    <t>YV889-00028.00</t>
  </si>
  <si>
    <t>Poly Alumni Choride (PAC) || 25kg/bag</t>
  </si>
  <si>
    <t>YV889-00029</t>
  </si>
  <si>
    <t>YV889-00029.00</t>
  </si>
  <si>
    <t>Anion Polymer (A110) || 10kg/bag</t>
  </si>
  <si>
    <t>YV889-00033</t>
  </si>
  <si>
    <t>YV889-00033.00</t>
  </si>
  <si>
    <t>CLORIN 70%</t>
  </si>
  <si>
    <t>YV889-00034</t>
  </si>
  <si>
    <t>YV889-00034.00</t>
  </si>
  <si>
    <t>ACCOFLOC || A-175 (MT AQUAPOLYMER .INC)</t>
  </si>
  <si>
    <t>YV889-00035</t>
  </si>
  <si>
    <t>YV889-00035.00</t>
  </si>
  <si>
    <t>EPOXY REISIN XNR 6915 || EPOXY REISIN XNR/H6915 (250GX10SET/BOX)</t>
  </si>
  <si>
    <t>YV889-00036</t>
  </si>
  <si>
    <t>YV889-00036.00</t>
  </si>
  <si>
    <t>AMONIA TEST KIT Model 2458200 || Thuoc thu Amonia 0.02-2.50mg/l, 250 Tests/Set</t>
  </si>
  <si>
    <t>YV889-00037</t>
  </si>
  <si>
    <t>YV889-00037.00</t>
  </si>
  <si>
    <t>NITROGEN TEST KIT Model 2672245 || Thuoc thu Nito tong 0.5-25 mg/l, 50 Tests/Set</t>
  </si>
  <si>
    <t>YV889-00038</t>
  </si>
  <si>
    <t>YV889-00038.00</t>
  </si>
  <si>
    <t>HYDREX 4102 HOA CHAT CHONG CAU CAN || 4102 25KG/CAN</t>
  </si>
  <si>
    <t>CONG TY CO PHAN CONG NGHE THOI VIET</t>
  </si>
  <si>
    <t>THOI VIET</t>
  </si>
  <si>
    <t>YV889-00039</t>
  </si>
  <si>
    <t>YV889-00039.00</t>
  </si>
  <si>
    <t>HYDREX 4301 HOA CHAT KHU CLO TU DO || 4301 20KG/CAN</t>
  </si>
  <si>
    <t>YV889-00040</t>
  </si>
  <si>
    <t>YV889-00040.00</t>
  </si>
  <si>
    <t>NaOH 20% HOA CHAT DIEU CHINH PH || NaOH 20% 20KG/CAN</t>
  </si>
  <si>
    <t>YV889-00041</t>
  </si>
  <si>
    <t>YV889-00041.00</t>
  </si>
  <si>
    <t>Micro-belift IND ||  IND (3,785LIT/CAN)</t>
  </si>
  <si>
    <t>YV889-00042</t>
  </si>
  <si>
    <t>YV889-00042.00</t>
  </si>
  <si>
    <t>Micro-belift N1 ||  N1 (3,785LIT/CAN)</t>
  </si>
  <si>
    <t>YV889-00046</t>
  </si>
  <si>
    <t>YV889-00046.00</t>
  </si>
  <si>
    <t>TNT KIT TOTAL PHOSPHATE HR || hoa chat tong Photpho trong nuoc thai (2767245)</t>
  </si>
  <si>
    <t>YV889-00047</t>
  </si>
  <si>
    <t>YV889-00047.00</t>
  </si>
  <si>
    <t>NUTRIENT BFR SOLN PLW 5ML PK/50 || Dinh duong bo sung cho thi nghiem BOD (1416066)</t>
  </si>
  <si>
    <t>YV889-00048</t>
  </si>
  <si>
    <t>YV889-00048.00</t>
  </si>
  <si>
    <t>POTASSIUM HYDROXIDE PELLETS,25G || Hoa chat thi nghiem BOD ( 31425)</t>
  </si>
  <si>
    <t>YV889-00049</t>
  </si>
  <si>
    <t>YV889-00049.00</t>
  </si>
  <si>
    <t>BOD STD, MANOMETRIC 10ML PK/16 (1486610)</t>
  </si>
  <si>
    <t>YV889-00051</t>
  </si>
  <si>
    <t>YV889-00051.00</t>
  </si>
  <si>
    <t>Aluminum Sumphates||AL203&gt;14.5%; FE203&lt;0.2%;H2SO4 du &lt;1.5%,can khong tan trong nuoc &lt;0.5%</t>
  </si>
  <si>
    <t>Đổi minlot từ 600 &gt; 25 từ tháng 8/2015</t>
  </si>
  <si>
    <t>YV889-00052</t>
  </si>
  <si>
    <t>YV889-00052.00</t>
  </si>
  <si>
    <t>Methanol||CH3OH 98%</t>
  </si>
  <si>
    <t>YV931-00001</t>
  </si>
  <si>
    <t>YV931-00001.00</t>
  </si>
  <si>
    <t>DRILL 5.0MM || 5.0MM(SS-5.0)</t>
  </si>
  <si>
    <t>Tạo zen</t>
  </si>
  <si>
    <t>YV931-00002</t>
  </si>
  <si>
    <t>YV931-00002.00</t>
  </si>
  <si>
    <t>Mui khoan Tiep 7.0mm (Drill)|| 7.0mm</t>
  </si>
  <si>
    <t>Mũi khoan</t>
  </si>
  <si>
    <t>YV931-00003</t>
  </si>
  <si>
    <t>YV931-00003.00</t>
  </si>
  <si>
    <t>DRILL SS-9.0 || SS-9.0</t>
  </si>
  <si>
    <t>YV931-00005</t>
  </si>
  <si>
    <t>YV931-00005.00</t>
  </si>
  <si>
    <t>DRILL SS-12.0(SD-12.0) || SS-12.0(SD-12.0)</t>
  </si>
  <si>
    <t>Correct spec 10'11</t>
  </si>
  <si>
    <t>YV931-00025</t>
  </si>
  <si>
    <t>YV931-00025.00</t>
  </si>
  <si>
    <t>DRILL SS 6.0MM(NACHI) || SS 6.0MM</t>
  </si>
  <si>
    <t>YV931-00036</t>
  </si>
  <si>
    <t>YV931-00036.00</t>
  </si>
  <si>
    <t>TAPER REAMER TPRT-6.0 || TPRT-6.0</t>
  </si>
  <si>
    <t>YV931-00037</t>
  </si>
  <si>
    <t>YV931-00037.00</t>
  </si>
  <si>
    <t>TAPER REAMER TPRT-8.0 || TPRT-8.0</t>
  </si>
  <si>
    <t>YV931-00038</t>
  </si>
  <si>
    <t>YV931-00038.00</t>
  </si>
  <si>
    <t>TAPER REAMER TPRT-10.0 || TPRT-10.0</t>
  </si>
  <si>
    <t>YV931-00043</t>
  </si>
  <si>
    <t>YV931-00043.00</t>
  </si>
  <si>
    <t>Mui khoan HSS 3.2mm ( Drill )|| HSS 3.2mm</t>
  </si>
  <si>
    <t>YV931-00044</t>
  </si>
  <si>
    <t>YV931-00044.00</t>
  </si>
  <si>
    <t>Mui khoan Dai Loan 8mm (Drill) || D8</t>
  </si>
  <si>
    <t>YV931-00045</t>
  </si>
  <si>
    <t>YV931-00045.00</t>
  </si>
  <si>
    <t>Mui khoan Nachi 6mm (Drill)|| Nachi -6mm (Japan)</t>
  </si>
  <si>
    <t>Set YV JUNE-10- Correctd price</t>
  </si>
  <si>
    <t>YV931-00046</t>
  </si>
  <si>
    <t>YV931-00046.00</t>
  </si>
  <si>
    <t>Mui khoan Nachi 12mm (Drill)|| Nachi -12mm (Japan)</t>
  </si>
  <si>
    <t>YV931-00047</t>
  </si>
  <si>
    <t>YV931-00047.00</t>
  </si>
  <si>
    <t>Mui khoan Nachi 3.5mm (Drill)|| Nachi -3.5mm (Japan)</t>
  </si>
  <si>
    <t>YV931-00048</t>
  </si>
  <si>
    <t>YV931-00048.00</t>
  </si>
  <si>
    <t>Mui khoan Nachi 4.5mm (Drill)|| Nachi -4.5mm (Japan)</t>
  </si>
  <si>
    <t>YV931-00049</t>
  </si>
  <si>
    <t>YV931-00049.00</t>
  </si>
  <si>
    <t>Mui khoan Nachi 9.5mm (Drill)|| Nachi -9.5mm (Japan)</t>
  </si>
  <si>
    <t>YV931-00050</t>
  </si>
  <si>
    <t>YV931-00050.00</t>
  </si>
  <si>
    <t>Sắt hộp 30x60|| 30x60x2.5mm (6m/cây)</t>
  </si>
  <si>
    <t>Sắt</t>
  </si>
  <si>
    <t>Vật liệu kaizen -  NEW YV Jun'15</t>
  </si>
  <si>
    <t>YV931-00051</t>
  </si>
  <si>
    <t>YV931-00051.00</t>
  </si>
  <si>
    <t>Sắt hộp 20x40 ||20x40x2.5mm (6m/cây)</t>
  </si>
  <si>
    <t>YV931-00052</t>
  </si>
  <si>
    <t>YV931-00052.00</t>
  </si>
  <si>
    <t>Sắt hộp 20x20 || 20x20x2mm (6m/cây)</t>
  </si>
  <si>
    <t>YV931-00053</t>
  </si>
  <si>
    <t>YV931-00053.00</t>
  </si>
  <si>
    <t>Sắt hộp 16x16 || 16x16x1.4mm (6m/cây)</t>
  </si>
  <si>
    <t>YV931-00054</t>
  </si>
  <si>
    <t>YV931-00054.00</t>
  </si>
  <si>
    <t>Sắt hộp  50x100 || 50x100x3mm (6m/cây)</t>
  </si>
  <si>
    <t>YV931-00055</t>
  </si>
  <si>
    <t>YV931-00055.00</t>
  </si>
  <si>
    <t>Sắt V4 V40x40x4mm(6m/cây)</t>
  </si>
  <si>
    <t>YV931-00056</t>
  </si>
  <si>
    <t>YV931-00056.00</t>
  </si>
  <si>
    <t>Sắt U80 || U80 (U dập dày 5mm)</t>
  </si>
  <si>
    <t>YV931-00057</t>
  </si>
  <si>
    <t>YV931-00057.00</t>
  </si>
  <si>
    <t>Sắt chế tạo ø16 || ø16 x 3m</t>
  </si>
  <si>
    <t>YV931-00058</t>
  </si>
  <si>
    <t>YV931-00058.00</t>
  </si>
  <si>
    <t>Sắt chế tạo ø14 || ø14 x 3m</t>
  </si>
  <si>
    <t>YV931-00059</t>
  </si>
  <si>
    <t>YV931-00059.00</t>
  </si>
  <si>
    <t>Sắt chế tạo ø12 || ø12 x 3m</t>
  </si>
  <si>
    <t>YV931-00060</t>
  </si>
  <si>
    <t>YV931-00060.00</t>
  </si>
  <si>
    <t>Sắt chế tạo ø10|| ø10 x 3m</t>
  </si>
  <si>
    <t>YV931-00061</t>
  </si>
  <si>
    <t>YV931-00061.00</t>
  </si>
  <si>
    <t>Sắt chế tạo ø8||ø8 x 3m</t>
  </si>
  <si>
    <t>YV931-00062</t>
  </si>
  <si>
    <t>YV931-00062.00</t>
  </si>
  <si>
    <t>Sắt chế tạo ø6||ø6 x 3m</t>
  </si>
  <si>
    <t>YV931-00063</t>
  </si>
  <si>
    <t>YV931-00063.00</t>
  </si>
  <si>
    <t>Tôn tấm T10||1500x3000x10mm</t>
  </si>
  <si>
    <t>Tôn</t>
  </si>
  <si>
    <t>YV931-00064</t>
  </si>
  <si>
    <t>YV931-00064.00</t>
  </si>
  <si>
    <t>Tôn tấm T8||1500x3000x8mm</t>
  </si>
  <si>
    <t>YV931-00065</t>
  </si>
  <si>
    <t>YV931-00065.00</t>
  </si>
  <si>
    <t>Tôn tấm T5||1500x3000x5mm</t>
  </si>
  <si>
    <t>YV931-00066</t>
  </si>
  <si>
    <t>YV931-00066.00</t>
  </si>
  <si>
    <t>Tôn tấm T3||1500x3000x3mm</t>
  </si>
  <si>
    <t>YV931-00067</t>
  </si>
  <si>
    <t>YV931-00067.00</t>
  </si>
  <si>
    <t>Tấm Fomex làm bảng|| (1220x2440x5)mm</t>
  </si>
  <si>
    <t>Tấm nhựa</t>
  </si>
  <si>
    <t>YV931-00068</t>
  </si>
  <si>
    <t>YV931-00068.00</t>
  </si>
  <si>
    <t xml:space="preserve">Tấm nhựa cứng Ureathan Dày: 50mm||1000x500x50mm </t>
  </si>
  <si>
    <t>CONG TY TNHH TOAN MY</t>
  </si>
  <si>
    <t>TOAN MY</t>
  </si>
  <si>
    <t>YV931-00069</t>
  </si>
  <si>
    <t>YV931-00069.00</t>
  </si>
  <si>
    <t>Tấm nhựa  cứng Ureathan Dày: 30mm ||||1000x500x30mm</t>
  </si>
  <si>
    <t>YV931-00070</t>
  </si>
  <si>
    <t>YV931-00070.00</t>
  </si>
  <si>
    <t>Nhựa mềm MC nylon dày 50mm ||1000x500x50mm</t>
  </si>
  <si>
    <t>YV931-00071</t>
  </si>
  <si>
    <t>YV931-00071.00</t>
  </si>
  <si>
    <t>Nhựa mềm MC nylon dày30mm || 1000x500x30mm</t>
  </si>
  <si>
    <t>YV931-00072</t>
  </si>
  <si>
    <t>YV931-00072.00</t>
  </si>
  <si>
    <t>Vít tự khoan Taiwan 15mm</t>
  </si>
  <si>
    <t>Vít</t>
  </si>
  <si>
    <t>Vật liệu kaizen cho Exp -  NEW YV Mar'17</t>
  </si>
  <si>
    <t>YV931-00073</t>
  </si>
  <si>
    <t>YV931-00073.00</t>
  </si>
  <si>
    <t>Vít tự khoan Taiwan 20mm</t>
  </si>
  <si>
    <t>YV931-00074</t>
  </si>
  <si>
    <t>YV931-00074.00</t>
  </si>
  <si>
    <t>Tấm Meka 1220x2440x5mm</t>
  </si>
  <si>
    <t>Meka</t>
  </si>
  <si>
    <t>Vật liệu kaizen  -  NEW YV Aug'17</t>
  </si>
  <si>
    <t>YV937-00001</t>
  </si>
  <si>
    <t>YV937-00001.00</t>
  </si>
  <si>
    <t>TAP.M 6XP1.0 || M 6XP1.0</t>
  </si>
  <si>
    <t>YV937-00002</t>
  </si>
  <si>
    <t>YV937-00002.00</t>
  </si>
  <si>
    <t>DICE HOLDER M8xA12x40L || M8xA12x40L</t>
  </si>
  <si>
    <t>Sourcing change Nagoya Jun'11, MVN110911</t>
  </si>
  <si>
    <t>YV937-00003</t>
  </si>
  <si>
    <t>YV937-00003.00</t>
  </si>
  <si>
    <t>DICE HOLDER || M10(DHM10) - NAC</t>
  </si>
  <si>
    <t>Sourcing change Nagoya Jun'11</t>
  </si>
  <si>
    <t>YV937-00004</t>
  </si>
  <si>
    <t>YV937-00004.00</t>
  </si>
  <si>
    <t>TAP M12XP1.25 || M12XP1.25</t>
  </si>
  <si>
    <t>YV937-00005</t>
  </si>
  <si>
    <t>YV937-00005.00</t>
  </si>
  <si>
    <t>TAP TP- 5X0.8B || TP- 5X0.8B</t>
  </si>
  <si>
    <t>YV937-00006</t>
  </si>
  <si>
    <t>YV937-00006.00</t>
  </si>
  <si>
    <t>TAP TP-6X1.0B || TP-6X1.0B</t>
  </si>
  <si>
    <t>YV937-00007</t>
  </si>
  <si>
    <t>YV937-00007.00</t>
  </si>
  <si>
    <t>TAP -TP 8X1.25B(JAPAN) || TP 8X1.25B</t>
  </si>
  <si>
    <t>YV937-00008</t>
  </si>
  <si>
    <t>YV937-00008.00</t>
  </si>
  <si>
    <t>TAP-TP-12X1.25B || TP-12X1.25B ( OSG)</t>
  </si>
  <si>
    <t>YV937-00009</t>
  </si>
  <si>
    <t>YV937-00009.00</t>
  </si>
  <si>
    <t>TAP.TP- 1104</t>
  </si>
  <si>
    <t>YV937-00010</t>
  </si>
  <si>
    <t>YV937-00010.00</t>
  </si>
  <si>
    <t>TAP || EX-LT M12X1.25X100#2(EDP.11118)</t>
  </si>
  <si>
    <t>YV937-00011</t>
  </si>
  <si>
    <t>YV937-00011.00</t>
  </si>
  <si>
    <t>TAP (Y471601226) || EX-LT M14X1.5X120#3(EDP.11145)</t>
  </si>
  <si>
    <t>YV937-00012</t>
  </si>
  <si>
    <t>YV937-00012.00</t>
  </si>
  <si>
    <t>TAP M14 || EX-LT#2 M14X1.5X120</t>
  </si>
  <si>
    <t>YV937-00013</t>
  </si>
  <si>
    <t>YV937-00013.00</t>
  </si>
  <si>
    <t>TAP-TEMCO || EX-LT#2 M10X1.25X120</t>
  </si>
  <si>
    <t>YV937-00014</t>
  </si>
  <si>
    <t>YV937-00014.00</t>
  </si>
  <si>
    <t>TAP.EX-LT M12*1.25*120#2(EDP11120) || EX-LT M12*1.25*120#2(EDP11120)</t>
  </si>
  <si>
    <t>YV937-00015</t>
  </si>
  <si>
    <t>YV937-00015.00</t>
  </si>
  <si>
    <t>TAP EXTRACTOR.7A063 6-3 6MM(3PCS/SET) || 7A063 6-3 6MM(3PCS/SET)</t>
  </si>
  <si>
    <t>YV937-00016</t>
  </si>
  <si>
    <t>YV937-00016.00</t>
  </si>
  <si>
    <t>TAP EXTRACTOR.7A064 8-3 8MM(3PCS/SET) || 7A064 8-3 8MM(3PCS/SET)</t>
  </si>
  <si>
    <t>YV937-00017</t>
  </si>
  <si>
    <t>YV937-00017.00</t>
  </si>
  <si>
    <t>TAP EXTRACTOR M10-4F 10MM || M10-4F 10MM(3PCS/SET) (10237)</t>
  </si>
  <si>
    <t>YV937-00018</t>
  </si>
  <si>
    <t>YV937-00018.00</t>
  </si>
  <si>
    <t>TAP EXTRACTOR 7A000-35-00410 || 7A000-35-00410 12-4 12MM(3PCS/SET)</t>
  </si>
  <si>
    <t>YV937-00019</t>
  </si>
  <si>
    <t>YV937-00019.00</t>
  </si>
  <si>
    <t>TAP TP-11X1.25B || TP-11X1.25B</t>
  </si>
  <si>
    <t>YV937-00022</t>
  </si>
  <si>
    <t>YV937-00022.00</t>
  </si>
  <si>
    <t>TAP JET TAP M5x0.8(Japan) || M5x0.8</t>
  </si>
  <si>
    <t>Update 24/May/10</t>
  </si>
  <si>
    <t>YV937-00023</t>
  </si>
  <si>
    <t>YV937-00023.00</t>
  </si>
  <si>
    <t>TAP.JET TAP || JET TAP. M6X1.0</t>
  </si>
  <si>
    <t>YV937-00024</t>
  </si>
  <si>
    <t>YV937-00024.00</t>
  </si>
  <si>
    <t>TAP (JET TAP.M8X1.25) || JET TAP.M8X1.25</t>
  </si>
  <si>
    <t>YV937-00030</t>
  </si>
  <si>
    <t>YV937-00030.00</t>
  </si>
  <si>
    <t>Die bit 3B6MD75 || 3B6MD75 (NAC)</t>
  </si>
  <si>
    <t>YV937-00031</t>
  </si>
  <si>
    <t>YV937-00031.00</t>
  </si>
  <si>
    <t>Die bit 3B8MD75 || 3B8MD75 (NAC)</t>
  </si>
  <si>
    <t>YV937-00032</t>
  </si>
  <si>
    <t>YV937-00032.00</t>
  </si>
  <si>
    <t>DIMOND DRILL (BORRIES) || L90/D32-5-/W120/RO,2 PART NO : 22310120</t>
  </si>
  <si>
    <t>YV951-00007</t>
  </si>
  <si>
    <t>YV951-00007.00</t>
  </si>
  <si>
    <t>GRINDING STONE.D1628 (10PCS/BOX)</t>
  </si>
  <si>
    <t>YV951-00012</t>
  </si>
  <si>
    <t>YV951-00012.00</t>
  </si>
  <si>
    <t>GRINDING WHEEL DIA 100*6 A36W || DIA 100*6 A36W BF233-007(20PCS/BOX)</t>
  </si>
  <si>
    <t>YV951-00014</t>
  </si>
  <si>
    <t>YV951-00014.00</t>
  </si>
  <si>
    <t>GRINDING WHEEL A60N || 305*32*25.4 A60N</t>
  </si>
  <si>
    <t>YV951-00016</t>
  </si>
  <si>
    <t>YV951-00016.00</t>
  </si>
  <si>
    <t>GRINDING WHEEL DIA180X6 A36Q (10PCS/BOX)|| DIA180X6 A36Q (10PCS/BOX)(HITACHI KOKI )</t>
  </si>
  <si>
    <t>YV951-00018</t>
  </si>
  <si>
    <t>YV951-00018.00</t>
  </si>
  <si>
    <t>OFF PIECE SANDER.PDP-4A || PDP-4A(905 A4) -COMPACT</t>
  </si>
  <si>
    <t>Chuyen nguon tu TEMCO thang 9/2010</t>
  </si>
  <si>
    <t>YV951-00019</t>
  </si>
  <si>
    <t>YV951-00019.00</t>
  </si>
  <si>
    <t>SANDER.FBS-1 KIT || FBS-1 KIT</t>
  </si>
  <si>
    <t>YV951-00022</t>
  </si>
  <si>
    <t>YV951-00022.00</t>
  </si>
  <si>
    <t>Stikit green D/F disc roll 80D 125mm || 01561; 100disc/roll; size 5"</t>
  </si>
  <si>
    <t>YV951-00024</t>
  </si>
  <si>
    <t>YV951-00024.00</t>
  </si>
  <si>
    <t>SANDING DISK (OCTAGON).A#80N-10 180X24 8KAKU</t>
  </si>
  <si>
    <t>YV951-00025</t>
  </si>
  <si>
    <t>YV951-00025.00</t>
  </si>
  <si>
    <t>SANDING DISK (OCTAGON).A#100N-10 180X24 8KAKU</t>
  </si>
  <si>
    <t>Price change fr 106 -&gt;120 JPY (Aug'19)Update Minlot tu 100 len 200 do PUD.Dec'21</t>
  </si>
  <si>
    <t>YV951-00030</t>
  </si>
  <si>
    <t>YV951-00030.00</t>
  </si>
  <si>
    <t>GRINDING WHEEL (ROUND TYPE) || GC2000SM 30X60X0</t>
  </si>
  <si>
    <t>YV951-00031</t>
  </si>
  <si>
    <t>YV951-00031.00</t>
  </si>
  <si>
    <t>OIL STONE || GHO-1001A</t>
  </si>
  <si>
    <t>YV951-00034</t>
  </si>
  <si>
    <t>YV951-00034.00</t>
  </si>
  <si>
    <t>Cutting disk (size 400) (Da cat 400) || phi 400; 25pcs/box</t>
  </si>
  <si>
    <t>Đá cắt</t>
  </si>
  <si>
    <t>YV951-00036</t>
  </si>
  <si>
    <t>YV951-00036.00</t>
  </si>
  <si>
    <t>Stikit gold fre-cut disc roll 120A 125mm (125D) || 3M 01626; 125 disc/roll; 6"x9"</t>
  </si>
  <si>
    <t>YV951-00039</t>
  </si>
  <si>
    <t>YV951-00039.00</t>
  </si>
  <si>
    <t>Imperial W/D Paper P800 || 3M 02035-P800</t>
  </si>
  <si>
    <t>YV951-00040</t>
  </si>
  <si>
    <t>YV951-00040.00</t>
  </si>
  <si>
    <t>Imperial W/D Paper sheet P320 || P#320(P/N:02040)</t>
  </si>
  <si>
    <t>YV951-00041</t>
  </si>
  <si>
    <t>YV951-00041.00</t>
  </si>
  <si>
    <t>Primer K520 || K520 - 3M product</t>
  </si>
  <si>
    <t>YV951-00042</t>
  </si>
  <si>
    <t>YV951-00042.00</t>
  </si>
  <si>
    <t>Cutting disk #350 (Da cat 350) || phi 350 - 25pcs/box</t>
  </si>
  <si>
    <t>YV951-00045</t>
  </si>
  <si>
    <t>YV951-00045.00</t>
  </si>
  <si>
    <t>E351 BLACK COAT PRIMER || E351 ( 1 LIT)</t>
  </si>
  <si>
    <t>Chuyen don vi tinh sang LIT : 1 Can= 1L Update price sep-10</t>
  </si>
  <si>
    <t>YV962-00003</t>
  </si>
  <si>
    <t>YV962-00003.00</t>
  </si>
  <si>
    <t>TAP HOLDER M8 || M8</t>
  </si>
  <si>
    <t>YV962-00004</t>
  </si>
  <si>
    <t>YV962-00004.00</t>
  </si>
  <si>
    <t>TAP HOLDER 10M || STH-10M</t>
  </si>
  <si>
    <t>YV962-00005</t>
  </si>
  <si>
    <t>YV962-00005.00</t>
  </si>
  <si>
    <t>TAP HOLDER M10 || M10(7/16)</t>
  </si>
  <si>
    <t>YV962-00008</t>
  </si>
  <si>
    <t>YV962-00008.00</t>
  </si>
  <si>
    <t>TAP HOLDER 6M || STH-6M</t>
  </si>
  <si>
    <t xml:space="preserve">Sourcing change Nagoya Jun'11
Update:NAGAHORI INDUSTRY CO.,LTD.(Jul'20)
</t>
  </si>
  <si>
    <t>YV962-00009</t>
  </si>
  <si>
    <t>YV962-00009.00</t>
  </si>
  <si>
    <t>TAP HOLDER STH-8M || STH-8M</t>
  </si>
  <si>
    <t>YV962-00010</t>
  </si>
  <si>
    <t>YV962-00010.00</t>
  </si>
  <si>
    <t>TAP HOLDER STH-10M || STH-10M</t>
  </si>
  <si>
    <t>YV962-00011</t>
  </si>
  <si>
    <t>YV962-00011.00</t>
  </si>
  <si>
    <t>TAP HOLDER STH-12M || STH-12M</t>
  </si>
  <si>
    <t>YV962-00012</t>
  </si>
  <si>
    <t>YV962-00012.00</t>
  </si>
  <si>
    <t>TAP HOLDER.Z-THD-S</t>
  </si>
  <si>
    <t>YV962-00014</t>
  </si>
  <si>
    <t>YV962-00014.00</t>
  </si>
  <si>
    <t>Tap holder bit 3BTH5M || 3BTH5M (NAC)</t>
  </si>
  <si>
    <t>Sourcing change An Khang Jun'11</t>
  </si>
  <si>
    <t>YV962-00015</t>
  </si>
  <si>
    <t>YV962-00015.00</t>
  </si>
  <si>
    <t>Tap holder bit 3BTH6M || 3BTH6M (NAC)</t>
  </si>
  <si>
    <t>YV962-00016</t>
  </si>
  <si>
    <t>YV962-00016.00</t>
  </si>
  <si>
    <t>Tap holder bit 3BTH8M || 3BTH8M(NAC)</t>
  </si>
  <si>
    <t>YV962-00017</t>
  </si>
  <si>
    <t>YV962-00017.00</t>
  </si>
  <si>
    <t>Tap holder bit 3BTH10M || 3BTH10M (NAC)</t>
  </si>
  <si>
    <t>YV962-00018</t>
  </si>
  <si>
    <t>YV962-00018.00</t>
  </si>
  <si>
    <t>Adapter 604A || 19x12.7x53 (NAC Japan)</t>
  </si>
  <si>
    <t>YV962-00019</t>
  </si>
  <si>
    <t>YV962-00019.00</t>
  </si>
  <si>
    <t>Adapter 406ANB || 406ANB(NAC)</t>
  </si>
  <si>
    <t>YV964-00007</t>
  </si>
  <si>
    <t>YV964-00007.00</t>
  </si>
  <si>
    <t>VISE SCV-10 || SCV-10</t>
  </si>
  <si>
    <t xml:space="preserve">Vam giữ </t>
  </si>
  <si>
    <t>YV966-00001</t>
  </si>
  <si>
    <t>YV966-00001.00</t>
  </si>
  <si>
    <t>BABY GRINDER (URYU ) (UG-38NA) || UG-38NA</t>
  </si>
  <si>
    <t>YV966-00004</t>
  </si>
  <si>
    <t>YV966-00004.00</t>
  </si>
  <si>
    <t>Air Drill (UD-60-29)-URYU || UD-60-29, URYU</t>
  </si>
  <si>
    <t>YV967-00001</t>
  </si>
  <si>
    <t>YV967-00001.00</t>
  </si>
  <si>
    <t>IMPACT WRENCH EP12PTHR13-FP || EP12PTHR13-FP</t>
  </si>
  <si>
    <t>YV967-00002</t>
  </si>
  <si>
    <t>YV967-00002.00</t>
  </si>
  <si>
    <t>(Fix Asset) IMPACT WRENCH.LTS36HR13-FP</t>
  </si>
  <si>
    <t xml:space="preserve">súng </t>
  </si>
  <si>
    <t>YV967-00009</t>
  </si>
  <si>
    <t>YV967-00009.00</t>
  </si>
  <si>
    <t>AIR RIVETTER || R1A1 (AIR)</t>
  </si>
  <si>
    <t>Update 1'May'12( Đổi spec ARV-001M (AIR) sang  R1A1 từ Aug'16</t>
  </si>
  <si>
    <t>YV967-00010</t>
  </si>
  <si>
    <t>YV967-00010.00</t>
  </si>
  <si>
    <t>AIR RIVETTER HR-002D || HR-002D (HAND)</t>
  </si>
  <si>
    <t>YV967-00014</t>
  </si>
  <si>
    <t>YV967-00014.00</t>
  </si>
  <si>
    <t>Impact screw driver (UW-6SLRDK) || UW-6SLRDK</t>
  </si>
  <si>
    <t>YV967-00018</t>
  </si>
  <si>
    <t>YV967-00018.00</t>
  </si>
  <si>
    <t>IMPACT WRENCH UW-6SHBRK-P || UW-6SHBRK-P</t>
  </si>
  <si>
    <t>YV967-00019</t>
  </si>
  <si>
    <t>YV967-00019.00</t>
  </si>
  <si>
    <t>IMPACT WRENCH (UW-8SHRK) || UW-8SHRK URYU</t>
  </si>
  <si>
    <t>YV967-00020</t>
  </si>
  <si>
    <t>YV967-00020.00</t>
  </si>
  <si>
    <t>Impact wrench (UW-9SRK) || UW-9SRK</t>
  </si>
  <si>
    <t>YV967-00021</t>
  </si>
  <si>
    <t>YV967-00021.00</t>
  </si>
  <si>
    <t>Impact wrench (UW-13SRK) || UW-13SRK</t>
  </si>
  <si>
    <t>YV967-00022</t>
  </si>
  <si>
    <t>YV967-00022.00</t>
  </si>
  <si>
    <t>IMPACT WRENCH || UW-140P-P</t>
  </si>
  <si>
    <t>YV967-00023</t>
  </si>
  <si>
    <t>YV967-00023.00</t>
  </si>
  <si>
    <t>IMPACT WRENCH (UW-6CSHRK)-URYU || (UW-6CSHRK-P)-URYU</t>
  </si>
  <si>
    <t>Update Feb'22(bỏ chữ P)</t>
  </si>
  <si>
    <t>YV967-00025</t>
  </si>
  <si>
    <t>YV967-00025.00</t>
  </si>
  <si>
    <t>AIR SANDER || HSA-L</t>
  </si>
  <si>
    <t>YV967-00027</t>
  </si>
  <si>
    <t>YV967-00027.00</t>
  </si>
  <si>
    <t>AIR SANDER || PDS-4(UP-5)</t>
  </si>
  <si>
    <t>YV967-00028</t>
  </si>
  <si>
    <t>YV967-00028.00</t>
  </si>
  <si>
    <t>IMPACT WRENCH URW-8N-12 || URW-8N-12</t>
  </si>
  <si>
    <t>YV967-00029</t>
  </si>
  <si>
    <t>YV967-00029.00</t>
  </si>
  <si>
    <t>IMPACT WRENCH || UX-700D</t>
  </si>
  <si>
    <t>YV967-00030</t>
  </si>
  <si>
    <t>YV967-00030.00</t>
  </si>
  <si>
    <t>IMPACT WRENCH || UL60D</t>
  </si>
  <si>
    <t>YV967-00031</t>
  </si>
  <si>
    <t>YV967-00031.00</t>
  </si>
  <si>
    <t>IMPACT WRENCH UX612C || UX612C</t>
  </si>
  <si>
    <t>YV967-00034</t>
  </si>
  <si>
    <t>YV967-00034.00</t>
  </si>
  <si>
    <t>IMPACT WRENCH MH800-S0 || MH800-S0</t>
  </si>
  <si>
    <t>YV967-00035</t>
  </si>
  <si>
    <t>YV967-00035.00</t>
  </si>
  <si>
    <t>IMPACT WRENCH URW-10N-14 || URW-10N-14</t>
  </si>
  <si>
    <t>YV967-00036</t>
  </si>
  <si>
    <t>YV967-00036.00</t>
  </si>
  <si>
    <t>IMPACT WRENCH || US-LT51PB-08</t>
  </si>
  <si>
    <t>YV967-00037</t>
  </si>
  <si>
    <t>YV967-00037.00</t>
  </si>
  <si>
    <t>IMPACT WRENCH || US-4PB</t>
  </si>
  <si>
    <t>YV967-00038</t>
  </si>
  <si>
    <t>YV967-00038.00</t>
  </si>
  <si>
    <t>AIR DRILL.TDR-6P</t>
  </si>
  <si>
    <t>Máy khoan</t>
  </si>
  <si>
    <t>Correct Infor by TMAC:From AIR DRILL.TDR-6P to AIR DRILL || YRD-6N(Update.Jul'20)</t>
  </si>
  <si>
    <t>YV967-00039</t>
  </si>
  <si>
    <t>YV967-00039.00</t>
  </si>
  <si>
    <t>AIR BLOWER || PBV</t>
  </si>
  <si>
    <t>Vòi thổi khí</t>
  </si>
  <si>
    <t>YV967-00041</t>
  </si>
  <si>
    <t>YV967-00041.00</t>
  </si>
  <si>
    <t>AIR GRINDER (USG-4S) || USG-4S</t>
  </si>
  <si>
    <t>YV967-00044</t>
  </si>
  <si>
    <t>YV967-00044.00</t>
  </si>
  <si>
    <t>FIX ASSET-RIVET GUN (GENESIS NG4) || 71234-00261</t>
  </si>
  <si>
    <t>CONG TY CO PHAN DAU TU VA PHAT TRIEN CNS</t>
  </si>
  <si>
    <t>CNS</t>
  </si>
  <si>
    <t>Change from supplier GC(Sep'17)</t>
  </si>
  <si>
    <t>YV967-00046</t>
  </si>
  <si>
    <t>YV967-00046.00</t>
  </si>
  <si>
    <t>IMPACT WRENCH UW-10SHK (Japan)</t>
  </si>
  <si>
    <t>YV967-00047</t>
  </si>
  <si>
    <t>YV967-00047.00</t>
  </si>
  <si>
    <t>MAY TAO LO FG-13-10 || FG-13-10 (FUJI-JAPAN)</t>
  </si>
  <si>
    <t>Máy tạo lỗ</t>
  </si>
  <si>
    <t>YV967-00048</t>
  </si>
  <si>
    <t>YV967-00048.00</t>
  </si>
  <si>
    <t xml:space="preserve">
ANGLE GRINDER ||  FA-20-1 (FUJI-JAPAN)</t>
  </si>
  <si>
    <t>Máy màiD1758:K1758C1758D1758:J1758D1758D1758:P1758</t>
  </si>
  <si>
    <t>Sourcing change from AN KHANG April'12
Change spec from  FA-2C-1 sang FA-20-1 (FUJI-JAPAN)Jan'20</t>
  </si>
  <si>
    <t>YV967-00049</t>
  </si>
  <si>
    <t>YV967-00049.00</t>
  </si>
  <si>
    <t xml:space="preserve">Cordless impact diver DCF805 C2-B1|| May ban vit|| Dewalt </t>
  </si>
  <si>
    <t>May ban vit</t>
  </si>
  <si>
    <t>CONG TY TNHH CONG NGHIEP T.N.P</t>
  </si>
  <si>
    <t>T.N.P</t>
  </si>
  <si>
    <t>New YV from Aug for A- thay the sung Hitachi</t>
  </si>
  <si>
    <t>YV967-00011</t>
  </si>
  <si>
    <t>YV967-00011.00</t>
  </si>
  <si>
    <t>IMPACT WRENCH || US-4</t>
  </si>
  <si>
    <t>YV967-00012</t>
  </si>
  <si>
    <t>YV967-00012.00</t>
  </si>
  <si>
    <t>IMPACT WRENCH || US-6PW</t>
  </si>
  <si>
    <t>YV967-00013</t>
  </si>
  <si>
    <t>YV967-00013.00</t>
  </si>
  <si>
    <t>IMPACT WRENCH || US-450PW</t>
  </si>
  <si>
    <t>YV967-00015</t>
  </si>
  <si>
    <t>YV967-00015.00</t>
  </si>
  <si>
    <t>IMPACT WRENCH || UW-6SHRDK</t>
  </si>
  <si>
    <t>YV967-00016</t>
  </si>
  <si>
    <t>YV967-00016.00</t>
  </si>
  <si>
    <t>IMPACT WRENCH || UW-6ASLK-P</t>
  </si>
  <si>
    <t>YV967-00017</t>
  </si>
  <si>
    <t>YV967-00017.00</t>
  </si>
  <si>
    <t>IMPACT WRENCH || UW-6SLRK-P</t>
  </si>
  <si>
    <t>YV968-00001</t>
  </si>
  <si>
    <t>YV968-00001.00</t>
  </si>
  <si>
    <t>CHAIN BLOCK.LCB-1T</t>
  </si>
  <si>
    <t>YV968-00002</t>
  </si>
  <si>
    <t>YV968-00002.00</t>
  </si>
  <si>
    <t>EWF40-Spring balancer || EWF40-Endo brand</t>
  </si>
  <si>
    <t>Balancer</t>
  </si>
  <si>
    <t>YV968-00003</t>
  </si>
  <si>
    <t>YV968-00003.00</t>
  </si>
  <si>
    <t>EWF30-Spring balancer || EWF30-Endo brand(ENDO.Japan)</t>
  </si>
  <si>
    <t>Sourcing change from TMAC in Jun'19</t>
  </si>
  <si>
    <t>YV968-00004</t>
  </si>
  <si>
    <t>YV968-00004.00</t>
  </si>
  <si>
    <t>ELECT CHAIN HOIST (2FHG) || TYPE:2FHG,STROKE:6M SPEED:6.8M/M- HITACHI</t>
  </si>
  <si>
    <t>Update spec án price March'12</t>
  </si>
  <si>
    <t>YV968-00005</t>
  </si>
  <si>
    <t>YV968-00005.00</t>
  </si>
  <si>
    <t>ELECTRIC CHAIN HOIST || 2FHT (2 TON), 6M (380VX50Hz), HITACHI</t>
  </si>
  <si>
    <t>YV968-00009</t>
  </si>
  <si>
    <t>YV968-00009.00</t>
  </si>
  <si>
    <t>SPRING BALANCER    ||  EWF-15  - ( ENDOHKOUGYOU CORPORATION )</t>
  </si>
  <si>
    <t>YV968-00010</t>
  </si>
  <si>
    <t>YV968-00010.00</t>
  </si>
  <si>
    <t>Spring balancer with rachet EWF-22  || Capacity: 15~22kgs, Stroke: 1.5M (Endo.Japan)</t>
  </si>
  <si>
    <t>YV968-00011</t>
  </si>
  <si>
    <t>YV968-00011.00</t>
  </si>
  <si>
    <t>EWF-50 spring balancer || EWF-50 Endo brand</t>
  </si>
  <si>
    <t>YV968-00012</t>
  </si>
  <si>
    <t>YV968-00012.00</t>
  </si>
  <si>
    <t>EWF-60 spring balancer || EWF-60 Endo brand</t>
  </si>
  <si>
    <t>YV968-00013</t>
  </si>
  <si>
    <t>YV968-00013.00</t>
  </si>
  <si>
    <t>EWF-70 spring balancer || EWF-70 Endo brand</t>
  </si>
  <si>
    <t>YV968-00015</t>
  </si>
  <si>
    <t>YV968-00015.00</t>
  </si>
  <si>
    <t>EWF-90 spring balancer || EWF-90 Endo brand</t>
  </si>
  <si>
    <t>YV968-00016</t>
  </si>
  <si>
    <t>YV968-00016.00</t>
  </si>
  <si>
    <t>EWF-105 spring balancer || EWF-105</t>
  </si>
  <si>
    <t>YV968-00017</t>
  </si>
  <si>
    <t>YV968-00017.00</t>
  </si>
  <si>
    <t>DISPLAY || DP-NET (FOR ST 21 SERIES)-Obara-China</t>
  </si>
  <si>
    <t>YV971-00004</t>
  </si>
  <si>
    <t>YV971-00004.00</t>
  </si>
  <si>
    <t>DICE.TPD-8X1.25</t>
  </si>
  <si>
    <t>YV971-00005</t>
  </si>
  <si>
    <t>YV971-00005.00</t>
  </si>
  <si>
    <t>DICE.TPD-6X1.0</t>
  </si>
  <si>
    <t>YV971-00009</t>
  </si>
  <si>
    <t>YV971-00009.00</t>
  </si>
  <si>
    <t>FILE FMF-AX350 || FMF-AX350</t>
  </si>
  <si>
    <t>Tay rũa</t>
  </si>
  <si>
    <t>YV971-00010</t>
  </si>
  <si>
    <t>YV971-00010.00</t>
  </si>
  <si>
    <t>FILE.300MM</t>
  </si>
  <si>
    <t>Rũa</t>
  </si>
  <si>
    <t>YV971-00012</t>
  </si>
  <si>
    <t>YV971-00012.00</t>
  </si>
  <si>
    <t>FILE SET || DIAMOND FILE FOR IRON. 5 SETS</t>
  </si>
  <si>
    <t>YV971-00013</t>
  </si>
  <si>
    <t>YV971-00013.00</t>
  </si>
  <si>
    <t>Machinists File FMF-AY350</t>
  </si>
  <si>
    <t>Change spec from (FILE PARALLEL || FMF-AY350) -To Machinists File FMF-AY350(May'18)</t>
  </si>
  <si>
    <t>YV972-00005</t>
  </si>
  <si>
    <t>YV972-00005.00</t>
  </si>
  <si>
    <t>TORQUE WRENCH 75230 || 75230 22MMX420KG/CM</t>
  </si>
  <si>
    <t>Check lực</t>
  </si>
  <si>
    <t>YV972-00007</t>
  </si>
  <si>
    <t>YV972-00007.00</t>
  </si>
  <si>
    <t>TORQUE WRENCH 75250 24MM*550KG/CM, EA723A-24 (ESCO) || EA723A-24</t>
  </si>
  <si>
    <t>YV972-00008</t>
  </si>
  <si>
    <t>YV972-00008.00</t>
  </si>
  <si>
    <t>TORQUE WRENCH EA723A-27|| EA723A-27(ESCO)(75260 27MMX650KG/CM)</t>
  </si>
  <si>
    <t>YV972-00009</t>
  </si>
  <si>
    <t>YV972-00009.00</t>
  </si>
  <si>
    <t>DRIVER BIT DD3 6.35X65 || DD3 6.35X65</t>
  </si>
  <si>
    <t>YV972-00011</t>
  </si>
  <si>
    <t>YV972-00011.00</t>
  </si>
  <si>
    <t>DRIVER BIT D3 6.35X63 || D3 6.35X63</t>
  </si>
  <si>
    <t>YV972-00014</t>
  </si>
  <si>
    <t>YV972-00014.00</t>
  </si>
  <si>
    <t>DRIVE SOCKET 6.35X10X70 || 6.35X10X70</t>
  </si>
  <si>
    <t>YV972-00015</t>
  </si>
  <si>
    <t>YV972-00015.00</t>
  </si>
  <si>
    <t>DRIVE SOCKET(6.35X10X100) || 6.35X10X100 (210100-NAC)</t>
  </si>
  <si>
    <t>YV972-00016</t>
  </si>
  <si>
    <t>YV972-00016.00</t>
  </si>
  <si>
    <t>DRIVE SOCKET 6.35X10X150 || 6.35X10X150</t>
  </si>
  <si>
    <t>YV972-00017</t>
  </si>
  <si>
    <t>YV972-00017.00</t>
  </si>
  <si>
    <t xml:space="preserve">DRIVE SOCKET(6.35X10X300) || 6.35X10X300 </t>
  </si>
  <si>
    <t>update Jul'12</t>
  </si>
  <si>
    <t>YV972-00018</t>
  </si>
  <si>
    <t>YV972-00018.00</t>
  </si>
  <si>
    <t>DRIVE SOCKET 6.35X12X100 || 6.35X12X100 DSB-45</t>
  </si>
  <si>
    <t>YV972-00019</t>
  </si>
  <si>
    <t>YV972-00019.00</t>
  </si>
  <si>
    <t>DRIVE SOCKET(6.35X12X140) || 6.35X12X140-NAC</t>
  </si>
  <si>
    <t>Nagoya&gt;&gt; TEMCO Oct'10</t>
  </si>
  <si>
    <t>YV972-00020</t>
  </si>
  <si>
    <t>YV972-00020.00</t>
  </si>
  <si>
    <t>IMPACT SOCKET 6.35X12X90 || 6.35X12X90</t>
  </si>
  <si>
    <t>YV972-00023</t>
  </si>
  <si>
    <t>YV972-00023.00</t>
  </si>
  <si>
    <t>IMPACT SOCKET 9.52X14X32 314 || 9.52X14X32 314</t>
  </si>
  <si>
    <t>YV972-00024</t>
  </si>
  <si>
    <t>YV972-00024.00</t>
  </si>
  <si>
    <t>IMPACT SOCKET 12.7X14X40 414 || 12.7X14X40 414</t>
  </si>
  <si>
    <t>YV972-00025</t>
  </si>
  <si>
    <t>YV972-00025.00</t>
  </si>
  <si>
    <t>IMPACT SOCKET NAC417 || 12.7*17*42 417</t>
  </si>
  <si>
    <t>YV972-00026</t>
  </si>
  <si>
    <t>YV972-00026.00</t>
  </si>
  <si>
    <t>IMPACT SOCKET 12.7X19X42 419 || 12.7X19X42 419NAC</t>
  </si>
  <si>
    <t>YV972-00027</t>
  </si>
  <si>
    <t>YV972-00027.00</t>
  </si>
  <si>
    <t>IMPACT SOCKET 422 || 422</t>
  </si>
  <si>
    <t>YV972-00028</t>
  </si>
  <si>
    <t>YV972-00028.00</t>
  </si>
  <si>
    <t>IMPACT SOCKET 12.7X24X42 || 12.7X24X42</t>
  </si>
  <si>
    <t>YV972-00030</t>
  </si>
  <si>
    <t>YV972-00030.00</t>
  </si>
  <si>
    <t>IMPACT SOCKET 15.88(5/8)X19X50 || 15.88(5/8)X19X50</t>
  </si>
  <si>
    <t>YV972-00033</t>
  </si>
  <si>
    <t>YV972-00033.00</t>
  </si>
  <si>
    <t>IMPACT SOCKET 12.7(1/2)X21X40 || 12.7(1/2)X21X40 421NAC</t>
  </si>
  <si>
    <t>YV972-00036</t>
  </si>
  <si>
    <t>YV972-00036.00</t>
  </si>
  <si>
    <t>SOCKET FOR WRENCH 9.52*8*27 || 9.52*8*27</t>
  </si>
  <si>
    <t>YV972-00038</t>
  </si>
  <si>
    <t>YV972-00038.00</t>
  </si>
  <si>
    <t>SOCKET FOR WRENCH 9.52X12X27 || 9.52X12X27</t>
  </si>
  <si>
    <t>YV972-00039</t>
  </si>
  <si>
    <t>YV972-00039.00</t>
  </si>
  <si>
    <t>SOCKET FOR WRENCH 9.52X14X27 || 9.52X14X27</t>
  </si>
  <si>
    <t>YV972-00040</t>
  </si>
  <si>
    <t>YV972-00040.00</t>
  </si>
  <si>
    <t>SOCKET FOR WRENCH (NACCRV17) || 12.7X17X38 NACCRV17</t>
  </si>
  <si>
    <t>YV972-00041</t>
  </si>
  <si>
    <t>YV972-00041.00</t>
  </si>
  <si>
    <t>SOCKET FOR WRENCH 12.7X14X37 || 12.7X14X37</t>
  </si>
  <si>
    <t>YV972-00042</t>
  </si>
  <si>
    <t>YV972-00042.00</t>
  </si>
  <si>
    <t>SOCKET FOR WRENCH(12.7X17X37) || KOKEN-12.7X17X37</t>
  </si>
  <si>
    <t>YV972-00043</t>
  </si>
  <si>
    <t>YV972-00043.00</t>
  </si>
  <si>
    <t>SOCKET FOR WRENCH 12.7X19X38 || 12.7X19X38</t>
  </si>
  <si>
    <t>YV972-00045</t>
  </si>
  <si>
    <t>YV972-00045.00</t>
  </si>
  <si>
    <t>SOCKET FOR WRENCH.12.7X22X40</t>
  </si>
  <si>
    <t>YV972-00046</t>
  </si>
  <si>
    <t>YV972-00046.00</t>
  </si>
  <si>
    <t>SOCKET FOR WRENCH 12.7X24X40 || 12.7X24X40</t>
  </si>
  <si>
    <t>YV972-00047</t>
  </si>
  <si>
    <t>YV972-00047.00</t>
  </si>
  <si>
    <t>SOCKET FOR WRENCH 19.05X19X50 || 19.05X19X50 19KOKON</t>
  </si>
  <si>
    <t>YV972-00048</t>
  </si>
  <si>
    <t>YV972-00048.00</t>
  </si>
  <si>
    <t>SOCKET 19.05X30X50 || 19.05X30X50 NAC Japan</t>
  </si>
  <si>
    <t>YV972-00049</t>
  </si>
  <si>
    <t>YV972-00049.00</t>
  </si>
  <si>
    <t>DEEP SOCKET ((9.52X10X70)) || NAC 31070 (9.52x10x70)</t>
  </si>
  <si>
    <t>YV972-00050</t>
  </si>
  <si>
    <t>YV972-00050.00</t>
  </si>
  <si>
    <t>EXTENSION SOCKET(9.52X12X120) || 9.52X12X120 (312EX12-NAC)</t>
  </si>
  <si>
    <t>YV972-00051</t>
  </si>
  <si>
    <t>YV972-00051.00</t>
  </si>
  <si>
    <t>EXTENSION SOCKET.9.52X12X135</t>
  </si>
  <si>
    <t>YV972-00052</t>
  </si>
  <si>
    <t>YV972-00052.00</t>
  </si>
  <si>
    <t>EXTENSION SOCKET 9.52X14X150 || 9.52X14X150</t>
  </si>
  <si>
    <t>YV972-00053</t>
  </si>
  <si>
    <t>YV972-00053.00</t>
  </si>
  <si>
    <t>EXTENSION SOCKET-12.7X17X50 || 12.7X17X50</t>
  </si>
  <si>
    <t>YV972-00055</t>
  </si>
  <si>
    <t>YV972-00055.00</t>
  </si>
  <si>
    <t>EXTENSION SOCKET(12.7X14X150) || 12.7X14X150 (414EX15-NAC)</t>
  </si>
  <si>
    <t>YV972-00056</t>
  </si>
  <si>
    <t>YV972-00056.00</t>
  </si>
  <si>
    <t>EXTENSION SOCKET 9.52X12X300 || 9.52X12X300</t>
  </si>
  <si>
    <t>YV972-00057</t>
  </si>
  <si>
    <t>YV972-00057.00</t>
  </si>
  <si>
    <t>EXTENSION SOCKET 12.7X19X120 || 12.7X17X120</t>
  </si>
  <si>
    <t>YV972-00059</t>
  </si>
  <si>
    <t>YV972-00059.00</t>
  </si>
  <si>
    <t>EXTENSION SOCKET.12.7X14X250</t>
  </si>
  <si>
    <t>YV972-00061</t>
  </si>
  <si>
    <t>YV972-00061.00</t>
  </si>
  <si>
    <t>EXTENSION SOCKET 12.7X14X140 || 12.7X14X140</t>
  </si>
  <si>
    <t>YV972-00062</t>
  </si>
  <si>
    <t>YV972-00062.00</t>
  </si>
  <si>
    <t>EXTENSION SOCKET 12.7X19X140 || 12.7X19X140</t>
  </si>
  <si>
    <t>YV972-00063</t>
  </si>
  <si>
    <t>YV972-00063.00</t>
  </si>
  <si>
    <t>SOCKET 12.7X14X180 || 12.7X14X180 (NAGAHORI)</t>
  </si>
  <si>
    <t>YV972-00065</t>
  </si>
  <si>
    <t>YV972-00065.00</t>
  </si>
  <si>
    <t>SPECIAL SOCKET AWS 12X135 || AWS 12X135</t>
  </si>
  <si>
    <t>YV972-00067</t>
  </si>
  <si>
    <t>YV972-00067.00</t>
  </si>
  <si>
    <t>SPECIAL SOCKET.12.7X22X150 SPECIAL</t>
  </si>
  <si>
    <t>YV972-00068</t>
  </si>
  <si>
    <t>YV972-00068.00</t>
  </si>
  <si>
    <t>DOUBLE BIT THROUGHT SOCKET 6.35X8X10X60 || 6.35X8X10X60</t>
  </si>
  <si>
    <t>YV972-00071</t>
  </si>
  <si>
    <t>YV972-00071.00</t>
  </si>
  <si>
    <t>DOUBLE BIT THROUGHT SOCKET 6.35X12X14X80 || 6.35X12X14X80</t>
  </si>
  <si>
    <t>YV972-00075</t>
  </si>
  <si>
    <t>YV972-00075.00</t>
  </si>
  <si>
    <t>TORQUE WRENCH (900 QL4) || Tohnichi (900 QL4)-Japan</t>
  </si>
  <si>
    <t>Mới update từ Oracle.18.Aug'16</t>
  </si>
  <si>
    <t>YV972-00078</t>
  </si>
  <si>
    <t>YV972-00078.00</t>
  </si>
  <si>
    <t>RACHET TYPE WRENCH. || 120 QSP(Tohnichi-Japan)</t>
  </si>
  <si>
    <t>Kìm</t>
  </si>
  <si>
    <t>YV972-00080</t>
  </si>
  <si>
    <t>YV972-00080.00</t>
  </si>
  <si>
    <t>RACHET TYPE WRENCH QSP50N3 || QSP50N3(Tohnichi-Japan)</t>
  </si>
  <si>
    <t>YV972-00081</t>
  </si>
  <si>
    <t>YV972-00081.00</t>
  </si>
  <si>
    <t>RACHET TYPE WRENCH QSP100N4 || QSP100N4(Tohnichi-Japan)</t>
  </si>
  <si>
    <t>YV972-00082</t>
  </si>
  <si>
    <t>YV972-00082.00</t>
  </si>
  <si>
    <t>RACHET TYPE WRENCH QSP200N4 || QSP200N4(Tohnichi-Japan)</t>
  </si>
  <si>
    <t>YV972-00083</t>
  </si>
  <si>
    <t>YV972-00083.00</t>
  </si>
  <si>
    <t>RACHET TYPE WRENCH QSP280N3 || QSP280N3(Tohnichi-Japan)</t>
  </si>
  <si>
    <t>YV972-00087</t>
  </si>
  <si>
    <t>YV972-00087.00</t>
  </si>
  <si>
    <t>F TYPE WRENCH 1900F || 1900F(Tohnichi-Japan)</t>
  </si>
  <si>
    <t>YV972-00088</t>
  </si>
  <si>
    <t>YV972-00088.00</t>
  </si>
  <si>
    <t>F TYPE WRENCH 2800F || 2800F(Tohnichi-Japan)</t>
  </si>
  <si>
    <t>YV972-00090</t>
  </si>
  <si>
    <t>YV972-00090.00</t>
  </si>
  <si>
    <t>HEAD CHANGE WRENCH CF50NX12D || CF50NX12D</t>
  </si>
  <si>
    <t>YV972-00092</t>
  </si>
  <si>
    <t>YV972-00092.00</t>
  </si>
  <si>
    <t>HEAD CHANGE WRENCH CF150NX19D || CF150NX19D</t>
  </si>
  <si>
    <t>YV972-00116</t>
  </si>
  <si>
    <t>YV972-00116.00</t>
  </si>
  <si>
    <t>TORQUE WRENCH(SP8NX8, 8X80SP) || SP8NX8</t>
  </si>
  <si>
    <t>YV972-00117</t>
  </si>
  <si>
    <t>YV972-00117.00</t>
  </si>
  <si>
    <t>TORQUE WRENCH(10X190SP-1 (SP19N2-1X10)) || 10X190SP-1 (SP19N2-1X10)-Tohnichi-Japan</t>
  </si>
  <si>
    <t>Update price sep-10(thay đổi sang spec (SP19N2-1X10) từ Sep'16</t>
  </si>
  <si>
    <t>YV972-00118</t>
  </si>
  <si>
    <t>YV972-00118.00</t>
  </si>
  <si>
    <t>TORQUE WRENCH.10X190SPN2-3 || SP19N2-3x10 - Tohnichi-Japan</t>
  </si>
  <si>
    <t>Update price sep-10(thay đổi sang spec (SP19N2-3x10) từ Sep'16</t>
  </si>
  <si>
    <t>YV972-00119</t>
  </si>
  <si>
    <t>YV972-00119.00</t>
  </si>
  <si>
    <t>TORQUE WRENCH.12X190SP || SP19N2X12- TOHNICHI-Japan</t>
  </si>
  <si>
    <t>Update price sep-10(thay đổi sang spec (SP19N2X12) từ Sep'16</t>
  </si>
  <si>
    <t>YV972-00120</t>
  </si>
  <si>
    <t>YV972-00120.00</t>
  </si>
  <si>
    <t>TORQUE WRENCH.14X380SP || SP38N2X14 (14X380SP)- Tohnichi-Japan</t>
  </si>
  <si>
    <t>Update price sep-10(thay đổi sang spec (SP38N2X14 ) từ Sep'16</t>
  </si>
  <si>
    <t>YV972-00121</t>
  </si>
  <si>
    <t>YV972-00121.00</t>
  </si>
  <si>
    <t>TORQUE WRENCH.17X380SP || SP38N2x17(Tohnichi-Japan)</t>
  </si>
  <si>
    <t>Update price sep-10(thay đổi sang spec (SP38N2x17) từ Sep'16</t>
  </si>
  <si>
    <t>YV972-00122</t>
  </si>
  <si>
    <t>YV972-00122.00</t>
  </si>
  <si>
    <t>TORQUE WRENCH 17X670SP || SP67N2x17(Tohnichi-Japan)</t>
  </si>
  <si>
    <t>Update price sep-10(thay đổi sang spec (SP67N2x17) từ Sep'16</t>
  </si>
  <si>
    <t>YV972-00123</t>
  </si>
  <si>
    <t>YV972-00123.00</t>
  </si>
  <si>
    <t>RATCHET WRENCH || URW-12NA(24)</t>
  </si>
  <si>
    <t>YV972-00124</t>
  </si>
  <si>
    <t>YV972-00124.00</t>
  </si>
  <si>
    <t>RATCHET WRENCH || URW-12NA(22)</t>
  </si>
  <si>
    <t>YV972-00125</t>
  </si>
  <si>
    <t>YV972-00125.00</t>
  </si>
  <si>
    <t>RATCHET WRENCH || URW-12NA(19)</t>
  </si>
  <si>
    <t>YV972-00132</t>
  </si>
  <si>
    <t>YV972-00132.00</t>
  </si>
  <si>
    <t>AIR DRIVER SOCKET ADS 6.35X10X50 || ADS 6.35X10X50</t>
  </si>
  <si>
    <t>YV972-00133</t>
  </si>
  <si>
    <t>YV972-00133.00</t>
  </si>
  <si>
    <t>AIR DRIVER SOCKET ADS6.35*10*100 || ADS6.35*10*100 MG</t>
  </si>
  <si>
    <t>YV972-00134</t>
  </si>
  <si>
    <t>YV972-00134.00</t>
  </si>
  <si>
    <t>BIT SOCKET (ADS-12X70MG) || ADS-12X70MG (Nagahori)</t>
  </si>
  <si>
    <t>YV972-00135</t>
  </si>
  <si>
    <t>YV972-00135.00</t>
  </si>
  <si>
    <t>AIR DRIVER SOCKET (14X6.35X70 MG)||14X6.35X70 MG(NAC)</t>
  </si>
  <si>
    <t>YV972-00138</t>
  </si>
  <si>
    <t>YV972-00138.00</t>
  </si>
  <si>
    <t>SOCKET WRENCH AWS || AWS 6.35X10X80</t>
  </si>
  <si>
    <t>Nagoya&gt;&gt; TEMCO Oct'10, Update Name &amp; spec Nov'10</t>
  </si>
  <si>
    <t>YV972-00140</t>
  </si>
  <si>
    <t>YV972-00140.00</t>
  </si>
  <si>
    <t>TORQUE WRENCH 19X380SP || SP38N2x19(Tohnichi-Japan)</t>
  </si>
  <si>
    <t>Update price sep-10thay đổi sang spec (SP38N2x19)từ Sep'16</t>
  </si>
  <si>
    <t>YV972-00141</t>
  </si>
  <si>
    <t>YV972-00141.00</t>
  </si>
  <si>
    <t>RIVETTING HAMMAR || P-BRH-1U(R)</t>
  </si>
  <si>
    <t>YV972-00142</t>
  </si>
  <si>
    <t>YV972-00142.00</t>
  </si>
  <si>
    <t>TORX BIT || T-25</t>
  </si>
  <si>
    <t>YV972-00145</t>
  </si>
  <si>
    <t>YV972-00145.00</t>
  </si>
  <si>
    <t>UNIVERSAL SOCKET -10.7*22(6PT)*320L) || 10.7*22(6PT)*320L)</t>
  </si>
  <si>
    <t>YV972-00146</t>
  </si>
  <si>
    <t>YV972-00146.00</t>
  </si>
  <si>
    <t>TOOL JT-10-40 || JT-10-40</t>
  </si>
  <si>
    <t>YV972-00147</t>
  </si>
  <si>
    <t>YV972-00147.00</t>
  </si>
  <si>
    <t>TOOL JT15X40 || JT15X40</t>
  </si>
  <si>
    <t>YV972-00160</t>
  </si>
  <si>
    <t>YV972-00160.00</t>
  </si>
  <si>
    <t>SOCKET FOR AIR TOOL.BOX.12.7X 14X350</t>
  </si>
  <si>
    <t>YV972-00161</t>
  </si>
  <si>
    <t>YV972-00161.00</t>
  </si>
  <si>
    <t>SOCKET FOR AIR TOOL BOX 12.7X17X155 || BOX 12.7X17X155</t>
  </si>
  <si>
    <t>1.Sourcing change Nagoya Jun'11
2.NAGAHORI INDUSTRY CO.,LTD.</t>
  </si>
  <si>
    <t>YV972-00162</t>
  </si>
  <si>
    <t>YV972-00162.00</t>
  </si>
  <si>
    <t>Liner Spanner L8x10, Top Kogyo</t>
  </si>
  <si>
    <t>Change spec from (OPEN END WRENCH ADW-8X10 || ADW-8X10) -To Liner Spanner L8x10, Top Kogyo(May'18)</t>
  </si>
  <si>
    <t>YV972-00163</t>
  </si>
  <si>
    <t>YV972-00163.00</t>
  </si>
  <si>
    <t>OPEN END WRENCH ADW-10X12 || ADW-10X12(RS-10X12)</t>
  </si>
  <si>
    <t>YV972-00164</t>
  </si>
  <si>
    <t>YV972-00164.00</t>
  </si>
  <si>
    <t>OPEN END WRENCH ADW-12X14 || ADW-12X14(RS12X14)</t>
  </si>
  <si>
    <t>YV972-00165</t>
  </si>
  <si>
    <t>YV972-00165.00</t>
  </si>
  <si>
    <t>OPEN END WRENCH.ADW-14X17 || ADW-14X17(RS 14X17)</t>
  </si>
  <si>
    <t>YV972-00166</t>
  </si>
  <si>
    <t>YV972-00166.00</t>
  </si>
  <si>
    <t>OPEN END WRENCH ADW-19X21 || ADW-19X21</t>
  </si>
  <si>
    <t>YV972-00167</t>
  </si>
  <si>
    <t>YV972-00167.00</t>
  </si>
  <si>
    <t>OPEN END WRENCH ADW-22X24 || ADW-22X24</t>
  </si>
  <si>
    <t>YV972-00168</t>
  </si>
  <si>
    <t>YV972-00168.00</t>
  </si>
  <si>
    <t>OPEN END WRENCH ADW-26X32 || ADW-26X32</t>
  </si>
  <si>
    <t>YV972-00170</t>
  </si>
  <si>
    <t>YV972-00170.00</t>
  </si>
  <si>
    <t>PLIERS || AWP-250R(WP-250R)</t>
  </si>
  <si>
    <t xml:space="preserve">Kìm </t>
  </si>
  <si>
    <t>YV972-00171</t>
  </si>
  <si>
    <t>YV972-00171.00</t>
  </si>
  <si>
    <t>OPEN END WRENCH ADW-11X13 || ADW-11X13</t>
  </si>
  <si>
    <t>YV972-00173</t>
  </si>
  <si>
    <t>YV972-00173.00</t>
  </si>
  <si>
    <t xml:space="preserve">NIPPER    ||  EN-165(TOP) </t>
  </si>
  <si>
    <t>YV972-00179</t>
  </si>
  <si>
    <t>YV972-00179.00</t>
  </si>
  <si>
    <t>WITHOUT TIP TOOL (SHINTEC HOZUMI ) || @16 HAMMER TYPE</t>
  </si>
  <si>
    <t>Cái tháo tip hàn</t>
  </si>
  <si>
    <t>YV972-00181</t>
  </si>
  <si>
    <t>YV972-00181.00</t>
  </si>
  <si>
    <t>MONKEY WRENCH (AMW-250) || AMW-250</t>
  </si>
  <si>
    <t>YV972-00182</t>
  </si>
  <si>
    <t>YV972-00182.00</t>
  </si>
  <si>
    <t>NIPPER    ||  ANP-150 (NI-150)</t>
  </si>
  <si>
    <t>YV972-00183</t>
  </si>
  <si>
    <t>YV972-00183.00</t>
  </si>
  <si>
    <t>RATCHET WRENCH RM-10X13 || RM-10X13</t>
  </si>
  <si>
    <t>YV972-00184</t>
  </si>
  <si>
    <t>YV972-00184.00</t>
  </si>
  <si>
    <t>RATCHET WRENCH RM-17X19 || RM-17X19</t>
  </si>
  <si>
    <t>YV972-00185</t>
  </si>
  <si>
    <t>YV972-00185.00</t>
  </si>
  <si>
    <t>BOX WRENCH AFW-12X14 || AFW-12X14</t>
  </si>
  <si>
    <t>YV972-00186</t>
  </si>
  <si>
    <t>YV972-00186.00</t>
  </si>
  <si>
    <t>BOX WRENCH.AFW-14X17 || AFW-14X17(TM 14X17)</t>
  </si>
  <si>
    <t>YV972-00187</t>
  </si>
  <si>
    <t>YV972-00187.00</t>
  </si>
  <si>
    <t>BOX WRENCH AFW-17X19 || AFW-17X19</t>
  </si>
  <si>
    <t>YV972-00188</t>
  </si>
  <si>
    <t>YV972-00188.00</t>
  </si>
  <si>
    <t>MONKEY WRENCH || AMW-150</t>
  </si>
  <si>
    <t>YV972-00195</t>
  </si>
  <si>
    <t>YV972-00195.00</t>
  </si>
  <si>
    <t>ADJUSTABLE WRENCH AMW-200(H-200) || AMW-200(H-200) (TOP KOGYO Ltd.,)</t>
  </si>
  <si>
    <t>YV972-00196</t>
  </si>
  <si>
    <t>YV972-00196.00</t>
  </si>
  <si>
    <t>SCREW DRIVER + || VESSEL 600-NO2-100</t>
  </si>
  <si>
    <t>YV972-00199</t>
  </si>
  <si>
    <t>YV972-00199.00</t>
  </si>
  <si>
    <t>SCREW DRIVER A+ || VESSEL 600-NO1-75</t>
  </si>
  <si>
    <t>YV972-00200</t>
  </si>
  <si>
    <t>YV972-00200.00</t>
  </si>
  <si>
    <t>SPANNER || ADW-17X19</t>
  </si>
  <si>
    <t>YV972-00202</t>
  </si>
  <si>
    <t>YV972-00202.00</t>
  </si>
  <si>
    <t>MONKEY WRENCH MAN300 || MAN300</t>
  </si>
  <si>
    <t>1.Update 1'May'12
Changed spec from MONKEY WRENCH AMW-300 || AMW-300 to MONKEY WRENCH MAN300 || MAN300(Jul'20)</t>
  </si>
  <si>
    <t>YV972-00204</t>
  </si>
  <si>
    <t>YV972-00204.00</t>
  </si>
  <si>
    <t>HEXAGON WRENCH SET (0820) || AWS 0820(3.4.5.6.8.10.12.14.)</t>
  </si>
  <si>
    <t>YV972-00206</t>
  </si>
  <si>
    <t>YV972-00206.00</t>
  </si>
  <si>
    <t>BELT TENSION GAUGE || 95506-00091+95506-0051</t>
  </si>
  <si>
    <t>YV972-00210</t>
  </si>
  <si>
    <t>YV972-00210.00</t>
  </si>
  <si>
    <t>T/M &amp; TRANSFER BEARING REPLACER || 0931660011 (Tomoe works co., ltd))</t>
  </si>
  <si>
    <t>Update 20'Jun'16</t>
  </si>
  <si>
    <t>YV972-00241</t>
  </si>
  <si>
    <t>YV972-00241.00</t>
  </si>
  <si>
    <t>BACK-UP LIGHT SWITCH TOOL || 0981716011</t>
  </si>
  <si>
    <t>YV972-00242</t>
  </si>
  <si>
    <t>YV972-00242.00</t>
  </si>
  <si>
    <t>SPRING TENSION TOOL 09921-00011 || 09921-00011 (KYOTO)</t>
  </si>
  <si>
    <t>Dầu vặn ốc</t>
  </si>
  <si>
    <t>YV972-00243</t>
  </si>
  <si>
    <t>YV972-00243.00</t>
  </si>
  <si>
    <t>UNIVERSAL PULLER || 0995040010</t>
  </si>
  <si>
    <t>Bộ vào vòng bi</t>
  </si>
  <si>
    <t>YV972-00249</t>
  </si>
  <si>
    <t>YV972-00249.00</t>
  </si>
  <si>
    <t>OIL PRESSURE SWITCH SOCKET || 0981630010</t>
  </si>
  <si>
    <t>YV972-00253</t>
  </si>
  <si>
    <t>YV972-00253.00</t>
  </si>
  <si>
    <t>CLIP RIMOVER || 09061-1C100</t>
  </si>
  <si>
    <t>YV972-00254</t>
  </si>
  <si>
    <t>YV972-00254.00</t>
  </si>
  <si>
    <t>RATCHET WRENCH RM-10X12 || RM-10X12</t>
  </si>
  <si>
    <t>YV972-00267</t>
  </si>
  <si>
    <t>YV972-00267.00</t>
  </si>
  <si>
    <t>CABLE CUTTER (ZCC0201 NO) || ZCC0201 NO1</t>
  </si>
  <si>
    <t>YV972-00268</t>
  </si>
  <si>
    <t>YV972-00268.00</t>
  </si>
  <si>
    <t>PIPE WRENCH || PW-DAL25 (MCC)</t>
  </si>
  <si>
    <t>YV972-00277</t>
  </si>
  <si>
    <t>YV972-00277.00</t>
  </si>
  <si>
    <t>SCREW EXTRACTOR || NO.1(SSE-NO1)</t>
  </si>
  <si>
    <t>YV972-00278</t>
  </si>
  <si>
    <t>YV972-00278.00</t>
  </si>
  <si>
    <t>SCREW EXTRACTOR || NO.2(SSE-NO2)</t>
  </si>
  <si>
    <t>YV972-00279</t>
  </si>
  <si>
    <t>YV972-00279.00</t>
  </si>
  <si>
    <t>SCREW EXTRACTOR || NO.3(SSE-NO3)</t>
  </si>
  <si>
    <t>YV972-00280</t>
  </si>
  <si>
    <t>YV972-00280.00</t>
  </si>
  <si>
    <t>SCREW EXTRACTOR || NO.4(SSE-NO4)</t>
  </si>
  <si>
    <t>YV972-00281</t>
  </si>
  <si>
    <t>YV972-00281.00</t>
  </si>
  <si>
    <t>SCREW EXTRACTOR.SSE-NO5</t>
  </si>
  <si>
    <t>YV972-00282</t>
  </si>
  <si>
    <t>YV972-00282.00</t>
  </si>
  <si>
    <t>HEXAGON WRENCH SET (8609BP) || 8609BP(9SIZES/SET)</t>
  </si>
  <si>
    <t>YV972-00283</t>
  </si>
  <si>
    <t>YV972-00283.00</t>
  </si>
  <si>
    <t>IMPACT SOCKET ADS8X120MG || ADS8X120MG</t>
  </si>
  <si>
    <t>YV972-00285</t>
  </si>
  <si>
    <t>YV972-00285.00</t>
  </si>
  <si>
    <t>IMPACT SOCKET DSB10X70 || DSB10X70(WITH MAGUNETE)</t>
  </si>
  <si>
    <t>YV972-00288</t>
  </si>
  <si>
    <t>YV972-00288.00</t>
  </si>
  <si>
    <t>IMPACT SOCKET 6.35X12X120 || 6.35X12X120</t>
  </si>
  <si>
    <t>YV972-00293</t>
  </si>
  <si>
    <t>YV972-00293.00</t>
  </si>
  <si>
    <t>PIPE WRENCH PU-350 || PU350(350MM.OPENING 61MM)</t>
  </si>
  <si>
    <t>Kìm cắt ống</t>
  </si>
  <si>
    <t>YV972-00294</t>
  </si>
  <si>
    <t>YV972-00294.00</t>
  </si>
  <si>
    <t>PIPE WRENCH.PU-450 || PU-450</t>
  </si>
  <si>
    <t>YV972-00295</t>
  </si>
  <si>
    <t>YV972-00295.00</t>
  </si>
  <si>
    <t>PIPE WRENCH PU-600 || PU 600</t>
  </si>
  <si>
    <t>YV972-00296</t>
  </si>
  <si>
    <t>YV972-00296.00</t>
  </si>
  <si>
    <t>SNAP RING PRIER || 51-1A(FOR AXLE)</t>
  </si>
  <si>
    <t>YV972-00299</t>
  </si>
  <si>
    <t>YV972-00299.00</t>
  </si>
  <si>
    <t>MONKEY WRENCH AMW-450(LARGE) || AMW-450(LARGE)</t>
  </si>
  <si>
    <t>YV972-00302</t>
  </si>
  <si>
    <t>YV972-00302.00</t>
  </si>
  <si>
    <t>TOOL BOX (GN-410) || GN-410(FOR ELECTRICAL)</t>
  </si>
  <si>
    <t>Hộp dụng cụ</t>
  </si>
  <si>
    <t>YV972-00304</t>
  </si>
  <si>
    <t>YV972-00304.00</t>
  </si>
  <si>
    <t>SCREW CLAMP (B-100 ) || B-100(LOBTEX)</t>
  </si>
  <si>
    <t>YV972-00305</t>
  </si>
  <si>
    <t>YV972-00305.00</t>
  </si>
  <si>
    <t>SCREW CLAMP (B-200) || B-200(LOBTEX)</t>
  </si>
  <si>
    <t>YV972-00306</t>
  </si>
  <si>
    <t>YV972-00306.00</t>
  </si>
  <si>
    <t>GEAR PULLER || GL-8(LARGE)</t>
  </si>
  <si>
    <t>YV972-00307</t>
  </si>
  <si>
    <t>YV972-00307.00</t>
  </si>
  <si>
    <t>GEAR PULLER || GL-6(SMALL)</t>
  </si>
  <si>
    <t>YV972-00311</t>
  </si>
  <si>
    <t>YV972-00311.00</t>
  </si>
  <si>
    <t>EXTENSION SOCKET (12.7X17X140) || 12.7X17X140</t>
  </si>
  <si>
    <t>YV972-00316</t>
  </si>
  <si>
    <t>YV972-00316.00</t>
  </si>
  <si>
    <t>BOX BIT || ADS-14X70</t>
  </si>
  <si>
    <t>YV972-00321</t>
  </si>
  <si>
    <t>YV972-00321.00</t>
  </si>
  <si>
    <t>TORQUE BIT   T20x50</t>
  </si>
  <si>
    <t>Change minlot from 1~10pcs(Apr'18)</t>
  </si>
  <si>
    <t>YV972-00324</t>
  </si>
  <si>
    <t>YV972-00324.00</t>
  </si>
  <si>
    <t>DRIVER BIT.DD2-L65</t>
  </si>
  <si>
    <t>YV972-00330</t>
  </si>
  <si>
    <t>YV972-00330.00</t>
  </si>
  <si>
    <t>BOX WRENCH || AFW-10x12</t>
  </si>
  <si>
    <t>YV972-00331</t>
  </si>
  <si>
    <t>YV972-00331.00</t>
  </si>
  <si>
    <t>BOX WRENCH(24X22) || AFW-24X22 (AUPER TOOL)</t>
  </si>
  <si>
    <t>YV972-00333</t>
  </si>
  <si>
    <t>YV972-00333.00</t>
  </si>
  <si>
    <t>TOHNICHI CEM50N3x12D-G || CEM50N3x12D-G(Japan)</t>
  </si>
  <si>
    <t>Update Sep'18 spec CEM50N3x12D-G</t>
  </si>
  <si>
    <t>YV972-00337</t>
  </si>
  <si>
    <t>YV972-00337.00</t>
  </si>
  <si>
    <t>MANDREL (AN500A-04-4) || AN500A-04-4 (POP)</t>
  </si>
  <si>
    <t>YV972-00338</t>
  </si>
  <si>
    <t>YV972-00338.00</t>
  </si>
  <si>
    <t>AIR POP NUTS SETTING TOOL || AN500A</t>
  </si>
  <si>
    <t>YV972-00343</t>
  </si>
  <si>
    <t>YV972-00343.00</t>
  </si>
  <si>
    <t>DRIVER BIT (DD2-100) || DD2-100</t>
  </si>
  <si>
    <t>YV972-00344</t>
  </si>
  <si>
    <t>YV972-00344.00</t>
  </si>
  <si>
    <t>CLAMP,207U</t>
  </si>
  <si>
    <t>YV972-00345</t>
  </si>
  <si>
    <t>YV972-00345.00</t>
  </si>
  <si>
    <t>UNIVERSAL SOCKET (AUW-S-12.7-32) || 12.7X19X200</t>
  </si>
  <si>
    <t>YV972-00346</t>
  </si>
  <si>
    <t>YV972-00346.00</t>
  </si>
  <si>
    <t>SPECIAL PLIERS || HWP10 (FOR TIRE ASSEMBLY)</t>
  </si>
  <si>
    <t>YV972-00360</t>
  </si>
  <si>
    <t>YV972-00360.00</t>
  </si>
  <si>
    <t>DOUBLE SOCKET 8X10 || 8X10 X75</t>
  </si>
  <si>
    <t>YV972-00362</t>
  </si>
  <si>
    <t>YV972-00362.00</t>
  </si>
  <si>
    <t>DOUBLE BIT THROUGHT SOCKET(6.35X10X12X70) || 10X12X70L (NAGAHORI)</t>
  </si>
  <si>
    <t>YV972-00366</t>
  </si>
  <si>
    <t>YV972-00366.00</t>
  </si>
  <si>
    <t>Vise grip plier 94-150 Crossman ||94-150 Crossman Taiwan</t>
  </si>
  <si>
    <t>Sourcing change Dec'10</t>
  </si>
  <si>
    <t>YV972-00367</t>
  </si>
  <si>
    <t>YV972-00367.00</t>
  </si>
  <si>
    <t>TORX BIT T30 X 75 (NAC) || T30 x 75 (NAC-Japan)</t>
  </si>
  <si>
    <t>Đầu bắn vít</t>
  </si>
  <si>
    <t>YV972-00368</t>
  </si>
  <si>
    <t>YV972-00368.00</t>
  </si>
  <si>
    <t>TORX BIT B4-T40X75 (NAC) || B4-T40X75 (NAC)</t>
  </si>
  <si>
    <t>YV972-00370</t>
  </si>
  <si>
    <t>YV972-00370.00</t>
  </si>
  <si>
    <t>TORQUE WRENCH SP67NX27 || Tohnichi SP67N2x27(Japan)</t>
  </si>
  <si>
    <t>Update price sep-10(Thay  đổi sang spec SP67N2x27 từ tháng Sep'16)</t>
  </si>
  <si>
    <t>YV972-00371</t>
  </si>
  <si>
    <t>YV972-00371.00</t>
  </si>
  <si>
    <t>TORQUE WRENCH SP67NX24 || Tohnichi SP67N2x24(Japan)</t>
  </si>
  <si>
    <t>Update price sep-10(Thay  đổi sang spec SP67N2x24 từ tháng Sep'16)</t>
  </si>
  <si>
    <t>YV972-00372</t>
  </si>
  <si>
    <t>YV972-00372.00</t>
  </si>
  <si>
    <t>SOCKET 12.7x21x75 || 12.7x21x75</t>
  </si>
  <si>
    <t>YV972-00373</t>
  </si>
  <si>
    <t>YV972-00373.00</t>
  </si>
  <si>
    <t>SOCKET 12.7x14x75 || 12.7x14x75</t>
  </si>
  <si>
    <t>YV972-00374</t>
  </si>
  <si>
    <t>YV972-00374.00</t>
  </si>
  <si>
    <t>SOCKET 12.7X19X30 || 12.7X19X30</t>
  </si>
  <si>
    <t>YV972-00376</t>
  </si>
  <si>
    <t>YV972-00376.00</t>
  </si>
  <si>
    <t>UNIVERSAL SOCKET 12.7X22X72 || 12.7X22X72-U</t>
  </si>
  <si>
    <t>YV972-00380</t>
  </si>
  <si>
    <t>YV972-00380.00</t>
  </si>
  <si>
    <t>SOCKET 12.7x19x42 || 12.7x19x42</t>
  </si>
  <si>
    <t>YV972-00381</t>
  </si>
  <si>
    <t>YV972-00381.00</t>
  </si>
  <si>
    <t>SOCKET 12.7x19x50 || 12.7x19x50</t>
  </si>
  <si>
    <t>YV972-00384</t>
  </si>
  <si>
    <t>YV972-00384.00</t>
  </si>
  <si>
    <t>HEXAGON DRIVER BITS 3C3015-NAC(6.35X3X150) || 6.35X3X150 3C3015-NAC</t>
  </si>
  <si>
    <t>YV972-00385</t>
  </si>
  <si>
    <t>YV972-00385.00</t>
  </si>
  <si>
    <t>Drilling-bit (D16)mm (Mui khoet 16) || Mui khoet (16mm)</t>
  </si>
  <si>
    <t>Mũi khoét</t>
  </si>
  <si>
    <t>YV972-00387</t>
  </si>
  <si>
    <t>YV972-00387.00</t>
  </si>
  <si>
    <t>Drilling-bit (15mm) (Mui khoet 15) || Mui khoet (15mm), Japan</t>
  </si>
  <si>
    <t>YV972-00388</t>
  </si>
  <si>
    <t>YV972-00388.00</t>
  </si>
  <si>
    <t>Standard Socket 635 || 635(NAC)</t>
  </si>
  <si>
    <t>YV972-00389</t>
  </si>
  <si>
    <t>YV972-00389.00</t>
  </si>
  <si>
    <t>Deep socket 41775 || 41775(NAC)</t>
  </si>
  <si>
    <t>YV972-00390</t>
  </si>
  <si>
    <t>YV972-00390.00</t>
  </si>
  <si>
    <t>Long socket 306C60 || 306C60 (NAC)</t>
  </si>
  <si>
    <t>YV972-00393</t>
  </si>
  <si>
    <t>YV972-00393.00</t>
  </si>
  <si>
    <t>Interchangeable Head type Adjustable Torque Wrench (PCL100Nx15D) || Tohnichi PCL100Nx15D(Japan)</t>
  </si>
  <si>
    <t>YV972-00394</t>
  </si>
  <si>
    <t>YV972-00394.00</t>
  </si>
  <si>
    <t>Interchangable head Type Pre-Lock Torque Wrench || Tohnichi PCL200Nx19D(Japan)</t>
  </si>
  <si>
    <t>YV972-00395</t>
  </si>
  <si>
    <t>YV972-00395.00</t>
  </si>
  <si>
    <t>Torque Wrench RSP38Nx12 || Tohnichi RSP38N2x12(Japan)</t>
  </si>
  <si>
    <t>(Thay đổi sang spec RSP38N2x12 từ Sep'16)</t>
  </si>
  <si>
    <t>YV972-00396</t>
  </si>
  <si>
    <t>YV972-00396.00</t>
  </si>
  <si>
    <t>RQH FEMALE RATCHET HEAD (RQH 15Dx17) || FEMALE TYPE (RQH 15Dx17, Tohnichi-Japan)</t>
  </si>
  <si>
    <t>YV972-00397</t>
  </si>
  <si>
    <t>YV972-00397.00</t>
  </si>
  <si>
    <t>RACHET TYPE PREST WRENCH QSP420N || QSP420N (TOHNICHI-Japan)</t>
  </si>
  <si>
    <t>YV972-00398</t>
  </si>
  <si>
    <t>YV972-00398.00</t>
  </si>
  <si>
    <t>RACHET TYPE PREST WRENCH QSP25N3 || QSP25N3 (TOHNICHI-Japan)</t>
  </si>
  <si>
    <t>YV972-00399</t>
  </si>
  <si>
    <t>YV972-00399.00</t>
  </si>
  <si>
    <t>TORQUE WRECH (MODEL: RSP 67NX14) || TOHNICHIR SP67N2X14(14-59N.m)-Japan</t>
  </si>
  <si>
    <t>(Thay đổi sang spec SP67N2X14 từ Sep'16)</t>
  </si>
  <si>
    <t>YV972-00400</t>
  </si>
  <si>
    <t>YV972-00400.00</t>
  </si>
  <si>
    <t>NUT RUNNER SOCKET 12.7x19x218 || 12.7x19x218 (TMV100407-07)- NAC</t>
  </si>
  <si>
    <t>YV972-00401</t>
  </si>
  <si>
    <t>YV972-00401.00</t>
  </si>
  <si>
    <t>KNIPEX-PLIERS || EA531EF-250 (Germany)</t>
  </si>
  <si>
    <t>YV972-00402</t>
  </si>
  <si>
    <t>YV972-00402.00</t>
  </si>
  <si>
    <t>KNIPEX - PLIERS || EA536KC-200 (Germany)</t>
  </si>
  <si>
    <t>YV972-00403</t>
  </si>
  <si>
    <t>YV972-00403.00</t>
  </si>
  <si>
    <t>NAC SOCKET || NAC S4-E10X80 12.7X9.37X14.2X80</t>
  </si>
  <si>
    <t>YV972-00406</t>
  </si>
  <si>
    <t>YV972-00406.00</t>
  </si>
  <si>
    <t>TORQUE WRENCH ||SP19N2-5x10N(Tohnichi-Japan)</t>
  </si>
  <si>
    <t>New part for A from Jan'16(Thay đổi sang spec SP19N2-5x10N từ tháng Sep'16)</t>
  </si>
  <si>
    <t>YV972-00407</t>
  </si>
  <si>
    <t>YV972-00407.00</t>
  </si>
  <si>
    <t>Kakuta clamp(model: Vari No.1)</t>
  </si>
  <si>
    <t>Kẹp</t>
  </si>
  <si>
    <t>New part for Weding from Dec'17</t>
  </si>
  <si>
    <t>YV972-00408</t>
  </si>
  <si>
    <t>YV972-00408.00</t>
  </si>
  <si>
    <t>Kakuta clamp(model: Vari No.2)</t>
  </si>
  <si>
    <t>YV972-00409</t>
  </si>
  <si>
    <t>YV972-00409.00</t>
  </si>
  <si>
    <t>Misumi toggle clamps MC02-2 || Japan</t>
  </si>
  <si>
    <t>New part for Weding from Dec'17---&gt; Chuyển từ Misumi sang An Khang(Jul'19)</t>
  </si>
  <si>
    <t>YV972-00410</t>
  </si>
  <si>
    <t>YV972-00410.00</t>
  </si>
  <si>
    <t>Misumi toggle clamps MC08-1 || Japan</t>
  </si>
  <si>
    <t>YV972-00411</t>
  </si>
  <si>
    <t>YV972-00411.00</t>
  </si>
  <si>
    <t>Misumi toggle clamps MC04-3S || Japan</t>
  </si>
  <si>
    <t>YV972-00414</t>
  </si>
  <si>
    <t>YV972-00414.00</t>
  </si>
  <si>
    <t>Misumi toggle clamps MC02-1 || Japan</t>
  </si>
  <si>
    <t>YV972-00415</t>
  </si>
  <si>
    <t>YV972-00415.00</t>
  </si>
  <si>
    <t>Misumi toggle clamps MC07-11 || Japan</t>
  </si>
  <si>
    <t>YV972-00416</t>
  </si>
  <si>
    <t>YV972-00416.00</t>
  </si>
  <si>
    <t>Misumi Oil Free Bush LFZB8-15  || Japan</t>
  </si>
  <si>
    <t>YV972-00417</t>
  </si>
  <si>
    <t>YV972-00417.00</t>
  </si>
  <si>
    <t>Misumi Oil Free Bush LFZB10-15 || Japan</t>
  </si>
  <si>
    <t>YV972-00418</t>
  </si>
  <si>
    <t>YV972-00418.00</t>
  </si>
  <si>
    <t>Misumi Oil Free Bush LFZB16-15 || Japan</t>
  </si>
  <si>
    <t>YV972-00419</t>
  </si>
  <si>
    <t>YV972-00419.00</t>
  </si>
  <si>
    <t>Misumi U-Nut Unutsz6 || Japan</t>
  </si>
  <si>
    <t>YV972-00420</t>
  </si>
  <si>
    <t>YV972-00420.00</t>
  </si>
  <si>
    <t>Misumi U-Nut Unutsz8 || Japan</t>
  </si>
  <si>
    <t>YV972-00421</t>
  </si>
  <si>
    <t>YV972-00421.00</t>
  </si>
  <si>
    <t>Misumi U-Nut Unutsz10 || Japan</t>
  </si>
  <si>
    <t>YV972-00422</t>
  </si>
  <si>
    <t>YV972-00422.00</t>
  </si>
  <si>
    <t>Misumi U-Nut Unutsz12 || Japan</t>
  </si>
  <si>
    <t>YV972-00423</t>
  </si>
  <si>
    <t>YV972-00423.00</t>
  </si>
  <si>
    <t>Pin || Tròn D6.7 C8-A1</t>
  </si>
  <si>
    <t>Chốt</t>
  </si>
  <si>
    <t>CONG TY TNHH PHU KHANH</t>
  </si>
  <si>
    <t>PHU KHANH</t>
  </si>
  <si>
    <t>New part for Weding from Feb'18</t>
  </si>
  <si>
    <t>YV972-00424</t>
  </si>
  <si>
    <t>YV972-00424.00</t>
  </si>
  <si>
    <t>Pin || Trám D6.7 C8-A4</t>
  </si>
  <si>
    <t>YV972-00425</t>
  </si>
  <si>
    <t>YV972-00425.00</t>
  </si>
  <si>
    <t>Pin || Tròn D6.7 C8-A6</t>
  </si>
  <si>
    <t>YV972-00426</t>
  </si>
  <si>
    <t>YV972-00426.00</t>
  </si>
  <si>
    <t>Pin || Tròn D6.7 C10-A6</t>
  </si>
  <si>
    <t>YV972-00427</t>
  </si>
  <si>
    <t>YV972-00427.00</t>
  </si>
  <si>
    <t>Pin || Trám D6.7 C10-A6</t>
  </si>
  <si>
    <t>YV972-00428</t>
  </si>
  <si>
    <t>YV972-00428.00</t>
  </si>
  <si>
    <t>Pin || Tròn D9.7 C10-A1</t>
  </si>
  <si>
    <t>YV972-00429</t>
  </si>
  <si>
    <t>YV972-00429.00</t>
  </si>
  <si>
    <t>Pin || Trám D9.7 C10-A1</t>
  </si>
  <si>
    <t>YV972-00430</t>
  </si>
  <si>
    <t>YV972-00430.00</t>
  </si>
  <si>
    <t>Pin || Tròn D9.7 C10-A2</t>
  </si>
  <si>
    <t>YV972-00431</t>
  </si>
  <si>
    <t>YV972-00431.00</t>
  </si>
  <si>
    <t>Pin || Trám D9.7 C10-A2</t>
  </si>
  <si>
    <t>YV972-00432</t>
  </si>
  <si>
    <t>YV972-00432.00</t>
  </si>
  <si>
    <t>Pin || Tròn D9.7 C10-A3</t>
  </si>
  <si>
    <t>YV972-00433</t>
  </si>
  <si>
    <t>YV972-00433.00</t>
  </si>
  <si>
    <t>Pin || Trám D9.7 C10-A3</t>
  </si>
  <si>
    <t>YV972-00434</t>
  </si>
  <si>
    <t>YV972-00434.00</t>
  </si>
  <si>
    <t>Pin || Tròn D9.7 C10-A4</t>
  </si>
  <si>
    <t>YV972-00435</t>
  </si>
  <si>
    <t>YV972-00435.00</t>
  </si>
  <si>
    <t>Pin || Trám D9.7 C10-A4</t>
  </si>
  <si>
    <t>YV972-00436</t>
  </si>
  <si>
    <t>YV972-00436.00</t>
  </si>
  <si>
    <t>Pin || Tròn D9.7 C10-A5</t>
  </si>
  <si>
    <t>YV972-00437</t>
  </si>
  <si>
    <t>YV972-00437.00</t>
  </si>
  <si>
    <t>Pin || Trám D9.7 C10-A5</t>
  </si>
  <si>
    <t>YV972-00438</t>
  </si>
  <si>
    <t>YV972-00438.00</t>
  </si>
  <si>
    <t>Pin || Tròn D9.7 C10-A6</t>
  </si>
  <si>
    <t>YV972-00439</t>
  </si>
  <si>
    <t>YV972-00439.00</t>
  </si>
  <si>
    <t>Pin || Trám D9.7 C10-A6</t>
  </si>
  <si>
    <t>YV972-00440</t>
  </si>
  <si>
    <t>YV972-00440.00</t>
  </si>
  <si>
    <t>Pin || Tròn D9.7 C10-A8</t>
  </si>
  <si>
    <t>YV972-00441</t>
  </si>
  <si>
    <t>YV972-00441.00</t>
  </si>
  <si>
    <t>Pin || Trám D9.7 C10-A8</t>
  </si>
  <si>
    <t>YV972-00442</t>
  </si>
  <si>
    <t>YV972-00442.00</t>
  </si>
  <si>
    <t>Tip change hammer</t>
  </si>
  <si>
    <t>Búa thay tip</t>
  </si>
  <si>
    <t>New part for Weding from Jul'18</t>
  </si>
  <si>
    <t>YV972-00443</t>
  </si>
  <si>
    <t>YV972-00443.00</t>
  </si>
  <si>
    <t>Welding chisel</t>
  </si>
  <si>
    <t>Đục bong tách</t>
  </si>
  <si>
    <t>YV972-00444</t>
  </si>
  <si>
    <t>YV972-00444.00</t>
  </si>
  <si>
    <t>Welding hammer(Loại 1Kg)</t>
  </si>
  <si>
    <t>Búa đục bong tách</t>
  </si>
  <si>
    <t>YV972-00445</t>
  </si>
  <si>
    <t>YV972-00445.00</t>
  </si>
  <si>
    <t>Cable sheave CK-101, Mirai, Japan</t>
  </si>
  <si>
    <t>Con lăn cáp treo</t>
  </si>
  <si>
    <t>YV931-00078</t>
  </si>
  <si>
    <t>YV931-00078.00</t>
  </si>
  <si>
    <t>Hole SAW H.S.S d20 || D20(China)</t>
  </si>
  <si>
    <t>Mũi khoét lỗ thép gió Ø 20</t>
  </si>
  <si>
    <t>New part for Weding from feb'20</t>
  </si>
  <si>
    <t>YV978-00001</t>
  </si>
  <si>
    <t>YV978-00001.00</t>
  </si>
  <si>
    <t>SOLDER MACHINE || WEI-100WS(NO.344 100V-100W)</t>
  </si>
  <si>
    <t>Máy hàn thiếc</t>
  </si>
  <si>
    <t>YV978-00002</t>
  </si>
  <si>
    <t>YV978-00002.00</t>
  </si>
  <si>
    <t>ROCK IGNITION LIGHTER || P.CODE41611</t>
  </si>
  <si>
    <t>Bật lửa đá</t>
  </si>
  <si>
    <t>YV981-00007</t>
  </si>
  <si>
    <t>YV981-00007.00</t>
  </si>
  <si>
    <t>Thuoc day 5M (Tape measure)|| 5M</t>
  </si>
  <si>
    <t>YV982-00001</t>
  </si>
  <si>
    <t>YV982-00001.00</t>
  </si>
  <si>
    <t>CLEARANCE GAUGE || MS-13T</t>
  </si>
  <si>
    <t>YV982-00002</t>
  </si>
  <si>
    <t>YV982-00002.00</t>
  </si>
  <si>
    <t>THICKNESS GAUGE (SWAN) || 75B14 0.1X1 0.2X2 0.5X3 1.0X8</t>
  </si>
  <si>
    <t>YV982-00003</t>
  </si>
  <si>
    <t>YV982-00003.00</t>
  </si>
  <si>
    <t>TURING RADIUS GUAGE</t>
  </si>
  <si>
    <t>Chưa có thông tin chính xác</t>
  </si>
  <si>
    <t>YV982-00007</t>
  </si>
  <si>
    <t>YV982-00007.00</t>
  </si>
  <si>
    <t>LEVELNESS GAUGE SWAN C1-20T (SWAN, JAPAN) || C1-20T</t>
  </si>
  <si>
    <t>New YV for Inspection from May'18</t>
  </si>
  <si>
    <t>YV985-00001</t>
  </si>
  <si>
    <t>YV985-00001.00</t>
  </si>
  <si>
    <t>STOP WATCH || SVAS-003</t>
  </si>
  <si>
    <t>YV985-00002</t>
  </si>
  <si>
    <t>YV985-00002.00</t>
  </si>
  <si>
    <t>Stop watch (TIAN FU-PC894) || Stop watch (TIAN FU-PC894)</t>
  </si>
  <si>
    <t>YV988-00001</t>
  </si>
  <si>
    <t>YV988-00001.00</t>
  </si>
  <si>
    <t>QUOTES HEATER || 1KW-220V</t>
  </si>
  <si>
    <t>YV989-00001</t>
  </si>
  <si>
    <t>YV989-00001.00</t>
  </si>
  <si>
    <t>HD RAC BODY.222-674</t>
  </si>
  <si>
    <t>YV989-00002</t>
  </si>
  <si>
    <t>YV989-00002.00</t>
  </si>
  <si>
    <t>XHD TIP 213(GRACO) || XHD-213</t>
  </si>
  <si>
    <t>YV989-00003</t>
  </si>
  <si>
    <t>YV989-00003.00</t>
  </si>
  <si>
    <t>METAL SEAL (176-161) || 176-161</t>
  </si>
  <si>
    <t>khuy típ sắt</t>
  </si>
  <si>
    <t>YV989-00004</t>
  </si>
  <si>
    <t>YV989-00004.00</t>
  </si>
  <si>
    <t>GASKET (176-167) || 176-167</t>
  </si>
  <si>
    <t>YV990-00001</t>
  </si>
  <si>
    <t>YV990-00001.00</t>
  </si>
  <si>
    <t>WING 004-288-1 || 004-288-1 (FOR IMPACT WRENCH UW-6SLRDK)</t>
  </si>
  <si>
    <t>Cánh gió súng khí</t>
  </si>
  <si>
    <t>YV990-00002</t>
  </si>
  <si>
    <t>YV990-00002.00</t>
  </si>
  <si>
    <t>WING (031-288-1) || 031-288-1(FOR IMPACT WRENCH UW-8SHRK)-URYU</t>
  </si>
  <si>
    <t>YV990-00003</t>
  </si>
  <si>
    <t>YV990-00003.00</t>
  </si>
  <si>
    <t>WING || 041-288-1(FOR IMPACT WRENCH UW-9SRK)</t>
  </si>
  <si>
    <t>YV990-00004</t>
  </si>
  <si>
    <t>YV990-00004.00</t>
  </si>
  <si>
    <t>VANE (FOR 1AM-NCC-12 AIR MOTOR INNER PARTS) || AC205A</t>
  </si>
  <si>
    <t>Khoan</t>
  </si>
  <si>
    <t>YV990-00005</t>
  </si>
  <si>
    <t>YV990-00005.00</t>
  </si>
  <si>
    <t>WING // FOR UP-5 ( PDS-4 )</t>
  </si>
  <si>
    <t>YV991-00001</t>
  </si>
  <si>
    <t>YV991-00001.00</t>
  </si>
  <si>
    <t>HAMMER CAM || 004-313-1(FOR IMPACT WRENCH UW-6SLRDK)</t>
  </si>
  <si>
    <t>Búa súng</t>
  </si>
  <si>
    <t>YV991-00002</t>
  </si>
  <si>
    <t>YV991-00002.00</t>
  </si>
  <si>
    <t>HAMMER CAM 004-311-1 || 004-311-1 (FOR IMPACT WRENCH UW-6SLRDK)</t>
  </si>
  <si>
    <t>YV991-00004</t>
  </si>
  <si>
    <t>YV991-00004.00</t>
  </si>
  <si>
    <t>HAMMER CAM || 041-311-1(FOR IMPACT WRENCH UW-9SRK)</t>
  </si>
  <si>
    <t>YV991-00003</t>
  </si>
  <si>
    <t>YV991-00003.00</t>
  </si>
  <si>
    <t>HAMMER CAM 031-311-1 || 031-311-1 (FOR IMPACT WRENCH UW-8SHRK)</t>
  </si>
  <si>
    <t>Búa súng khí</t>
  </si>
  <si>
    <t>YV991-00005</t>
  </si>
  <si>
    <t>YV991-00005.00</t>
  </si>
  <si>
    <t>HAMMER CAM,( For impact wrench UW-8SHRK)</t>
  </si>
  <si>
    <t>YV991-00006</t>
  </si>
  <si>
    <t>YV991-00006.00</t>
  </si>
  <si>
    <t>AIR SILENCER,( For impact wrench UW-9SRK)</t>
  </si>
  <si>
    <t>Giảm thanh</t>
  </si>
  <si>
    <t>YV992-00001</t>
  </si>
  <si>
    <t>YV992-00001.00</t>
  </si>
  <si>
    <t>MAIN SHAFT 004-319-1 || 004-319-1 (FOR IMPACT WRENCH UW-6SLRK)</t>
  </si>
  <si>
    <t>Trục súng</t>
  </si>
  <si>
    <t>YV992-00002</t>
  </si>
  <si>
    <t>YV992-00002.00</t>
  </si>
  <si>
    <t>MAIN SHAFT UW-6SLRK || FOR IMPACT WRENCH UW-6SLRK</t>
  </si>
  <si>
    <t>YV992-00003</t>
  </si>
  <si>
    <t>YV992-00003.00</t>
  </si>
  <si>
    <t>PART NO - 60 || (FOR IMPACT WRENCH UW-6SLRDK)</t>
  </si>
  <si>
    <t>Nòng súng</t>
  </si>
  <si>
    <t>YV992-00004</t>
  </si>
  <si>
    <t>YV992-00004.00</t>
  </si>
  <si>
    <t>BIT WASHER || 011-352-1(NO.61 FOR IMPACT WRENCH UW-6SLRDK)</t>
  </si>
  <si>
    <t>YV992-00005</t>
  </si>
  <si>
    <t>YV992-00005.00</t>
  </si>
  <si>
    <t>SPRING 13.5X11(0.9) || NO.62 FOR IMPACT WRENCH UW-6SLRDK(976-327-0)</t>
  </si>
  <si>
    <t>YV992-00006</t>
  </si>
  <si>
    <t>YV992-00006.00</t>
  </si>
  <si>
    <t>PART NO - 63 || (FOR IMPACT WRENCH UW-6SLRDK)</t>
  </si>
  <si>
    <t>YV992-00007</t>
  </si>
  <si>
    <t>YV992-00007.00</t>
  </si>
  <si>
    <t>AIR SILENCER,( For impact wrench UW-6SLRKD)</t>
  </si>
  <si>
    <t>YV992-00008</t>
  </si>
  <si>
    <t>YV992-00008.00</t>
  </si>
  <si>
    <t>GASKET,( For impact wrench UW-6SLRDK)</t>
  </si>
  <si>
    <t>YV992-00009</t>
  </si>
  <si>
    <t>YV992-00009.00</t>
  </si>
  <si>
    <t>PART NO - 25 || (FOR IMPACT WRENCH UW-6SLRDK)</t>
  </si>
  <si>
    <t>YV992-00010</t>
  </si>
  <si>
    <t>YV992-00010.00</t>
  </si>
  <si>
    <t>BALL,( For impact wrench UW-6SLRDK)</t>
  </si>
  <si>
    <t>Bi Súng</t>
  </si>
  <si>
    <t>YV992-00011</t>
  </si>
  <si>
    <t>YV992-00011.00</t>
  </si>
  <si>
    <t>PIN, ( For impact wrench UW-6SLRDK)</t>
  </si>
  <si>
    <t>YV992-00012</t>
  </si>
  <si>
    <t>YV992-00012.00</t>
  </si>
  <si>
    <t>MAIN SHAFT 041-319-1</t>
  </si>
  <si>
    <t>YV992-00013</t>
  </si>
  <si>
    <t>YV992-00013.00</t>
  </si>
  <si>
    <t>MAIN SHAFT || 031-319-1</t>
  </si>
  <si>
    <t>YV992-00014</t>
  </si>
  <si>
    <t>YV992-00014.00</t>
  </si>
  <si>
    <t>HAMMER CAM 041-311-1</t>
  </si>
  <si>
    <t>YV994-00006</t>
  </si>
  <si>
    <t>YV994-00006.00</t>
  </si>
  <si>
    <t>CONNECTOR // For PORPORTIONING PUMP (PF-S-12H)</t>
  </si>
  <si>
    <t>YV778-00238</t>
  </si>
  <si>
    <t>YV778-00238.00</t>
  </si>
  <si>
    <t>TIP CUTTER || 40RX6DIAX8RX16DIA</t>
  </si>
  <si>
    <t>Discontinue from Jan'15
W shop order tro lai tu 2016 do co 2 coi khac nhau</t>
  </si>
  <si>
    <t>YV778-00239</t>
  </si>
  <si>
    <t>YV778-00239.00</t>
  </si>
  <si>
    <t>Welding Tip WWT-CT-161 CrCu || Ø9x Ø16 x25L</t>
  </si>
  <si>
    <t>Típ hàn Roof</t>
  </si>
  <si>
    <t>CONG TY TNHH MAY HAN VINABEST</t>
  </si>
  <si>
    <t>VINABEST</t>
  </si>
  <si>
    <t>New YV for W shop from May'16</t>
  </si>
  <si>
    <t>YV778-00240</t>
  </si>
  <si>
    <t>YV778-00240.00</t>
  </si>
  <si>
    <t>Chụp bảo vệ(Shield)  || 420480</t>
  </si>
  <si>
    <t>New YV for W shop from Feb'18</t>
  </si>
  <si>
    <t>YV778-00241</t>
  </si>
  <si>
    <t>YV778-00241.00</t>
  </si>
  <si>
    <t>Chụp bảo vệ(Retaining cap)  || 220854  || Hypertherm</t>
  </si>
  <si>
    <t>YV778-00242</t>
  </si>
  <si>
    <t>YV778-00242.00</t>
  </si>
  <si>
    <t>Bép cắt (Nozzle -Max control gouging)  || 420419 || Hypertherm</t>
  </si>
  <si>
    <t>Bép cắt</t>
  </si>
  <si>
    <t>YV778-00243</t>
  </si>
  <si>
    <t>YV778-00243.00</t>
  </si>
  <si>
    <t>Điện cực(electrode) )  ||  220842  || Hypertherm</t>
  </si>
  <si>
    <t>Điện cực</t>
  </si>
  <si>
    <t>YV778-00244</t>
  </si>
  <si>
    <t>YV778-00244.00</t>
  </si>
  <si>
    <t>Phích cách điện(Swirl ring)  || 220857 || Hypertherm</t>
  </si>
  <si>
    <t>Phích cách điện</t>
  </si>
  <si>
    <t>YV778-00245</t>
  </si>
  <si>
    <t>YV778-00245.00</t>
  </si>
  <si>
    <t>PORTABLE GUN ARM  || AH03X(INOUE)</t>
  </si>
  <si>
    <t>Arm súng hàn trạm UB-Innova</t>
  </si>
  <si>
    <t>YV778-00246</t>
  </si>
  <si>
    <t>YV778-00246.00</t>
  </si>
  <si>
    <t>PORTABLE GUN ARM  || AH04X(INOUE)</t>
  </si>
  <si>
    <t>YV778-00247</t>
  </si>
  <si>
    <t>YV778-00247.00</t>
  </si>
  <si>
    <t>PORTABLE GUN ARM  || 327X-R(INOUE)</t>
  </si>
  <si>
    <t>Arm súng hàn trạm SMA-Projec 231B</t>
  </si>
  <si>
    <t>YV778-00248</t>
  </si>
  <si>
    <t>YV778-00248.00</t>
  </si>
  <si>
    <t>PORTABLE GUN ARM  || 327X-L(INOUE)</t>
  </si>
  <si>
    <t>YV778-00249</t>
  </si>
  <si>
    <t>YV778-00249.00</t>
  </si>
  <si>
    <t>PORTABLE GUN ARM  || 109C(INOUE)</t>
  </si>
  <si>
    <t>Arm súng hàn IP</t>
  </si>
  <si>
    <t>YV778-00250</t>
  </si>
  <si>
    <t>YV778-00250.00</t>
  </si>
  <si>
    <t>PORTABLE GUN ARM  || 48X(INOUE)</t>
  </si>
  <si>
    <t>YV778-00251</t>
  </si>
  <si>
    <t>YV778-00251.00</t>
  </si>
  <si>
    <t>PORTABLE GUN ARM  || AH07X(INOUE)</t>
  </si>
  <si>
    <t>YV778-00252</t>
  </si>
  <si>
    <t>YV778-00252.00</t>
  </si>
  <si>
    <t>STRAIGHT SHANK  || W-SH-16-35(INOUE)</t>
  </si>
  <si>
    <t>Shank 35 cho Au to gun</t>
  </si>
  <si>
    <t>YV778-00253</t>
  </si>
  <si>
    <t>YV778-00253.00</t>
  </si>
  <si>
    <t>HOLDER  J464986  || J464986(Obara-Japan)</t>
  </si>
  <si>
    <t>Arm súng hàn J464986</t>
  </si>
  <si>
    <t>YV778-00254</t>
  </si>
  <si>
    <t>YV778-00254.00</t>
  </si>
  <si>
    <t>HOLDER  J464987  || J464987(Obara-Japan)</t>
  </si>
  <si>
    <t>Arm súng hàn J464987</t>
  </si>
  <si>
    <t>YV994-00007</t>
  </si>
  <si>
    <t>YV994-00007.00</t>
  </si>
  <si>
    <t>CONNECTOR HOUSING // For PORPORTIONING PUMP (PF-S-12H)</t>
  </si>
  <si>
    <t>YV994-00008</t>
  </si>
  <si>
    <t>YV994-00008.00</t>
  </si>
  <si>
    <t>CONNECTOR NUT // For PORPORTIONING PUMP (PF-S-12H)</t>
  </si>
  <si>
    <t>YV994-00017</t>
  </si>
  <si>
    <t>YV994-00017.00</t>
  </si>
  <si>
    <t>ORING // For PORPORTIONING PUMP (PF-S-12H)</t>
  </si>
  <si>
    <t>YV994-00018</t>
  </si>
  <si>
    <t>YV994-00018.00</t>
  </si>
  <si>
    <t>YV994-00028</t>
  </si>
  <si>
    <t>YV994-00028.00</t>
  </si>
  <si>
    <t>106-87-2 Protector Sleeve 4.5" for clamping Cup of GSP9700 Hunter USA</t>
  </si>
  <si>
    <t>New YV for A shop from Sep' 2016</t>
  </si>
  <si>
    <t>YV994-00029</t>
  </si>
  <si>
    <t>YV994-00029.00</t>
  </si>
  <si>
    <t>106-157-2 Protector Sleeve 6.0" for clamping Cup of GSP9700 Hunter USA</t>
  </si>
  <si>
    <t>YV995-00045</t>
  </si>
  <si>
    <t>YV995-00045.00</t>
  </si>
  <si>
    <t>O RING (442) || BUNA-N-NO.442(NBR) GAF FILTER RBT-4BSLJM</t>
  </si>
  <si>
    <t>YV995-00046</t>
  </si>
  <si>
    <t>YV995-00046.00</t>
  </si>
  <si>
    <t>GASKET FOR VESEL || BUNA-N-NO. 445 GAS FILTER RBT - 4BSLJM</t>
  </si>
  <si>
    <t>YV995-00047</t>
  </si>
  <si>
    <t>YV995-00047.00</t>
  </si>
  <si>
    <t>O RING (337) || BUNA-N-NO.337(NBR) GAF FILTER RBT-4BSLJM</t>
  </si>
  <si>
    <t>YV995-00048</t>
  </si>
  <si>
    <t>YV995-00048.00</t>
  </si>
  <si>
    <t>O RING (445) || BUNA-N-NO.445(NBR) GAF FILTER RBT-4BSLJM</t>
  </si>
  <si>
    <t>YV995-00049</t>
  </si>
  <si>
    <t>YV995-00049.00</t>
  </si>
  <si>
    <t xml:space="preserve">Lid gasket || P-EBF-V-B01 || Eaton Filtration Ltd (Janpan) </t>
  </si>
  <si>
    <t>YV995-00050</t>
  </si>
  <si>
    <t>YV995-00050.00</t>
  </si>
  <si>
    <t>Gasket (EDPM) || OR-FEF-B-C01(GKT-OR-E-445) || Eaton Filtration Ltd (Janpan)</t>
  </si>
  <si>
    <t>New YV for T shop from May 2015(Packing=1)</t>
  </si>
  <si>
    <t>YV996-00002</t>
  </si>
  <si>
    <t>YV996-00002.00</t>
  </si>
  <si>
    <t>CUP ACETAL || FOR HUSKY 307 AIR OPERATED PUMP</t>
  </si>
  <si>
    <t>Đâu chụp</t>
  </si>
  <si>
    <t>YV996-00003</t>
  </si>
  <si>
    <t>YV996-00003.00</t>
  </si>
  <si>
    <t>O - RING (FOR HUSKY 307 AIR OPERATED PUMP) || FOR HUSKY 307 AIR OPERATED PUMP</t>
  </si>
  <si>
    <t>YV996-00005</t>
  </si>
  <si>
    <t>YV996-00005.01</t>
  </si>
  <si>
    <t>AIR DRILL FRD-6PH5 || FRD-6PH-5</t>
  </si>
  <si>
    <t>YV996-00011</t>
  </si>
  <si>
    <t>YV996-00011.00</t>
  </si>
  <si>
    <t>FESTO TUBING CUTTER ZRS || ZRS</t>
  </si>
  <si>
    <t>YV710-00013</t>
  </si>
  <si>
    <t>YV710-00013.00</t>
  </si>
  <si>
    <t>DRAIN PUMPT (exclude motor) || 50FQ52.2B</t>
  </si>
  <si>
    <t>YV996-00004</t>
  </si>
  <si>
    <t>YV996-00004.00</t>
  </si>
  <si>
    <t>ELECTRIC DRILL UD-60-29</t>
  </si>
  <si>
    <t>Khoan điện</t>
  </si>
  <si>
    <t>YV769-00063</t>
  </si>
  <si>
    <t>YV769-00063.00</t>
  </si>
  <si>
    <t>LEVEL SWITCH LC 11 // DI WATER TANK</t>
  </si>
  <si>
    <t>YV996-00007</t>
  </si>
  <si>
    <t>YV996-00007.00</t>
  </si>
  <si>
    <t>SANDDLE || 187-718 OR HUSKY 307AIR-OPERATED PUMP</t>
  </si>
  <si>
    <t>YV996-00008</t>
  </si>
  <si>
    <t>YV996-00008.00</t>
  </si>
  <si>
    <t>SPRING 187-728// FOR HUSKY 307AIR-OPERATED PUMP</t>
  </si>
  <si>
    <t>Thiết bị súng</t>
  </si>
  <si>
    <t>YV996-00009</t>
  </si>
  <si>
    <t>YV996-00009.00</t>
  </si>
  <si>
    <t>SHAFT, DIAPHRAM STAINLESS STEEL || FOR HUSKY 307 AIR OPERATED PUMP</t>
  </si>
  <si>
    <t>YV720-00026</t>
  </si>
  <si>
    <t>YV720-00026.00</t>
  </si>
  <si>
    <t>FILTER FOR AUTO DRAINER.AM-40FE</t>
  </si>
  <si>
    <t>Chờ pUD cập nhật giá 21 Jun 2016</t>
  </si>
  <si>
    <t>YV738-00014</t>
  </si>
  <si>
    <t>YV738-00014.00</t>
  </si>
  <si>
    <t>HANDY TYPE GAS DETECTOR.XP-311</t>
  </si>
  <si>
    <t>YV744-00003</t>
  </si>
  <si>
    <t>YV744-00003.00</t>
  </si>
  <si>
    <t>CONTROL BOARD.DSC101</t>
  </si>
  <si>
    <t>YV744-00005</t>
  </si>
  <si>
    <t>YV744-00005.00</t>
  </si>
  <si>
    <t>CONTROL BOARD.DST301</t>
  </si>
  <si>
    <t>YV798-00027</t>
  </si>
  <si>
    <t>YV798-00027.00</t>
  </si>
  <si>
    <t>INFRARED LAMP UNIT SET.QHP-6-500 MODIFIED,220V,SINGLE PHASE</t>
  </si>
  <si>
    <t>YV798-00046</t>
  </si>
  <si>
    <t>YV798-00046.00</t>
  </si>
  <si>
    <t>SENSOR ELEMENT .PE-2DC-C2L1</t>
  </si>
  <si>
    <t>YV712-00003</t>
  </si>
  <si>
    <t>YV712-00003.00</t>
  </si>
  <si>
    <t>CYLINDER || SCA2-CB-50B-400-Y</t>
  </si>
  <si>
    <t>YV996-00010</t>
  </si>
  <si>
    <t>YV996-00010.00</t>
  </si>
  <si>
    <t>PLATE. DIAPHRAM ACETAL 187-711(HUSKY307AIR-OPERATED)</t>
  </si>
  <si>
    <t>Miếng đệm</t>
  </si>
  <si>
    <t>YV888-00016</t>
  </si>
  <si>
    <t>YV888-00016.00</t>
  </si>
  <si>
    <t>Phosphate chemical PBL-3080RV || PBL-3080RV</t>
  </si>
  <si>
    <t>YV727-00016</t>
  </si>
  <si>
    <t>YV727-00016.00</t>
  </si>
  <si>
    <t>QUICK JOINT(LOW PRESSURE).FOR A/C GAS EQ</t>
  </si>
  <si>
    <t>YV760-00042</t>
  </si>
  <si>
    <t>YV760-00042.00</t>
  </si>
  <si>
    <t>V-BELT || B-79 || BANDO CHEMICAL</t>
  </si>
  <si>
    <t xml:space="preserve">Dây đai </t>
  </si>
  <si>
    <t>New YV set up for MT shop from Feb'19</t>
  </si>
  <si>
    <t>YV760-00043</t>
  </si>
  <si>
    <t>YV760-00043.00</t>
  </si>
  <si>
    <t>V-BELT || B-134 || BANDO CHEMICAL</t>
  </si>
  <si>
    <t>YV760-00044</t>
  </si>
  <si>
    <t>YV760-00044.00</t>
  </si>
  <si>
    <t>V-BELT || A-47 || BANDO CHEMICAL</t>
  </si>
  <si>
    <t>YV760-00045</t>
  </si>
  <si>
    <t>YV760-00045.00</t>
  </si>
  <si>
    <t>V-BELT || A-58 || BANDO CHEMICAL</t>
  </si>
  <si>
    <t>YV760-00046</t>
  </si>
  <si>
    <t>YV760-00046.00</t>
  </si>
  <si>
    <t>KIT DIRECTOR VALVE 716 || 241657  || GRACO</t>
  </si>
  <si>
    <t>Bộ phụ tùng van khí bơm màng cấp sơn</t>
  </si>
  <si>
    <t>CONG TY CO PHAN KY THUAT LE BINH</t>
  </si>
  <si>
    <t>LE BINH</t>
  </si>
  <si>
    <t>YV760-00047</t>
  </si>
  <si>
    <t>YV760-00047.00</t>
  </si>
  <si>
    <t>KIT SERVICE 716 || D05311 || GRACO</t>
  </si>
  <si>
    <t>Bộ phụ tùng bơm màng</t>
  </si>
  <si>
    <t>YV760-00048</t>
  </si>
  <si>
    <t>YV760-00048.00</t>
  </si>
  <si>
    <t>KIT, OM PTFE DIAPHRAGM || 24N320 || GRACO</t>
  </si>
  <si>
    <t xml:space="preserve">Bộ phụ tùng màng bơm </t>
  </si>
  <si>
    <t>YV760-00049</t>
  </si>
  <si>
    <t>YV760-00049.00</t>
  </si>
  <si>
    <t>PUMP 515 DIAPHRAGM || D51311 || GRACO</t>
  </si>
  <si>
    <t>Bơm sơn Huskey515</t>
  </si>
  <si>
    <t>YV720-00090</t>
  </si>
  <si>
    <t>YV720-00090.00</t>
  </si>
  <si>
    <t>Primary Roll Filter II AT200R (1.2x20m) II KANAI JUYO KOGYO</t>
  </si>
  <si>
    <t>Cuộn lọc khí sơ cấp</t>
  </si>
  <si>
    <t>New YV set up for T shop from Feb'19</t>
  </si>
  <si>
    <t>YV720-00091</t>
  </si>
  <si>
    <t>YV720-00091.00</t>
  </si>
  <si>
    <r>
      <t>Bag filter II 600</t>
    </r>
    <r>
      <rPr>
        <sz val="10"/>
        <rFont val="Calibri"/>
        <family val="2"/>
      </rPr>
      <t>Ø</t>
    </r>
    <r>
      <rPr>
        <sz val="8.5"/>
        <rFont val="Arial"/>
        <family val="2"/>
      </rPr>
      <t>x3000L II SANSE INDUSTRIES CO., LTD</t>
    </r>
  </si>
  <si>
    <t>Lọc túi</t>
  </si>
  <si>
    <t>YV859-00049</t>
  </si>
  <si>
    <t>YV859-00049.00</t>
  </si>
  <si>
    <t>Transfer oil-TF Gear oil  LF 75W(NWS8340)</t>
  </si>
  <si>
    <t>Dầu hộp số phụ cho Fortuner</t>
  </si>
  <si>
    <t>New YV set up for A shop from May'19</t>
  </si>
  <si>
    <t>YV859-00050</t>
  </si>
  <si>
    <t>YV859-00050.00</t>
  </si>
  <si>
    <t>Differential Oil-Shell RF 85 (SWS 8515)</t>
  </si>
  <si>
    <t>Dầu cầu cho Fortuner</t>
  </si>
  <si>
    <t>Y8635-00677</t>
  </si>
  <si>
    <t>Y8635-00677.00</t>
  </si>
  <si>
    <t>HotMelt- Hi-bon XH 244-VT</t>
  </si>
  <si>
    <t>Hạt nhựa dùng cho Fortuner</t>
  </si>
  <si>
    <t>CONG TY TNHH TSUCHIYA TRADING VIET NAM</t>
  </si>
  <si>
    <t>TSUCHIYA TRADING VIETNAM</t>
  </si>
  <si>
    <t>Y8635-00575</t>
  </si>
  <si>
    <t>Y8635-00575.00</t>
  </si>
  <si>
    <t>Carton tape-No. 377, color TP</t>
  </si>
  <si>
    <t>Băng dính dùng cho Fortuner(38mmx50m-không màu)</t>
  </si>
  <si>
    <t>YV841-00006</t>
  </si>
  <si>
    <t>YV841-00006.00</t>
  </si>
  <si>
    <t>Diesel Oil 0,001S-V</t>
  </si>
  <si>
    <t>YV762-00030</t>
  </si>
  <si>
    <t>YV762-00030.00</t>
  </si>
  <si>
    <t>WIRE ROPE || LHP000064A || ENDO.Japan</t>
  </si>
  <si>
    <t>Sourcing change from TMAC YV762-00016.00(Jul'19)</t>
  </si>
  <si>
    <t>YV968-00018</t>
  </si>
  <si>
    <t>YV968-00018.00</t>
  </si>
  <si>
    <t>AIR HOIST //EHW-120R(ENDO.Japan)</t>
  </si>
  <si>
    <t>Sourcing change from TMAC YV968-00014.00(Jul'19)</t>
  </si>
  <si>
    <t>YV029-00434</t>
  </si>
  <si>
    <t>YV029-00434.00</t>
  </si>
  <si>
    <t>KEVLER GLOVES || 10G-KC23.AKAO CO.,LTD.Japan</t>
  </si>
  <si>
    <t>Sourcing change from TMAC YV029-00060.00(Jul'19)</t>
  </si>
  <si>
    <t>YV029-00435</t>
  </si>
  <si>
    <t>YV029-00435.00</t>
  </si>
  <si>
    <t>GLOVES(KEPURA TEPUKURO) ATSUDE 7G-K23 THICK TYPE.KEPURA TEPUKURO.Japan</t>
  </si>
  <si>
    <t>Găng tay chống cắt</t>
  </si>
  <si>
    <t>Sourcing change from TMAC YV029-00072.00(Jul'19)</t>
  </si>
  <si>
    <t>YV994-00035</t>
  </si>
  <si>
    <t>YV994-00035.00</t>
  </si>
  <si>
    <t xml:space="preserve">Pneumatic Applicator 34A 3M || Italy
</t>
  </si>
  <si>
    <t>Súng bắn keo khí</t>
  </si>
  <si>
    <t>New YV for W shop from Aug' 2019</t>
  </si>
  <si>
    <t>YV024-00071</t>
  </si>
  <si>
    <t>YV024-00071.00</t>
  </si>
  <si>
    <t>Aluminum pipe || AP2812SP, L=4M(GS.ACE)</t>
  </si>
  <si>
    <t>Ống nhôm màu trắng</t>
  </si>
  <si>
    <t>CONG TY TNHH CONG NGHE VA THUONG MAI HA SON</t>
  </si>
  <si>
    <t>HA SON</t>
  </si>
  <si>
    <t>New YV for A shop from Aug' 2019</t>
  </si>
  <si>
    <t>YV024-00072</t>
  </si>
  <si>
    <t>YV024-00072.00</t>
  </si>
  <si>
    <t>Single Tee Joint || AA-001(GS.ACE)</t>
  </si>
  <si>
    <t>Khớp nối vuông(Khớp bu lông đai ốc đóng riêng)</t>
  </si>
  <si>
    <t>YV024-00073</t>
  </si>
  <si>
    <t>YV024-00073.00</t>
  </si>
  <si>
    <t>Swivel Joint || (Angle adjustable) BA-007F(GS.ACE)</t>
  </si>
  <si>
    <t>Khớp nối bu lông, đai ốc đóng riêng</t>
  </si>
  <si>
    <t>YV024-00074</t>
  </si>
  <si>
    <t>YV024-00074.00</t>
  </si>
  <si>
    <r>
      <t>Joint 45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>|| AA-013(GS.ACE)</t>
    </r>
  </si>
  <si>
    <r>
      <t>Khớp nối 45</t>
    </r>
    <r>
      <rPr>
        <vertAlign val="superscript"/>
        <sz val="10"/>
        <rFont val="Arial"/>
        <family val="2"/>
      </rPr>
      <t>0</t>
    </r>
  </si>
  <si>
    <t>YV024-00075</t>
  </si>
  <si>
    <t>YV024-00075.00</t>
  </si>
  <si>
    <t>Single Tee Joint || BA-001(GS.ACE)</t>
  </si>
  <si>
    <t>Khớp nối BA-001</t>
  </si>
  <si>
    <t>YV024-00076</t>
  </si>
  <si>
    <t>YV024-00076.00</t>
  </si>
  <si>
    <t>Aluminum Sleeve Long type || AH-555(GS.ACE)</t>
  </si>
  <si>
    <t>Khớp xoay AH-555</t>
  </si>
  <si>
    <t>YV024-00077</t>
  </si>
  <si>
    <t>YV024-00077.00</t>
  </si>
  <si>
    <r>
      <t>Offset Joint 90</t>
    </r>
    <r>
      <rPr>
        <vertAlign val="superscript"/>
        <sz val="10"/>
        <rFont val="Arial"/>
        <family val="2"/>
      </rPr>
      <t xml:space="preserve">0 </t>
    </r>
    <r>
      <rPr>
        <sz val="10"/>
        <rFont val="Arial"/>
        <family val="2"/>
      </rPr>
      <t>|| BA-006(GS.ACE)</t>
    </r>
  </si>
  <si>
    <t>Khớp nối BA-006</t>
  </si>
  <si>
    <t>YV024-00078</t>
  </si>
  <si>
    <t>YV024-00078.00</t>
  </si>
  <si>
    <t>Parallel Joint || BA-008(GS.ACE)</t>
  </si>
  <si>
    <t>Khớp nối BA-008</t>
  </si>
  <si>
    <t>YV024-00079</t>
  </si>
  <si>
    <t>YV024-00079.00</t>
  </si>
  <si>
    <t>Roller hook || GP-A(GS.ACE)</t>
  </si>
  <si>
    <t>Khớp nối GP-A</t>
  </si>
  <si>
    <t>YV024-00080</t>
  </si>
  <si>
    <t>YV024-00080.00</t>
  </si>
  <si>
    <t>AL Thread Insert  || BA2800A(GS.ACE)</t>
  </si>
  <si>
    <t>Nút chèn ống nhôm BA2800A</t>
  </si>
  <si>
    <t>YV024-00081</t>
  </si>
  <si>
    <t>YV024-00081.00</t>
  </si>
  <si>
    <t>Inner Cap || GAP-4A(GS.ACE)</t>
  </si>
  <si>
    <t>Nút bịt nhựa GAP-4A</t>
  </si>
  <si>
    <t>YV024-00082</t>
  </si>
  <si>
    <t>YV024-00082.00</t>
  </si>
  <si>
    <t>Bolt || M0625ZW(GS.ACE)</t>
  </si>
  <si>
    <t>Bu lông M0615W</t>
  </si>
  <si>
    <t>YV024-00083</t>
  </si>
  <si>
    <t>YV024-00083.00</t>
  </si>
  <si>
    <t>Nut || N06W-55(GS.ACE)</t>
  </si>
  <si>
    <t>Đai ốc N06W-55</t>
  </si>
  <si>
    <t>YV024-00084</t>
  </si>
  <si>
    <t>YV024-00084.00</t>
  </si>
  <si>
    <t>Roller || GP-4036A, L=4M(GS.ACE)</t>
  </si>
  <si>
    <t>Thanh trượt GP-4036A, L=4M(GS.ACE)</t>
  </si>
  <si>
    <t>YV024-00085</t>
  </si>
  <si>
    <t>YV024-00085.00</t>
  </si>
  <si>
    <r>
      <t>Elbow Joint 90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 xml:space="preserve"> || AA-090(GS.ACE)</t>
    </r>
  </si>
  <si>
    <r>
      <t>Khớp nối 90</t>
    </r>
    <r>
      <rPr>
        <vertAlign val="superscript"/>
        <sz val="10"/>
        <rFont val="Arial"/>
        <family val="2"/>
      </rPr>
      <t>0</t>
    </r>
  </si>
  <si>
    <t>YV029-00436</t>
  </si>
  <si>
    <t>YV029-00436.00</t>
  </si>
  <si>
    <t>Cleanroom coverall size-M(Maintenance)|| NCF-1054(UT-M80-Korea)Màu đen có 2 vạch phản quang ở lưng</t>
  </si>
  <si>
    <t>Quần áo phòng sơn màu đen có 2 vạch phản quang ở lưng</t>
  </si>
  <si>
    <t>New YV for T shop from Aug' 2019</t>
  </si>
  <si>
    <t>YV029-00437</t>
  </si>
  <si>
    <t>YV029-00437.00</t>
  </si>
  <si>
    <t>Cleanroom coverall size-L(Maintenance)|| NCF-1054(UT-M80-Korea)Màu đen có 2 vạch phản quang ở lưng</t>
  </si>
  <si>
    <t>YV029-00438</t>
  </si>
  <si>
    <t>YV029-00438.00</t>
  </si>
  <si>
    <t>Cleanroom coverall size-LL(Maintenance)|| NCF-1054(UT-M80-Korea)Màu đen có 2 vạch phản quang ở lưng</t>
  </si>
  <si>
    <t>YV029-00439</t>
  </si>
  <si>
    <t>YV029-00439.00</t>
  </si>
  <si>
    <t>Cleanroom coverall size-LLL(Maintenance)|| NCF-1054(UT-M80-Korea)Màu đen có 2 vạch phản quang ở lưng</t>
  </si>
  <si>
    <t>YV029-00440</t>
  </si>
  <si>
    <t>YV029-00440.00</t>
  </si>
  <si>
    <t>Cleanroom coverall size-LLLL(Maintenance)|| NCF-1054(UT-M80-Korea)Màu đen có 2 vạch phản quang ở lưng</t>
  </si>
  <si>
    <t>YV029-00441</t>
  </si>
  <si>
    <t>YV029-00441.00</t>
  </si>
  <si>
    <t>Cleanroom coverall size-S || NCF-1054(UT-M80-Korea)Màu đen</t>
  </si>
  <si>
    <t>Quần áo phòng sơn màu đen</t>
  </si>
  <si>
    <t>YV029-00442</t>
  </si>
  <si>
    <t>YV029-00442.00</t>
  </si>
  <si>
    <t>Cleanroom coverall size-M || NCF-1054(UT-M80-Korea)Màu đen</t>
  </si>
  <si>
    <t>YV029-00443</t>
  </si>
  <si>
    <t>YV029-00443.00</t>
  </si>
  <si>
    <t>Cleanroom coverall size-L || NCF-1054(UT-M80-Korea)Màu đen</t>
  </si>
  <si>
    <t>YV029-00444</t>
  </si>
  <si>
    <t>YV029-00444.00</t>
  </si>
  <si>
    <t>Cleanroom coverall size-LL || NCF-1054(UT-M80-Korea)Màu đen</t>
  </si>
  <si>
    <t>YV029-00445</t>
  </si>
  <si>
    <t>YV029-00445.00</t>
  </si>
  <si>
    <t>Cleanroom coverall size-LLL || NCF-1054(UT-M80-Korea)Màu đen</t>
  </si>
  <si>
    <t>YV029-00446</t>
  </si>
  <si>
    <t>YV029-00446.00</t>
  </si>
  <si>
    <t>Cleanroom coverall size-LLLL || NCF-1054(UT-M80-Korea)Màu đen</t>
  </si>
  <si>
    <t>YV029-00447</t>
  </si>
  <si>
    <t>YV029-00447.00</t>
  </si>
  <si>
    <t>Cleanroom coverall size-S || NCF-1054(UT-M80-Korea)Màu xanh tím</t>
  </si>
  <si>
    <t>Quần áo phòng sơn màu xanh tím</t>
  </si>
  <si>
    <t>YV029-00448</t>
  </si>
  <si>
    <t>YV029-00448.00</t>
  </si>
  <si>
    <t>Cleanroom coverall size-M || NCF-1054(UT-M80-Korea)Màu xanh tím</t>
  </si>
  <si>
    <t>YV029-00449</t>
  </si>
  <si>
    <t>YV029-00449.00</t>
  </si>
  <si>
    <t>Cleanroom coverall size-L || NCF-1054(UT-M80-Korea)Màu xanh tím</t>
  </si>
  <si>
    <t>YV029-00450</t>
  </si>
  <si>
    <t>YV029-00450.00</t>
  </si>
  <si>
    <t>Cleanroom coverall size-LL || NCF-1054(UT-M80-Korea)Màu xanh tím</t>
  </si>
  <si>
    <t>YV029-00451</t>
  </si>
  <si>
    <t>YV029-00451.00</t>
  </si>
  <si>
    <t>Cleanroom coverall size-LLL || NCF-1054(UT-M80-Korea)Màu xanh tím</t>
  </si>
  <si>
    <t>YV029-00452</t>
  </si>
  <si>
    <t>YV029-00452.00</t>
  </si>
  <si>
    <t>Cleanroom coverall size-LLLL || NCF-1054(UT-M80-Korea)Màu xanh tím</t>
  </si>
  <si>
    <t>YV029-00453</t>
  </si>
  <si>
    <t>YV029-00453.00</t>
  </si>
  <si>
    <t>Summer shirt size 4XL</t>
  </si>
  <si>
    <t>Áo cộc tay BHLĐ lắp ráp cỡ 4XL</t>
  </si>
  <si>
    <t>YV029-00454</t>
  </si>
  <si>
    <t>YV029-00454.00</t>
  </si>
  <si>
    <t>COMMON SHIRT - WINTER SIZE: 4XL ( 35% COTTON)</t>
  </si>
  <si>
    <t>Áo BHLD lắp ráp dài tay cỡ 4XL</t>
  </si>
  <si>
    <t>YV029-00455</t>
  </si>
  <si>
    <t>YV029-00455.00</t>
  </si>
  <si>
    <t>Winter Jacket with cotton coat (size 4XL) || ao khoac mua dong</t>
  </si>
  <si>
    <t>Áo khoác bông mùa đông cỡ 4XL</t>
  </si>
  <si>
    <t>YV029-00456</t>
  </si>
  <si>
    <t>YV029-00456.00</t>
  </si>
  <si>
    <t>QC Working trousers size 4XL || Black-65% polyester/35%cotton</t>
  </si>
  <si>
    <t>Quần BHLD QC cỡ 4XL</t>
  </si>
  <si>
    <t>YV029-00457</t>
  </si>
  <si>
    <t>Winter trouser size S||65% polyester/35%cotton</t>
  </si>
  <si>
    <t>Quần BHLD mùa đông lắp ráp cỡ S</t>
  </si>
  <si>
    <t xml:space="preserve">Spec change từ 50% cotton sang 65-35 </t>
  </si>
  <si>
    <t>YV029-00458</t>
  </si>
  <si>
    <t>Winter trouser size M||65% polyester/35%cotton</t>
  </si>
  <si>
    <t>Quần BHLD mùa đông lắp ráp cỡ M</t>
  </si>
  <si>
    <t>YV029-00459</t>
  </si>
  <si>
    <t>Winter trouser size L||65% polyester/35%cotton</t>
  </si>
  <si>
    <t>Quần BHLD mùa đông lắp ráp cỡ L</t>
  </si>
  <si>
    <t>YV029-00460</t>
  </si>
  <si>
    <t>Winter trouser size XL||65% polyester/35%cotton</t>
  </si>
  <si>
    <t>Quần BHLD mùa đông lắp ráp cỡ XL</t>
  </si>
  <si>
    <t>YV029-00461</t>
  </si>
  <si>
    <t>Winter trouser size XXL||65% polyester/35%cotton</t>
  </si>
  <si>
    <t>Quần BHLD mùa đông lắp ráp cỡ XXL</t>
  </si>
  <si>
    <t>YV021-00063</t>
  </si>
  <si>
    <t>YV021-00063.00</t>
  </si>
  <si>
    <t>URETHANE SPATULAR || 10T*40*120(Gomunoinaki)</t>
  </si>
  <si>
    <t>New YV for T shop from Sep' 2019(Thay cho YV021-00025.00)</t>
  </si>
  <si>
    <t>YV727-00166</t>
  </si>
  <si>
    <t>YV727-00166.01</t>
  </si>
  <si>
    <t>Charge electrode || asahi sunac</t>
  </si>
  <si>
    <t>Kim súng sơn</t>
  </si>
  <si>
    <t>Ro theo sung HP2020(Aug'19)</t>
  </si>
  <si>
    <t>YV769-00070</t>
  </si>
  <si>
    <t>YV769-00070.00</t>
  </si>
  <si>
    <t>Air Cap For HN60AE11 || T2916-001</t>
  </si>
  <si>
    <t>YV714-00041</t>
  </si>
  <si>
    <t>YV714-00041.00</t>
  </si>
  <si>
    <t>Kim sung (Needle) || 145F-011 - Asahi sunac</t>
  </si>
  <si>
    <t>New part Jan'12
Ro theo sung HP2020(Aug'19)</t>
  </si>
  <si>
    <t>YV764-00191</t>
  </si>
  <si>
    <t>YV764-00191.00</t>
  </si>
  <si>
    <t>Ong dan huong (Packing set)|| 145F-059 - Asahi sunac</t>
  </si>
  <si>
    <t>YV994-00024</t>
  </si>
  <si>
    <t>YV994-00024.00</t>
  </si>
  <si>
    <t>Gioang cao su (Oring) || 130-7010 -Asahi sunac</t>
  </si>
  <si>
    <t>YV994-00025</t>
  </si>
  <si>
    <t>YV994-00025.00</t>
  </si>
  <si>
    <t>Gioang cao su (Oring)|| 130-6010 - asahi sunac</t>
  </si>
  <si>
    <t>YV994-00026</t>
  </si>
  <si>
    <t>YV994-00026.00</t>
  </si>
  <si>
    <t>Gioang cao su (Oring)|| 130-6006 - Asahi sunac</t>
  </si>
  <si>
    <t>YV994-00027</t>
  </si>
  <si>
    <t>YV994-00027.00</t>
  </si>
  <si>
    <t>Gioang cao su (Oring)|| 130-6003 - asahi sunac</t>
  </si>
  <si>
    <t>YV764-00192</t>
  </si>
  <si>
    <t>YV764-00192.00</t>
  </si>
  <si>
    <t>Gioang dong (Packing)||  145E-017- asahi sunac</t>
  </si>
  <si>
    <t>YV024-00086</t>
  </si>
  <si>
    <t>YV024-00086.00</t>
  </si>
  <si>
    <t>Lệnh  điều  động kiêm BBBG xe khổ 21x28cm || In màu giấy cacbon indo 5 liên T-X-V-H-X</t>
  </si>
  <si>
    <t>New YV from Sep'19 - Use for VLD Shop</t>
  </si>
  <si>
    <t>YV714-00078</t>
  </si>
  <si>
    <t>YV714-00078.00</t>
  </si>
  <si>
    <t>Packing ||14F9-003</t>
  </si>
  <si>
    <t>Gioăng thân súng điện</t>
  </si>
  <si>
    <t>New YV for T shop from Sep'18
Ro theo sung HP2020(Aug'19)</t>
  </si>
  <si>
    <t>YV714-00076</t>
  </si>
  <si>
    <t>YV714-00076.00</t>
  </si>
  <si>
    <t>Grip end assembly || 14C3</t>
  </si>
  <si>
    <t>Bộ chân áp súng điện</t>
  </si>
  <si>
    <t>YV714-00077</t>
  </si>
  <si>
    <t>YV714-00077.00</t>
  </si>
  <si>
    <t>Air valve assembly || 14C6</t>
  </si>
  <si>
    <t>Van khí</t>
  </si>
  <si>
    <t>YV994-00030</t>
  </si>
  <si>
    <t>YV994-00030.00</t>
  </si>
  <si>
    <t>Oring || 130-9012</t>
  </si>
  <si>
    <t>Gioăng bép phun sơn</t>
  </si>
  <si>
    <t>New YV for T shop from Sep' 2018
Ro theo sung HP2020(Aug'19)</t>
  </si>
  <si>
    <t>YV994-00031</t>
  </si>
  <si>
    <t>YV994-00031.00</t>
  </si>
  <si>
    <t>Oring || 130-6008</t>
  </si>
  <si>
    <t>Gioăng chân đệm</t>
  </si>
  <si>
    <t>YV994-00032</t>
  </si>
  <si>
    <t>YV994-00032.00</t>
  </si>
  <si>
    <t>Oring || 130-6030</t>
  </si>
  <si>
    <t>YV994-00033</t>
  </si>
  <si>
    <t>YV994-00033.00</t>
  </si>
  <si>
    <t>Oring || 130-9008</t>
  </si>
  <si>
    <t>Gioăng ống dẫn hướng</t>
  </si>
  <si>
    <t>YV994-00034</t>
  </si>
  <si>
    <t>YV994-00034.00</t>
  </si>
  <si>
    <t>Oring || 130-6007</t>
  </si>
  <si>
    <t>Gioăng núm chỉnh khí</t>
  </si>
  <si>
    <t>YV027-00079</t>
  </si>
  <si>
    <t>YV027-00079.00</t>
  </si>
  <si>
    <t>Module S1 – thép SS400</t>
  </si>
  <si>
    <t>Case S1</t>
  </si>
  <si>
    <t>CONG TY CO PHAN TAP DOAN CONG NGHIEP VIET</t>
  </si>
  <si>
    <t>CNV</t>
  </si>
  <si>
    <t>New YV from Nov'19 - Use for Exp</t>
  </si>
  <si>
    <t>YV779-00029</t>
  </si>
  <si>
    <t>YV779-00029.00</t>
  </si>
  <si>
    <t>Flash back arrestor for torch SA-TG || Maker: Chiyoda Seiki, Japan</t>
  </si>
  <si>
    <t>Follow MWF đặt lại Nov'19</t>
  </si>
  <si>
    <t>YV779-00030</t>
  </si>
  <si>
    <t>YV779-00030.00</t>
  </si>
  <si>
    <t>Flash back arrestor for torch SA-TO || Maker: Chiyoda Seiki, Japan</t>
  </si>
  <si>
    <t>Y8635-00678</t>
  </si>
  <si>
    <t>Y8635-00678.00</t>
  </si>
  <si>
    <t>Hamatite M6280 (Hot butyl) 20Kg/Pail ||(Yokohama-Japan)</t>
  </si>
  <si>
    <t>Keo dán nilon trên cửa xe</t>
  </si>
  <si>
    <t>Sourcing change from Sao Viet Y8635-00572.00(Jan'20)</t>
  </si>
  <si>
    <t>YV968-00019</t>
  </si>
  <si>
    <t>YV968-00019.00</t>
  </si>
  <si>
    <t>Spring balancer Endo EWS-3 || (1.5~3Kg Endo/Japan)</t>
  </si>
  <si>
    <t>New YV for Welding from Dec'2019</t>
  </si>
  <si>
    <t>YV968-00020</t>
  </si>
  <si>
    <t>YV968-00020.00</t>
  </si>
  <si>
    <t>Spring balancer Endo EWS-7 || (5~7Kg Endo/Japan)</t>
  </si>
  <si>
    <t>YV968-00021</t>
  </si>
  <si>
    <t>YV968-00021.00</t>
  </si>
  <si>
    <t>Spring balancer Endo EWF-15 || (9~15Kg Endo/Japan)</t>
  </si>
  <si>
    <t>YV716-00050</t>
  </si>
  <si>
    <t>YV716-00050.00</t>
  </si>
  <si>
    <t>Shinwa straight measure || Model: 14001(Shinwa/Japan)</t>
  </si>
  <si>
    <t>Thước 150</t>
  </si>
  <si>
    <t>YV720-00080</t>
  </si>
  <si>
    <t>YV720-00080.00</t>
  </si>
  <si>
    <t>Pre-filter || PF190xØ48 for Gas Detector system , New cosmos</t>
  </si>
  <si>
    <t>New YV for T shop from July 2013--&gt;PUD cho Order tro lai(Nov'19)</t>
  </si>
  <si>
    <t>YV720-00081</t>
  </si>
  <si>
    <t>YV720-00081.00</t>
  </si>
  <si>
    <t>Filter element for AD-40||AD-40-FE :81x Ø38 , New cosmos</t>
  </si>
  <si>
    <t>YV769-00044</t>
  </si>
  <si>
    <t>YV769-00044.00</t>
  </si>
  <si>
    <t>COUPLING CROSS || 1111510901/7</t>
  </si>
  <si>
    <t>Update Feb'12--&gt;MT order tro lai tu Dec'19(Packing=1)</t>
  </si>
  <si>
    <t>YV972-00447</t>
  </si>
  <si>
    <t>YV972-00447.00</t>
  </si>
  <si>
    <t>SCREW DRIVER - (700-6-100) || VESSEL 700-6-100</t>
  </si>
  <si>
    <t>Sourcing change from TMAC to An Phat(Jan'20)</t>
  </si>
  <si>
    <t>YV972-00446</t>
  </si>
  <si>
    <t>YV972-00446.00</t>
  </si>
  <si>
    <t>SCREW DRIVER - (700-5.5-75) || VESSEL 700-5.5-75</t>
  </si>
  <si>
    <t>YV726-00081</t>
  </si>
  <si>
    <t>YV726-00081.00</t>
  </si>
  <si>
    <t>SPATTER TUBE LE10 GREEN (12*10*6.5MM) || LE10 (EITO KOGYO)</t>
  </si>
  <si>
    <t>YV727-00200</t>
  </si>
  <si>
    <t>YV727-00200.00</t>
  </si>
  <si>
    <t>COUPLER  ||  30PH (NITTO KOHKI )</t>
  </si>
  <si>
    <t>YV972-00448</t>
  </si>
  <si>
    <t>YV972-00448.00</t>
  </si>
  <si>
    <t>MAGNETIC RINGS FOR SCREW DRIVER BITS ( MRB710) || MRB710</t>
  </si>
  <si>
    <t>Sourcing change from TMAC to An Khang(Dec'19)</t>
  </si>
  <si>
    <t>YV972-00449</t>
  </si>
  <si>
    <t>YV972-00449.00</t>
  </si>
  <si>
    <t>NIPPER #205 150M || #205 150M</t>
  </si>
  <si>
    <t>YV768-00071</t>
  </si>
  <si>
    <t>YV768-00071.00</t>
  </si>
  <si>
    <t>BEARING || 6204ZZCM</t>
  </si>
  <si>
    <t>YV726-00082</t>
  </si>
  <si>
    <t>YV726-00082.00</t>
  </si>
  <si>
    <t>PAINT HOSE (1ROLL=100M) || E-SV-7</t>
  </si>
  <si>
    <t>YV039-00060</t>
  </si>
  <si>
    <t>YV039-00060.00</t>
  </si>
  <si>
    <t>PENCIL FOR PAINT HARDNESS TEST HB || HB(MITSUBISHI HI-UNI)</t>
  </si>
  <si>
    <t>YV034-00014</t>
  </si>
  <si>
    <t>YV034-00014.00</t>
  </si>
  <si>
    <t>PLASTIC HAMMER SF-05 || SF-05</t>
  </si>
  <si>
    <t>YV739-00039</t>
  </si>
  <si>
    <t>YV739-00039.00</t>
  </si>
  <si>
    <t>Rotary Bur SL-1MMSC, maker: MTC</t>
  </si>
  <si>
    <t>YV714-00035</t>
  </si>
  <si>
    <t>YV714-00035.00</t>
  </si>
  <si>
    <t>Paint Nozzle F 1.1 || 153F-012</t>
  </si>
  <si>
    <t>Ro theo sung HP2020(Aug'19)-----&gt;Follow Ro</t>
  </si>
  <si>
    <t>YV859-00051</t>
  </si>
  <si>
    <t>YV859-00051.00</t>
  </si>
  <si>
    <t>TOYOTA MG Gear 75W-90 localized</t>
  </si>
  <si>
    <t>Dầu hộp số sàn cho Fortuner</t>
  </si>
  <si>
    <t>Sourcing change from Import to localized(End.Feb'20)</t>
  </si>
  <si>
    <t>YV972-00404</t>
  </si>
  <si>
    <t>YV972-00404.00</t>
  </si>
  <si>
    <t>Paint seat set || T3072G - asahi sunac</t>
  </si>
  <si>
    <t>YV771-00117</t>
  </si>
  <si>
    <t>YV771-00117.00</t>
  </si>
  <si>
    <t>Oc chinh khi (Air valve seat)|| 145E-018 ashahi sunac</t>
  </si>
  <si>
    <t>YV842-00015</t>
  </si>
  <si>
    <t>YV842-00015.00</t>
  </si>
  <si>
    <t>Referigerant gas R134A(100Kg/1cylinder) || Maker Sinochem(China)</t>
  </si>
  <si>
    <t>Gas điều hòa</t>
  </si>
  <si>
    <t>Change from makerZejiang Quhua(China) to maker Sinochem(China)-Jun'20(YV842-00013.00)</t>
  </si>
  <si>
    <t>YV951-00047</t>
  </si>
  <si>
    <t>YV951-00047.00</t>
  </si>
  <si>
    <t>GRINDING WHEEL AC60, STR100316-46 || Size:100*3*16, Maker: Resibon, Japan (25PCS/BOX)</t>
  </si>
  <si>
    <t xml:space="preserve">Đá cắt </t>
  </si>
  <si>
    <t>Sourcing change from Nagoya JULY'20(YV951-00017.00)</t>
  </si>
  <si>
    <t>YV021-00043</t>
  </si>
  <si>
    <t>YV021-00043.00</t>
  </si>
  <si>
    <t>MAGNETIC HOLDER KOK-1A || KOK-1A</t>
  </si>
  <si>
    <t>Update new spec from KOK-1 to KOK-1A(Jul'20)</t>
  </si>
  <si>
    <t>Y8635-00567</t>
  </si>
  <si>
    <t>Y8635-00576.00</t>
  </si>
  <si>
    <t xml:space="preserve">One side tape Sekisui 735A(20mm x 50m), 60 rolls/carton-Yellow colour </t>
  </si>
  <si>
    <t>Băng dính dán trần xe F,I,V</t>
  </si>
  <si>
    <t>Sourcing change from Nitto to An Khang(Dec'19)-Y8635-00567.00</t>
  </si>
  <si>
    <t>YV027-00080</t>
  </si>
  <si>
    <t>YV027-00080.00</t>
  </si>
  <si>
    <t>Wall Fan KM650S(Komatsu)</t>
  </si>
  <si>
    <t>Quạt treo tường công nghiệp</t>
  </si>
  <si>
    <t>New YV from Dec'20- Use for Assembly</t>
  </si>
  <si>
    <t>YV967-00050</t>
  </si>
  <si>
    <t>YV967-00050.00</t>
  </si>
  <si>
    <t>Thân máy-Impact Driver 10.8V(12V Max)1.3Ah || Model: DCF805(Dewalt - China)</t>
  </si>
  <si>
    <t>Thân súng điện</t>
  </si>
  <si>
    <t>New YV from Dec'20 for A- Linh kiện cho súng YV967-00049.00(Ko FC tu 2~6 tuan)</t>
  </si>
  <si>
    <t>YV967-00051</t>
  </si>
  <si>
    <t>YV967-00051.00</t>
  </si>
  <si>
    <t>Pin sạc-Battery 10.8V(12V Max)1.3Ah || Model DCB125(Dewalt - China)</t>
  </si>
  <si>
    <t>Pin súng điện</t>
  </si>
  <si>
    <t>YV967-00052</t>
  </si>
  <si>
    <t>YV967-00052.00</t>
  </si>
  <si>
    <t>Sạc-Multi Voltage XR Compact Charger 10.8V(12V Max)1.3Ah ||Model DCB110(Dewalt - China)</t>
  </si>
  <si>
    <t>Sạc pin súng điện</t>
  </si>
  <si>
    <t>YV994-00036</t>
  </si>
  <si>
    <t>YV994-00036.00</t>
  </si>
  <si>
    <t>Air chuck lock on -open || 145-341-2(Hunter)</t>
  </si>
  <si>
    <t>Đầu bơm hơi lốp xe</t>
  </si>
  <si>
    <t>New YV for A shop from Jan' 2021</t>
  </si>
  <si>
    <t>YV967-00053</t>
  </si>
  <si>
    <t>YV967-00053.00</t>
  </si>
  <si>
    <t>Switch SA || DCF805C2(Dewalt)</t>
  </si>
  <si>
    <t>Công tắc nguyên bộ dùng cho máy vặn vít</t>
  </si>
  <si>
    <t>YV967-00054</t>
  </si>
  <si>
    <t>YV967-00054.00</t>
  </si>
  <si>
    <t>Clutch SA  || DCF805C2(Dewalt)</t>
  </si>
  <si>
    <t>Bộ khớp ly hợp máy vặn vít</t>
  </si>
  <si>
    <t>YV967-00055</t>
  </si>
  <si>
    <t>YV967-00055.00</t>
  </si>
  <si>
    <t>Motor SA &amp; Mount  || DCF805C2(Dewalt)</t>
  </si>
  <si>
    <t>Motor nguyên bộ &amp; Mount dùng cho máy vặn vít</t>
  </si>
  <si>
    <t>VP001-00001</t>
  </si>
  <si>
    <t>VP001-00001.00</t>
  </si>
  <si>
    <t>Giấy Photo A0-100/120</t>
  </si>
  <si>
    <t>VPP</t>
  </si>
  <si>
    <t>CONG TY CO PHAN TAP DOAN CENTURY HOANG MINH</t>
  </si>
  <si>
    <t>HOANG MINH</t>
  </si>
  <si>
    <t>New YV-VPP for all shop from Mar'2021</t>
  </si>
  <si>
    <t>VP001-00002</t>
  </si>
  <si>
    <t>VP001-00002.00</t>
  </si>
  <si>
    <t>Giấy IK Plus A5-70/90</t>
  </si>
  <si>
    <t>GRAMS</t>
  </si>
  <si>
    <t>VP001-00003</t>
  </si>
  <si>
    <t>VP001-00003.00</t>
  </si>
  <si>
    <t>Giấy A3 Paper Line -70</t>
  </si>
  <si>
    <t>VP001-00004</t>
  </si>
  <si>
    <t>VP001-00004.00</t>
  </si>
  <si>
    <t>Giấy Superme A3-70</t>
  </si>
  <si>
    <t>VP001-00005</t>
  </si>
  <si>
    <t>VP001-00005.00</t>
  </si>
  <si>
    <t>Giấy IK PLUS A4-70</t>
  </si>
  <si>
    <t>VP001-00006</t>
  </si>
  <si>
    <t>VP001-00006.00</t>
  </si>
  <si>
    <t>Giấy Paper Line A4-70</t>
  </si>
  <si>
    <t>VP001-00007</t>
  </si>
  <si>
    <t>VP001-00007.00</t>
  </si>
  <si>
    <t>Giấy Superme A4-80</t>
  </si>
  <si>
    <t>VP001-00026</t>
  </si>
  <si>
    <t>VP001-00026.00</t>
  </si>
  <si>
    <t>Giấy IK PLUS A3-70</t>
  </si>
  <si>
    <t>VP001-00008</t>
  </si>
  <si>
    <t>VP001-00008.00</t>
  </si>
  <si>
    <t>Giấy note Pronoti 4 màu</t>
  </si>
  <si>
    <t>Packet</t>
  </si>
  <si>
    <t>New YV-VPP for all shop from Apr'2021</t>
  </si>
  <si>
    <t>VP001-00009</t>
  </si>
  <si>
    <t>VP001-00009.00</t>
  </si>
  <si>
    <t>Giấy phân trang 3M (Giấy dính Sign here - 3M (680-3)</t>
  </si>
  <si>
    <t>VP001-00010</t>
  </si>
  <si>
    <t>VP001-00010.00</t>
  </si>
  <si>
    <t>Giấy dính Pronoti 3x3(KT 76x76 mm)</t>
  </si>
  <si>
    <t>VP001-00011</t>
  </si>
  <si>
    <t>VP001-00011.00</t>
  </si>
  <si>
    <t>Giấy Stick Tomy 100 (37x96)</t>
  </si>
  <si>
    <t>VP001-00012</t>
  </si>
  <si>
    <t>VP001-00012.00</t>
  </si>
  <si>
    <t>Giấy Stick Tomy 105 (25x37)</t>
  </si>
  <si>
    <t>VP001-00013</t>
  </si>
  <si>
    <t>VP001-00013.00</t>
  </si>
  <si>
    <t>Giấy ép Plastic A3 mỏng</t>
  </si>
  <si>
    <t>VP001-00014</t>
  </si>
  <si>
    <t>VP001-00014.00</t>
  </si>
  <si>
    <t>Giấy ép Plastic A4 mỏng</t>
  </si>
  <si>
    <t>VP001-00015</t>
  </si>
  <si>
    <t>VP001-00015.00</t>
  </si>
  <si>
    <t>Giấy ép Plastic A4 dầy</t>
  </si>
  <si>
    <t>VP001-00016</t>
  </si>
  <si>
    <t>VP001-00016.00</t>
  </si>
  <si>
    <t>Giấy đề can A4 đế vàng</t>
  </si>
  <si>
    <t>VP001-00017</t>
  </si>
  <si>
    <t>VP001-00017.00</t>
  </si>
  <si>
    <t>Giấy giới thiệu A5</t>
  </si>
  <si>
    <t>VP001-00018</t>
  </si>
  <si>
    <t>VP001-00018.00</t>
  </si>
  <si>
    <t>Giấy in màu EPSON A4</t>
  </si>
  <si>
    <t>VP001-00019</t>
  </si>
  <si>
    <t>VP001-00019.00</t>
  </si>
  <si>
    <t>Giấy Than Cửu Long A4</t>
  </si>
  <si>
    <t>VP001-00020</t>
  </si>
  <si>
    <t>VP001-00020.00</t>
  </si>
  <si>
    <t>Giấy Photo màu Indo A4 PG cam</t>
  </si>
  <si>
    <t xml:space="preserve">Reams </t>
  </si>
  <si>
    <t>VP001-00021</t>
  </si>
  <si>
    <t>VP001-00021.00</t>
  </si>
  <si>
    <t>Giấy Photo màu Indo A4 PG pink</t>
  </si>
  <si>
    <t>VP001-00022</t>
  </si>
  <si>
    <t>VP001-00022.00</t>
  </si>
  <si>
    <t>Giấy Photo màu Indo A4 PG vàng</t>
  </si>
  <si>
    <t>VP001-00023</t>
  </si>
  <si>
    <t>VP001-00023.00</t>
  </si>
  <si>
    <t>Giấy Photo màu Indo A4 PG blue</t>
  </si>
  <si>
    <t>VP001-00024</t>
  </si>
  <si>
    <t>VP001-00024.00</t>
  </si>
  <si>
    <t>Giấy Photo màu Indo A4 PG green</t>
  </si>
  <si>
    <t>VP001-00025</t>
  </si>
  <si>
    <t>VP001-00025.00</t>
  </si>
  <si>
    <t>Giấy Photo A1-80</t>
  </si>
  <si>
    <t>VP002-00001</t>
  </si>
  <si>
    <t>VP002-00001.00</t>
  </si>
  <si>
    <t>Băng keo hai mặt 1.5cm</t>
  </si>
  <si>
    <t>Pieces</t>
  </si>
  <si>
    <t>VP002-00002</t>
  </si>
  <si>
    <t>VP002-00002.00</t>
  </si>
  <si>
    <t>Băng keo BKT10/FO trong</t>
  </si>
  <si>
    <t>VP002-00003</t>
  </si>
  <si>
    <t>VP002-00003.00</t>
  </si>
  <si>
    <t>Băng keo loại nhỏ 2cm</t>
  </si>
  <si>
    <t>VP002-00004</t>
  </si>
  <si>
    <t>VP002-00004.00</t>
  </si>
  <si>
    <t>Băng dính giấy 2cm</t>
  </si>
  <si>
    <t>VP002-00005</t>
  </si>
  <si>
    <t>VP002-00005.00</t>
  </si>
  <si>
    <t>Băng xoá khô Plus ngắn 505</t>
  </si>
  <si>
    <t>VP002-00006</t>
  </si>
  <si>
    <t>VP002-00006.00</t>
  </si>
  <si>
    <t>Băng mực Epson LQ 2170/2180</t>
  </si>
  <si>
    <t>Boxes</t>
  </si>
  <si>
    <t>VP002-00007</t>
  </si>
  <si>
    <t>VP002-00007.00</t>
  </si>
  <si>
    <t>Băng mực máy in kim epson 2190</t>
  </si>
  <si>
    <t>VP003-00001</t>
  </si>
  <si>
    <t>VP003-00001.00</t>
  </si>
  <si>
    <t>Bìa Acco FO A4 PPFF xanh</t>
  </si>
  <si>
    <t>VP003-00002</t>
  </si>
  <si>
    <t>VP003-00002.00</t>
  </si>
  <si>
    <t>Bìa 60 lá FO-DB03 xanh</t>
  </si>
  <si>
    <t>VP003-00003</t>
  </si>
  <si>
    <t>VP003-00003.00</t>
  </si>
  <si>
    <t>Bìa lỗ vuông góc A4 - Plus</t>
  </si>
  <si>
    <t>VP003-00004</t>
  </si>
  <si>
    <t>VP003-00004.00</t>
  </si>
  <si>
    <t>Bìa nút F4 có in (caro) FO CBF01 trong</t>
  </si>
  <si>
    <t>VP003-00005</t>
  </si>
  <si>
    <t>VP003-00005.00</t>
  </si>
  <si>
    <t>Bìa trình ký đơn A4 PVC FO-CB02 xanh</t>
  </si>
  <si>
    <t>VP003-00006</t>
  </si>
  <si>
    <t>VP003-00006.00</t>
  </si>
  <si>
    <t>Bìa trình ký kép</t>
  </si>
  <si>
    <t>VP003-00007</t>
  </si>
  <si>
    <t>VP003-00007.00</t>
  </si>
  <si>
    <t>Bìa còng khổ 70A4 KOKUYO</t>
  </si>
  <si>
    <t>VP003-00008</t>
  </si>
  <si>
    <t>VP003-00008.00</t>
  </si>
  <si>
    <t>Bìa nhẫn Oring FO-ORB01 xanh(2.5)</t>
  </si>
  <si>
    <t>VP003-00009</t>
  </si>
  <si>
    <t>VP003-00009.00</t>
  </si>
  <si>
    <t>Bìa nhẫn Oring FO-ORB03 xanh(3.5 cm)</t>
  </si>
  <si>
    <t>VP003-00010</t>
  </si>
  <si>
    <t>VP003-00010.00</t>
  </si>
  <si>
    <t>Bìa file treo tài liệu</t>
  </si>
  <si>
    <t>VP003-00011</t>
  </si>
  <si>
    <t>VP003-00011.00</t>
  </si>
  <si>
    <t>Bìa Thái T&amp;T A4</t>
  </si>
  <si>
    <t>VP004-00001</t>
  </si>
  <si>
    <t>VP004-00001.00</t>
  </si>
  <si>
    <t>Bút bi TL-027 hộp 20</t>
  </si>
  <si>
    <t>VP004-00002</t>
  </si>
  <si>
    <t>VP004-00002.00</t>
  </si>
  <si>
    <t>Bút chì gỗ Staedtler 2B-134</t>
  </si>
  <si>
    <t>VP004-00003</t>
  </si>
  <si>
    <t>VP004-00003.00</t>
  </si>
  <si>
    <t>Bút chì kim Pentel A255</t>
  </si>
  <si>
    <t>VP004-00004</t>
  </si>
  <si>
    <t>VP004-00004.00</t>
  </si>
  <si>
    <t>Bút Lazer Deli</t>
  </si>
  <si>
    <t>VP004-00005</t>
  </si>
  <si>
    <t>VP004-00005.00</t>
  </si>
  <si>
    <t>Bút Lazer trình chiếu Vesine</t>
  </si>
  <si>
    <t>VP004-00006</t>
  </si>
  <si>
    <t>VP004-00006.00</t>
  </si>
  <si>
    <t>Bút dạ bảng Leadrt 500</t>
  </si>
  <si>
    <t>VP004-00007</t>
  </si>
  <si>
    <t>VP004-00007.00</t>
  </si>
  <si>
    <t>Bút dạ dầu Pilot</t>
  </si>
  <si>
    <t>VP004-00008</t>
  </si>
  <si>
    <t>VP004-00008.00</t>
  </si>
  <si>
    <t xml:space="preserve">Bút dạ kính Zebra MO-120-MC-BL </t>
  </si>
  <si>
    <t>New YV-VPP for all shop from Apr'2021
Update -Bút dạ kính Zebra MO-120-MC-BL(Dec'21)</t>
  </si>
  <si>
    <t>VP004-00009</t>
  </si>
  <si>
    <t>VP004-00009.00</t>
  </si>
  <si>
    <t>Bút đế cắm FO-PH01/VN xanh hộp 10</t>
  </si>
  <si>
    <t>VP004-00010</t>
  </si>
  <si>
    <t>VP004-00010.00</t>
  </si>
  <si>
    <t>Bút lông kim FL-04 xanh hộp 10</t>
  </si>
  <si>
    <t>VP004-00011</t>
  </si>
  <si>
    <t>VP004-00011.00</t>
  </si>
  <si>
    <t>Bút nhớ dòng Stacom HL101</t>
  </si>
  <si>
    <t>VP004-00012</t>
  </si>
  <si>
    <t>VP004-00012.00</t>
  </si>
  <si>
    <t>Bút dạ quang HL-03 vàng vỉ 5</t>
  </si>
  <si>
    <t>VP004-00013</t>
  </si>
  <si>
    <t>VP004-00013.00</t>
  </si>
  <si>
    <t xml:space="preserve">Bút ký UB 200 </t>
  </si>
  <si>
    <t>VP004-00014</t>
  </si>
  <si>
    <t>VP004-00014.00</t>
  </si>
  <si>
    <t>Bút xóa CP-02 hộp 10/T240</t>
  </si>
  <si>
    <t>VP005-00001</t>
  </si>
  <si>
    <t>VP005-00001.00</t>
  </si>
  <si>
    <t>Cartridge 05A</t>
  </si>
  <si>
    <t>VP006-00001</t>
  </si>
  <si>
    <t>VP006-00001.00</t>
  </si>
  <si>
    <t>Cắt băng dính sắt loại to</t>
  </si>
  <si>
    <t>VP006-00002</t>
  </si>
  <si>
    <t>VP006-00002.00</t>
  </si>
  <si>
    <t>Cắt băng dính loại nhỏ</t>
  </si>
  <si>
    <t>VP007-00001</t>
  </si>
  <si>
    <t>VP007-00001.00</t>
  </si>
  <si>
    <t>Chia File nhựa 10</t>
  </si>
  <si>
    <t>VP008-00001</t>
  </si>
  <si>
    <t>VP008-00001.00</t>
  </si>
  <si>
    <t>Chun vòng (Đài Loan)</t>
  </si>
  <si>
    <t>VP009-00001</t>
  </si>
  <si>
    <t>VP009-00001.00</t>
  </si>
  <si>
    <t>Cốc sạc pin tiểu Sony AA</t>
  </si>
  <si>
    <t>VP010-00001</t>
  </si>
  <si>
    <t>VP010-00001.00</t>
  </si>
  <si>
    <t>Dập ghim Catrio 50LA (240 tờ)</t>
  </si>
  <si>
    <t>VP010-00002</t>
  </si>
  <si>
    <t>VP010-00002.00</t>
  </si>
  <si>
    <t>Dập ghim 24/6 xoay chiều</t>
  </si>
  <si>
    <t>VP010-00003</t>
  </si>
  <si>
    <t>VP010-00003.00</t>
  </si>
  <si>
    <t>Dập ghim Kwtrio 5270</t>
  </si>
  <si>
    <t>VP011-00001</t>
  </si>
  <si>
    <t>VP011-00001.00</t>
  </si>
  <si>
    <t>Đĩa CD Maxell hộp</t>
  </si>
  <si>
    <t>VP011-00002</t>
  </si>
  <si>
    <t>VP011-00002.00</t>
  </si>
  <si>
    <t>Đĩa DVD Maxell hộp</t>
  </si>
  <si>
    <t>VP012-00001</t>
  </si>
  <si>
    <t>VP012-00001.00</t>
  </si>
  <si>
    <t>Đinh mũ nhựa Deli 0021</t>
  </si>
  <si>
    <t>VP013-00001</t>
  </si>
  <si>
    <t>VP013-00001.00</t>
  </si>
  <si>
    <t>File rút gáy Q311</t>
  </si>
  <si>
    <t>VP014-00001</t>
  </si>
  <si>
    <t>VP014-00001.00</t>
  </si>
  <si>
    <t>Ghim cài C62 Batos</t>
  </si>
  <si>
    <t>VP016-00001</t>
  </si>
  <si>
    <t>VP016-00001.00</t>
  </si>
  <si>
    <t xml:space="preserve">Gỡ ghim Kwtrio 508B </t>
  </si>
  <si>
    <t>VP017-00002</t>
  </si>
  <si>
    <t>VP017-00002.00</t>
  </si>
  <si>
    <t>Gọt chì Deli 0594</t>
  </si>
  <si>
    <t>VP018-00001</t>
  </si>
  <si>
    <t>VP018-00001.00</t>
  </si>
  <si>
    <t>Hồ khô 8g Đức</t>
  </si>
  <si>
    <t>VP019-00001</t>
  </si>
  <si>
    <t>VP019-00001.00</t>
  </si>
  <si>
    <t>Hộp tròn đựng ghim DELI</t>
  </si>
  <si>
    <t>VP020-00001</t>
  </si>
  <si>
    <t>VP020-00001.00</t>
  </si>
  <si>
    <t>Kéo văn phòng Deli 6009 (Kéo nhỏ)</t>
  </si>
  <si>
    <t>VP020-00002</t>
  </si>
  <si>
    <t>VP020-00002.00</t>
  </si>
  <si>
    <t>Kéo Văn Phòng Deli 210mm 6010 (Kéo to)</t>
  </si>
  <si>
    <t>VP021-00001</t>
  </si>
  <si>
    <t>VP021-00001.00</t>
  </si>
  <si>
    <t>Kẹp bướm Batos 15mm - BC15-K</t>
  </si>
  <si>
    <t>VP021-00002</t>
  </si>
  <si>
    <t>VP021-00002.00</t>
  </si>
  <si>
    <t>Kẹp bướm Batos 25mm - BC25-K</t>
  </si>
  <si>
    <t>VP021-00003</t>
  </si>
  <si>
    <t>VP021-00003.00</t>
  </si>
  <si>
    <t>Kẹp bướm Batos 32mm -BC32-K</t>
  </si>
  <si>
    <t>VP021-00004</t>
  </si>
  <si>
    <t>VP021-00004.00</t>
  </si>
  <si>
    <t>Kẹp bướm Batos 41mm BC41-K</t>
  </si>
  <si>
    <t>VP021-00005</t>
  </si>
  <si>
    <t>VP021-00005.00</t>
  </si>
  <si>
    <t xml:space="preserve">Kẹp bướm Batos 51mm - BC51-K </t>
  </si>
  <si>
    <t>VP022-00001</t>
  </si>
  <si>
    <t>VP022-00001.00</t>
  </si>
  <si>
    <t xml:space="preserve">Khay hồ sơ 3 tầng nhựa </t>
  </si>
  <si>
    <t>VP022-00002</t>
  </si>
  <si>
    <t>VP022-00002.00</t>
  </si>
  <si>
    <t>Khay vát góc3 ngăn Shutter</t>
  </si>
  <si>
    <t>VP023-00001</t>
  </si>
  <si>
    <t>VP023-00001.00</t>
  </si>
  <si>
    <t>Kim bấm cỡ 23/13</t>
  </si>
  <si>
    <t>VP023-00002</t>
  </si>
  <si>
    <t>VP023-00002.00</t>
  </si>
  <si>
    <t>Kim bấm Kwtrio cỡ 23/23</t>
  </si>
  <si>
    <t>VP023-00003</t>
  </si>
  <si>
    <t>VP023-00003.00</t>
  </si>
  <si>
    <t>Kim bấm Plus số 10</t>
  </si>
  <si>
    <t>VP023-00004</t>
  </si>
  <si>
    <t>VP023-00004.00</t>
  </si>
  <si>
    <t>Kim bấm cỡ 24/6</t>
  </si>
  <si>
    <t>VP024-00001</t>
  </si>
  <si>
    <t>VP024-00001.00</t>
  </si>
  <si>
    <t>Lau bảng FO-WBE01-hộp 10 cái</t>
  </si>
  <si>
    <t>VP025-00001</t>
  </si>
  <si>
    <t>VP025-00001.00</t>
  </si>
  <si>
    <t>Máy tính Casio HL-820LV-BK/WE (màu đen)</t>
  </si>
  <si>
    <t>VP025-00002</t>
  </si>
  <si>
    <t>VP025-00002.00</t>
  </si>
  <si>
    <t>Máy tính JS20TV Japan</t>
  </si>
  <si>
    <t>VP026-00001</t>
  </si>
  <si>
    <t>VP026-00001.00</t>
  </si>
  <si>
    <t>Mực đổ dấu TRODAT - Đỏ, đen, xanh</t>
  </si>
  <si>
    <t>VP026-00002</t>
  </si>
  <si>
    <t>VP026-00002.00</t>
  </si>
  <si>
    <t>Mực in CN629A HP 772 300-ml Magenta Designjet Ink Cartridge 300ml</t>
  </si>
  <si>
    <t>VP026-00003</t>
  </si>
  <si>
    <t>VP026-00003.00</t>
  </si>
  <si>
    <t>Mực in CN630A HP 772 300-ml Yellow Designjet Ink Cartridge 300ml</t>
  </si>
  <si>
    <t>VP026-00004</t>
  </si>
  <si>
    <t>VP026-00004.00</t>
  </si>
  <si>
    <t>Mực in CN633A HP 772 300-ml Photo Black Designjet Ink Cartridge 300ml</t>
  </si>
  <si>
    <t>VP026-00005</t>
  </si>
  <si>
    <t>VP026-00005.00</t>
  </si>
  <si>
    <t>Mực in CN634A HP 772 300-ml Light Gray Designjet Ink Cartridge 300ml</t>
  </si>
  <si>
    <t>VP026-00006</t>
  </si>
  <si>
    <t>VP026-00006.00</t>
  </si>
  <si>
    <t>Mực in CN635A HP 772 300-ml Matte Black Designjet Ink Cartridge 300ml</t>
  </si>
  <si>
    <t>VP026-00007</t>
  </si>
  <si>
    <t>VP026-00007.00</t>
  </si>
  <si>
    <t>Mực in CN636A HP 772 300-ml Cyan Designjet Ink Cartridge 300ml</t>
  </si>
  <si>
    <t>VP026-00008</t>
  </si>
  <si>
    <t>VP026-00008.00</t>
  </si>
  <si>
    <t>Mực in lazer HP màu đen 650A (CE270A)</t>
  </si>
  <si>
    <t>VP026-00009</t>
  </si>
  <si>
    <t>VP026-00009.00</t>
  </si>
  <si>
    <t>Mực in lazer HP màu hồng 650A (CE273A)</t>
  </si>
  <si>
    <t>VP026-00010</t>
  </si>
  <si>
    <t>VP026-00010.00</t>
  </si>
  <si>
    <t>Mực in lazer HP màu vàng 650A (CE272A)</t>
  </si>
  <si>
    <t>VP026-00011</t>
  </si>
  <si>
    <t>VP026-00011.00</t>
  </si>
  <si>
    <t>Mực in lazer HP màu xanh 650A (CE271A)</t>
  </si>
  <si>
    <t>VP026-00012</t>
  </si>
  <si>
    <t>VP026-00012.00</t>
  </si>
  <si>
    <t>Mực in Laser Canon EP 326 - New Items</t>
  </si>
  <si>
    <t>VP026-00013</t>
  </si>
  <si>
    <t>VP026-00013.00</t>
  </si>
  <si>
    <t>Mực in Mitsuco HP 05A</t>
  </si>
  <si>
    <t>VP026-00014</t>
  </si>
  <si>
    <t>VP026-00014.00</t>
  </si>
  <si>
    <t>Mực in Mitsuco HP 12A</t>
  </si>
  <si>
    <t>VP026-00015</t>
  </si>
  <si>
    <t>VP026-00015.00</t>
  </si>
  <si>
    <t>Mực in Mitsuco HP 14A</t>
  </si>
  <si>
    <t>VP026-00016</t>
  </si>
  <si>
    <t>VP026-00016.00</t>
  </si>
  <si>
    <t>Mực in Mitsuco HP 16A</t>
  </si>
  <si>
    <t>VP026-00017</t>
  </si>
  <si>
    <t>VP026-00017.00</t>
  </si>
  <si>
    <t>Mực in Mitsuco HP 17A</t>
  </si>
  <si>
    <t>VP026-00018</t>
  </si>
  <si>
    <t>VP026-00018.00</t>
  </si>
  <si>
    <t>Mực in Mitsuco HP 26A</t>
  </si>
  <si>
    <t>VP026-00019</t>
  </si>
  <si>
    <t>VP026-00019.00</t>
  </si>
  <si>
    <t>Mực in Mitsuco HP 29A</t>
  </si>
  <si>
    <t>VP026-00020</t>
  </si>
  <si>
    <t>VP026-00020.00</t>
  </si>
  <si>
    <t>Mực in Mitsuco HP 35A</t>
  </si>
  <si>
    <t>VP026-00021</t>
  </si>
  <si>
    <t>VP026-00021.00</t>
  </si>
  <si>
    <t>Mực in Mitsuco HP 49A</t>
  </si>
  <si>
    <t>VP026-00022</t>
  </si>
  <si>
    <t>VP026-00022.00</t>
  </si>
  <si>
    <t>Mực in Mitsuco HP 80A</t>
  </si>
  <si>
    <t>VP026-00023</t>
  </si>
  <si>
    <t>VP026-00023.00</t>
  </si>
  <si>
    <t>Mực in Mitsuco HP 85A</t>
  </si>
  <si>
    <t>VP026-00024</t>
  </si>
  <si>
    <t>VP026-00024.00</t>
  </si>
  <si>
    <t>Mực in Mitsuco HP 92A</t>
  </si>
  <si>
    <t>VP026-00025</t>
  </si>
  <si>
    <t>VP026-00025.00</t>
  </si>
  <si>
    <t>Mực đổ 05A</t>
  </si>
  <si>
    <t>VP026-00026</t>
  </si>
  <si>
    <t>VP026-00026.00</t>
  </si>
  <si>
    <t>Mực đổ 12A</t>
  </si>
  <si>
    <t>VP026-00027</t>
  </si>
  <si>
    <t>VP026-00027.00</t>
  </si>
  <si>
    <t>Mực đổ 16A</t>
  </si>
  <si>
    <t>VP026-00028</t>
  </si>
  <si>
    <t>VP026-00028.00</t>
  </si>
  <si>
    <t>Mực đổ17A</t>
  </si>
  <si>
    <t>VP026-00029</t>
  </si>
  <si>
    <t>VP026-00029.00</t>
  </si>
  <si>
    <t>Mực đổ 26A</t>
  </si>
  <si>
    <t>VP026-00030</t>
  </si>
  <si>
    <t>VP026-00030.00</t>
  </si>
  <si>
    <t>Mực đổ 29X</t>
  </si>
  <si>
    <t>VP026-00031</t>
  </si>
  <si>
    <t>VP026-00031.00</t>
  </si>
  <si>
    <t>Mực đổ 35A</t>
  </si>
  <si>
    <t>VP026-00032</t>
  </si>
  <si>
    <t>VP026-00032.00</t>
  </si>
  <si>
    <t>Mực đổ 49A</t>
  </si>
  <si>
    <t>VP026-00033</t>
  </si>
  <si>
    <t>VP026-00033.00</t>
  </si>
  <si>
    <t>Mực đổ 80A</t>
  </si>
  <si>
    <t>VP026-00034</t>
  </si>
  <si>
    <t>VP026-00034.00</t>
  </si>
  <si>
    <t>Mực đổ 85A</t>
  </si>
  <si>
    <t>VP026-00035</t>
  </si>
  <si>
    <t>VP026-00035.00</t>
  </si>
  <si>
    <t>Mực đổ 14A</t>
  </si>
  <si>
    <t>VP026-00036</t>
  </si>
  <si>
    <t>VP026-00036.00</t>
  </si>
  <si>
    <t>Mực in lazer HP 12A</t>
  </si>
  <si>
    <t>VP026-00037</t>
  </si>
  <si>
    <t>VP026-00037.00</t>
  </si>
  <si>
    <t>Mực in Lazer HP 14A</t>
  </si>
  <si>
    <t>VP026-00038</t>
  </si>
  <si>
    <t>VP026-00038.00</t>
  </si>
  <si>
    <t>Mực in lazer HP 16A</t>
  </si>
  <si>
    <t>VP026-00039</t>
  </si>
  <si>
    <t>VP026-00039.00</t>
  </si>
  <si>
    <t>Mực in lazer HP 17A - New Items</t>
  </si>
  <si>
    <t>VP026-00040</t>
  </si>
  <si>
    <t>VP026-00040.00</t>
  </si>
  <si>
    <t>Mực in Lazer HP 26A</t>
  </si>
  <si>
    <t>VP026-00041</t>
  </si>
  <si>
    <t>VP026-00041.00</t>
  </si>
  <si>
    <t>Mực in lazer HP 29X (5100)</t>
  </si>
  <si>
    <t>VP026-00042</t>
  </si>
  <si>
    <t>VP026-00042.00</t>
  </si>
  <si>
    <t>Mực in lazer HP 35A</t>
  </si>
  <si>
    <t>VP026-00043</t>
  </si>
  <si>
    <t>VP026-00043.00</t>
  </si>
  <si>
    <t>Mực in lazer HP 49A (1160/1320)</t>
  </si>
  <si>
    <t>VP026-00044</t>
  </si>
  <si>
    <t>VP026-00044.00</t>
  </si>
  <si>
    <t>Mực in Lazer HP 80A</t>
  </si>
  <si>
    <t>VP026-00045</t>
  </si>
  <si>
    <t>VP026-00045.00</t>
  </si>
  <si>
    <t>Mực in Lazer HP 85A</t>
  </si>
  <si>
    <t>VP026-00046</t>
  </si>
  <si>
    <t>VP026-00046.00</t>
  </si>
  <si>
    <t>Mực in Lazer HP CZ192A (93A)</t>
  </si>
  <si>
    <t>VP027-00001</t>
  </si>
  <si>
    <t>VP027-00001.00</t>
  </si>
  <si>
    <t>Nam châm bảng từ H8908 (loại trung)</t>
  </si>
  <si>
    <t>VP028-00001</t>
  </si>
  <si>
    <t>VP028-00001.00</t>
  </si>
  <si>
    <t>Phong bì thư trắng  22x12 cm loại trắng</t>
  </si>
  <si>
    <t>VP029-00001</t>
  </si>
  <si>
    <t>VP029-00001.00</t>
  </si>
  <si>
    <t>Pin AAA Energizer Max E92 Bp2</t>
  </si>
  <si>
    <t>Sets</t>
  </si>
  <si>
    <t>VP029-00002</t>
  </si>
  <si>
    <t>VP029-00002.00</t>
  </si>
  <si>
    <t>Pin AA Energizer Max E91 Bp2</t>
  </si>
  <si>
    <t>VP029-00003</t>
  </si>
  <si>
    <t>VP029-00003.00</t>
  </si>
  <si>
    <t>Pin C Energizer Max E93 Bp2</t>
  </si>
  <si>
    <t>VP029-00004</t>
  </si>
  <si>
    <t>VP029-00004.00</t>
  </si>
  <si>
    <t>Pin Camelion Alkaline 23A-12V</t>
  </si>
  <si>
    <t>VP029-00005</t>
  </si>
  <si>
    <t>VP029-00005.00</t>
  </si>
  <si>
    <t>Pin Panasonic CR2032</t>
  </si>
  <si>
    <t>VP029-00006</t>
  </si>
  <si>
    <t>VP029-00006.00</t>
  </si>
  <si>
    <t xml:space="preserve">Pin sạc AAA panasonic Eneloop 2000mAh(2 viên/ vỉ) </t>
  </si>
  <si>
    <t>VP029-00007</t>
  </si>
  <si>
    <t>VP029-00007.00</t>
  </si>
  <si>
    <t xml:space="preserve">Pin sạc AA panasonic Eneloop 2000mAh(2 viên/ vỉ) </t>
  </si>
  <si>
    <t>VP029-00008</t>
  </si>
  <si>
    <t>VP029-00008.00</t>
  </si>
  <si>
    <t>Pin sony Cyber-shot</t>
  </si>
  <si>
    <t>VP029-00009</t>
  </si>
  <si>
    <t>VP029-00009.00</t>
  </si>
  <si>
    <t>Pin SR44SW-1,55V</t>
  </si>
  <si>
    <t>VP029-00010</t>
  </si>
  <si>
    <t>VP029-00010.00</t>
  </si>
  <si>
    <t>Pin đũa con thỏ</t>
  </si>
  <si>
    <t>VP029-00011</t>
  </si>
  <si>
    <t>VP029-00011.00</t>
  </si>
  <si>
    <t>Pin tiểu con thỏ</t>
  </si>
  <si>
    <t>VP029-00012</t>
  </si>
  <si>
    <t>VP029-00012.00</t>
  </si>
  <si>
    <t>Pin đại con thỏ</t>
  </si>
  <si>
    <t>VP029-00013</t>
  </si>
  <si>
    <t>VP029-00013.00</t>
  </si>
  <si>
    <t>Pin Panasonic 6F22-9V-2</t>
  </si>
  <si>
    <t>VP030-00001</t>
  </si>
  <si>
    <t>VP030-00001.00</t>
  </si>
  <si>
    <t xml:space="preserve">Ruột chì Pentel 0,5mm </t>
  </si>
  <si>
    <t>VP031-00001</t>
  </si>
  <si>
    <t>VP031-00001.00</t>
  </si>
  <si>
    <t>Shuter item no A1813</t>
  </si>
  <si>
    <t>VP032-00001</t>
  </si>
  <si>
    <t>VP032-00001.00</t>
  </si>
  <si>
    <t>Sổ Bảo Kiên A3 ngang thừa đầu 120T</t>
  </si>
  <si>
    <t>VP032-00002</t>
  </si>
  <si>
    <t>VP032-00002.00</t>
  </si>
  <si>
    <t>Sổ bìa da CK2/6001</t>
  </si>
  <si>
    <t>VP032-00003</t>
  </si>
  <si>
    <t>VP032-00003.00</t>
  </si>
  <si>
    <t>Sổ bìa da CK4</t>
  </si>
  <si>
    <t>VP032-00004</t>
  </si>
  <si>
    <t>VP032-00004.00</t>
  </si>
  <si>
    <t>Sổ bìa da CK7 mỏng</t>
  </si>
  <si>
    <t>VP032-00005</t>
  </si>
  <si>
    <t>VP032-00005.00</t>
  </si>
  <si>
    <t>Sổ bìa da CK9 mỏng</t>
  </si>
  <si>
    <t>VP032-00006</t>
  </si>
  <si>
    <t>VP032-00006.00</t>
  </si>
  <si>
    <t>Sổ công văn đến khổ A4</t>
  </si>
  <si>
    <t>VP032-00007</t>
  </si>
  <si>
    <t>VP032-00007.00</t>
  </si>
  <si>
    <t>Sổ name card 180</t>
  </si>
  <si>
    <t>VP032-00008</t>
  </si>
  <si>
    <t>VP032-00008.00</t>
  </si>
  <si>
    <t>Sổ lò xo Bảo Kiên A4-200T</t>
  </si>
  <si>
    <t>VP032-00009</t>
  </si>
  <si>
    <t>VP032-00009.00</t>
  </si>
  <si>
    <t>Sổ lò xo Bảo kiên  A5-200T</t>
  </si>
  <si>
    <t>VP033-00001</t>
  </si>
  <si>
    <t>VP033-00001.00</t>
  </si>
  <si>
    <t>Tẩy Staedtler</t>
  </si>
  <si>
    <t>VP034-00001</t>
  </si>
  <si>
    <t>VP034-00001.00</t>
  </si>
  <si>
    <t>Thước thẳng FO-SR01 30cm túi 1/T200</t>
  </si>
  <si>
    <t>VP035-00001</t>
  </si>
  <si>
    <t>VP035-00001.00</t>
  </si>
  <si>
    <t>Túi E355 Plus khổ A</t>
  </si>
  <si>
    <t>VP035-00002</t>
  </si>
  <si>
    <t>VP035-00002.00</t>
  </si>
  <si>
    <t>Túi Myclear A4 dầy/ Hyphen</t>
  </si>
  <si>
    <t>VP035-00003</t>
  </si>
  <si>
    <t>VP035-00003.00</t>
  </si>
  <si>
    <t>Túi 11cm x 14 cm</t>
  </si>
  <si>
    <t>VP036-00001</t>
  </si>
  <si>
    <t>VP036-00001.00</t>
  </si>
  <si>
    <t>Bấm kim 10E TR</t>
  </si>
  <si>
    <t>VP036-00002</t>
  </si>
  <si>
    <t>VP036-00002.00</t>
  </si>
  <si>
    <t>Bấm lỗ KW Trio 978</t>
  </si>
  <si>
    <t>VP037-00001</t>
  </si>
  <si>
    <t>VP037-00001.00</t>
  </si>
  <si>
    <t>Dao rọc giấy SDI 0423</t>
  </si>
  <si>
    <t>YV889-00055</t>
  </si>
  <si>
    <t>YV889-00055.00</t>
  </si>
  <si>
    <t>Thuốc thử Mangan dải thấp || hãng Hach- Dải đo:0,006-0,007 mg/lít(50test/bộ)</t>
  </si>
  <si>
    <t>Thuốc thử Mangan dải thấp</t>
  </si>
  <si>
    <t>New YV-hoa chat for MU shop from Jun'2021</t>
  </si>
  <si>
    <t>YV889-00056</t>
  </si>
  <si>
    <t>YV889-00056.00</t>
  </si>
  <si>
    <t>Thuốc thử Mangan dải cao || hãng Hach- Dải đo:0,1-20,0 mg/lít(100test/bộ)</t>
  </si>
  <si>
    <t>Thuốc thử Mangan dải cao</t>
  </si>
  <si>
    <t>YV889-00057</t>
  </si>
  <si>
    <t>YV889-00057.00</t>
  </si>
  <si>
    <t>Polytetsu(Ferric Sunfate 99%) || Maker:Nittetsu Mining-Origin.Japan(25Kg/Bag)</t>
  </si>
  <si>
    <t>YV972-00450</t>
  </si>
  <si>
    <t>YV972-00450.00</t>
  </si>
  <si>
    <t>Torque Wrench QSPFHM25N3 || Tonichi-Japan</t>
  </si>
  <si>
    <t>Cân lực</t>
  </si>
  <si>
    <t>New YV for A from Jul'21</t>
  </si>
  <si>
    <t>YV972-00451</t>
  </si>
  <si>
    <t>YV972-00451.00</t>
  </si>
  <si>
    <t>Torque Wrench QSPFHM50N3 || Tonichi-Japan</t>
  </si>
  <si>
    <t>YV972-00452</t>
  </si>
  <si>
    <t>YV972-00452.00</t>
  </si>
  <si>
    <t>Torque Wrench QSPFHM100N4 || Tonichi-Japan</t>
  </si>
  <si>
    <t>YV972-00459</t>
  </si>
  <si>
    <t>YV972-00459.00</t>
  </si>
  <si>
    <t>Torque Wrench QSPFHM140N3 || Tonichi-Japan</t>
  </si>
  <si>
    <t>YV972-00454</t>
  </si>
  <si>
    <t>YV972-00454.00</t>
  </si>
  <si>
    <t>Torque Wrench QSPFHM200N4 || Tonichi-Japan</t>
  </si>
  <si>
    <t>YV972-00455</t>
  </si>
  <si>
    <t>YV972-00455.00</t>
  </si>
  <si>
    <t>Torque Wrench QSPFHM280N3 || Tonichi-Japan</t>
  </si>
  <si>
    <t>YV972-00456</t>
  </si>
  <si>
    <t>YV972-00456.00</t>
  </si>
  <si>
    <t>Torque Wrench QSPFHM420N || Tonichi-Japan</t>
  </si>
  <si>
    <t>YV972-00457</t>
  </si>
  <si>
    <t>YV972-00457.00</t>
  </si>
  <si>
    <t>Receiver Tonichi R-FHSET with BA-8R, AC Adapter(R-FHSET-AC)</t>
  </si>
  <si>
    <t>Bộ thu điện tử</t>
  </si>
  <si>
    <t>YV972-00460</t>
  </si>
  <si>
    <t>YV972-00460.00</t>
  </si>
  <si>
    <t>Counter Tonichi CNA-4MK3 || Tonichi-Japan</t>
  </si>
  <si>
    <t>Bộ đếm điện tử</t>
  </si>
  <si>
    <t>VP004-00015.00</t>
  </si>
  <si>
    <t>Bút bi 4 màu</t>
  </si>
  <si>
    <t>New YV-VPP for all shop from Jul'2021</t>
  </si>
  <si>
    <t>VP026-00047</t>
  </si>
  <si>
    <t>VP026-00047.00</t>
  </si>
  <si>
    <t>Mực in HP Mitsuco 76A (đã bao gồm chip)</t>
  </si>
  <si>
    <t>Mực in HP Mitsuco 76A</t>
  </si>
  <si>
    <t>VP026-00048</t>
  </si>
  <si>
    <t>VP026-00048.00</t>
  </si>
  <si>
    <t>Mực in laser HP 76A (đã bao gồm chip)</t>
  </si>
  <si>
    <t>Mực in laser HP 76A</t>
  </si>
  <si>
    <t>VP028-00002</t>
  </si>
  <si>
    <t>VP028-00002.00</t>
  </si>
  <si>
    <t>Giấy phân trang 5 màu Pronoti Nilon</t>
  </si>
  <si>
    <t>Giấy phân trang 5 màu</t>
  </si>
  <si>
    <t>YV029-00462</t>
  </si>
  <si>
    <t>YV029-00462.00</t>
  </si>
  <si>
    <t>Reflective clothing
(109cm-104cm)</t>
  </si>
  <si>
    <t>Áo dây phản quang</t>
  </si>
  <si>
    <t>New YV for LogA shop from Jul'2021</t>
  </si>
  <si>
    <t>YV992-00015</t>
  </si>
  <si>
    <t>YV992-00015.00</t>
  </si>
  <si>
    <t xml:space="preserve">
Charger EY0L82B, Panasonic </t>
  </si>
  <si>
    <t>New YV for A shop from Jul'2021</t>
  </si>
  <si>
    <t>YV992-00016</t>
  </si>
  <si>
    <t>YV992-00016.00</t>
  </si>
  <si>
    <t>Lion Battery Pack EYFB32B (2.0 AH)</t>
  </si>
  <si>
    <t>YV992-00017</t>
  </si>
  <si>
    <t>YV992-00017.00</t>
  </si>
  <si>
    <t>Lion Battery Pack EYFB41B (2.0 AH)</t>
  </si>
  <si>
    <t>YV024-00087</t>
  </si>
  <si>
    <t>YV024-00087.00</t>
  </si>
  <si>
    <t xml:space="preserve">Khớp nối roller GP-C||Weight: 0.121kg
</t>
  </si>
  <si>
    <t>Khớp nối roller GP-C</t>
  </si>
  <si>
    <t>New YV for LA shop from Aug'2021</t>
  </si>
  <si>
    <t>YV024-00088</t>
  </si>
  <si>
    <t>YV024-00088.00</t>
  </si>
  <si>
    <t xml:space="preserve">Khớp nhựa treo label GAP-06 ||treo vào ống phi28
</t>
  </si>
  <si>
    <t>Khớp nhựa treo label GAP-06</t>
  </si>
  <si>
    <t>YV024-00089</t>
  </si>
  <si>
    <t>YV024-00089.00</t>
  </si>
  <si>
    <t>Chân tăng chỉnh Adjust
||AD32WB, M12, L=50mm</t>
  </si>
  <si>
    <t>Chân tăng chỉnh</t>
  </si>
  <si>
    <t>YV024-00090</t>
  </si>
  <si>
    <t>YV024-00090.00</t>
  </si>
  <si>
    <t>Nút chèn nhựa Cover ||BP2800H</t>
  </si>
  <si>
    <t>Nút chèn nhựa Cover</t>
  </si>
  <si>
    <t>YV024-00092</t>
  </si>
  <si>
    <t>YV024-00092.00</t>
  </si>
  <si>
    <t>Khớp đỡ chắn||GP-DN</t>
  </si>
  <si>
    <t>Khớp đỡ chắn</t>
  </si>
  <si>
    <t>YV024-00093</t>
  </si>
  <si>
    <t>YV024-00093.00</t>
  </si>
  <si>
    <t>Khớp nối||AA-004</t>
  </si>
  <si>
    <t>YV024-00094</t>
  </si>
  <si>
    <t>YV024-00094.00</t>
  </si>
  <si>
    <t>Khớp nối||AA-002</t>
  </si>
  <si>
    <t>YV024-00095</t>
  </si>
  <si>
    <t>YV024-00095.00</t>
  </si>
  <si>
    <t>Khớp nối||AA-028</t>
  </si>
  <si>
    <t>YV024-00096</t>
  </si>
  <si>
    <t>YV024-00096.00</t>
  </si>
  <si>
    <t>Thanh chắn||RG-40C, L=3m</t>
  </si>
  <si>
    <t>Thanh chắn||RG-40C</t>
  </si>
  <si>
    <t>YV024-00097</t>
  </si>
  <si>
    <t>YV024-00097.00</t>
  </si>
  <si>
    <t>Thanh chắn||RG-40B, L=3m</t>
  </si>
  <si>
    <t>Thanh chắn||RG-40B</t>
  </si>
  <si>
    <t>YV024-00098</t>
  </si>
  <si>
    <t>YV024-00098.00</t>
  </si>
  <si>
    <t>Khớp nhựa||GAP-20</t>
  </si>
  <si>
    <t>YV931-00079</t>
  </si>
  <si>
    <t>YV931-00079.00</t>
  </si>
  <si>
    <t>Master Lock || 410 RED(Mexico)</t>
  </si>
  <si>
    <t>Khóa lock out</t>
  </si>
  <si>
    <t>New YV for HSE from Sep'2021</t>
  </si>
  <si>
    <t>YV862-00010</t>
  </si>
  <si>
    <t>YV862-00010.00</t>
  </si>
  <si>
    <t>AIR DRY SEALER || PENGUIN SEAL 353 WHITE (180 CC)-Thailand</t>
  </si>
  <si>
    <t>Sourcing change from TMAC to Owell(Oct'21)-MOQ:50pcs/box, Sunstar Thailand(YV862-00007.00)</t>
  </si>
  <si>
    <t>YV931-00080</t>
  </si>
  <si>
    <t>YV931-00080.00</t>
  </si>
  <si>
    <t>Tấm nhựa Danpla
1220x2440x4mm
640g/m2 ± 10%
màu xanh tím||Phú An
(Xuất xứ: Việt Nam)</t>
  </si>
  <si>
    <t>Tấm nhựa Danpla</t>
  </si>
  <si>
    <t>New YV for LogA shop from Dec'2021</t>
  </si>
  <si>
    <t>YV992-00018</t>
  </si>
  <si>
    <t>YV992-00018.00</t>
  </si>
  <si>
    <t>Battery Gun EYFLA5A || Maker: Panasonic</t>
  </si>
  <si>
    <t>New YV for A shop from Jan'2022</t>
  </si>
  <si>
    <t>YV992-00019</t>
  </si>
  <si>
    <t>YV992-00019.00</t>
  </si>
  <si>
    <t xml:space="preserve">
Battery Gun EYFLA6J || Maker: Panasonic</t>
  </si>
  <si>
    <t>YV992-00020</t>
  </si>
  <si>
    <t>YV992-00020.00</t>
  </si>
  <si>
    <t>Battery Gun EYFMA1J || Maker: Panasonic</t>
  </si>
  <si>
    <t>YV501-00020</t>
  </si>
  <si>
    <t>YV501-00020.00</t>
  </si>
  <si>
    <t>Welding wire MG-51T 1.2mm(20kg/spool) || Maker Kobelco/Origin:Thailand</t>
  </si>
  <si>
    <t>Sourcing change from Hung Phuc to TTKI(Jan'22)YV501-00019.00(Frame shop)</t>
  </si>
  <si>
    <t>YV025-00029</t>
  </si>
  <si>
    <t>YV025-00029.00</t>
  </si>
  <si>
    <t>Clean Cloth(Bag Type)White Color G-30 (16cmx26cm)
Maker: Mayteck Co.,ltd</t>
  </si>
  <si>
    <t>Giẻ lau phòng sạch</t>
  </si>
  <si>
    <t>Ro-YV021-00011/YV021-00062(Apr'22)</t>
  </si>
  <si>
    <t>YV889-00058</t>
  </si>
  <si>
    <t>YV889-00058.00</t>
  </si>
  <si>
    <t>Florua Reagent 500mml/Bottle || Maker:Hach</t>
  </si>
  <si>
    <t>Thuốc thử Florua</t>
  </si>
  <si>
    <t>New YV-hoa chat for MU shop from Apr'2022</t>
  </si>
  <si>
    <t>YV889-00059</t>
  </si>
  <si>
    <t>YV889-00059.00</t>
  </si>
  <si>
    <t>Natri Hypochlorit NaOCl 8-9%(Xuất xứ Việt Nam)</t>
  </si>
  <si>
    <t>New YV-hoa chat for MU shop from Apr'2022(Packing tank/drum)</t>
  </si>
  <si>
    <t>YV025-00030</t>
  </si>
  <si>
    <t>YV025-00030.00</t>
  </si>
  <si>
    <t>Veraclean I Tack Plus(12 bags x 50 pcs) || Netherlands-Dùng mùa đông</t>
  </si>
  <si>
    <t>Sourcing change from Au Lac(YV025-00022.00)</t>
  </si>
  <si>
    <t>YV025-00031</t>
  </si>
  <si>
    <t>YV025-00031.00</t>
  </si>
  <si>
    <t>Veraclean I Tack Super(16 bags x 25 pcs) || Netherlands-Dùng mùa hè</t>
  </si>
  <si>
    <t>Sourcing change from Au Lac(YV025-00022.01)</t>
  </si>
  <si>
    <t>YV841-00007</t>
  </si>
  <si>
    <t>YV841-00007.00</t>
  </si>
  <si>
    <t>Xăng không chì Ron 95-V  || Ron 95 mức V(packing 200L/drum)</t>
  </si>
  <si>
    <t>1.Sourcing change from Gasoline-Ron95 mức III(SOP.Jun'22)
2.Yêu cầu tiêu chuẩn khí thải EURO 5</t>
  </si>
  <si>
    <t>YV853-00015</t>
  </si>
  <si>
    <t>YV853-00015.00</t>
  </si>
  <si>
    <t>Molylex TC No.1|| Maker: Kyodo-Yushi Japan(18Kg/can)</t>
  </si>
  <si>
    <t>Sourcing change from Vinatranco.Jun'22(YV853-00012.00)</t>
  </si>
  <si>
    <t>YV888-00042</t>
  </si>
  <si>
    <t>YV888-00042.00</t>
  </si>
  <si>
    <t>Soap (non dangerous)|| MT-1000 (18kg/can)</t>
  </si>
  <si>
    <t>Nước xà phòng</t>
  </si>
  <si>
    <t>1.Discontinue &gt; chuyển sang dùng YV881-00020.00
2.Yêu cầu của LogA dùng lại từ Jul'22</t>
  </si>
  <si>
    <t>YV972-00461</t>
  </si>
  <si>
    <t>YV972-00461.00</t>
  </si>
  <si>
    <t>Móc kéo phủ Urethan(L=500mm theo kích thước hiện tại của TMV)</t>
  </si>
  <si>
    <t xml:space="preserve">Móc kéo </t>
  </si>
  <si>
    <t>New YV for LogA from Jul'2022</t>
  </si>
  <si>
    <t>YV972-00462</t>
  </si>
  <si>
    <t>YV972-00462.00</t>
  </si>
  <si>
    <t>Cụm móc và chốt kéo trên xe dolly(theo kích thước hiện tại của TMV)</t>
  </si>
  <si>
    <t>Cụm móc</t>
  </si>
  <si>
    <t>YV768-00072</t>
  </si>
  <si>
    <t>YV768-00072.00</t>
  </si>
  <si>
    <t>Vòng bi SKF 6001Z</t>
  </si>
  <si>
    <t>YV021-00064</t>
  </si>
  <si>
    <t>YV021-00064.00</t>
  </si>
  <si>
    <t>SPONGE 503-Y Size: 35X80X160 || Yellow/Maker Aion/Japan</t>
  </si>
  <si>
    <t>New YV for T shop from Aug' 2022(Thay the cho YV021-00011.00)</t>
  </si>
  <si>
    <t>YV881-00024</t>
  </si>
  <si>
    <t>YV881-00024.00</t>
  </si>
  <si>
    <t>Ac quy GS 85D26R-12V-75AH</t>
  </si>
  <si>
    <t>Ắc quy</t>
  </si>
  <si>
    <t>New YV for Painting shop from Sep'2022</t>
  </si>
  <si>
    <t>YV750-00067</t>
  </si>
  <si>
    <t>YV750-00067.00</t>
  </si>
  <si>
    <t>Swivel Caster caster SKY-2S150UWF-A2 (D150mm)||
Maker: Yuei - Japan</t>
  </si>
  <si>
    <t>CONG TY TNHH THUONG MAI VA DAU TU THAI BINH DUONG</t>
  </si>
  <si>
    <t>THAI BINH DUONG</t>
  </si>
  <si>
    <t>New YV for LogA shop from Sep'2022</t>
  </si>
  <si>
    <t>YV750-00068</t>
  </si>
  <si>
    <t>YV750-00068.00</t>
  </si>
  <si>
    <t>Fixed caster SKY-2R150UWF-A2 (D150mm)||
Maker: Yuei - Japan</t>
  </si>
  <si>
    <t>YV750-00069</t>
  </si>
  <si>
    <t>YV750-00069.00</t>
  </si>
  <si>
    <t>Urethan fixed caster AUK-250||
Maker: Yuei - Japan</t>
  </si>
  <si>
    <t>YV750-00070</t>
  </si>
  <si>
    <t>YV750-00070.00</t>
  </si>
  <si>
    <t>Urethan swivel caster AUJ-250||
Maker: Yuei - Japan</t>
  </si>
  <si>
    <t>YV750-00071</t>
  </si>
  <si>
    <t>YV750-00071.00</t>
  </si>
  <si>
    <t>Wheel frame of fixed caster AUK-250||
Maker: Yuei - Japan</t>
  </si>
  <si>
    <t>Gọng của bánh xe</t>
  </si>
  <si>
    <t>YV750-00072</t>
  </si>
  <si>
    <t>YV750-00072.00</t>
  </si>
  <si>
    <t>Wheel frame of swivel caster AUJ-250||
Maker: Yuei - Japan</t>
  </si>
  <si>
    <t>YV750-00073</t>
  </si>
  <si>
    <t>YV750-00073.00</t>
  </si>
  <si>
    <t>Caster D250 (no wheel frame)||
Maker: Yuei - Japan</t>
  </si>
  <si>
    <t>Bánh xe(Khong co gong)</t>
  </si>
  <si>
    <t>YV027-00081</t>
  </si>
  <si>
    <t>YV027-00081.00</t>
  </si>
  <si>
    <t>Băng dính dán nền màu trắng khổ 10cmx33m || 3M 764- Taiwan</t>
  </si>
  <si>
    <t>Sourcing change from Thien Long  
YV027-00078.00(SOP.Aug'22)-Painting</t>
  </si>
  <si>
    <t>Y8635-00577</t>
  </si>
  <si>
    <t>Y8635-00577.00</t>
  </si>
  <si>
    <t>Hi-S Cal AX0410 100mm*170m (MOQ: 1 roll)</t>
  </si>
  <si>
    <t>New YV set up for A shop from Dec'22(Projec-D60B)</t>
  </si>
  <si>
    <t>YV859-00052</t>
  </si>
  <si>
    <t>YV859-00052.00</t>
  </si>
  <si>
    <t>RORED MTF GL-4 Viscosity 80W</t>
  </si>
  <si>
    <t>Dầu hộp số sàn cho D60B</t>
  </si>
  <si>
    <t>CONG TY TNHH VINOIL</t>
  </si>
  <si>
    <t>VINOIL</t>
  </si>
  <si>
    <t>Y8635-00578</t>
  </si>
  <si>
    <t>Y8635-00578.00</t>
  </si>
  <si>
    <t>3M Tape 'BT3005 (20mmX50m/Roll)</t>
  </si>
  <si>
    <t>Băng dính dán trần xe BMPV</t>
  </si>
  <si>
    <t>Y8635-00579</t>
  </si>
  <si>
    <t>Y8635-00579.00</t>
  </si>
  <si>
    <t>Butyl tape 1533 (ø 6 mm x 10M/Roll)</t>
  </si>
  <si>
    <t>Y8635-00580</t>
  </si>
  <si>
    <t>Y8635-00580.00</t>
  </si>
  <si>
    <t>Butyl tape Sundine 60 GH (3mm x 5mm x 20m/Roll)</t>
  </si>
  <si>
    <t>UCF VIET NAM</t>
  </si>
  <si>
    <t>UCF</t>
  </si>
  <si>
    <t>YV951-00046</t>
  </si>
  <si>
    <t>YV951-00046.00</t>
  </si>
  <si>
    <t>Primer N200. 01 Liter/Can || 3M-USA</t>
  </si>
  <si>
    <t>New YV set up for A shop from Dec'22(Projec-D60B)-MOQ=6 can</t>
  </si>
  <si>
    <t>YV951-00048</t>
  </si>
  <si>
    <t>YV951-00048.00</t>
  </si>
  <si>
    <t>Aronmighty MHSF Primer(3KG/UN-CAN)</t>
  </si>
  <si>
    <t>YV967-00056</t>
  </si>
  <si>
    <t>YV967-00056.00</t>
  </si>
  <si>
    <t>Cụm đầu khẩu gắn bulong DCF805|| NoseDCF805(Dewalt)Maker:Stanley/China</t>
  </si>
  <si>
    <t>Đầu khẩu</t>
  </si>
  <si>
    <t>New YV from Sep'22 for A- Linh kiện cho súng YV967-00049.00</t>
  </si>
  <si>
    <t>YV778-00255</t>
  </si>
  <si>
    <t>YV778-00255.00</t>
  </si>
  <si>
    <t>Cap Tip WWT-CT-155 || Obara-Japan</t>
  </si>
  <si>
    <t>New YV Welding for D60B from Dec'22</t>
  </si>
  <si>
    <t>YV778-00256</t>
  </si>
  <si>
    <t>YV778-00256.00</t>
  </si>
  <si>
    <t>Cap Tip WWT-CT-33 || Obara-Japan</t>
  </si>
  <si>
    <t>YV778-00257</t>
  </si>
  <si>
    <t>YV778-00257.00</t>
  </si>
  <si>
    <t>Cap Tip WWT-CT-166 || Obara-Japan</t>
  </si>
  <si>
    <t>YV778-00258</t>
  </si>
  <si>
    <t>YV778-00258.00</t>
  </si>
  <si>
    <t>Base Tip WWT-BT-256  || Obara-Japan</t>
  </si>
  <si>
    <t>YV778-00259</t>
  </si>
  <si>
    <t>YV778-00259.00</t>
  </si>
  <si>
    <t>Base Tip WWT-BT-208  || Obara-Japan</t>
  </si>
  <si>
    <t>YV778-00260</t>
  </si>
  <si>
    <t>YV778-00260.00</t>
  </si>
  <si>
    <t>Cap Tip W-CT-R-13x6A || Obara-Japan</t>
  </si>
  <si>
    <t>YV778-00261</t>
  </si>
  <si>
    <t>YV778-00261.00</t>
  </si>
  <si>
    <t>SHANK W-SH-13-50 || Obara-Japan</t>
  </si>
  <si>
    <t>Đầu mỏ hàn</t>
  </si>
  <si>
    <t>YV778-00262</t>
  </si>
  <si>
    <t>YV778-00262.00</t>
  </si>
  <si>
    <t>SHANK W-SH-13-80 ||Obara-Japan</t>
  </si>
  <si>
    <t>YV778-00263</t>
  </si>
  <si>
    <t>YV778-00263.00</t>
  </si>
  <si>
    <t>SHANK W-SH-13-90 ||Obara-Japan</t>
  </si>
  <si>
    <t>YV778-00264</t>
  </si>
  <si>
    <t>YV778-00264.00</t>
  </si>
  <si>
    <t>SHANK W-SH-13-100 ||Obara-Japan</t>
  </si>
  <si>
    <t>YV778-00265</t>
  </si>
  <si>
    <t>YV778-00265.00</t>
  </si>
  <si>
    <t>SHANK W-SH-13-110 ||Obara-Japan</t>
  </si>
  <si>
    <t>YV778-00266</t>
  </si>
  <si>
    <t>YV778-00266.00</t>
  </si>
  <si>
    <t>SHANK W-SH-13-140 ||Obara-Japan</t>
  </si>
  <si>
    <t>YV778-00267</t>
  </si>
  <si>
    <t>YV778-00267.00</t>
  </si>
  <si>
    <t>SHANK WWT-SH-13/16-70 ||Obara-Japan</t>
  </si>
  <si>
    <t>YV778-00268</t>
  </si>
  <si>
    <t>YV778-00268.00</t>
  </si>
  <si>
    <t>SHANK WWT-SH-13/16-80 ||Obara-Japan</t>
  </si>
  <si>
    <t>YV778-00269</t>
  </si>
  <si>
    <t>YV778-00269.00</t>
  </si>
  <si>
    <t>SHANK WWT-SH-13/16-100 ||Obara-Japan</t>
  </si>
  <si>
    <t>YV778-00270</t>
  </si>
  <si>
    <t>YV778-00270.00</t>
  </si>
  <si>
    <t>SHANK WWT-SH-13/16-110 ||Obara-Japan</t>
  </si>
  <si>
    <t>YV778-00271</t>
  </si>
  <si>
    <t>YV778-00271.00</t>
  </si>
  <si>
    <t>SHANK WWT-SH-13/16-120 ||Obara-Japan</t>
  </si>
  <si>
    <t>YV778-00272</t>
  </si>
  <si>
    <t>YV778-00272.00</t>
  </si>
  <si>
    <t>GUN ARM W-SA-103 ||Obara-Japan</t>
  </si>
  <si>
    <t>YV778-00273</t>
  </si>
  <si>
    <t>YV778-00273.00</t>
  </si>
  <si>
    <t>GUN ARM W-SA-437V ||Obara-Japan</t>
  </si>
  <si>
    <t>YV778-00274</t>
  </si>
  <si>
    <t>YV778-00274.00</t>
  </si>
  <si>
    <t>GUN ARM W-SA-436V ||Obara-Japan</t>
  </si>
  <si>
    <t>YV778-00275</t>
  </si>
  <si>
    <t>YV778-00275.00</t>
  </si>
  <si>
    <t>GUN ARM W-SA-115 ||Obara-Japan</t>
  </si>
  <si>
    <t>YV778-00276</t>
  </si>
  <si>
    <t>YV778-00276.00</t>
  </si>
  <si>
    <t>GUN ARM W-SA-114 ||Obara-Japan</t>
  </si>
  <si>
    <t>YV778-00277</t>
  </si>
  <si>
    <t>YV778-00277.00</t>
  </si>
  <si>
    <t>GUN ARM W-SA-453V ||Obara-Japan</t>
  </si>
  <si>
    <t>YV778-00278</t>
  </si>
  <si>
    <t>YV778-00278.00</t>
  </si>
  <si>
    <t>GUN ARM W-SA-279V ||Obara-Japan</t>
  </si>
  <si>
    <t>YV778-00279</t>
  </si>
  <si>
    <t>YV778-00279.00</t>
  </si>
  <si>
    <t>Tip Base W-HT-1158 ||Obara-Japan</t>
  </si>
  <si>
    <t>YV778-00280</t>
  </si>
  <si>
    <t>YV778-00280.00</t>
  </si>
  <si>
    <t>Tip Base W-ST-1354 ||Obara-Japan</t>
  </si>
  <si>
    <t>YV778-00281</t>
  </si>
  <si>
    <t>YV778-00281.00</t>
  </si>
  <si>
    <t>Tip Base W-ST-1366 ||Obara-Japan</t>
  </si>
  <si>
    <t>YV778-00282</t>
  </si>
  <si>
    <t>YV778-00282.00</t>
  </si>
  <si>
    <t>Tip Base W-ST-714 ||Obara-Japan</t>
  </si>
  <si>
    <t>YV778-00283</t>
  </si>
  <si>
    <t>YV778-00283.00</t>
  </si>
  <si>
    <t>Tip Base W-ST-1353 ||Obara-Japan</t>
  </si>
  <si>
    <t>YV778-00284</t>
  </si>
  <si>
    <t>YV778-00284.00</t>
  </si>
  <si>
    <t>Tip BaseW-ST-935V ||Obara-Japan</t>
  </si>
  <si>
    <t>YV778-00285</t>
  </si>
  <si>
    <t>YV778-00285.00</t>
  </si>
  <si>
    <t>Tip Base W-ST-1311L ||Obara-Japan</t>
  </si>
  <si>
    <t>YV778-00286</t>
  </si>
  <si>
    <t>YV778-00286.00</t>
  </si>
  <si>
    <t>Tip Base W-ST-1347 ||Obara-Japan</t>
  </si>
  <si>
    <t>YV778-00287</t>
  </si>
  <si>
    <t>YV778-00287.00</t>
  </si>
  <si>
    <t>Tip BaseW-ST-1311R ||Obara-Japan</t>
  </si>
  <si>
    <t>YV778-00288</t>
  </si>
  <si>
    <t>YV778-00288.00</t>
  </si>
  <si>
    <t>Tip BaseW-ST-1132V ||Obara-Japan</t>
  </si>
  <si>
    <t>YV778-00289</t>
  </si>
  <si>
    <t>YV778-00289.00</t>
  </si>
  <si>
    <t>Tip BaseW-ST-1135V ||Obara-Japan</t>
  </si>
  <si>
    <t>YV778-00290</t>
  </si>
  <si>
    <t>YV778-00290.00</t>
  </si>
  <si>
    <t>SCREW ADAPTER W-AD-B-10 ||Obara-Japan</t>
  </si>
  <si>
    <t>Khớp nối mỏ hàn của súng hàn</t>
  </si>
  <si>
    <t>YV778-00291</t>
  </si>
  <si>
    <t>YV778-00291.00</t>
  </si>
  <si>
    <t>SCREW ADAPTER W-AD-B-20 ||Obara-Japan</t>
  </si>
  <si>
    <t>YV778-00292</t>
  </si>
  <si>
    <t>YV778-00292.00</t>
  </si>
  <si>
    <t>SCREW ADAPTER W-AD-B-25 ||Obara-Japan</t>
  </si>
  <si>
    <t>YV778-00293</t>
  </si>
  <si>
    <t>YV778-00293.00</t>
  </si>
  <si>
    <t>SCREW ADAPTER W-AD-B-30 ||Obara-Japan</t>
  </si>
  <si>
    <t>YV778-00294</t>
  </si>
  <si>
    <t>YV778-00294.00</t>
  </si>
  <si>
    <t>SCREW ADAPTER W-AD-B-40 ||Obara-Japan</t>
  </si>
  <si>
    <t>YV778-00295</t>
  </si>
  <si>
    <t>YV778-00295.00</t>
  </si>
  <si>
    <t>SCREW ADAPTER W-AD-B-50 ||Obara-Japan</t>
  </si>
  <si>
    <t>YV778-00296</t>
  </si>
  <si>
    <t>YV778-00296.00</t>
  </si>
  <si>
    <t>Shunt Assy J439825 W-KSHL-930 ||Obara-Japan</t>
  </si>
  <si>
    <t>Lá đồng dẫn điện Robot</t>
  </si>
  <si>
    <t>YV778-00297</t>
  </si>
  <si>
    <t>YV778-00297.00</t>
  </si>
  <si>
    <t>Shunt Assy J442162/L W-KSHT-938 ||Obara-Japan</t>
  </si>
  <si>
    <t>YV778-00298</t>
  </si>
  <si>
    <t>YV778-00298.00</t>
  </si>
  <si>
    <t>Shunt Assy J461638 W-KSHT-927O ||bara-Japan</t>
  </si>
  <si>
    <t>YV778-00299</t>
  </si>
  <si>
    <t>YV778-00299.00</t>
  </si>
  <si>
    <t>Shunt Assy 1-415444 W-KSHT-942 ||Obara-Japan</t>
  </si>
  <si>
    <t>YV778-00300</t>
  </si>
  <si>
    <t>YV778-00300.00</t>
  </si>
  <si>
    <t>Shunt Assy J439783 W-KSHT-928 ||Obara-Japan</t>
  </si>
  <si>
    <t>YV778-00301</t>
  </si>
  <si>
    <t>YV778-00301.00</t>
  </si>
  <si>
    <t>Shunt Assy 1-415884/L W-KSHT-938 ||Obara-Japan</t>
  </si>
  <si>
    <t>YV778-00302</t>
  </si>
  <si>
    <t>YV778-00302.00</t>
  </si>
  <si>
    <t>Shunt Assy 1-398325 W-KSHT-937 ||Obara-Japan</t>
  </si>
  <si>
    <t>YV778-00303</t>
  </si>
  <si>
    <t>YV778-00303.00</t>
  </si>
  <si>
    <t>Shunt Assy J437105 W-KSHT-943 ||Obara-Japan</t>
  </si>
  <si>
    <t>YV778-00304</t>
  </si>
  <si>
    <t>YV778-00304.00</t>
  </si>
  <si>
    <t>Shunt Assy 1-412030 W-KSHT-929 ||Obara-Japan</t>
  </si>
  <si>
    <t>YV778-00305</t>
  </si>
  <si>
    <t>YV778-00305.00</t>
  </si>
  <si>
    <t>Shunt Assy 2-416466/L W-HSKT-940 ||Obara-Japan</t>
  </si>
  <si>
    <t>YV859-00053</t>
  </si>
  <si>
    <t>YV859-00053.00</t>
  </si>
  <si>
    <t>Differential gear oil TFF DGO LT85 JWS 2272 (200l/drum)</t>
  </si>
  <si>
    <t>CONG TY TNHH SDT VIET NAM</t>
  </si>
  <si>
    <t>SDT</t>
  </si>
  <si>
    <t>New YV set up for A shop from Nov'22(Chuyen nguon tu Vinatranco YV859-00050)</t>
  </si>
  <si>
    <t>YV888-00047</t>
  </si>
  <si>
    <t>YV888-00047.00</t>
  </si>
  <si>
    <t>Sonicoat (10 pcs/set)Model: BS-400 ||Taiyo Nissan-Japan</t>
  </si>
  <si>
    <t>Chất dẫn đo điểm hàn</t>
  </si>
  <si>
    <t>New YV Welding for D60B from Dec'22(1Sets=10 lọ)</t>
  </si>
  <si>
    <t>YV778-00306</t>
  </si>
  <si>
    <t>YV778-00306.00</t>
  </si>
  <si>
    <t>Vertical shoe Model: TMMHS1010SL35XY24161T1 ||TISC (Toshiba)-Japan</t>
  </si>
  <si>
    <t>Đầu soi kiểm tra chất lượng điểm hàn</t>
  </si>
  <si>
    <t>YV029-00463</t>
  </si>
  <si>
    <t>YV029-00463.00</t>
  </si>
  <si>
    <t>Quần bảo hộ 100% COTTON SIZE: XXL  || 100% COTTON  định lượng 240g/M2</t>
  </si>
  <si>
    <t>New YV from Dec'22 - Use for W,F</t>
  </si>
  <si>
    <t>YV029-00464</t>
  </si>
  <si>
    <t>YV029-00464.00</t>
  </si>
  <si>
    <t>Quần bảo hộ 100% COTTON SIZE: 3XL  || 100% COTTON  định lượng 240g/M2</t>
  </si>
  <si>
    <t>YV029-00465</t>
  </si>
  <si>
    <t>YV029-00465.00</t>
  </si>
  <si>
    <t>Áo bảo hộ dài tay 100% COTTON SIZE: XXL  || 100% COTTON  định lượng 240g/M2</t>
  </si>
  <si>
    <t>YV029-00466</t>
  </si>
  <si>
    <t>YV029-00466.00</t>
  </si>
  <si>
    <t>Chemical gloves CT205 size 10/XL   || Maker:Excia-Malaysia</t>
  </si>
  <si>
    <t>Sourcing change from local(YV029-00233.00)-Dec'22</t>
  </si>
  <si>
    <t>YV778-00307</t>
  </si>
  <si>
    <t>YV778-00307.00</t>
  </si>
  <si>
    <t>TIP FORMER MAIN BLADE W-TF-T-M-CT2 ||Shinwa-Japan</t>
  </si>
  <si>
    <t>New YV Welding for D60B from Jan'23</t>
  </si>
  <si>
    <t>YV778-00308</t>
  </si>
  <si>
    <t>YV778-00308.00</t>
  </si>
  <si>
    <t>TIP FORMER MAIN BLADE W-TF-T-M-SK1A ||Shinwa-Japan</t>
  </si>
  <si>
    <t>YV778-00309</t>
  </si>
  <si>
    <t>YV778-00309.00</t>
  </si>
  <si>
    <t>TIP FORMER SUB BLADE W-TF-T-S-CT1 ||Shinwa-Japan</t>
  </si>
  <si>
    <t>YV778-00310</t>
  </si>
  <si>
    <t>YV778-00310.00</t>
  </si>
  <si>
    <t>TIP FORMER SUB BLADE W-TF-T-S-ST4 ||Shinwa-Japan</t>
  </si>
  <si>
    <t>YV778-00311</t>
  </si>
  <si>
    <t>YV778-00311.00</t>
  </si>
  <si>
    <t>TIP FORMER SUB BLADEW-TF-T-S-SK1 ||Shinwa-Japan</t>
  </si>
  <si>
    <t>YV778-00312</t>
  </si>
  <si>
    <t>YV778-00312.00</t>
  </si>
  <si>
    <t>TIP FORMER BLADE HOLDER W-TF-T-H-CT2 ||Shinwa-Japan</t>
  </si>
  <si>
    <t>YV778-00313</t>
  </si>
  <si>
    <t>YV778-00313.00</t>
  </si>
  <si>
    <t>TIP FORMER BLADE HOLDER W-TF-T-H-SK1A ||Shinwa-Japan</t>
  </si>
  <si>
    <t>YV027-00082</t>
  </si>
  <si>
    <t>YV027-00082.00</t>
  </si>
  <si>
    <t>PVC Masking tape || 8MMX50M( 533Y), NICHIBAN</t>
  </si>
  <si>
    <t>New YV Painting for D60B from Jan'23</t>
  </si>
  <si>
    <t>YV029-00467</t>
  </si>
  <si>
    <t>YV029-00467.00</t>
  </si>
  <si>
    <t>Mũ bảo vệ khi hàn CO2||Cotton chống cháy 100%/Màu ghi</t>
  </si>
  <si>
    <t>Mũ</t>
  </si>
  <si>
    <t>New YV from Jan'23 - Use for W,F</t>
  </si>
  <si>
    <t>YV951-00049</t>
  </si>
  <si>
    <t>YV951-00049.00</t>
  </si>
  <si>
    <t>Imperial W/D Paper sheet P320 || 50 pcs/box(KOVAX-MALAYSIA</t>
  </si>
  <si>
    <t>Sourcing change from Hoan Xa(YV951-00040.00)-Apr'23</t>
  </si>
  <si>
    <t>YV951-00050</t>
  </si>
  <si>
    <t>YV951-00050.00</t>
  </si>
  <si>
    <t>Imperial W/D Paper sheet P400 || 50 pcs/box(KOVAX-MALAYSIA</t>
  </si>
  <si>
    <t>Sourcing change from Hoan Xa(YV024-00009.00)-Apr'23</t>
  </si>
  <si>
    <t>YV951-00051</t>
  </si>
  <si>
    <t>YV951-00051.00</t>
  </si>
  <si>
    <t>Imperial W/D Paper sheet P600 || 50 pcs/box(KOVAX-MALAYSIA</t>
  </si>
  <si>
    <t>Sourcing change from Hoan Xa(YV024-00023.00)-Apr'23</t>
  </si>
  <si>
    <t>YV951-00052</t>
  </si>
  <si>
    <t>YV951-00052.00</t>
  </si>
  <si>
    <t>Imperial W/D Paper sheet P800 || 50 pcs/box(KOVAX-MALAYSIA</t>
  </si>
  <si>
    <t>Sourcing change from Hoan Xa(YV951-00039.00)-Apr'23</t>
  </si>
  <si>
    <t>YV951-00053</t>
  </si>
  <si>
    <t>YV951-00053.00</t>
  </si>
  <si>
    <t>Imperial W/D Paper sheet P2000 || 50 pcs/box(KOVAX-MALAYSIA</t>
  </si>
  <si>
    <t>Sourcing change from Hoan Xa(YV024-00024.00)-Apr'23</t>
  </si>
  <si>
    <t>YV821-00033</t>
  </si>
  <si>
    <t>YV821-00033.00</t>
  </si>
  <si>
    <t>Sơn Kansai RAD Hi-gloss PP02 TMS C41(1 thùng/5 lit)|| Kansai Paint Viet Nam</t>
  </si>
  <si>
    <t xml:space="preserve">Sơn </t>
  </si>
  <si>
    <t>New YV for Assembly shop from Apr'2023</t>
  </si>
  <si>
    <t>YV821-00034</t>
  </si>
  <si>
    <t>YV821-00034.00</t>
  </si>
  <si>
    <t>Sơn Kansai RAD Hi-gloss PP02 TMS C17 (1 thùng/5 lit)|| Kansai Paint Viet Nam</t>
  </si>
  <si>
    <t>YV821-00035</t>
  </si>
  <si>
    <t>YV821-00035.00</t>
  </si>
  <si>
    <t>Sơn Kansai RAD Hi-gloss PP02 TMS C10 (1 thùng/5 lit)|| Kansai Paint Viet Nam</t>
  </si>
  <si>
    <t>YV821-00036</t>
  </si>
  <si>
    <t>YV821-00036.00</t>
  </si>
  <si>
    <t>Bộ Sơn nền Epoxy APT KeraSeal  ADO 122 ||Mã 5012-màu xanh(22 kg/bộ)</t>
  </si>
  <si>
    <t>YV931-00081</t>
  </si>
  <si>
    <t>YV931-00081.00</t>
  </si>
  <si>
    <t>Gỗ công nghiệp phủ phim 2 mặt KT:1220x2440x12m, trọng lượng :23-24kg/ tấm</t>
  </si>
  <si>
    <t>Gỗ công nghiệp</t>
  </si>
  <si>
    <t>YV972-00463</t>
  </si>
  <si>
    <t>YV972-00463.00</t>
  </si>
  <si>
    <t>Đục bong tách diểm hàn high tensile (SKD 11)</t>
  </si>
  <si>
    <t>New part for Weding-W3 from Apr'23</t>
  </si>
  <si>
    <t>YV972-00464</t>
  </si>
  <si>
    <t>YV972-00464.00</t>
  </si>
  <si>
    <t xml:space="preserve">Dụng cụ thay TIP hàn phi 13 (SKD 11) </t>
  </si>
  <si>
    <t>YV972-00465</t>
  </si>
  <si>
    <t>YV972-00465.00</t>
  </si>
  <si>
    <t>Hamer AK-9552 0.5BL (Asaki)</t>
  </si>
  <si>
    <t>Búa cán nhựa</t>
  </si>
  <si>
    <t>Sourcing change from Phu Khanh(YV972-00444.00)-May'23</t>
  </si>
  <si>
    <t>Discontinue list</t>
  </si>
  <si>
    <t>YV039-00037</t>
  </si>
  <si>
    <t>YV039-00037.00</t>
  </si>
  <si>
    <t>PENCIL FOR PAINT HARDNESS TEST B || B(MITSUBISHI HI-UNI)</t>
  </si>
  <si>
    <t>Discontinue - dùng chung YV039-00039.00</t>
  </si>
  <si>
    <t>YV710-00049</t>
  </si>
  <si>
    <t>YV710-00049.00</t>
  </si>
  <si>
    <t>Cooling blue cloth||PVA sponge ribbon:15x690mm, New cosmos</t>
  </si>
  <si>
    <t>New YV for T shop--&gt; PUD bao lau ko co Order nen ko order duoc(Oct'19)</t>
  </si>
  <si>
    <t>YV029-00003</t>
  </si>
  <si>
    <t>YV029-00003.00</t>
  </si>
  <si>
    <t>PU gloves|| Găng tay GPU size M (Korea)</t>
  </si>
  <si>
    <t>Găng tay PU</t>
  </si>
  <si>
    <t>New part Feb'12</t>
  </si>
  <si>
    <t>YV720-00082</t>
  </si>
  <si>
    <t>YV720-00082.00</t>
  </si>
  <si>
    <t>Filter element for FC-32B||FC-32PE :40xØ34, New cosmos</t>
  </si>
  <si>
    <t>New YV for T shop from Jul'13--&gt;PUD bao lau ko co Order nen ko order duoc(Oct'19)</t>
  </si>
  <si>
    <t>YV720-00083</t>
  </si>
  <si>
    <t>YV720-00083.00</t>
  </si>
  <si>
    <t>Membrane filter MF-01||MF-01: Acetate film Ø47 ,New cosmos</t>
  </si>
  <si>
    <t>YV836-00301</t>
  </si>
  <si>
    <t>YV836-00301.00</t>
  </si>
  <si>
    <t>Master Remover 4002 Replenisher (30kg/ can)</t>
  </si>
  <si>
    <t>YV778-00028</t>
  </si>
  <si>
    <t>YV778-00028.00</t>
  </si>
  <si>
    <t xml:space="preserve">WELDING TIP Z-16x6E || Z-16x6E Shinkokiki  </t>
  </si>
  <si>
    <t>YV727-00040</t>
  </si>
  <si>
    <t>YV727-00040.00</t>
  </si>
  <si>
    <t>COUPLER.20PM</t>
  </si>
  <si>
    <t>Discontinue &gt; vì trùng với hàng của Nagoya YV727-00021.00</t>
  </si>
  <si>
    <t>YV714-00042</t>
  </si>
  <si>
    <t>YV714-00042.00</t>
  </si>
  <si>
    <t>ELECTRIC GUN HITACHI KOHKI WH10DFL||MÁY VẶN VÍT CHẠY PIN</t>
  </si>
  <si>
    <t>CONG TY CO PHAN KIM TIN</t>
  </si>
  <si>
    <t>KIM TIN</t>
  </si>
  <si>
    <t>New YV for A shop  Jun'14 &gt; Hang Discontinue do ngung sx model nay &gt; chuyển sang YV967-00049.00</t>
  </si>
  <si>
    <t>YV972-00136</t>
  </si>
  <si>
    <t>YV972-00136.00</t>
  </si>
  <si>
    <t>SOCKET WRENCH AWS 6.35*17*40 || AWS 6.35*17*40</t>
  </si>
  <si>
    <t>29/3: A confirm thay đổi thông số kỹ thuật &gt; không sử dụng nữa</t>
  </si>
  <si>
    <t>YV888-00040</t>
  </si>
  <si>
    <t>YV888-00040.00</t>
  </si>
  <si>
    <t>PAINT STRIPPER || 99AVD-AL25 (Chemetall-Rai)</t>
  </si>
  <si>
    <t>Ngừng sử dụng do có thành phần cấm sử dụng tại Toyota</t>
  </si>
  <si>
    <t>YV764-00136</t>
  </si>
  <si>
    <t>YV764-00136.00</t>
  </si>
  <si>
    <t>PACKING SEAL (C-UCH-1761) || C-UCH-1761</t>
  </si>
  <si>
    <t>Discontinue vì giống YV764-00139.00</t>
  </si>
  <si>
    <t>YV022-00031</t>
  </si>
  <si>
    <t>YV022-00031.00</t>
  </si>
  <si>
    <t>Foot cover</t>
  </si>
  <si>
    <t>Cover chân</t>
  </si>
  <si>
    <t>Discontinue - dùng chung YV022-00044.00</t>
  </si>
  <si>
    <t>YV039-00038</t>
  </si>
  <si>
    <t>YV039-00038.00</t>
  </si>
  <si>
    <t>MITSUBISHI HI-UNI PENCIL F || HUH</t>
  </si>
  <si>
    <t>YV039-00040</t>
  </si>
  <si>
    <t>YV039-00040.00</t>
  </si>
  <si>
    <t>PENCIL FOR PAINT HARDNESS TEST H || H(MITSUBISHI HI-UNI)</t>
  </si>
  <si>
    <t>YV039-00041</t>
  </si>
  <si>
    <t>YV039-00041.00</t>
  </si>
  <si>
    <t>MITSUBISHI HI-UNI PENCIL 2H || HU2H</t>
  </si>
  <si>
    <t>YV022-00040</t>
  </si>
  <si>
    <t>YV022-00040.00</t>
  </si>
  <si>
    <t>Xa phong OMO MATIC cho may giat cua ngang (soap powder) ||(3KG/PACK)</t>
  </si>
  <si>
    <t>Discontinue - dùng chung loại xà phòng cửa trên YV022-00041.00</t>
  </si>
  <si>
    <t>YV888-00013.00</t>
  </si>
  <si>
    <t>Đổi đơn vị tính &gt; chuyển sang YV888-00013.01</t>
  </si>
  <si>
    <t>YV888-00011.00</t>
  </si>
  <si>
    <t>Đổi đơn vị tính &gt; chuyển sang YV888-00011.01</t>
  </si>
  <si>
    <t>YV888-00009.00</t>
  </si>
  <si>
    <t>Đổi đơn vị tính &gt; chuyển sang YV888-00009.01</t>
  </si>
  <si>
    <t>YV022-00030</t>
  </si>
  <si>
    <t>YV022-00030.00</t>
  </si>
  <si>
    <t>Button apron</t>
  </si>
  <si>
    <t>Yếm Frame</t>
  </si>
  <si>
    <t>DISCONTINUE &gt; Đổi sang YV022-00043.00</t>
  </si>
  <si>
    <t>YV029-00048</t>
  </si>
  <si>
    <t>YV029-00048.00</t>
  </si>
  <si>
    <t>Cotton gloves</t>
  </si>
  <si>
    <t>Găng tay vải cotton</t>
  </si>
  <si>
    <t>DOZEN</t>
  </si>
  <si>
    <t>Discontinue =&gt; dùng YV029-000002</t>
  </si>
  <si>
    <t>YV021-00044</t>
  </si>
  <si>
    <t>YV021-00044.00</t>
  </si>
  <si>
    <t>Vinyl bag 24.5*35.5 (PP) || 24.5*35.5</t>
  </si>
  <si>
    <t>Túi nylon</t>
  </si>
  <si>
    <t>Discontinue</t>
  </si>
  <si>
    <t>YV022-00004</t>
  </si>
  <si>
    <t>YV022-00004.00</t>
  </si>
  <si>
    <t>choi lau nha (Mop ) || Can dai</t>
  </si>
  <si>
    <t>DISCONTINUE &gt; Đổi sang YV022-00029.00</t>
  </si>
  <si>
    <t>YV027-00052</t>
  </si>
  <si>
    <t>YV027-00052.00</t>
  </si>
  <si>
    <t>Bang dinh dan nen vang 10cm ( Yellow tape )|| 10cm</t>
  </si>
  <si>
    <t>DISCONTINUE &gt; Đổi sang YV027-00053.00</t>
  </si>
  <si>
    <t>YV029-00179</t>
  </si>
  <si>
    <t>YV029-00179.00</t>
  </si>
  <si>
    <t>Foot cover (consumable for painting)</t>
  </si>
  <si>
    <t>1</t>
  </si>
  <si>
    <t>YV022-00008</t>
  </si>
  <si>
    <t>YV022-00008.00</t>
  </si>
  <si>
    <t>Apron || yem vai bat mau ba trau</t>
  </si>
  <si>
    <t>Yếm vải bạt mầu bã trầu</t>
  </si>
  <si>
    <t>YV022-00034</t>
  </si>
  <si>
    <t>YV022-00034.00</t>
  </si>
  <si>
    <t>Arm cover (for IMV frame)</t>
  </si>
  <si>
    <t>Cover tay</t>
  </si>
  <si>
    <t>DISCONTINUE &gt; Đổi sang YV022-00045.00</t>
  </si>
  <si>
    <t>YV734-00041</t>
  </si>
  <si>
    <t>YV734-00041.00</t>
  </si>
  <si>
    <t>O CAM 3 CHAN DET CO DEN BAO CONG TAC (MALE PLUG) 13A- S1813SN-SINO ||S1813SN-SINO</t>
  </si>
  <si>
    <t>Discontinue - all Maint confirm chuyển sang loại ổ cắm tròn, Utility dùng ổ dẹt(YV734-00045.00)</t>
  </si>
  <si>
    <t>YV734-00040</t>
  </si>
  <si>
    <t>YV734-00040.00</t>
  </si>
  <si>
    <t>PHICH CAM 3 CHAU DET 13A KIEU ANH (PLUG)  EP13-BL CLIPSAL|| EP13-BL CLIPSAL</t>
  </si>
  <si>
    <t>Discontinue - all Maint confirm chuyển sang loại ổ cắm tròn, Utility dùng ổ dẹt(YV734-00044.00)</t>
  </si>
  <si>
    <t>YV967-00042</t>
  </si>
  <si>
    <t>YV967-00042.00</t>
  </si>
  <si>
    <t>IMPACT DRIVER (FOR BIT) || MH-800, 8MM, DC-9, 6V 2200RM</t>
  </si>
  <si>
    <t>Chuyển sang YV714-00042.00</t>
  </si>
  <si>
    <t>YV737-00006</t>
  </si>
  <si>
    <t>YV737-00006.00</t>
  </si>
  <si>
    <t>RESISTOR FOR INVERTER.FR-ABR-H15</t>
  </si>
  <si>
    <t xml:space="preserve">Discontinue - all Maint confirm </t>
  </si>
  <si>
    <t>YV744-00024</t>
  </si>
  <si>
    <t>YV744-00024.00</t>
  </si>
  <si>
    <t>PC BOARD (PC-1091B) || PC-1091B</t>
  </si>
  <si>
    <t>YV888-00043</t>
  </si>
  <si>
    <t>YV888-00043.00</t>
  </si>
  <si>
    <t>Can</t>
  </si>
  <si>
    <t>New YV for T shop from Sep'14 &gt;&gt; DISCONTINUE</t>
  </si>
  <si>
    <t>YV742-00019</t>
  </si>
  <si>
    <t>YV742-00019.00</t>
  </si>
  <si>
    <t>PENDANT CABLE   PC-N/10M</t>
  </si>
  <si>
    <t>Điều khiển tay</t>
  </si>
  <si>
    <t>YV987-00006</t>
  </si>
  <si>
    <t>YV987-00006.00</t>
  </si>
  <si>
    <t>BOD INCUBATOR BOTTLE (GLASS COLLAR) || 81-0019-2</t>
  </si>
  <si>
    <t>Lọ để dung dịch</t>
  </si>
  <si>
    <t>YV972-00405</t>
  </si>
  <si>
    <t>YV972-00405.00</t>
  </si>
  <si>
    <t>Paint seat set T3072G</t>
  </si>
  <si>
    <t>Hàng giống nhau &gt; Đổi sang YV972-00404</t>
  </si>
  <si>
    <t>YV972-00260</t>
  </si>
  <si>
    <t>YV972-00260.00</t>
  </si>
  <si>
    <t>HEXAGON WRENCH SET (8809BP) || 8809BP(9SIZES/SET)</t>
  </si>
  <si>
    <t>Bộ chìm vặn ốc</t>
  </si>
  <si>
    <t>Hàng giống nhau &gt; Đổi sang YV972-00282</t>
  </si>
  <si>
    <t>YV778-00144</t>
  </si>
  <si>
    <t>YV778-00144.00</t>
  </si>
  <si>
    <t>ARM 46C || 46C FOR D-VC60-5-0200-B-46C-D</t>
  </si>
  <si>
    <t>Hàng giống nhau với YV778-00131</t>
  </si>
  <si>
    <t>Discontinue &gt; chuyển sang dùng YV881-00020.00</t>
  </si>
  <si>
    <t>YV039-00054</t>
  </si>
  <si>
    <t>YV039-00054.00</t>
  </si>
  <si>
    <t>But son Toyo mau xanh blue (Paint marker)|| (Blue)</t>
  </si>
  <si>
    <t>Discontinue due to N/G quality from Dec'14</t>
  </si>
  <si>
    <t>YV022-00018</t>
  </si>
  <si>
    <t>YV022-00018.00</t>
  </si>
  <si>
    <t>Surface conditioning ||PL-ZTA</t>
  </si>
  <si>
    <t>Discontinue from Jan'16</t>
  </si>
  <si>
    <t>YV836-00082</t>
  </si>
  <si>
    <t>YV836-00082.00</t>
  </si>
  <si>
    <t>Phosphate chemical PBL-3080REP2 || PBL-3080REP2 (25kg/can)</t>
  </si>
  <si>
    <t>YV711-00074</t>
  </si>
  <si>
    <t>YV711-00074.00</t>
  </si>
  <si>
    <t>PRESSURE VALVE (START SWITCH) || FVD-40-5-M-2-FL123988</t>
  </si>
  <si>
    <t>Discontinue from Sep'15 &gt; NCC dừng sx</t>
  </si>
  <si>
    <t>YV029-00031</t>
  </si>
  <si>
    <t>YV029-00031.00</t>
  </si>
  <si>
    <t>Welding leather gloves || #510-P (NISHIYAMA SHOJI CO.,LTD.)</t>
  </si>
  <si>
    <t>Găng tay da - Hàn</t>
  </si>
  <si>
    <t>Discontinue &gt; Sourcing change to Achison from Feb'15 YV029-00300</t>
  </si>
  <si>
    <t>YV836-00309</t>
  </si>
  <si>
    <t>YV836-00309.00</t>
  </si>
  <si>
    <t>Sai đơn vị tính &gt;Set lại sang YV836-00314.00(For T shop from Apr'16)</t>
  </si>
  <si>
    <t>YV972-00153</t>
  </si>
  <si>
    <t>YV972-00153.00</t>
  </si>
  <si>
    <t>BOX.9.52X10X300</t>
  </si>
  <si>
    <t>Tạm thời Deactive do không rõ spec(From Jun'16)</t>
  </si>
  <si>
    <t>YV716-00049</t>
  </si>
  <si>
    <t>YV716-00049.00</t>
  </si>
  <si>
    <t>ELECTRIC PRESET BATCH METER || MODEL NO.804536LBM-P (YAMADA)</t>
  </si>
  <si>
    <t>Deactive do spec thay thế ko đáp ứng User (From Jun'16)</t>
  </si>
  <si>
    <t>YV029-00234</t>
  </si>
  <si>
    <t>YV029-00234.00</t>
  </si>
  <si>
    <t>SIMON SAFETY SHOES TS7311 BLACK- size: 23,5 || (SIMON THAILAND) BLACK TS7311-size: 23,5</t>
  </si>
  <si>
    <t>Giầy BHLD hàn ( da đen) cỡ 23,5</t>
  </si>
  <si>
    <t>Thay đổi spec từ tháng Aug'16-SIMON SAFETY SHOES TS7011 BLACK- size: 23,5 || (SIMON THAILAND) BLACK TS7011-size: 23,5</t>
  </si>
  <si>
    <t>YV029-00235</t>
  </si>
  <si>
    <t>YV029-00235.00</t>
  </si>
  <si>
    <t>SIMON SAFETY SHOES TS7311 BLACK- size: 24 || (SIMON THAILAND) BLACK TS7311-size: 24</t>
  </si>
  <si>
    <t>Giầy BHLD hàn ( da đen) cỡ 24</t>
  </si>
  <si>
    <t>SIMON SAFETY SHOES TS7011 BLACK- size: 24 || (SIMON THAILAND) BLACK TS7011-size: 24</t>
  </si>
  <si>
    <t>YV029-00236</t>
  </si>
  <si>
    <t>YV029-00236.00</t>
  </si>
  <si>
    <t>SIMON SAFETY SHOES TS7311 BLACK- size: 24,5 || (SIMON THAILAND) BLACK TS7311-size: 24,5</t>
  </si>
  <si>
    <t>Giầy BHLD hàn ( da đen) cỡ 24,5</t>
  </si>
  <si>
    <t>SIMON SAFETY SHOES TS7011 BLACK- size: 24,5 || (SIMON THAILAND) BLACK TS7011-size: 24,5</t>
  </si>
  <si>
    <t>YV029-00237</t>
  </si>
  <si>
    <t>YV029-00237.00</t>
  </si>
  <si>
    <t>SIMON SAFETY SHOES TS7311 BLACK- size: 25 || (SIMON THAILAND) BLACK TS7311-size: 25</t>
  </si>
  <si>
    <t>Giầy BHLD hàn ( da đen) cỡ 25</t>
  </si>
  <si>
    <t>SIMON SAFETY SHOES TS7011 BLACK- size: 25 || (SIMON THAILAND) BLACK TS7011-size: 25</t>
  </si>
  <si>
    <t>YV029-00238</t>
  </si>
  <si>
    <t>YV029-00238.00</t>
  </si>
  <si>
    <t>SIMON SAFETY SHOES TS7311 BLACK- size: 25,5 || (SIMON THAILAND) BLACK TS7311-size: 25,5</t>
  </si>
  <si>
    <t>Giầy BHLD hàn ( da đen) cỡ 25,5</t>
  </si>
  <si>
    <t>SIMON SAFETY SHOES TS7011 BLACK- size: 25,5 || (SIMON THAILAND) BLACK TS7011-size: 25,5</t>
  </si>
  <si>
    <t>YV029-00239</t>
  </si>
  <si>
    <t>YV029-00239.00</t>
  </si>
  <si>
    <t>SIMON SAFETY SHOES TS7311 BLACK- size: 26 || (SIMON THAILAND) BLACK TS7311-size: 26</t>
  </si>
  <si>
    <t>Giầy BHLD hàn ( da đen) cỡ 26</t>
  </si>
  <si>
    <t>SIMON SAFETY SHOES TS7011 BLACK- size: 26 || (SIMON THAILAND) BLACK TS7011-size: 26</t>
  </si>
  <si>
    <t>YV029-00240</t>
  </si>
  <si>
    <t>YV029-00240.00</t>
  </si>
  <si>
    <t>SIMON SAFETY SHOES TS7311 BLACK- size: 26,5 || (SIMON THAILAND) BLACK TS7311-size: 26,5</t>
  </si>
  <si>
    <t>Giầy BHLD hàn ( da đen) cỡ 26,5</t>
  </si>
  <si>
    <t>SIMON SAFETY SHOES TS7011 BLACK- size: 26,5 || (SIMON THAILAND) BLACK TS7011-size: 26,5</t>
  </si>
  <si>
    <t>YV029-00241</t>
  </si>
  <si>
    <t>YV029-00241.00</t>
  </si>
  <si>
    <t>SIMON SAFETY SHOES TS7311 BLACK- size: 27|| (SIMON THAILAND) BLACK TS7311-size: 27</t>
  </si>
  <si>
    <t>Giầy BHLD hàn ( da đen) cỡ 27</t>
  </si>
  <si>
    <t>SIMON SAFETY SHOES TS7011 BLACK- size: 27|| (SIMON THAILAND) BLACK TS7011-size: 27</t>
  </si>
  <si>
    <t>YV029-00242</t>
  </si>
  <si>
    <t>YV029-00242.00</t>
  </si>
  <si>
    <t>SIMON SAFETY SHOES TS7311 BLACK- size: 27,5 || (SIMON THAILAND) BLACK TS7311-size: 27,5</t>
  </si>
  <si>
    <t>Giầy BHLD hàn ( da đen) cỡ 27,5</t>
  </si>
  <si>
    <t>SIMON SAFETY SHOES TS7011 BLACK- size: 27,5 || (SIMON THAILAND) BLACK TS7011-size: 27,5</t>
  </si>
  <si>
    <t>YV029-00291</t>
  </si>
  <si>
    <t>YV029-00291.00</t>
  </si>
  <si>
    <t>Electrostastic safety shoes-Simon || TS7311ESD Size 27.5</t>
  </si>
  <si>
    <t>Giầy chống tĩnh điện Simon</t>
  </si>
  <si>
    <t>Electrostastic safety shoes-Simon || TS7011ESD Size 27.5</t>
  </si>
  <si>
    <t>YV029-00292</t>
  </si>
  <si>
    <t>YV029-00292.00</t>
  </si>
  <si>
    <t>Electrostastic safety shoes-Simon || TS7311ESD Size 27</t>
  </si>
  <si>
    <t>Electrostastic safety shoes-Simon || TS7011ESD Size 27</t>
  </si>
  <si>
    <t>YV029-00293</t>
  </si>
  <si>
    <t>YV029-00293.00</t>
  </si>
  <si>
    <t>Electrostastic safety shoes-Simon || TS7311ESD Size 26.5</t>
  </si>
  <si>
    <t>Electrostastic safety shoes-Simon || TS7011ESD Size 26.5</t>
  </si>
  <si>
    <t>YV029-00294</t>
  </si>
  <si>
    <t>YV029-00294.00</t>
  </si>
  <si>
    <t>Electrostastic safety shoes-Simon || TS7311ESD Size 26</t>
  </si>
  <si>
    <t>Electrostastic safety shoes-Simon || TS7011ESD Size 26</t>
  </si>
  <si>
    <t>YV029-00295</t>
  </si>
  <si>
    <t>YV029-00295.00</t>
  </si>
  <si>
    <t>Electrostastic safety shoes-Simon || TS7311ESD Size 25.5</t>
  </si>
  <si>
    <t>Electrostastic safety shoes-Simon || TS7011ESD Size 25.5</t>
  </si>
  <si>
    <t>YV029-00296</t>
  </si>
  <si>
    <t>YV029-00296.00</t>
  </si>
  <si>
    <t>Electrostastic safety shoes-Simon || TS7311ESD Size 25</t>
  </si>
  <si>
    <t>Electrostastic safety shoes-Simon || TS7011ESD Size 25</t>
  </si>
  <si>
    <t>YV029-00297</t>
  </si>
  <si>
    <t>YV029-00297.00</t>
  </si>
  <si>
    <t>Electrostastic safety shoes-Simon || TS7311ESD Size 24.5</t>
  </si>
  <si>
    <t>Electrostastic safety shoes-Simon || TS7011ESD Size 24.5</t>
  </si>
  <si>
    <t>YV029-00298</t>
  </si>
  <si>
    <t>YV029-00298.00</t>
  </si>
  <si>
    <t>Electrostastic safety shoes-Simon || TS7311ESD Size 24</t>
  </si>
  <si>
    <t>Electrostastic safety shoes-Simon || TS7011ESD Size 24</t>
  </si>
  <si>
    <t>YV029-00299</t>
  </si>
  <si>
    <t>YV029-00299.00</t>
  </si>
  <si>
    <t>Electrostastic safety shoes-Simon || TS7311ESD Size 23.5</t>
  </si>
  <si>
    <t>Electrostastic safety shoes-Simon || TS7011ESD Size 23.5</t>
  </si>
  <si>
    <t>YV029-00304</t>
  </si>
  <si>
    <t>YV029-00304.00</t>
  </si>
  <si>
    <t xml:space="preserve">SIMON SAFETY SHOES ||TS7311 BLACK- size: 22.5 (SIMON THAILAND) </t>
  </si>
  <si>
    <t>Giầy an toàn Simon TS7311</t>
  </si>
  <si>
    <t xml:space="preserve">SIMON SAFETY SHOES ||TS7011 BLACK- size: 22.5 (SIMON THAILAND) </t>
  </si>
  <si>
    <t>YV029-00305</t>
  </si>
  <si>
    <t>YV029-00305.00</t>
  </si>
  <si>
    <t xml:space="preserve">SIMON SAFETY SHOES ||TS7311 BLACK- size: 23 (SIMON THAILAND) </t>
  </si>
  <si>
    <t xml:space="preserve">SIMON SAFETY SHOES ||TS7011 BLACK- size: 23 (SIMON THAILAND) </t>
  </si>
  <si>
    <t>AIR SANDER PDS-4 || PDS-4</t>
  </si>
  <si>
    <t>Sourcing change from TMAC  to Nagoya  in Jul'16</t>
  </si>
  <si>
    <t>WING 041-288-1 || 041-288-1 (FOR IMPACT WRENCH UW-9SRK)</t>
  </si>
  <si>
    <t>Sourcing change from TMAC  to Hung Phat  in Jul'16</t>
  </si>
  <si>
    <t>HAMMER CAM 004-313-1 || 004-313-1 (FOR IMPACT WRENCH UW-6SLRDK)</t>
  </si>
  <si>
    <t>5</t>
  </si>
  <si>
    <t>PART NO - 61 || (FOR IMPACT WRENCH UW-6SLRDK)</t>
  </si>
  <si>
    <t>10</t>
  </si>
  <si>
    <t>YV726-00011</t>
  </si>
  <si>
    <t>YV726-00011.00</t>
  </si>
  <si>
    <t>AIR HOSE.N2-1/4'</t>
  </si>
  <si>
    <t>Cái này trong PO tháng 5 cũng đã cancel rồi, sao tháng này vẫn order vậy anh? Em suggest trên hệ thống để maker là Five Filling &amp; Sealing---&gt; Khi nào có Spec rõ ràng sẽ order sau,</t>
  </si>
  <si>
    <t>YV996-00001</t>
  </si>
  <si>
    <t>YV996-00001.00</t>
  </si>
  <si>
    <t>SADDLE ACETAL// FOR HUSKY 307AIR-OPERATED PUMP</t>
  </si>
  <si>
    <t>Chưa rõ spec nên T shop tạm dừng không order từ 19/May'16</t>
  </si>
  <si>
    <t>YV727-00075</t>
  </si>
  <si>
    <t>YV727-00075.00</t>
  </si>
  <si>
    <t>MALE CONNECTOR C4N 10-8-1/4 || C4N 10-8-1/4</t>
  </si>
  <si>
    <t>Chưa rõ spec nên MAIL shop tạm dừng không order từ 19/May'16</t>
  </si>
  <si>
    <t>YV734-00033</t>
  </si>
  <si>
    <t>YV734-00033.00</t>
  </si>
  <si>
    <t>MAGNETIC CONTACTOR || S-N180(260A) MITSUBISHI</t>
  </si>
  <si>
    <t>Chưa rõ điện áp cuộn  nên MAIL shop tạm dừng không order từ 11/Aug'16</t>
  </si>
  <si>
    <t>YV798-00088</t>
  </si>
  <si>
    <t>YV798-00088.00</t>
  </si>
  <si>
    <t>VANE KIT 4110086194 || EP6PTX28 HR42-AT</t>
  </si>
  <si>
    <t>Chuyển từ pcs sang set</t>
  </si>
  <si>
    <t>YV798-00089</t>
  </si>
  <si>
    <t>YV798-00089.00</t>
  </si>
  <si>
    <t>VANE KIT4250174996 || EP7PTX55 HR10-AT</t>
  </si>
  <si>
    <t>YV798-00090</t>
  </si>
  <si>
    <t>YV798-00090.00</t>
  </si>
  <si>
    <t>VANE KIT4250171695 || EP9PTX80 HR13-AT</t>
  </si>
  <si>
    <t>YV798-00091</t>
  </si>
  <si>
    <t>YV798-00091.00</t>
  </si>
  <si>
    <t>VANE KIT 4250254196 || EP11PTX110 HR13-AT</t>
  </si>
  <si>
    <t>YV798-00092</t>
  </si>
  <si>
    <t>YV798-00092.00</t>
  </si>
  <si>
    <t>VANE KIT 4250152296 || EP13PTX150 HR13-AT</t>
  </si>
  <si>
    <t>YV798-00093</t>
  </si>
  <si>
    <t>YV798-00093.00</t>
  </si>
  <si>
    <t>VANE KIT 4250219490 || EP15PTX250 HR20-AT</t>
  </si>
  <si>
    <t>YV029-00154</t>
  </si>
  <si>
    <t>YV029-00154.00</t>
  </si>
  <si>
    <t>Helmet Toyo, yellow colour</t>
  </si>
  <si>
    <t>Chuyển từ YV029-00154.00(20/Aug'17)</t>
  </si>
  <si>
    <t>YV029-00214</t>
  </si>
  <si>
    <t>YV029-00214.00</t>
  </si>
  <si>
    <t>SOCK BM5 || TAT BM5 ( HANOI KNITTING JSC)</t>
  </si>
  <si>
    <t>CÔNG TY CỔ PHẦN DỆT KIM HÀ NỘI</t>
  </si>
  <si>
    <t>DỆT KIM</t>
  </si>
  <si>
    <t>Discontinue(chuyen san Handee)</t>
  </si>
  <si>
    <t>YV859-00022.01</t>
  </si>
  <si>
    <t>Brake Fluid GC250</t>
  </si>
  <si>
    <t>Sourcing change</t>
  </si>
  <si>
    <t>YV029-00155</t>
  </si>
  <si>
    <t>YV029-00155.00</t>
  </si>
  <si>
    <t>Helmet Toyo, white colour</t>
  </si>
  <si>
    <t>New YV (spec change from YV029-00155.00)-Jan'18</t>
  </si>
  <si>
    <t>YV853-00004</t>
  </si>
  <si>
    <t>YV853-00004.00</t>
  </si>
  <si>
    <t>MULTEMP || SL-T NO.1 (18KG/CAN)</t>
  </si>
  <si>
    <t>Lắp ráp báo bỏ từ Feb'18(không sử dụng nữa)</t>
  </si>
  <si>
    <t>YV027-00009</t>
  </si>
  <si>
    <t>YV027-00009.00</t>
  </si>
  <si>
    <t>Bang dinh 2 mat (Double side tape)  Mickey  (20mm x 50m)</t>
  </si>
  <si>
    <t>Không dùng(Mar'18)</t>
  </si>
  <si>
    <t>YV027-00040</t>
  </si>
  <si>
    <t>YV027-00040.00</t>
  </si>
  <si>
    <t>Bang dinh lua 5cm mau vang (Yellow tape)-Rabbit || Rabbit Tape</t>
  </si>
  <si>
    <t>Dùng sang băng dính vàng loại thường(Mar'18)</t>
  </si>
  <si>
    <t>YV836-00080</t>
  </si>
  <si>
    <t>YV836-00080.00</t>
  </si>
  <si>
    <t>Degreasing FC-L4480 || FC-L4480 (20kg/bag)</t>
  </si>
  <si>
    <t>Chuyển sang hóa chất mới YV836-00315~17)(Jan'18)</t>
  </si>
  <si>
    <t>YV859-00044</t>
  </si>
  <si>
    <t>YV859-00044.00</t>
  </si>
  <si>
    <t>Hypoid gear oil||SX90||200l/drum</t>
  </si>
  <si>
    <t>Fourtuner-Ro(Nov'16)</t>
  </si>
  <si>
    <t>YV859-00038</t>
  </si>
  <si>
    <t>YV859-00038.01</t>
  </si>
  <si>
    <t>Castle gear oil super 75W-90 || GL5 75W-90 (200L/drum)</t>
  </si>
  <si>
    <t>YV841-00004.01</t>
  </si>
  <si>
    <t>Diesel Oil (0.05% S-Retail Price) ( 200lit)</t>
  </si>
  <si>
    <t>Y8635-00568</t>
  </si>
  <si>
    <t>Y8635-00568.00</t>
  </si>
  <si>
    <t>NITTO TAPE No 5017X-2 (20mm x 50m) || No 5017X-2 (20mm x 50m)- Use for IMV</t>
  </si>
  <si>
    <r>
      <t xml:space="preserve">(Sourcing change from.Jan'18) </t>
    </r>
    <r>
      <rPr>
        <strike/>
        <sz val="10"/>
        <rFont val="Arial"/>
        <family val="2"/>
      </rPr>
      <t>Y8635-00573.00</t>
    </r>
  </si>
  <si>
    <t>YV029-00038</t>
  </si>
  <si>
    <t>YV029-00038.00</t>
  </si>
  <si>
    <t>Arm cover cloth</t>
  </si>
  <si>
    <t>Vải cover tay</t>
  </si>
  <si>
    <t>Hang lau khong co giao dịch(bo kho danh sach tu Mar'18)</t>
  </si>
  <si>
    <t>YV836-00212</t>
  </si>
  <si>
    <t>YV836-00212.00</t>
  </si>
  <si>
    <t>Penguin Sealer #1585T (270kg/ drum) Sunstar</t>
  </si>
  <si>
    <t>Sourcing change from Dec'17</t>
  </si>
  <si>
    <t>YV720-00059</t>
  </si>
  <si>
    <t>YV720-00059.00</t>
  </si>
  <si>
    <t>FILTER ELEMENT(100 MICRON) || 193N010</t>
  </si>
  <si>
    <t>Shop bao dung chung sang YV720-00058.00(10.Apr'18)</t>
  </si>
  <si>
    <t>YV720-00060</t>
  </si>
  <si>
    <t>YV720-00060.00</t>
  </si>
  <si>
    <t>FILTER ELEMENT(5 MICRON) || CP-05</t>
  </si>
  <si>
    <t>Shop bao dung chung sang YV720-00064.00(10.Apr'18)</t>
  </si>
  <si>
    <t>YV021-00046</t>
  </si>
  <si>
    <t>YV021-00046.00</t>
  </si>
  <si>
    <t>Warpering pad AL250-P || Size: 15x25 cm (Chemetall-Rai)</t>
  </si>
  <si>
    <t>Sourcing change from NNM&amp; Au Lac-Feb'18(YV021-00046.00&amp;YV025-00028.00)</t>
  </si>
  <si>
    <t>YV025-00028</t>
  </si>
  <si>
    <t>YV025-00028.00</t>
  </si>
  <si>
    <t>Cloth wiper SM-300||500mmx500mm,70%polyeste 30% nylon</t>
  </si>
  <si>
    <t>YV738-00003</t>
  </si>
  <si>
    <t>YV738-00003.00</t>
  </si>
  <si>
    <t>BATTERY CHARGER UC18YL|| UC18YL(HITACHI KOKI )</t>
  </si>
  <si>
    <t>Pin</t>
  </si>
  <si>
    <t>1.Sourcing change from TEMCO JULY'10, update spec Aug'11
2.Ro-Aug'18</t>
  </si>
  <si>
    <t>YV745-00008</t>
  </si>
  <si>
    <t>YV745-00008.00</t>
  </si>
  <si>
    <t>BATTERY EB-9M|| EB-9M(HITACHI KOKI )</t>
  </si>
  <si>
    <t>1.Sourcing change from TEMCO JULY'10
2.Ro-Aug'18</t>
  </si>
  <si>
    <t>Y8635-00564</t>
  </si>
  <si>
    <t>Y8635-00564.00</t>
  </si>
  <si>
    <t>Aisin Butyl Tape(SN70 3.5x6 AGT 18m) || Aisin (SN70 3.5x6 AGT 18m)</t>
  </si>
  <si>
    <t>Sourcing change Dec'17(Chuyen sang  Y8635-00573.00)</t>
  </si>
  <si>
    <t>YV029-00187</t>
  </si>
  <si>
    <t>YV029-00187.00</t>
  </si>
  <si>
    <t>WORKING TROUSERS 100% COTTON SIZE: S</t>
  </si>
  <si>
    <t>Quần BHLD Hàn cỡ S</t>
  </si>
  <si>
    <t>Sourcing change from Nhat Quang(2016)</t>
  </si>
  <si>
    <t>YV029-00188</t>
  </si>
  <si>
    <t>YV029-00188.00</t>
  </si>
  <si>
    <t>WORKING TROUSER 100% COTTON (SIZE:M)</t>
  </si>
  <si>
    <t>Quần BHLD Hàn cỡ M</t>
  </si>
  <si>
    <t>YV029-00189</t>
  </si>
  <si>
    <t>YV029-00189.00</t>
  </si>
  <si>
    <t>WORKING TROUSER 100% COTTON (SIZE: L)</t>
  </si>
  <si>
    <t>Quần BHLD Hàn cỡ L</t>
  </si>
  <si>
    <t>YV029-00190</t>
  </si>
  <si>
    <t>YV029-00190.00</t>
  </si>
  <si>
    <t>WORKING TROUSER 100% COTTON (SIZE: XL)</t>
  </si>
  <si>
    <t>Quần BHLD Hàn cỡ XL</t>
  </si>
  <si>
    <t>YV029-00164</t>
  </si>
  <si>
    <t>YV029-00164.00</t>
  </si>
  <si>
    <t>Shirt for welding size M</t>
  </si>
  <si>
    <t xml:space="preserve">Áo BHLĐ Hàn cỡ M </t>
  </si>
  <si>
    <t>YV029-00165</t>
  </si>
  <si>
    <t>YV029-00165.00</t>
  </si>
  <si>
    <t>Shirt for welding size L</t>
  </si>
  <si>
    <t>Áo BHLĐ Hàn cỡ L</t>
  </si>
  <si>
    <t>YV029-00166</t>
  </si>
  <si>
    <t>YV029-00166.00</t>
  </si>
  <si>
    <t>Shirt for welding size S</t>
  </si>
  <si>
    <t>Áo BHLĐ Hàn cỡ S</t>
  </si>
  <si>
    <t>YV029-00167</t>
  </si>
  <si>
    <t>YV029-00167.00</t>
  </si>
  <si>
    <t>Shirt for welding size XL</t>
  </si>
  <si>
    <t>Áo BHLĐ Hàn cỡ XL</t>
  </si>
  <si>
    <t>YV889-00045</t>
  </si>
  <si>
    <t>YV889-00045.00</t>
  </si>
  <si>
    <t>REAGENT SET FOR SULFIDE || hoa chat thi nghiem Sulfide trong nuoc thai (2244500)</t>
  </si>
  <si>
    <t>YV889-00044</t>
  </si>
  <si>
    <t>YV889-00044.00</t>
  </si>
  <si>
    <t>SPADNS REAGENT SOLN, 500ML || hoa chat thi nghiem Florua trong nuoc thai (44449)</t>
  </si>
  <si>
    <t>YV889-00054</t>
  </si>
  <si>
    <t>YV889-00054.00</t>
  </si>
  <si>
    <t>Nickel test kit 2 (0.02~1.8)mg/l || NICKEL 2 REAGENT PWD PLWWS PK/25|| Thuốc thử Nikel</t>
  </si>
  <si>
    <t>Thuốc thử Nickel</t>
  </si>
  <si>
    <t>NEW YV for Utility from Sep'14</t>
  </si>
  <si>
    <t>YV889-00053</t>
  </si>
  <si>
    <t>YV889-00053.00</t>
  </si>
  <si>
    <t>Nickel test kit 1 (0.02~1.8)mg/l || NICKEL 1 REAGENT PWD PLWWS PK/25|| Thuốc thử Nikel</t>
  </si>
  <si>
    <t>YV720-00047</t>
  </si>
  <si>
    <t>YV720-00047.00</t>
  </si>
  <si>
    <t>Ceiling Filter 7.5 x 4.0 (1set = 1roll=4 pcs) || Blowthern Spray Booth 7.5 x 4.0 (1set = 1roll=4 pcs)</t>
  </si>
  <si>
    <t>(Chuyen tu Hoang Tung)---&gt;Ro theo buong small part.Sep'18</t>
  </si>
  <si>
    <t>YV720-00048</t>
  </si>
  <si>
    <t>YV720-00048.00</t>
  </si>
  <si>
    <t>Bag filter 600x1200 H , 1set = 2 pcs || Blowthern Spray Booth 7.5 (600x1200 H), Italy 1set = 2 pcs</t>
  </si>
  <si>
    <t>Update packing/ min lot May'15((Chuyen tu Hoang Tung)---&gt;Ro theo buong small part.Sep'18</t>
  </si>
  <si>
    <t>YV029-00149</t>
  </si>
  <si>
    <t>YV029-00149.00</t>
  </si>
  <si>
    <t>ELECTROSTATIC SHOES 23CM || PRM211 23CM</t>
  </si>
  <si>
    <t>Giầy chống tĩnh điện xưởng Sơn cỡ 23</t>
  </si>
  <si>
    <t>Update spec Jun'18
Do chuyen nguon spec khong phu hop nen shop khong order nua(Sep'18)</t>
  </si>
  <si>
    <t>YV501-00009</t>
  </si>
  <si>
    <t>YV501-00009.01</t>
  </si>
  <si>
    <t>MIG WELDING WIRE MTS-43G 1.2MM || MTS-43G 1.2MM (12.5KG/ROLL)</t>
  </si>
  <si>
    <t>Ro chuyen sang nguon Tan The ky YV501-00018.00(Nov'18)</t>
  </si>
  <si>
    <t>YV853-00011</t>
  </si>
  <si>
    <t>YV853-00011.00</t>
  </si>
  <si>
    <t>Multemp Tas No.2|| 18kg</t>
  </si>
  <si>
    <t>Mỡ bôi cánh cửa xe Corolla &amp; Vios</t>
  </si>
  <si>
    <t>Assembly báo ko dùng bôi cửa xe Vios nữa(Nov'18)</t>
  </si>
  <si>
    <t>YV881-00021</t>
  </si>
  <si>
    <t>YV881-00021.00</t>
  </si>
  <si>
    <t>Nuoc giat Omo matic 4L cua ngang</t>
  </si>
  <si>
    <t>New YV set up from May'15
Shop ít dùng nên không order nữa(Nov'18)</t>
  </si>
  <si>
    <t>Y8635-00670</t>
  </si>
  <si>
    <t>Y8635-00670.00</t>
  </si>
  <si>
    <t>Penguin Cement SW-601 (Sunstar) || SW-601 (333ml/ cart )</t>
  </si>
  <si>
    <t>Changed backing to 20Kg from Oct'17</t>
  </si>
  <si>
    <t>YV025-00021</t>
  </si>
  <si>
    <t>YV025-00021.00</t>
  </si>
  <si>
    <t>CRYSTAL SEAM | 410X490 (Y024730053)</t>
  </si>
  <si>
    <t>Ro-Dec'18</t>
  </si>
  <si>
    <t>YV853-00009</t>
  </si>
  <si>
    <t>YV853-00009.00</t>
  </si>
  <si>
    <t>TOTAL MULTIS EP2 || 18KG/Pail (Vinatranco)</t>
  </si>
  <si>
    <t>Assembly báo ko dùng từ Jan'19</t>
  </si>
  <si>
    <t>YV760-00027</t>
  </si>
  <si>
    <t>YV760-00027.00</t>
  </si>
  <si>
    <t>TIMING BELT|| 360H-10</t>
  </si>
  <si>
    <t>Ro theo buong small part cu(Huy 01 don hang T11'18)</t>
  </si>
  <si>
    <t>YV029-00418</t>
  </si>
  <si>
    <t>YV029-00418.00</t>
  </si>
  <si>
    <t xml:space="preserve">Electrostastic safety shoes ACF210Y-size:22.5 || (Midori ACF210Y) </t>
  </si>
  <si>
    <t>Giầy An toàn Midori ACF210Y</t>
  </si>
  <si>
    <t>Sourcing change from NNM-Apr'18--&gt;HSE
PUD thong bao bo--&gt; Dùng chung với mã hàng còn lại từ Apr'19</t>
  </si>
  <si>
    <t>YV029-00419</t>
  </si>
  <si>
    <t>YV029-00419.00</t>
  </si>
  <si>
    <t xml:space="preserve">Electrostastic safety shoes ACF210Y-size:23 || (Midori ACF210Y) </t>
  </si>
  <si>
    <t>YV029-00420</t>
  </si>
  <si>
    <t>YV029-00420.00</t>
  </si>
  <si>
    <t xml:space="preserve">Electrostastic safety shoes ACF210Y-size:23.5 || (Midori ACF210Y) </t>
  </si>
  <si>
    <t>YV029-00421</t>
  </si>
  <si>
    <t>YV029-00421.00</t>
  </si>
  <si>
    <t xml:space="preserve">Electrostastic safety shoes ACF210Y-size:24 || (Midori ACF210Y) </t>
  </si>
  <si>
    <t>YV029-00422</t>
  </si>
  <si>
    <t>YV029-00422.00</t>
  </si>
  <si>
    <t xml:space="preserve">Electrostastic safety shoes ACF210Y-size:24.5 || (Midori ACF210Y) </t>
  </si>
  <si>
    <t>YV029-00423</t>
  </si>
  <si>
    <t>YV029-00423.00</t>
  </si>
  <si>
    <t xml:space="preserve">Electrostastic safety shoes ACF210Y-size:25 || (Midori ACF210Y) </t>
  </si>
  <si>
    <t>YV029-00424</t>
  </si>
  <si>
    <t>YV029-00424.00</t>
  </si>
  <si>
    <t xml:space="preserve">Electrostastic safety shoes ACF210Y-size:25.5 || (Midori ACF210Y) </t>
  </si>
  <si>
    <t>YV029-00425</t>
  </si>
  <si>
    <t>YV029-00425.00</t>
  </si>
  <si>
    <t xml:space="preserve">Electrostastic safety shoes ACF210Y-size:26 || (Midori ACF210Y) </t>
  </si>
  <si>
    <t>YV029-00426</t>
  </si>
  <si>
    <t>YV029-00426.00</t>
  </si>
  <si>
    <t xml:space="preserve">Electrostastic safety shoes ACF210Y-size:26.5 || (Midori ACF210Y) </t>
  </si>
  <si>
    <t>YV029-00427</t>
  </si>
  <si>
    <t>YV029-00427.00</t>
  </si>
  <si>
    <t xml:space="preserve">Electrostastic safety shoes ACF210Y-size:27 || (Midori ACF210Y) </t>
  </si>
  <si>
    <t>YV029-00428</t>
  </si>
  <si>
    <t>YV029-00428.00</t>
  </si>
  <si>
    <t xml:space="preserve">Electrostastic safety shoes ACF210Y-size:27.5 || (Midori ACF210Y) </t>
  </si>
  <si>
    <t>YV021-00053</t>
  </si>
  <si>
    <t>YV021-00053.00</t>
  </si>
  <si>
    <t>Tui nylon 35cmx50cm</t>
  </si>
  <si>
    <t>Bỏ do lâu không có giao dịch(Apr'19)</t>
  </si>
  <si>
    <t>YV024-00034</t>
  </si>
  <si>
    <t>YV024-00034.00</t>
  </si>
  <si>
    <t>Giay mau hong (Pink paper)</t>
  </si>
  <si>
    <t>YV024-00035</t>
  </si>
  <si>
    <t>YV024-00035.00</t>
  </si>
  <si>
    <t>Giay mau xanh nhat (Light green paper)</t>
  </si>
  <si>
    <t>YV024-00036</t>
  </si>
  <si>
    <t>YV024-00036.00</t>
  </si>
  <si>
    <t>Giay mau xanh da troi (Blue paper)</t>
  </si>
  <si>
    <t>YV024-00037</t>
  </si>
  <si>
    <t>YV024-00037.00</t>
  </si>
  <si>
    <t>Giay mau cam (Tan paper)</t>
  </si>
  <si>
    <t>YV779-00020</t>
  </si>
  <si>
    <t>YV779-00020.00</t>
  </si>
  <si>
    <t>120925 Swirl ring || For Plasma cutting machine PMX 1250</t>
  </si>
  <si>
    <t>Đầu cắt plasma</t>
  </si>
  <si>
    <t>CONG TY TNHH CONG NGHE VA THIET BI HAN</t>
  </si>
  <si>
    <t>Ro theo máy cắt cũ(Apr'19)</t>
  </si>
  <si>
    <t>YV779-00021</t>
  </si>
  <si>
    <t>YV779-00021.00</t>
  </si>
  <si>
    <t>120926 Electrode || For Plasma cutting machine PMX 1250</t>
  </si>
  <si>
    <t>YV779-00022</t>
  </si>
  <si>
    <t>YV779-00022.00</t>
  </si>
  <si>
    <t>120927 Nozzle 80 Amp || For Plasma cutting machine PMX 1250</t>
  </si>
  <si>
    <t>YV779-00023</t>
  </si>
  <si>
    <t>YV779-00023.00</t>
  </si>
  <si>
    <t>120928 Retaining cap || For Plasma cutting machine PMX 1250</t>
  </si>
  <si>
    <t>YV779-00024</t>
  </si>
  <si>
    <t>YV779-00024.00</t>
  </si>
  <si>
    <t>120930 Shield || For Plasma cutting machine PMX 1250</t>
  </si>
  <si>
    <t>YV779-00025</t>
  </si>
  <si>
    <t>YV779-00025.00</t>
  </si>
  <si>
    <t>120931 Nozzle 60 Amp || For Plasma cutting machine PMX 1250</t>
  </si>
  <si>
    <t>YV779-00026</t>
  </si>
  <si>
    <t>YV779-00026.00</t>
  </si>
  <si>
    <t>120932 Nozzle 40 Amp || For Plasma cutting machine PMX 1250</t>
  </si>
  <si>
    <t>YV021-00057</t>
  </si>
  <si>
    <t>YV021-00057.00</t>
  </si>
  <si>
    <t>Tui nilon KT 1500*90mm || KT 1500*90mm</t>
  </si>
  <si>
    <t>New YV from May'16 - Use for Exp Shop--&gt;Bỏ do lâu không có giao dịch(Apr'19)</t>
  </si>
  <si>
    <t>YV022-00028</t>
  </si>
  <si>
    <t>YV022-00028.00</t>
  </si>
  <si>
    <t>Tool bag || For member</t>
  </si>
  <si>
    <t>Túi dụng cụ</t>
  </si>
  <si>
    <t>Sourcing change from Quoc Tuan April'12--&gt;Bỏ do lâu không có giao dịch(Apr'19)</t>
  </si>
  <si>
    <t>YV024-00048</t>
  </si>
  <si>
    <t>YV024-00048.00</t>
  </si>
  <si>
    <t>BB bàn giao xe (TSC) khổ 21x28cm || In màu giấy cacbon indo 4 liên T-H-X-V</t>
  </si>
  <si>
    <t>New YV from Aug'16 - Use for VLD Shop----&gt;Ro</t>
  </si>
  <si>
    <t>YV029-00178</t>
  </si>
  <si>
    <t>YV029-00178.00</t>
  </si>
  <si>
    <t>Arm cover (Painting)</t>
  </si>
  <si>
    <t>YV024-00046</t>
  </si>
  <si>
    <t>YV024-00046.00</t>
  </si>
  <si>
    <t>Giay in tem nho, kho 20x45mm, 2 hang dai 100m (dung cho may Datamax)</t>
  </si>
  <si>
    <t>Giấy in</t>
  </si>
  <si>
    <t>SH</t>
  </si>
  <si>
    <t>New YV from May'16 - Use for Exp Shop--&gt;Ro</t>
  </si>
  <si>
    <t>YV024-00047</t>
  </si>
  <si>
    <t>YV024-00047.00</t>
  </si>
  <si>
    <t>Mực in máy Sato AWR6 kho 110mm, 1 cuon dai 300m</t>
  </si>
  <si>
    <t>Mự in</t>
  </si>
  <si>
    <t>Y8635-00569</t>
  </si>
  <si>
    <t>Y8635-00569.00</t>
  </si>
  <si>
    <t>Cemendine No. S-407D(333ml/cart) || No. S-407D(333ml/cart), 10 Carts/box</t>
  </si>
  <si>
    <t>Ro theo xe Camry-23/Mar'19</t>
  </si>
  <si>
    <t>YV727-00197</t>
  </si>
  <si>
    <t>YV727-00197.00</t>
  </si>
  <si>
    <t>Caulking Putty Sealer||TSK6512G-2</t>
  </si>
  <si>
    <t xml:space="preserve">Keo </t>
  </si>
  <si>
    <t>LOGTHAI-OROTEX CO., LTD</t>
  </si>
  <si>
    <t>LOGTHAI</t>
  </si>
  <si>
    <t>YV951-00044</t>
  </si>
  <si>
    <t>YV951-00044.00</t>
  </si>
  <si>
    <t>Scotch beta Tape (Acrylic Foarm 3M 5078RV-10mmX30m) || 3M 5078RV-10mmX30m</t>
  </si>
  <si>
    <t>YV859-00033</t>
  </si>
  <si>
    <t>YV859-00033.00</t>
  </si>
  <si>
    <t>Genuiene Toyota Auto Fluid (JWS 3324) || (JWS 3324)</t>
  </si>
  <si>
    <t xml:space="preserve">Dầu </t>
  </si>
  <si>
    <t>YV742-00012</t>
  </si>
  <si>
    <t>YV742-00012.00</t>
  </si>
  <si>
    <t>AID CABLE (180SQX1.0M) || 180SQX1.0M (F-C)</t>
  </si>
  <si>
    <t>MWF báo Ro Apr'19(Onhan=5pcs)</t>
  </si>
  <si>
    <t>YV778-00008</t>
  </si>
  <si>
    <t>YV778-00008.00</t>
  </si>
  <si>
    <t>ARM (3-309841) || 3-309841(Obara)</t>
  </si>
  <si>
    <t>MWF báo Ro Apr'19(Onhan=6pcs)</t>
  </si>
  <si>
    <t>VLD- báo không dùng nữa từ Apr'19</t>
  </si>
  <si>
    <t>YV967-00026</t>
  </si>
  <si>
    <t>YV967-00026.00</t>
  </si>
  <si>
    <t>AIR GRINDER || USG-4ST(T2)</t>
  </si>
  <si>
    <t>Sourcing change from TMAC in Jul'16---&gt; Dập báo không dùng từ Apr'19</t>
  </si>
  <si>
    <t>YV024-00051</t>
  </si>
  <si>
    <t>YV024-00051.00</t>
  </si>
  <si>
    <t>Cuộn giấy in nhãn khổ 62x100mm(300 nhãn/cuộn)</t>
  </si>
  <si>
    <t>CONG TY CO PHAN DICH VU TU DONG HOA STU</t>
  </si>
  <si>
    <t>STU</t>
  </si>
  <si>
    <t>New YV from Nov'16 - Use for LogA Shop---&gt; LogA báo bỏ từ May'19</t>
  </si>
  <si>
    <t>YV762-00016</t>
  </si>
  <si>
    <t>YV762-00016.00</t>
  </si>
  <si>
    <t>WIRE ROPE || LHP000064A || ENDO</t>
  </si>
  <si>
    <t>YV968-00014</t>
  </si>
  <si>
    <t>YV968-00014.00</t>
  </si>
  <si>
    <t>AIR HOIST //EHW-120R</t>
  </si>
  <si>
    <t>YV731-00003</t>
  </si>
  <si>
    <t>YV731-00003.00</t>
  </si>
  <si>
    <t>DIGITAL DISPLAY || M7F-4DIR DC24V (OMRON)</t>
  </si>
  <si>
    <t>Discontinued từ Sep'16</t>
  </si>
  <si>
    <t>YV711-00117</t>
  </si>
  <si>
    <t>YV711-00117.00</t>
  </si>
  <si>
    <t>Bo chia khi (Manifold) ||145E-006 - asahi sunac</t>
  </si>
  <si>
    <t>YV769-00072</t>
  </si>
  <si>
    <t>YV769-00072.00</t>
  </si>
  <si>
    <t>Cable for electrostatic gun (PN: 2545) || PN: 2545 (10m/pcs) Asahi Sunac</t>
  </si>
  <si>
    <t>Ro xe Camry(Mar'19)</t>
  </si>
  <si>
    <t>YV778-00102</t>
  </si>
  <si>
    <t>YV778-00102.00</t>
  </si>
  <si>
    <t>INSULATING BUSH IB-40X46X8 || IB-40X46X8 (INOUE)</t>
  </si>
  <si>
    <t>YV714-00004</t>
  </si>
  <si>
    <t>YV714-00004.00</t>
  </si>
  <si>
    <t>TIP FOR NOZZLE.30-P-09</t>
  </si>
  <si>
    <t>YV778-00231</t>
  </si>
  <si>
    <t>YV778-00231.00</t>
  </si>
  <si>
    <t>SPATTER GUARD || PA-01-745A (NIPPON STUD WELDING CO.,)</t>
  </si>
  <si>
    <t>YV972-00150</t>
  </si>
  <si>
    <t>YV972-00150.00</t>
  </si>
  <si>
    <t>J.BOX || VNT427KU200L</t>
  </si>
  <si>
    <t>YV727-00066</t>
  </si>
  <si>
    <t>YV727-00066.00</t>
  </si>
  <si>
    <t>AIR COUPLER || 20SF (NITO KOHKI)</t>
  </si>
  <si>
    <t>YV729-00002</t>
  </si>
  <si>
    <t>YV729-00002.00</t>
  </si>
  <si>
    <t>CONNECTOR (1/4 FL X 3/8 PT) || 1/4 FL X 3/8 PT (FOR AC GAS FILLING CHARGER)</t>
  </si>
  <si>
    <t>YV972-00158</t>
  </si>
  <si>
    <t>YV972-00158.00</t>
  </si>
  <si>
    <t>SOCKET FOR AIR TOOL.BOX .12.7X17X25</t>
  </si>
  <si>
    <t>YV764-00044</t>
  </si>
  <si>
    <t>YV764-00044.00</t>
  </si>
  <si>
    <t>GLAND PACKING || P#6501LAE</t>
  </si>
  <si>
    <t>YV727-00184</t>
  </si>
  <si>
    <t>YV727-00184.00</t>
  </si>
  <si>
    <t>AVEX. NOSE TIP 5/32X (07490-04401) || 07490-04401 Maker Avdel</t>
  </si>
  <si>
    <t>YV972-00154</t>
  </si>
  <si>
    <t>YV972-00154.00</t>
  </si>
  <si>
    <t>DRIVER TOOL (SAKIMAGARI DRIVER) || ASD-C60</t>
  </si>
  <si>
    <t>Đầu móc dây</t>
  </si>
  <si>
    <t>YV778-00150</t>
  </si>
  <si>
    <t>YV778-00150.00</t>
  </si>
  <si>
    <t>NUT WELDING ELECTRODE PIN W-PN-P6A || W-PN-P6A</t>
  </si>
  <si>
    <t>YV772-00053</t>
  </si>
  <si>
    <t>YV772-00053.00</t>
  </si>
  <si>
    <t>RVR-M01-PP06Y SEAT || RVR-M01-PP06Y</t>
  </si>
  <si>
    <t>Tấm lót</t>
  </si>
  <si>
    <t>YV778-00098</t>
  </si>
  <si>
    <t>YV778-00098.00</t>
  </si>
  <si>
    <t>INSULATING PIPE || IP-8X10X7 (FOR PORTABLE GUN:D-VC60-P-3035)</t>
  </si>
  <si>
    <t>YV778-00097</t>
  </si>
  <si>
    <t>YV778-00097.00</t>
  </si>
  <si>
    <t>INSULATING PIPEIP-25X27X18 || IP-25*27*0018 (FOR PORTABLE GUN:D-VX110-3-5814)</t>
  </si>
  <si>
    <t>YV972-00412</t>
  </si>
  <si>
    <t>YV972-00412.00</t>
  </si>
  <si>
    <t>Misumi toggle clamps MC09-1</t>
  </si>
  <si>
    <t>CONG TY TNHH MISUMI VIET NAM</t>
  </si>
  <si>
    <t>MISUMI</t>
  </si>
  <si>
    <t>New part for Weding from Dec'17--&gt;G/B báo Ro theo xe Camry.Mar'19</t>
  </si>
  <si>
    <t>YV972-00413</t>
  </si>
  <si>
    <t>YV972-00413.00</t>
  </si>
  <si>
    <t>Misumi toggle clamps MC09-2</t>
  </si>
  <si>
    <t>New part for Weding from Dec'17--&gt;G/B báo Ro theo xe Camry--&gt;Mar'19</t>
  </si>
  <si>
    <t>YV711-00011</t>
  </si>
  <si>
    <t>YV711-00011.00</t>
  </si>
  <si>
    <t>MANIFOLD</t>
  </si>
  <si>
    <t>YV727-00182</t>
  </si>
  <si>
    <t>YV727-00182.00</t>
  </si>
  <si>
    <t>GREASE MOLYLITHIUM EP 3753 (07992-00020) || 07992-00020 Maker Avdel</t>
  </si>
  <si>
    <t>Dâù mỡ</t>
  </si>
  <si>
    <t>YV780-00004</t>
  </si>
  <si>
    <t>YV780-00004.00</t>
  </si>
  <si>
    <t>HELI SERT // 8x1.25x1D</t>
  </si>
  <si>
    <t>YV760-00037</t>
  </si>
  <si>
    <t>YV760-00037.00</t>
  </si>
  <si>
    <t>TIMING BELT || 175MXL6.4</t>
  </si>
  <si>
    <t>Dây đai máy</t>
  </si>
  <si>
    <t>YV764-00084</t>
  </si>
  <si>
    <t>YV764-00084.00</t>
  </si>
  <si>
    <t>O - RING ( TEFLON) || NO.45 111-603</t>
  </si>
  <si>
    <t>YV720-00065</t>
  </si>
  <si>
    <t>YV720-00065.00</t>
  </si>
  <si>
    <t>PHOSPHATE SLUDGE CLOTH FILTER || SLUDGE FILTER/TMV (PARKER ENGINEERING CO.,)</t>
  </si>
  <si>
    <t>YV768-00001</t>
  </si>
  <si>
    <t>YV768-00001.00</t>
  </si>
  <si>
    <t>BEARING UNIT.UCP 205</t>
  </si>
  <si>
    <t>Update Feb'12--&gt;MT order tro lai tu Dec'19</t>
  </si>
  <si>
    <t>YV727-00068</t>
  </si>
  <si>
    <t>YV727-00068.00</t>
  </si>
  <si>
    <t>FLEXIBLE JOINT 50A || A-030 50A</t>
  </si>
  <si>
    <t>YV036-00009</t>
  </si>
  <si>
    <t>YV036-00009.00</t>
  </si>
  <si>
    <t>Spacer Support || For returnable rack PJT</t>
  </si>
  <si>
    <t>CONG TY CO PHAN CONG NGHE CONG NGHIEP HUNG CUONG</t>
  </si>
  <si>
    <t>HUNG CUONG</t>
  </si>
  <si>
    <t>Khong ki hop dong tu(Oct'19)</t>
  </si>
  <si>
    <t>YV036-00010</t>
  </si>
  <si>
    <t>YV036-00010.00</t>
  </si>
  <si>
    <t>Knife for deburring || dao cao chay son ED 15x150</t>
  </si>
  <si>
    <t>YV036-00011</t>
  </si>
  <si>
    <t>YV036-00011.00</t>
  </si>
  <si>
    <t>Knife for deburring || dao cao chay son ED 30x150</t>
  </si>
  <si>
    <t>YV750-00048</t>
  </si>
  <si>
    <t>YV750-00048.00</t>
  </si>
  <si>
    <t>ROLLER TROLLEY S45C FOR WELDING GUN || CON LAN S45C TREO SUNG HAN (HUNG CUONG)</t>
  </si>
  <si>
    <t>Set YV JUNE-10-Khong ki hop dong tu(Oct'19)</t>
  </si>
  <si>
    <t>YV972-00386</t>
  </si>
  <si>
    <t>YV972-00386.00</t>
  </si>
  <si>
    <t>Drilling-bit (13mm) (Mui khoet 13) || Mui khoet (13mm)</t>
  </si>
  <si>
    <t>NCC- Báo không sản xuất nữa(Oct'19- Đã báo MAIL)</t>
  </si>
  <si>
    <t>YV951-00010</t>
  </si>
  <si>
    <t>YV951-00010.00</t>
  </si>
  <si>
    <t>GRINDING STONE H-121 || H-121 (ROTARY BAR)</t>
  </si>
  <si>
    <t>Shop ko trả lời nên Hủy ko order</t>
  </si>
  <si>
    <t>YV972-00198</t>
  </si>
  <si>
    <t>YV972-00198.00</t>
  </si>
  <si>
    <t>Sourcing change from TMAC to An Phat.YV972-00198~972-00447(Jan'20)</t>
  </si>
  <si>
    <t>YV726-00074</t>
  </si>
  <si>
    <t>YV726-00074.00</t>
  </si>
  <si>
    <t>Sourcing change from TMAC to An Phat.YV726-00074~726-00081(Jan'20)</t>
  </si>
  <si>
    <t>YV727-00037</t>
  </si>
  <si>
    <t>YV727-00037.00</t>
  </si>
  <si>
    <t>Sourcing change from TMAC to An Phat.YV727-00037~727-00200(Jan'20)</t>
  </si>
  <si>
    <t>YV972-00197</t>
  </si>
  <si>
    <t>YV972-00197.00</t>
  </si>
  <si>
    <t>Sourcing change from TMAC to An Phat.YV972-00197~972-00446(Jan'20)</t>
  </si>
  <si>
    <t>YV972-00382</t>
  </si>
  <si>
    <t>YV972-00382.00</t>
  </si>
  <si>
    <t>Sourcing change TMAC Dec’19 to An Khang(YV972-00382.00 sang YV972-00448.00)</t>
  </si>
  <si>
    <t>YV972-00291</t>
  </si>
  <si>
    <t>YV972-00291.00</t>
  </si>
  <si>
    <t>Sourcing change TMAC Dec’19 to An Khang(YV972-00291.00 sang YV972-00449.00)</t>
  </si>
  <si>
    <t>YV768-00004</t>
  </si>
  <si>
    <t>YV768-00004.00</t>
  </si>
  <si>
    <t>Sourcing change TMAC Dec’19 to An Khang(YV768-00004.00 sang YV768-00071.00)</t>
  </si>
  <si>
    <t>YV726-00065</t>
  </si>
  <si>
    <t>YV726-00065.00</t>
  </si>
  <si>
    <t>Sourcing change TMAC Dec’19 to An Khang(YV726-00065.00 sangYV726-00082.00)</t>
  </si>
  <si>
    <t>YV039-00039</t>
  </si>
  <si>
    <t>YV039-00039.00</t>
  </si>
  <si>
    <t>Sourcing change TMAC Dec’19 to An Khang(YV039-00039.00 sangYV039-00060.00)</t>
  </si>
  <si>
    <t>YV034-00007</t>
  </si>
  <si>
    <t>YV034-00007.00</t>
  </si>
  <si>
    <t>Sourcing change TMAC Dec’19 to An Khang(YV034-00007.00 sangYV034-00014.00)</t>
  </si>
  <si>
    <t>YV951-00011</t>
  </si>
  <si>
    <t>YV951-00011.00</t>
  </si>
  <si>
    <t>Sourcing change TMAC Dec’19 to An Khang(YV951-00011.00 sangYVYV739-00039.00)</t>
  </si>
  <si>
    <t>YV029-00072</t>
  </si>
  <si>
    <t>YV029-00072.00</t>
  </si>
  <si>
    <t>GLOVES(KEPURA TEPUKURO) ATSUDE 7G-K23 THICK TYPE</t>
  </si>
  <si>
    <t>Sourcing change from TMAC to NNM.YVYV029-00435.00(Jul'19)</t>
  </si>
  <si>
    <t>YV029-00060</t>
  </si>
  <si>
    <t>YV029-00060.00</t>
  </si>
  <si>
    <t>KEVLER GLOVES || 10G-KC23</t>
  </si>
  <si>
    <t>Sourcing change from TMAC to NNM.YV029-00434.00(Jul'19)</t>
  </si>
  <si>
    <t>YV951-00017</t>
  </si>
  <si>
    <t>YV951-00017.00</t>
  </si>
  <si>
    <t>GRINDING WHEEL DIA100*3.5  #60 (10PCS/BOX) || DIA100*3.5 #60 (10PCS/BOX) (HITACHI KOKI )</t>
  </si>
  <si>
    <t>Sourcing change from Nagoya JULY'20(YV951-00017.00) to YV951-00047.00.AMAC</t>
  </si>
  <si>
    <t>YV034-00012</t>
  </si>
  <si>
    <t>YV034-00012.00</t>
  </si>
  <si>
    <t>Bua go 1kg  (Hammer with wood handle)  || wood hammer (01kg)-Taiwan</t>
  </si>
  <si>
    <t>Búa gỗ</t>
  </si>
  <si>
    <t>Ngọc Hà báo không cấp được hàng(Sep'20)</t>
  </si>
  <si>
    <t>YV750-00061</t>
  </si>
  <si>
    <t>YV750-00061.00</t>
  </si>
  <si>
    <t>NHUA PVC DAC D55X1000MM || SOLID PLASTIC ROD D55X1000MM</t>
  </si>
  <si>
    <t>Cây nhựa</t>
  </si>
  <si>
    <t>YV881-00013</t>
  </si>
  <si>
    <t>YV881-00013.00</t>
  </si>
  <si>
    <t>Nuoc rua chen Lix tra xanh 400ml (Disc washer fluid)|| Lix 400ml</t>
  </si>
  <si>
    <t>YV967-00045</t>
  </si>
  <si>
    <t>YV967-00045.00</t>
  </si>
  <si>
    <t>Reveter complete tools NG2 || NG2 AVDEL</t>
  </si>
  <si>
    <t>Change from supplier GC(Sep'17)---&gt;Shop A bao Ro tu Dec'20</t>
  </si>
  <si>
    <t>YV842-00013</t>
  </si>
  <si>
    <t>YV842-00013.00</t>
  </si>
  <si>
    <t>GAS ASAHIKLIN-134A GA ÐI¿U HÒA || 100KG (Maker ASAHI/JAPAN)</t>
  </si>
  <si>
    <t>YV859-00041</t>
  </si>
  <si>
    <t>YV859-00041.00</t>
  </si>
  <si>
    <t>TOYOTA MTF GL4 75W || DAU MTF GL4 75W</t>
  </si>
  <si>
    <t>Ro theo xe so san Corolla</t>
  </si>
  <si>
    <t>Y8635-00572</t>
  </si>
  <si>
    <t>Y8635-00572.00</t>
  </si>
  <si>
    <t>Cemedine CS-1655-60(2.3x6mmx25m)</t>
  </si>
  <si>
    <t>YV029-00150</t>
  </si>
  <si>
    <t>YV029-00150.00</t>
  </si>
  <si>
    <t>ELECTROSTATIC SHOES-26CM || PRM211 26CM</t>
  </si>
  <si>
    <t>Giầy chống tĩnh điện xưởng Sơn cỡ 26</t>
  </si>
  <si>
    <t>Ro.2020</t>
  </si>
  <si>
    <t>YV029-00151</t>
  </si>
  <si>
    <t>YV029-00151.00</t>
  </si>
  <si>
    <t>ELECTROSTATIC SHOES 26.5CM || PRM211 26.5CM</t>
  </si>
  <si>
    <t>Giầy chống tĩnh điện xưởng Sơn cỡ 26.5</t>
  </si>
  <si>
    <t>YV029-00152</t>
  </si>
  <si>
    <t>YV029-00152.00</t>
  </si>
  <si>
    <t>ELECTROSTATIC SHOES 27.5CM || PRM211 27.5CM</t>
  </si>
  <si>
    <t>Giầy chống tĩnh điện xưởng Sơn cỡ 27.5</t>
  </si>
  <si>
    <t>YV029-00053</t>
  </si>
  <si>
    <t>YV029-00053.00</t>
  </si>
  <si>
    <t>ELECTROSTATIC SHOES, SIZE 24 || PRM211 24.0CM</t>
  </si>
  <si>
    <t>Giầy chống tĩnh điện xưởng Sơn cỡ 24</t>
  </si>
  <si>
    <t>YV029-00054</t>
  </si>
  <si>
    <t>YV029-00054.00</t>
  </si>
  <si>
    <t>ELECTROSTATIC SHOES, SIZE 24.5 || PRM211 24.5CM</t>
  </si>
  <si>
    <t>Giầy chống tĩnh điện xưởng Sơn cỡ 24.5</t>
  </si>
  <si>
    <t>YV029-00055</t>
  </si>
  <si>
    <t>YV029-00055.00</t>
  </si>
  <si>
    <t>ELECTROSTATIC SHOES, SIZE 25 || CF211 25.0CM</t>
  </si>
  <si>
    <t>Giầy chống tĩnh điện xưởng Sơn cỡ 25</t>
  </si>
  <si>
    <t>YV029-00056</t>
  </si>
  <si>
    <t>YV029-00056.00</t>
  </si>
  <si>
    <t>ELECTROSTATIC SHOES, SIZE 25.5 || PRM211 25.5CM</t>
  </si>
  <si>
    <t>Giầy chống tĩnh điện xưởng Sơn cỡ 25.5</t>
  </si>
  <si>
    <t>Ro.2018</t>
  </si>
  <si>
    <t>YV859-00040</t>
  </si>
  <si>
    <t>YV859-00040.00</t>
  </si>
  <si>
    <t>TOYOTA CVT FLUID TC (JWS 3320) || DAU CVT FLUID TC (JWS 3320) VINATRANCO</t>
  </si>
  <si>
    <t>Ro.2016</t>
  </si>
  <si>
    <t>YV859-00042</t>
  </si>
  <si>
    <t>YV859-00042.00</t>
  </si>
  <si>
    <t>MOBIL DELVAC SUPER 1300 (208L/Drum) || API CG-4/SJ SAE 15W-40</t>
  </si>
  <si>
    <t>Dầu bảo dưỡngUtility</t>
  </si>
  <si>
    <t>YV859-00046</t>
  </si>
  <si>
    <t>YV859-00046.00</t>
  </si>
  <si>
    <t>Differential oil || JWS 2272 ( 200l/drum)</t>
  </si>
  <si>
    <t>YV798-00075</t>
  </si>
  <si>
    <t>YV798-00075.00</t>
  </si>
  <si>
    <t>CYLINDER CDY1S25H-100 || XI-LANH KHI CDY1S25H-100 (SMC)</t>
  </si>
  <si>
    <t>Discontinued đã báo shop không order nữa(Dec'21)</t>
  </si>
  <si>
    <t>YV862-00007</t>
  </si>
  <si>
    <t>YV862-00007.00</t>
  </si>
  <si>
    <t>AIR DRY SEALER || PENGUIN SEAL 353 WHITE (180 CC)</t>
  </si>
  <si>
    <t>TUBES</t>
  </si>
  <si>
    <t>Sourcing change from TMAC to Owell(Oct'21)-MOQ:50pcs/box, Sunstar Thailand(YV862-00007.00-YV862-00010)</t>
  </si>
  <si>
    <t>YV029-00282</t>
  </si>
  <si>
    <t>YV029-00282.00</t>
  </si>
  <si>
    <t>Winter trouser size S||50% cotton</t>
  </si>
  <si>
    <t>Spec change từ 50% cotton sang 65-35(YV029-00457.00)</t>
  </si>
  <si>
    <t>YV029-00283</t>
  </si>
  <si>
    <t>YV029-00283.00</t>
  </si>
  <si>
    <t>Winter trouser size M||50% cotton</t>
  </si>
  <si>
    <t>Spec change từ 50% cotton sang 65-35(YV029-00458.00)</t>
  </si>
  <si>
    <t>YV029-00284</t>
  </si>
  <si>
    <t>YV029-00284.00</t>
  </si>
  <si>
    <t>Winter trouser size L||50% cotton</t>
  </si>
  <si>
    <t>Spec change từ 50% cotton sang 65-35(YV029-00459.00)</t>
  </si>
  <si>
    <t>YV029-00285</t>
  </si>
  <si>
    <t>YV029-00285.00</t>
  </si>
  <si>
    <t>Winter trouser size XL||50% cotton</t>
  </si>
  <si>
    <t>Spec change từ 50% cotton sang 65-35(YV029-00460.00)</t>
  </si>
  <si>
    <t>YV029-00286</t>
  </si>
  <si>
    <t>YV029-00286.00</t>
  </si>
  <si>
    <t>Winter trouser size XXL||50% cotton</t>
  </si>
  <si>
    <t>Spec change từ 50% cotton sang 65-35(YV029-00461.00)</t>
  </si>
  <si>
    <t>YV842-00014</t>
  </si>
  <si>
    <t>YV842-00014.00</t>
  </si>
  <si>
    <t>Arcal 12|| Cylinder 50L/200bar/contain 10.6 Sm3, BS-3 NRV Valve</t>
  </si>
  <si>
    <t xml:space="preserve">Khí </t>
  </si>
  <si>
    <t>New YV for Welding from Aug 2018(Dùng thay khí Argon)---&gt;Ro theo xe Corolla.Jan'22</t>
  </si>
  <si>
    <t>YV025-00022</t>
  </si>
  <si>
    <t>YV025-00022.00</t>
  </si>
  <si>
    <t>TAG RAG PK-85-GU-7537(37+-2%)-AL400/25 (Polyester) || Size 75x25, tacky: A (Chemetall-Rai)- MUA DONG</t>
  </si>
  <si>
    <t>Ro thay sang gie cua Utech tu Jun'22</t>
  </si>
  <si>
    <t>YV025-00022.01</t>
  </si>
  <si>
    <t>TAG RAG PK-85-GU-7528(28+-2%)-AL400/25 (Polyester) || Size 75x25, tacky: A (Chemetall-Rai)- MUA HE</t>
  </si>
  <si>
    <t>YV501-00019</t>
  </si>
  <si>
    <t>YV501-00019.00</t>
  </si>
  <si>
    <t>Welding wire SM70- S-1.2mm(150kg/roll) || Hyundai</t>
  </si>
  <si>
    <t>Sourcing change from TTKi to Hung Phuc(Jan'21)-YV501-00010.00---&gt;Chuyển lại hàng của TTKi.Mar'22</t>
  </si>
  <si>
    <t>YV024-00045</t>
  </si>
  <si>
    <t>YV024-00045.00</t>
  </si>
  <si>
    <t xml:space="preserve">Giấy A3 Liên Sơn 1500 tờ loại 1 liên  || (380mm*279mm) </t>
  </si>
  <si>
    <t>Giấy A3</t>
  </si>
  <si>
    <t>New YV from Mar'16 - Use for LogA--&gt;Ro.Nov'20</t>
  </si>
  <si>
    <t>YV859-00048</t>
  </si>
  <si>
    <t>YV859-00048.00</t>
  </si>
  <si>
    <t>Manual Transmission oil- GL3 75W-90</t>
  </si>
  <si>
    <t>New YV set up for A shop from May'19---&gt;Nippon chuyen local.YV859-00049.00</t>
  </si>
  <si>
    <t>Y8635-00567.00</t>
  </si>
  <si>
    <t xml:space="preserve">NITTO TAPE HF-105S(20mm x 50m), 19rolls/carton || HF-105S (20mm x 50m)- Blue colour </t>
  </si>
  <si>
    <t>Ro theo xe corolla(Jan'22)</t>
  </si>
  <si>
    <t>YV029-00205</t>
  </si>
  <si>
    <t>YV029-00205.00</t>
  </si>
  <si>
    <t>SIMON SAFETY SHOES TS811 - size: 22,5 || (SIMON THAILAND) TS811 - size: 22,5</t>
  </si>
  <si>
    <t>Giầy BHLD vải mũi cứng lắp ráp cỡ 22,5</t>
  </si>
  <si>
    <t>New part Nov'10--&gt;QC khong su dung.Aug'22</t>
  </si>
  <si>
    <t>YV029-00206</t>
  </si>
  <si>
    <t>YV029-00206.00</t>
  </si>
  <si>
    <t>SIMON SAFETY SHOES TS811 - size: 23 || (SIMON THAILAND) TS811 - size: 23</t>
  </si>
  <si>
    <t>Giầy BHLD vải mũi cứng lắp ráp cỡ 23</t>
  </si>
  <si>
    <t>YV029-00207</t>
  </si>
  <si>
    <t>YV029-00207.00</t>
  </si>
  <si>
    <t>SIMON SAFETY SHOES TS811 - size: 24 || (SIMON THAILAND) TS811 - size: 24</t>
  </si>
  <si>
    <t>Giầy BHLD vải mũi cứng lắp ráp cỡ 24</t>
  </si>
  <si>
    <t>YV029-00208</t>
  </si>
  <si>
    <t>YV029-00208.00</t>
  </si>
  <si>
    <t>SIMON SAFETY SHOES TS811 - size: 25 || (SIMON THAILAND) TS811 - size: 25</t>
  </si>
  <si>
    <t>Giầy BHLD vải mũi cứng lắp ráp cỡ 25</t>
  </si>
  <si>
    <t>YV029-00209</t>
  </si>
  <si>
    <t>YV029-00209.00</t>
  </si>
  <si>
    <t>SIMON SAFETY SHOES TS811 - size: 25,5 || (SIMON THAILAND) TS811 - size: 25,5</t>
  </si>
  <si>
    <t>Giầy BHLD vải mũi cứng lắp ráp cỡ 25,5</t>
  </si>
  <si>
    <t>YV029-00210</t>
  </si>
  <si>
    <t>YV029-00210.00</t>
  </si>
  <si>
    <t>SIMON SAFETY SHOES TS811 - size: 26 || (SIMON THAILAND) TS811 - size: 26</t>
  </si>
  <si>
    <t>Giầy BHLD vải mũi cứng lắp ráp cỡ 26</t>
  </si>
  <si>
    <t>YV029-00211</t>
  </si>
  <si>
    <t>YV029-00211.00</t>
  </si>
  <si>
    <t>SIMON SAFETY SHOES TS811 - size: 26,5 || (SIMON THAILAND) TS811 - size: 26,5</t>
  </si>
  <si>
    <t>Giầy BHLD vải mũi cứng lắp ráp cỡ 26,5</t>
  </si>
  <si>
    <t>YV029-00212</t>
  </si>
  <si>
    <t>YV029-00212.00</t>
  </si>
  <si>
    <t>SIMON SAFETY SHOES TS811 - size: 27,5 || (SIMON THAILAND) TS811 - size: 27,5</t>
  </si>
  <si>
    <t>Giầy BHLD vải mũi cứng lắp ráp cỡ 27,5</t>
  </si>
  <si>
    <t>YV029-00287</t>
  </si>
  <si>
    <t>YV029-00287.00</t>
  </si>
  <si>
    <t>Cleanroom coverall||phòng son size M-màu xanh|| 15% cotton</t>
  </si>
  <si>
    <t>Painting chuyen nguon</t>
  </si>
  <si>
    <t>YV029-00288</t>
  </si>
  <si>
    <t>YV029-00288.00</t>
  </si>
  <si>
    <t>Cleanroom coverall||phòng son size L-màu xanh|| 15% cotton</t>
  </si>
  <si>
    <t>YV029-00289</t>
  </si>
  <si>
    <t>YV029-00289.00</t>
  </si>
  <si>
    <t>Cleanroom coverall||phòng son size 2L-màu xanh|| 15% cotton</t>
  </si>
  <si>
    <t>YV029-00290</t>
  </si>
  <si>
    <t>YV029-00290.00</t>
  </si>
  <si>
    <t>Cleanroom coverall||phòng son size XL-màu xanh|| 15% cotton</t>
  </si>
  <si>
    <t>YV029-00248</t>
  </si>
  <si>
    <t>YV029-00248.00</t>
  </si>
  <si>
    <t>Cleanroom coverall size XL (Vendor using) || Korea material as cleanroom blue hat</t>
  </si>
  <si>
    <t>Mũ trùm đầu xưởng Sơn cỡ XL</t>
  </si>
  <si>
    <t>New part Feb'12---&gt;Ko thay Painting dat hang</t>
  </si>
  <si>
    <t>YV029-00249</t>
  </si>
  <si>
    <t>YV029-00249.00</t>
  </si>
  <si>
    <t>Cleanroom coverall size LL (Vendor using) || Korea material as cleanroom blue hat</t>
  </si>
  <si>
    <t>Mũ trùm đầu xưởng Sơn cỡ LL</t>
  </si>
  <si>
    <t>YV025-00004</t>
  </si>
  <si>
    <t>YV025-00004.00</t>
  </si>
  <si>
    <t>Tag rag TC 506 || TC 506</t>
  </si>
  <si>
    <t>Painting chuyen nguon Ro.Aug'22</t>
  </si>
  <si>
    <t>YV501-00018</t>
  </si>
  <si>
    <t>YV501-00018.00</t>
  </si>
  <si>
    <t>Welding wire MXA430M ||1.2mmx20kg/roll(Maker: KOBELCO)</t>
  </si>
  <si>
    <t>Sourcing change from TEMCO.Nov'18--&gt;Ro theo xe Corolla.Jan'22</t>
  </si>
  <si>
    <t>New YV set up for A shop from May'19---&gt;Ro do NCC khong cap duoc cho TMV(Oct'21)</t>
  </si>
  <si>
    <t>YV029-00233</t>
  </si>
  <si>
    <t>YV029-00233.00</t>
  </si>
  <si>
    <t>NBR WORKING GLOVES SHOWA #720 || #720 (MALAYSIA)</t>
  </si>
  <si>
    <t>Sourcing change from local to Malaysia(YV029-00466.00)-Dec'22</t>
  </si>
  <si>
    <t>YV027-00078</t>
  </si>
  <si>
    <t>YV027-00078.00</t>
  </si>
  <si>
    <t>Băng dính dán nền màu trắng khổ 10cmx33m || 3M- Taiwan</t>
  </si>
  <si>
    <t>CONG TY CO PHAN TU VAN VA XAY DUNG PHUC THIEN LONG</t>
  </si>
  <si>
    <t>THIEN LONG</t>
  </si>
  <si>
    <t>New YV from Jan'18 - Use for Painting shop--&gt;Sourcing change to Hoan Xa YV027-00081.00(Aug'22)</t>
  </si>
  <si>
    <t>Org</t>
  </si>
  <si>
    <t>MAT/DMO</t>
  </si>
  <si>
    <t>No</t>
  </si>
  <si>
    <t>ITEM</t>
  </si>
  <si>
    <t>DESCRIPTION</t>
  </si>
  <si>
    <t>UOM</t>
  </si>
  <si>
    <t>PACKING</t>
  </si>
  <si>
    <t>YV836-00164</t>
  </si>
  <si>
    <t>POWER TOP ADDTIVIE S (VNL)</t>
  </si>
  <si>
    <t>YV836-00034</t>
  </si>
  <si>
    <t>POWER TOP ADDITIVE A (VNL)</t>
  </si>
  <si>
    <t>YV836-00240</t>
  </si>
  <si>
    <t>SPM - 155 218</t>
  </si>
  <si>
    <t>YV836-00342</t>
  </si>
  <si>
    <t>PHTALEX 741-1</t>
  </si>
  <si>
    <t>YV836-00205</t>
  </si>
  <si>
    <t>SPM-155 4R0 (VNL)</t>
  </si>
  <si>
    <t>YV836-00343</t>
  </si>
  <si>
    <t>THINNER NIPPE 320</t>
  </si>
  <si>
    <t>YV836-00261</t>
  </si>
  <si>
    <t>SPM-601 Green (VNL)</t>
  </si>
  <si>
    <t>YV836-00038</t>
  </si>
  <si>
    <t>OP-2-7 6010 Sack Black</t>
  </si>
  <si>
    <t>YV836-00037</t>
  </si>
  <si>
    <t>NIPPE 179 THINNER</t>
  </si>
  <si>
    <t>YV836-00036</t>
  </si>
  <si>
    <t>NIPPE 178 THINNER</t>
  </si>
  <si>
    <t>YV836-00041</t>
  </si>
  <si>
    <t>NIPPE 335 THINNER</t>
  </si>
  <si>
    <t>YV826-00002</t>
  </si>
  <si>
    <t>SOLVENT NAPHTHA</t>
  </si>
  <si>
    <t>YV836-00228</t>
  </si>
  <si>
    <t>FLASHING THINNER (KAI)</t>
  </si>
  <si>
    <t>YV836-00226</t>
  </si>
  <si>
    <t>TC RETARDER-18L</t>
  </si>
  <si>
    <t>YV836-00347</t>
  </si>
  <si>
    <t>Paint resisstant reducer</t>
  </si>
  <si>
    <t>YV836-00215</t>
  </si>
  <si>
    <t>OP-2 HG GRAY (KAI)</t>
  </si>
  <si>
    <t>YV811-00019</t>
  </si>
  <si>
    <t>SP0-150 CLEAR( VNL)</t>
  </si>
  <si>
    <t>YV836-00165</t>
  </si>
  <si>
    <t>NIPPE 284-1 THINNER</t>
  </si>
  <si>
    <t>YV836-00055</t>
  </si>
  <si>
    <t>NIPPE 205 THINNER (Mua He)</t>
  </si>
  <si>
    <t>YV836-00054</t>
  </si>
  <si>
    <t>NIPPE 203 THINNER (Mua Đông)</t>
  </si>
  <si>
    <t>YV836-00196</t>
  </si>
  <si>
    <t>OP-2 HG 3E5 GRAY</t>
  </si>
  <si>
    <t>YV836-00046</t>
  </si>
  <si>
    <t>NIPPE 163 THINNER</t>
  </si>
  <si>
    <t>YV836-00045</t>
  </si>
  <si>
    <t>NIPPE 162 THINNER</t>
  </si>
  <si>
    <t>YV811-00018</t>
  </si>
  <si>
    <t>OS-25 040-V( VNL)</t>
  </si>
  <si>
    <t>YV836-00190</t>
  </si>
  <si>
    <t xml:space="preserve">R-357 U-AG 9 Junior light GRAY </t>
  </si>
  <si>
    <t>YV836-00206</t>
  </si>
  <si>
    <t>R-333 4R0 (VNL)</t>
  </si>
  <si>
    <t>YV836-00241</t>
  </si>
  <si>
    <t>R-333 218</t>
  </si>
  <si>
    <t>YV836-00182</t>
  </si>
  <si>
    <t>R-333 040</t>
  </si>
  <si>
    <t>YV836-00260</t>
  </si>
  <si>
    <t>R333 - 601 Green</t>
  </si>
  <si>
    <t>YV836-00193</t>
  </si>
  <si>
    <t>R-2500-1 CLEAR</t>
  </si>
  <si>
    <t>YV836-00216</t>
  </si>
  <si>
    <t>Nax admila 4R0</t>
  </si>
  <si>
    <t>YV836-00242</t>
  </si>
  <si>
    <t>Nax admila 218</t>
  </si>
  <si>
    <t>YV836-00114</t>
  </si>
  <si>
    <t>Nax superio 040</t>
  </si>
  <si>
    <t>YV836-00262</t>
  </si>
  <si>
    <t>Nax  Admila 601 Green (VNL)-4KG</t>
  </si>
  <si>
    <t>YV836-00121</t>
  </si>
  <si>
    <t>Nax multi 1281 clear VNL</t>
  </si>
  <si>
    <t>YV836-00192</t>
  </si>
  <si>
    <t>T-508 CB THINNER (mua he)</t>
  </si>
  <si>
    <t>YV836-00181</t>
  </si>
  <si>
    <t>T-536 MB thinner (mua he)</t>
  </si>
  <si>
    <t>YV836-00180</t>
  </si>
  <si>
    <t>T-505 HCL THINNER</t>
  </si>
  <si>
    <t>YV836-00124</t>
  </si>
  <si>
    <t>Nax admila 501 thinner</t>
  </si>
  <si>
    <t>YV836-00125</t>
  </si>
  <si>
    <t>Nax superio 501 slow thinner</t>
  </si>
  <si>
    <t>YV836-00194</t>
  </si>
  <si>
    <t>H-2500 HARDENER</t>
  </si>
  <si>
    <t>YV836-00119</t>
  </si>
  <si>
    <t>NAX MULTI (10:1) #20 HARDENER STD</t>
  </si>
  <si>
    <t>YV836-00122</t>
  </si>
  <si>
    <t>Nax multi 100 hardener VNL</t>
  </si>
  <si>
    <t>YV836-00195</t>
  </si>
  <si>
    <t>IPA SOLVENT</t>
  </si>
  <si>
    <t>YV836-00266</t>
  </si>
  <si>
    <t>SPM-155 1D6 (VNL)-16KG</t>
  </si>
  <si>
    <t>YV836-00267</t>
  </si>
  <si>
    <t>R-333 1D6 (VNL)-4KG</t>
  </si>
  <si>
    <t>YV836-00268</t>
  </si>
  <si>
    <t>NAX ADMILA 1D6 (VLD)-4KG</t>
  </si>
  <si>
    <t>YV836-00269</t>
  </si>
  <si>
    <t>SPM-155 4V8 (VNL)- 16KG</t>
  </si>
  <si>
    <t>YV836-00270</t>
  </si>
  <si>
    <t>R-333 4V8(VNL)-4KG</t>
  </si>
  <si>
    <t>YV836-00271</t>
  </si>
  <si>
    <t>NAX ADMILA 4V8 (VLD)-4KG</t>
  </si>
  <si>
    <t>YV836-00272</t>
  </si>
  <si>
    <t>POWERNICS 1010E F-1 GRAY-200KG</t>
  </si>
  <si>
    <t>YV836-00273</t>
  </si>
  <si>
    <t xml:space="preserve">POWERNICS 1010E F-2 -200KG </t>
  </si>
  <si>
    <t>YV836-00277</t>
  </si>
  <si>
    <t>SPM-155 3R3 (VNL)- 16KG</t>
  </si>
  <si>
    <t>YV836-00278</t>
  </si>
  <si>
    <t>R-333 3R3 (VNL)-4KG</t>
  </si>
  <si>
    <t>YV836-00279</t>
  </si>
  <si>
    <t>NAX ADMILA 3R3 (VNL)-1KG</t>
  </si>
  <si>
    <t>YV836-00290</t>
  </si>
  <si>
    <t>R-271 Hardener</t>
  </si>
  <si>
    <t>YV836-00291</t>
  </si>
  <si>
    <t>Thinner T-516 SHM</t>
  </si>
  <si>
    <t>YV836-00341</t>
  </si>
  <si>
    <t>SPM-156 089 COLOR BASE (VNL)- 4KG</t>
  </si>
  <si>
    <t>YV836-00294</t>
  </si>
  <si>
    <t>R-160 HS-4R0</t>
  </si>
  <si>
    <t>YV836-00296</t>
  </si>
  <si>
    <t>R-160 HS-218</t>
  </si>
  <si>
    <t>YV836-00292</t>
  </si>
  <si>
    <t>R-160 HS-040</t>
  </si>
  <si>
    <t>YV836-00297</t>
  </si>
  <si>
    <t>R-160 HS-601</t>
  </si>
  <si>
    <t>YV836-00298</t>
  </si>
  <si>
    <t>R-160 HS-1D6</t>
  </si>
  <si>
    <t>YV836-00299</t>
  </si>
  <si>
    <t>R-160 HS-4V8</t>
  </si>
  <si>
    <t>YV836-00319</t>
  </si>
  <si>
    <t>R-160 HS-3R3</t>
  </si>
  <si>
    <t>YV836-00321</t>
  </si>
  <si>
    <t>R-261 CLEAR</t>
  </si>
  <si>
    <t>YV836-00197</t>
  </si>
  <si>
    <t>T-518 JPR Thinner</t>
  </si>
  <si>
    <t>YV836-00322</t>
  </si>
  <si>
    <t xml:space="preserve">527SM THINNER </t>
  </si>
  <si>
    <t>YV836-00326</t>
  </si>
  <si>
    <t>R-357U-CD-1 U-AJ3 PRIMER (VNL)16KG/CAN</t>
  </si>
  <si>
    <t>YV836-00334</t>
  </si>
  <si>
    <t>OP-30-H-7031 089 &amp;576 COLOR BASE (VNL)- 16KG</t>
  </si>
  <si>
    <t>YV836-00330</t>
  </si>
  <si>
    <t>SPM-155 576 Yellow (VNL)</t>
  </si>
  <si>
    <t>YV836-00335</t>
  </si>
  <si>
    <t>SPM-155 089 MICA BASE</t>
  </si>
  <si>
    <t>YV836-00336</t>
  </si>
  <si>
    <t>R-357 089 COLOR BASE</t>
  </si>
  <si>
    <t>YV836-00337</t>
  </si>
  <si>
    <t xml:space="preserve">R-333 089 MICA BASE </t>
  </si>
  <si>
    <t>YV836-00331</t>
  </si>
  <si>
    <t>R-333 576 Yellow (VNL)</t>
  </si>
  <si>
    <t>YV836-00345</t>
  </si>
  <si>
    <t>R-160 HS-576 Yellow</t>
  </si>
  <si>
    <t>YV836-00338</t>
  </si>
  <si>
    <t xml:space="preserve">R-160 HS 089 MICA BASE </t>
  </si>
  <si>
    <t>YV836-00339</t>
  </si>
  <si>
    <t>Nax admila 089 color base</t>
  </si>
  <si>
    <t>YV836-00344</t>
  </si>
  <si>
    <t>Nax admila 089 Mica base</t>
  </si>
  <si>
    <t>YV836-00346</t>
  </si>
  <si>
    <t xml:space="preserve">Nax admila 576 Yellow </t>
  </si>
  <si>
    <t>YV836-00329</t>
  </si>
  <si>
    <t>R160 HS-11BK01</t>
  </si>
  <si>
    <t>YV821-00022</t>
  </si>
  <si>
    <t xml:space="preserve">Power nic 310 F2 </t>
  </si>
  <si>
    <t>YV836-00174</t>
  </si>
  <si>
    <t>Power nic 310 F1 Black</t>
  </si>
  <si>
    <t>YV821-00024</t>
  </si>
  <si>
    <t>Power Touch Up</t>
  </si>
  <si>
    <t>YV836-00327</t>
  </si>
  <si>
    <t>POWERNIC ADDITIVE K-2</t>
  </si>
  <si>
    <t>YV881-00008</t>
  </si>
  <si>
    <t>BUTYL CELLOSOLVE</t>
  </si>
  <si>
    <t>YV836-00227</t>
  </si>
  <si>
    <t>MIBK THINNER - 4L</t>
  </si>
  <si>
    <t>YV836-00130</t>
  </si>
  <si>
    <t>Water base ribon solution</t>
  </si>
  <si>
    <t>YV836-00348</t>
  </si>
  <si>
    <t>SPM-155 X12</t>
  </si>
  <si>
    <t>YV836-00360</t>
  </si>
  <si>
    <t>OS-142 W09</t>
  </si>
  <si>
    <t>YV836-00351</t>
  </si>
  <si>
    <t>SPM-155  S28</t>
  </si>
  <si>
    <t>YV836-00357</t>
  </si>
  <si>
    <t>SPM-155  P20</t>
  </si>
  <si>
    <t>YV836-00354</t>
  </si>
  <si>
    <t>SPM-155  3Q3</t>
  </si>
  <si>
    <t>YV836-00349</t>
  </si>
  <si>
    <t>R-333 - X12</t>
  </si>
  <si>
    <t>YV836-00361</t>
  </si>
  <si>
    <t>R-333 - W09</t>
  </si>
  <si>
    <t>YV836-00352</t>
  </si>
  <si>
    <t>R-333 - S28</t>
  </si>
  <si>
    <t>YV836-00358</t>
  </si>
  <si>
    <t>R-333 - P20</t>
  </si>
  <si>
    <t>YV836-00355</t>
  </si>
  <si>
    <t>R-333 - 3Q3</t>
  </si>
  <si>
    <t>YV836-00363</t>
  </si>
  <si>
    <t>R-333 - AS72</t>
  </si>
  <si>
    <t>YV836-00350</t>
  </si>
  <si>
    <t>R160 HS - X12</t>
  </si>
  <si>
    <t>YV836-00362</t>
  </si>
  <si>
    <t>R160 HS - W09</t>
  </si>
  <si>
    <t>YV836-00353</t>
  </si>
  <si>
    <t>R160 HS - S28</t>
  </si>
  <si>
    <t>YV836-00359</t>
  </si>
  <si>
    <t>R160 HS - P20</t>
  </si>
  <si>
    <t>YV836-00356</t>
  </si>
  <si>
    <t>R160 HS - 3Q3</t>
  </si>
  <si>
    <t>YV836-00364</t>
  </si>
  <si>
    <t>NAX ADMILA - X12</t>
  </si>
  <si>
    <t>YV836-00368</t>
  </si>
  <si>
    <t>NAX ADMILA - W09</t>
  </si>
  <si>
    <t>YV836-00365</t>
  </si>
  <si>
    <t>NAX ADMILA - S28</t>
  </si>
  <si>
    <t>YV836-00367</t>
  </si>
  <si>
    <t>NAX ADMILA - P20</t>
  </si>
  <si>
    <t>YV836-00366</t>
  </si>
  <si>
    <t>NAX ADMILA - 3Q3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</si>
</sst>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[$JPY]\ #,##0.00"/>
    <numFmt numFmtId="166" formatCode="[$VND]\ #,##0.00"/>
    <numFmt numFmtId="167" formatCode="[$USD]\ 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22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0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8.5"/>
      <name val="Arial"/>
      <family val="2"/>
    </font>
    <font>
      <vertAlign val="superscript"/>
      <sz val="10"/>
      <name val="Arial"/>
      <family val="2"/>
    </font>
    <font>
      <strike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sz val="9"/>
      <color indexed="81"/>
      <name val="Tahoma"/>
    </font>
    <font>
      <b/>
      <sz val="16"/>
      <color theme="1"/>
      <name val="Times New Roman"/>
      <family val="1"/>
    </font>
    <font>
      <b/>
      <sz val="12"/>
      <color theme="0"/>
      <name val="Calibri Light"/>
      <family val="1"/>
      <scheme val="major"/>
    </font>
    <font>
      <b/>
      <sz val="11"/>
      <color theme="0"/>
      <name val="Calibri Light"/>
      <family val="1"/>
      <scheme val="major"/>
    </font>
    <font>
      <sz val="12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color theme="0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66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ed">
        <color rgb="FFFF0000"/>
      </left>
      <right style="thin">
        <color indexed="64"/>
      </right>
      <top style="mediumDashed">
        <color rgb="FFFF000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rgb="FFFF0000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Dashed">
        <color rgb="FFFF0000"/>
      </left>
      <right style="thin">
        <color indexed="64"/>
      </right>
      <top style="hair">
        <color indexed="64"/>
      </top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Dashed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2" fillId="0" borderId="0"/>
    <xf numFmtId="0" fontId="12" fillId="0" borderId="0"/>
  </cellStyleXfs>
  <cellXfs count="251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/>
    <xf numFmtId="0" fontId="5" fillId="2" borderId="0" xfId="0" applyFont="1" applyFill="1"/>
    <xf numFmtId="4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164" fontId="5" fillId="2" borderId="0" xfId="1" applyNumberFormat="1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6" fillId="2" borderId="0" xfId="0" applyFont="1" applyFill="1"/>
    <xf numFmtId="0" fontId="3" fillId="3" borderId="0" xfId="0" applyFont="1" applyFill="1" applyAlignment="1">
      <alignment horizontal="center"/>
    </xf>
    <xf numFmtId="165" fontId="5" fillId="2" borderId="1" xfId="0" applyNumberFormat="1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left"/>
    </xf>
    <xf numFmtId="167" fontId="5" fillId="2" borderId="1" xfId="0" applyNumberFormat="1" applyFont="1" applyFill="1" applyBorder="1" applyAlignment="1">
      <alignment horizontal="left"/>
    </xf>
    <xf numFmtId="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4" fontId="4" fillId="2" borderId="0" xfId="1" applyNumberFormat="1" applyFont="1" applyFill="1" applyBorder="1" applyAlignment="1">
      <alignment horizontal="left"/>
    </xf>
    <xf numFmtId="0" fontId="7" fillId="2" borderId="2" xfId="0" applyFont="1" applyFill="1" applyBorder="1"/>
    <xf numFmtId="164" fontId="7" fillId="2" borderId="2" xfId="1" applyNumberFormat="1" applyFont="1" applyFill="1" applyBorder="1" applyAlignment="1"/>
    <xf numFmtId="0" fontId="8" fillId="2" borderId="0" xfId="0" applyFont="1" applyFill="1"/>
    <xf numFmtId="0" fontId="10" fillId="4" borderId="1" xfId="2" applyFont="1" applyFill="1" applyBorder="1" applyAlignment="1">
      <alignment horizontal="center" vertical="center" wrapText="1"/>
    </xf>
    <xf numFmtId="4" fontId="10" fillId="4" borderId="1" xfId="2" applyNumberFormat="1" applyFont="1" applyFill="1" applyBorder="1" applyAlignment="1">
      <alignment horizontal="center" vertical="center" wrapText="1"/>
    </xf>
    <xf numFmtId="164" fontId="10" fillId="4" borderId="1" xfId="1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6" xfId="2" applyFont="1" applyFill="1" applyBorder="1" applyAlignment="1">
      <alignment vertical="center" wrapText="1"/>
    </xf>
    <xf numFmtId="4" fontId="11" fillId="2" borderId="6" xfId="2" applyNumberFormat="1" applyFont="1" applyFill="1" applyBorder="1" applyAlignment="1">
      <alignment vertical="center" wrapText="1"/>
    </xf>
    <xf numFmtId="164" fontId="11" fillId="2" borderId="6" xfId="1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16" fontId="12" fillId="2" borderId="7" xfId="0" applyNumberFormat="1" applyFont="1" applyFill="1" applyBorder="1" applyAlignment="1">
      <alignment horizontal="left"/>
    </xf>
    <xf numFmtId="0" fontId="12" fillId="2" borderId="8" xfId="0" applyFont="1" applyFill="1" applyBorder="1" applyAlignment="1">
      <alignment horizontal="left" vertical="center" wrapText="1"/>
    </xf>
    <xf numFmtId="0" fontId="12" fillId="2" borderId="8" xfId="0" applyFont="1" applyFill="1" applyBorder="1"/>
    <xf numFmtId="3" fontId="12" fillId="2" borderId="8" xfId="0" applyNumberFormat="1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164" fontId="12" fillId="2" borderId="8" xfId="1" applyNumberFormat="1" applyFont="1" applyFill="1" applyBorder="1" applyAlignment="1">
      <alignment horizontal="left"/>
    </xf>
    <xf numFmtId="0" fontId="12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vertical="center" wrapText="1"/>
    </xf>
    <xf numFmtId="0" fontId="8" fillId="7" borderId="0" xfId="0" applyFont="1" applyFill="1"/>
    <xf numFmtId="16" fontId="12" fillId="2" borderId="1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 wrapText="1"/>
    </xf>
    <xf numFmtId="0" fontId="12" fillId="2" borderId="1" xfId="0" applyFont="1" applyFill="1" applyBorder="1"/>
    <xf numFmtId="3" fontId="12" fillId="2" borderId="1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164" fontId="12" fillId="2" borderId="1" xfId="1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0" xfId="0" applyFont="1" applyFill="1" applyBorder="1" applyAlignment="1">
      <alignment vertical="center" wrapText="1"/>
    </xf>
    <xf numFmtId="16" fontId="12" fillId="0" borderId="1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/>
    <xf numFmtId="3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164" fontId="12" fillId="0" borderId="1" xfId="1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1" xfId="0" applyFont="1" applyBorder="1" applyAlignment="1">
      <alignment horizontal="left" vertical="center" wrapText="1"/>
    </xf>
    <xf numFmtId="0" fontId="5" fillId="0" borderId="1" xfId="0" applyFont="1" applyBorder="1"/>
    <xf numFmtId="0" fontId="12" fillId="5" borderId="1" xfId="0" applyFont="1" applyFill="1" applyBorder="1"/>
    <xf numFmtId="16" fontId="12" fillId="5" borderId="11" xfId="0" applyNumberFormat="1" applyFont="1" applyFill="1" applyBorder="1" applyAlignment="1">
      <alignment horizontal="left"/>
    </xf>
    <xf numFmtId="0" fontId="12" fillId="5" borderId="1" xfId="0" applyFont="1" applyFill="1" applyBorder="1" applyAlignment="1">
      <alignment horizontal="left" vertical="center" wrapText="1"/>
    </xf>
    <xf numFmtId="3" fontId="12" fillId="5" borderId="1" xfId="0" applyNumberFormat="1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164" fontId="12" fillId="5" borderId="1" xfId="1" applyNumberFormat="1" applyFont="1" applyFill="1" applyBorder="1" applyAlignment="1">
      <alignment horizontal="left"/>
    </xf>
    <xf numFmtId="0" fontId="12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left"/>
    </xf>
    <xf numFmtId="0" fontId="5" fillId="0" borderId="11" xfId="0" applyFont="1" applyBorder="1" applyAlignment="1">
      <alignment horizontal="left"/>
    </xf>
    <xf numFmtId="4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4" fontId="5" fillId="7" borderId="1" xfId="0" applyNumberFormat="1" applyFont="1" applyFill="1" applyBorder="1" applyAlignment="1">
      <alignment horizontal="left"/>
    </xf>
    <xf numFmtId="0" fontId="12" fillId="0" borderId="11" xfId="0" applyFont="1" applyBorder="1"/>
    <xf numFmtId="4" fontId="12" fillId="0" borderId="13" xfId="0" applyNumberFormat="1" applyFont="1" applyBorder="1" applyAlignment="1">
      <alignment horizontal="right"/>
    </xf>
    <xf numFmtId="164" fontId="12" fillId="0" borderId="1" xfId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8" fillId="0" borderId="0" xfId="0" applyFont="1"/>
    <xf numFmtId="16" fontId="12" fillId="0" borderId="1" xfId="0" applyNumberFormat="1" applyFont="1" applyBorder="1" applyAlignment="1">
      <alignment horizontal="left"/>
    </xf>
    <xf numFmtId="0" fontId="12" fillId="0" borderId="1" xfId="3" applyBorder="1"/>
    <xf numFmtId="16" fontId="12" fillId="9" borderId="11" xfId="0" applyNumberFormat="1" applyFont="1" applyFill="1" applyBorder="1" applyAlignment="1">
      <alignment horizontal="left"/>
    </xf>
    <xf numFmtId="0" fontId="12" fillId="9" borderId="1" xfId="0" applyFont="1" applyFill="1" applyBorder="1" applyAlignment="1">
      <alignment horizontal="left" vertical="center" wrapText="1"/>
    </xf>
    <xf numFmtId="0" fontId="12" fillId="9" borderId="1" xfId="0" applyFont="1" applyFill="1" applyBorder="1"/>
    <xf numFmtId="0" fontId="5" fillId="9" borderId="1" xfId="0" applyFont="1" applyFill="1" applyBorder="1" applyAlignment="1">
      <alignment horizontal="left"/>
    </xf>
    <xf numFmtId="0" fontId="8" fillId="5" borderId="0" xfId="0" applyFont="1" applyFill="1"/>
    <xf numFmtId="0" fontId="8" fillId="8" borderId="0" xfId="0" applyFont="1" applyFill="1"/>
    <xf numFmtId="0" fontId="12" fillId="2" borderId="1" xfId="0" applyFont="1" applyFill="1" applyBorder="1" applyAlignment="1">
      <alignment wrapText="1"/>
    </xf>
    <xf numFmtId="0" fontId="12" fillId="11" borderId="1" xfId="0" applyFont="1" applyFill="1" applyBorder="1" applyAlignment="1">
      <alignment horizontal="left" vertical="center" wrapText="1"/>
    </xf>
    <xf numFmtId="3" fontId="12" fillId="11" borderId="1" xfId="0" applyNumberFormat="1" applyFont="1" applyFill="1" applyBorder="1" applyAlignment="1">
      <alignment horizontal="left"/>
    </xf>
    <xf numFmtId="16" fontId="12" fillId="11" borderId="11" xfId="0" applyNumberFormat="1" applyFont="1" applyFill="1" applyBorder="1" applyAlignment="1">
      <alignment horizontal="left"/>
    </xf>
    <xf numFmtId="0" fontId="12" fillId="11" borderId="1" xfId="0" applyFont="1" applyFill="1" applyBorder="1"/>
    <xf numFmtId="0" fontId="12" fillId="11" borderId="1" xfId="0" applyFont="1" applyFill="1" applyBorder="1" applyAlignment="1">
      <alignment horizontal="left"/>
    </xf>
    <xf numFmtId="164" fontId="12" fillId="11" borderId="1" xfId="1" applyNumberFormat="1" applyFont="1" applyFill="1" applyBorder="1" applyAlignment="1">
      <alignment horizontal="left"/>
    </xf>
    <xf numFmtId="0" fontId="12" fillId="11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center"/>
    </xf>
    <xf numFmtId="0" fontId="12" fillId="11" borderId="10" xfId="0" applyFont="1" applyFill="1" applyBorder="1" applyAlignment="1">
      <alignment vertical="center" wrapText="1"/>
    </xf>
    <xf numFmtId="4" fontId="2" fillId="2" borderId="0" xfId="0" applyNumberFormat="1" applyFont="1" applyFill="1" applyAlignment="1">
      <alignment horizontal="left"/>
    </xf>
    <xf numFmtId="164" fontId="2" fillId="2" borderId="0" xfId="1" applyNumberFormat="1" applyFont="1" applyFill="1" applyBorder="1" applyAlignment="1">
      <alignment horizontal="left"/>
    </xf>
    <xf numFmtId="164" fontId="2" fillId="2" borderId="0" xfId="1" applyNumberFormat="1" applyFont="1" applyFill="1" applyBorder="1"/>
    <xf numFmtId="16" fontId="8" fillId="2" borderId="16" xfId="0" applyNumberFormat="1" applyFont="1" applyFill="1" applyBorder="1" applyAlignment="1">
      <alignment horizontal="left"/>
    </xf>
    <xf numFmtId="0" fontId="8" fillId="2" borderId="17" xfId="0" applyFont="1" applyFill="1" applyBorder="1" applyAlignment="1">
      <alignment horizontal="left" vertical="center" wrapText="1"/>
    </xf>
    <xf numFmtId="0" fontId="8" fillId="2" borderId="17" xfId="0" applyFont="1" applyFill="1" applyBorder="1"/>
    <xf numFmtId="3" fontId="8" fillId="2" borderId="17" xfId="0" applyNumberFormat="1" applyFont="1" applyFill="1" applyBorder="1" applyAlignment="1">
      <alignment horizontal="left"/>
    </xf>
    <xf numFmtId="0" fontId="8" fillId="2" borderId="17" xfId="0" applyFont="1" applyFill="1" applyBorder="1" applyAlignment="1">
      <alignment horizontal="left"/>
    </xf>
    <xf numFmtId="164" fontId="8" fillId="2" borderId="17" xfId="1" applyNumberFormat="1" applyFont="1" applyFill="1" applyBorder="1" applyAlignment="1">
      <alignment horizontal="left"/>
    </xf>
    <xf numFmtId="0" fontId="8" fillId="2" borderId="17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/>
    </xf>
    <xf numFmtId="0" fontId="8" fillId="2" borderId="17" xfId="0" applyFont="1" applyFill="1" applyBorder="1" applyAlignment="1">
      <alignment horizontal="center"/>
    </xf>
    <xf numFmtId="0" fontId="8" fillId="2" borderId="18" xfId="0" applyFont="1" applyFill="1" applyBorder="1"/>
    <xf numFmtId="16" fontId="12" fillId="2" borderId="1" xfId="0" applyNumberFormat="1" applyFont="1" applyFill="1" applyBorder="1" applyAlignment="1">
      <alignment horizontal="left"/>
    </xf>
    <xf numFmtId="0" fontId="12" fillId="5" borderId="19" xfId="0" applyFont="1" applyFill="1" applyBorder="1" applyAlignment="1">
      <alignment vertical="center" wrapText="1"/>
    </xf>
    <xf numFmtId="0" fontId="12" fillId="2" borderId="19" xfId="0" applyFont="1" applyFill="1" applyBorder="1" applyAlignment="1">
      <alignment vertical="center" wrapText="1"/>
    </xf>
    <xf numFmtId="16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/>
    <xf numFmtId="3" fontId="8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8" fillId="2" borderId="1" xfId="1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19" xfId="0" applyFont="1" applyFill="1" applyBorder="1" applyAlignment="1">
      <alignment vertical="center" wrapText="1"/>
    </xf>
    <xf numFmtId="16" fontId="8" fillId="2" borderId="20" xfId="0" applyNumberFormat="1" applyFont="1" applyFill="1" applyBorder="1" applyAlignment="1">
      <alignment horizontal="left"/>
    </xf>
    <xf numFmtId="0" fontId="8" fillId="2" borderId="21" xfId="0" applyFont="1" applyFill="1" applyBorder="1" applyAlignment="1">
      <alignment horizontal="left" vertical="center" wrapText="1"/>
    </xf>
    <xf numFmtId="0" fontId="8" fillId="2" borderId="21" xfId="0" applyFont="1" applyFill="1" applyBorder="1"/>
    <xf numFmtId="3" fontId="8" fillId="2" borderId="21" xfId="0" applyNumberFormat="1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164" fontId="8" fillId="2" borderId="21" xfId="1" applyNumberFormat="1" applyFont="1" applyFill="1" applyBorder="1" applyAlignment="1">
      <alignment horizontal="left"/>
    </xf>
    <xf numFmtId="0" fontId="8" fillId="2" borderId="21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center"/>
    </xf>
    <xf numFmtId="0" fontId="0" fillId="2" borderId="21" xfId="0" applyFill="1" applyBorder="1"/>
    <xf numFmtId="0" fontId="8" fillId="2" borderId="22" xfId="0" applyFont="1" applyFill="1" applyBorder="1" applyAlignment="1">
      <alignment vertical="center" wrapText="1"/>
    </xf>
    <xf numFmtId="0" fontId="8" fillId="2" borderId="20" xfId="0" applyFont="1" applyFill="1" applyBorder="1" applyAlignment="1">
      <alignment horizontal="left" vertical="center"/>
    </xf>
    <xf numFmtId="16" fontId="12" fillId="5" borderId="1" xfId="0" applyNumberFormat="1" applyFont="1" applyFill="1" applyBorder="1" applyAlignment="1">
      <alignment horizontal="left"/>
    </xf>
    <xf numFmtId="16" fontId="8" fillId="2" borderId="23" xfId="0" applyNumberFormat="1" applyFont="1" applyFill="1" applyBorder="1" applyAlignment="1">
      <alignment horizontal="left"/>
    </xf>
    <xf numFmtId="0" fontId="8" fillId="2" borderId="24" xfId="0" applyFont="1" applyFill="1" applyBorder="1" applyAlignment="1">
      <alignment horizontal="left" vertical="center"/>
    </xf>
    <xf numFmtId="0" fontId="8" fillId="2" borderId="24" xfId="0" applyFont="1" applyFill="1" applyBorder="1"/>
    <xf numFmtId="3" fontId="8" fillId="2" borderId="24" xfId="0" applyNumberFormat="1" applyFont="1" applyFill="1" applyBorder="1" applyAlignment="1">
      <alignment horizontal="left"/>
    </xf>
    <xf numFmtId="0" fontId="8" fillId="2" borderId="24" xfId="0" applyFont="1" applyFill="1" applyBorder="1" applyAlignment="1">
      <alignment horizontal="left"/>
    </xf>
    <xf numFmtId="164" fontId="8" fillId="2" borderId="24" xfId="1" applyNumberFormat="1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8" fillId="2" borderId="24" xfId="0" applyFont="1" applyFill="1" applyBorder="1" applyAlignment="1">
      <alignment horizontal="center"/>
    </xf>
    <xf numFmtId="0" fontId="5" fillId="2" borderId="1" xfId="0" applyFont="1" applyFill="1" applyBorder="1"/>
    <xf numFmtId="4" fontId="5" fillId="2" borderId="1" xfId="0" applyNumberFormat="1" applyFont="1" applyFill="1" applyBorder="1" applyAlignment="1">
      <alignment horizontal="left"/>
    </xf>
    <xf numFmtId="164" fontId="5" fillId="2" borderId="1" xfId="1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left"/>
    </xf>
    <xf numFmtId="0" fontId="12" fillId="2" borderId="19" xfId="0" applyFont="1" applyFill="1" applyBorder="1" applyAlignment="1">
      <alignment vertical="center"/>
    </xf>
    <xf numFmtId="16" fontId="12" fillId="2" borderId="21" xfId="0" applyNumberFormat="1" applyFont="1" applyFill="1" applyBorder="1" applyAlignment="1">
      <alignment horizontal="left"/>
    </xf>
    <xf numFmtId="0" fontId="12" fillId="2" borderId="4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19" xfId="0" applyFont="1" applyBorder="1"/>
    <xf numFmtId="0" fontId="12" fillId="0" borderId="19" xfId="0" applyFont="1" applyBorder="1" applyAlignment="1">
      <alignment wrapText="1"/>
    </xf>
    <xf numFmtId="0" fontId="12" fillId="0" borderId="19" xfId="0" applyFont="1" applyBorder="1" applyAlignment="1">
      <alignment vertical="center"/>
    </xf>
    <xf numFmtId="16" fontId="12" fillId="12" borderId="11" xfId="0" applyNumberFormat="1" applyFont="1" applyFill="1" applyBorder="1" applyAlignment="1">
      <alignment horizontal="left"/>
    </xf>
    <xf numFmtId="0" fontId="12" fillId="12" borderId="1" xfId="0" applyFont="1" applyFill="1" applyBorder="1" applyAlignment="1">
      <alignment horizontal="left" vertical="center" wrapText="1"/>
    </xf>
    <xf numFmtId="0" fontId="12" fillId="9" borderId="19" xfId="0" applyFont="1" applyFill="1" applyBorder="1" applyAlignment="1">
      <alignment vertical="center" wrapText="1"/>
    </xf>
    <xf numFmtId="16" fontId="12" fillId="6" borderId="11" xfId="0" applyNumberFormat="1" applyFont="1" applyFill="1" applyBorder="1" applyAlignment="1">
      <alignment horizontal="left"/>
    </xf>
    <xf numFmtId="0" fontId="12" fillId="6" borderId="1" xfId="0" applyFont="1" applyFill="1" applyBorder="1" applyAlignment="1">
      <alignment horizontal="left" vertical="center" wrapText="1"/>
    </xf>
    <xf numFmtId="0" fontId="12" fillId="6" borderId="1" xfId="0" applyFont="1" applyFill="1" applyBorder="1"/>
    <xf numFmtId="3" fontId="12" fillId="6" borderId="1" xfId="0" applyNumberFormat="1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164" fontId="12" fillId="6" borderId="1" xfId="1" applyNumberFormat="1" applyFont="1" applyFill="1" applyBorder="1" applyAlignment="1">
      <alignment horizontal="left"/>
    </xf>
    <xf numFmtId="0" fontId="12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center"/>
    </xf>
    <xf numFmtId="0" fontId="12" fillId="6" borderId="19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5" fillId="9" borderId="11" xfId="0" applyFont="1" applyFill="1" applyBorder="1" applyAlignment="1">
      <alignment horizontal="left"/>
    </xf>
    <xf numFmtId="0" fontId="12" fillId="9" borderId="1" xfId="3" applyFill="1" applyBorder="1"/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left"/>
    </xf>
    <xf numFmtId="164" fontId="5" fillId="9" borderId="1" xfId="1" applyNumberFormat="1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vertical="center" wrapText="1"/>
    </xf>
    <xf numFmtId="0" fontId="24" fillId="2" borderId="0" xfId="0" applyFont="1" applyFill="1" applyAlignment="1">
      <alignment horizontal="left"/>
    </xf>
    <xf numFmtId="0" fontId="12" fillId="2" borderId="11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/>
    </xf>
    <xf numFmtId="0" fontId="12" fillId="2" borderId="10" xfId="0" applyFont="1" applyFill="1" applyBorder="1"/>
    <xf numFmtId="16" fontId="12" fillId="2" borderId="12" xfId="0" applyNumberFormat="1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0" fontId="5" fillId="2" borderId="10" xfId="0" applyFont="1" applyFill="1" applyBorder="1"/>
    <xf numFmtId="0" fontId="12" fillId="2" borderId="11" xfId="0" applyFont="1" applyFill="1" applyBorder="1"/>
    <xf numFmtId="4" fontId="12" fillId="2" borderId="13" xfId="0" applyNumberFormat="1" applyFont="1" applyFill="1" applyBorder="1" applyAlignment="1">
      <alignment horizontal="right"/>
    </xf>
    <xf numFmtId="164" fontId="12" fillId="2" borderId="1" xfId="1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2" borderId="10" xfId="0" applyFont="1" applyFill="1" applyBorder="1" applyAlignment="1">
      <alignment vertical="center"/>
    </xf>
    <xf numFmtId="16" fontId="12" fillId="2" borderId="1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top"/>
    </xf>
    <xf numFmtId="0" fontId="13" fillId="2" borderId="10" xfId="0" applyFont="1" applyFill="1" applyBorder="1" applyAlignment="1">
      <alignment vertical="center" wrapText="1"/>
    </xf>
    <xf numFmtId="164" fontId="12" fillId="2" borderId="10" xfId="1" applyNumberFormat="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right"/>
    </xf>
    <xf numFmtId="0" fontId="14" fillId="2" borderId="11" xfId="3" applyFont="1" applyFill="1" applyBorder="1"/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/>
    <xf numFmtId="164" fontId="12" fillId="2" borderId="1" xfId="1" applyNumberFormat="1" applyFont="1" applyFill="1" applyBorder="1"/>
    <xf numFmtId="3" fontId="12" fillId="2" borderId="1" xfId="0" applyNumberFormat="1" applyFont="1" applyFill="1" applyBorder="1"/>
    <xf numFmtId="0" fontId="15" fillId="2" borderId="11" xfId="0" applyFont="1" applyFill="1" applyBorder="1"/>
    <xf numFmtId="0" fontId="15" fillId="2" borderId="1" xfId="0" applyFont="1" applyFill="1" applyBorder="1"/>
    <xf numFmtId="3" fontId="12" fillId="2" borderId="0" xfId="0" applyNumberFormat="1" applyFont="1" applyFill="1" applyAlignment="1">
      <alignment horizontal="left"/>
    </xf>
    <xf numFmtId="0" fontId="12" fillId="2" borderId="12" xfId="0" applyFont="1" applyFill="1" applyBorder="1" applyAlignment="1">
      <alignment horizontal="left" vertical="center" wrapText="1"/>
    </xf>
    <xf numFmtId="16" fontId="12" fillId="2" borderId="14" xfId="0" applyNumberFormat="1" applyFont="1" applyFill="1" applyBorder="1" applyAlignment="1">
      <alignment horizontal="left"/>
    </xf>
    <xf numFmtId="4" fontId="12" fillId="2" borderId="1" xfId="0" applyNumberFormat="1" applyFont="1" applyFill="1" applyBorder="1" applyAlignment="1">
      <alignment horizontal="right"/>
    </xf>
    <xf numFmtId="0" fontId="12" fillId="2" borderId="15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quotePrefix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right" vertical="center" wrapText="1"/>
    </xf>
    <xf numFmtId="164" fontId="12" fillId="2" borderId="1" xfId="1" applyNumberFormat="1" applyFont="1" applyFill="1" applyBorder="1" applyAlignment="1">
      <alignment horizontal="right"/>
    </xf>
    <xf numFmtId="0" fontId="15" fillId="2" borderId="0" xfId="0" applyFont="1" applyFill="1"/>
    <xf numFmtId="0" fontId="12" fillId="2" borderId="11" xfId="3" applyFont="1" applyFill="1" applyBorder="1"/>
    <xf numFmtId="4" fontId="12" fillId="2" borderId="0" xfId="0" applyNumberFormat="1" applyFont="1" applyFill="1" applyAlignment="1">
      <alignment horizontal="left"/>
    </xf>
    <xf numFmtId="0" fontId="12" fillId="2" borderId="1" xfId="3" applyFont="1" applyFill="1" applyBorder="1"/>
    <xf numFmtId="0" fontId="25" fillId="13" borderId="3" xfId="0" applyFont="1" applyFill="1" applyBorder="1" applyAlignment="1">
      <alignment horizontal="center" vertical="center"/>
    </xf>
    <xf numFmtId="0" fontId="25" fillId="13" borderId="13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 vertical="center"/>
    </xf>
    <xf numFmtId="0" fontId="27" fillId="14" borderId="26" xfId="0" applyFont="1" applyFill="1" applyBorder="1" applyAlignment="1">
      <alignment horizontal="center" vertical="center" wrapText="1"/>
    </xf>
    <xf numFmtId="0" fontId="27" fillId="2" borderId="26" xfId="0" applyFont="1" applyFill="1" applyBorder="1" applyAlignment="1">
      <alignment horizontal="left" wrapText="1"/>
    </xf>
    <xf numFmtId="0" fontId="28" fillId="2" borderId="21" xfId="0" applyFont="1" applyFill="1" applyBorder="1" applyAlignment="1">
      <alignment horizontal="center" wrapText="1"/>
    </xf>
    <xf numFmtId="0" fontId="28" fillId="2" borderId="26" xfId="0" applyFont="1" applyFill="1" applyBorder="1" applyAlignment="1">
      <alignment horizontal="center" wrapText="1"/>
    </xf>
    <xf numFmtId="0" fontId="27" fillId="14" borderId="21" xfId="0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left" wrapText="1"/>
    </xf>
    <xf numFmtId="0" fontId="28" fillId="2" borderId="21" xfId="0" applyFont="1" applyFill="1" applyBorder="1" applyAlignment="1">
      <alignment horizontal="center"/>
    </xf>
    <xf numFmtId="0" fontId="29" fillId="15" borderId="21" xfId="0" applyFont="1" applyFill="1" applyBorder="1" applyAlignment="1">
      <alignment horizontal="left" wrapText="1"/>
    </xf>
    <xf numFmtId="2" fontId="27" fillId="14" borderId="21" xfId="4" applyNumberFormat="1" applyFont="1" applyFill="1" applyBorder="1" applyAlignment="1">
      <alignment horizontal="center" vertical="center"/>
    </xf>
    <xf numFmtId="0" fontId="27" fillId="2" borderId="21" xfId="0" applyFont="1" applyFill="1" applyBorder="1" applyAlignment="1">
      <alignment horizontal="left"/>
    </xf>
    <xf numFmtId="0" fontId="27" fillId="2" borderId="27" xfId="0" applyFont="1" applyFill="1" applyBorder="1" applyAlignment="1">
      <alignment horizontal="left" wrapText="1"/>
    </xf>
    <xf numFmtId="0" fontId="28" fillId="2" borderId="28" xfId="0" applyFont="1" applyFill="1" applyBorder="1" applyAlignment="1">
      <alignment horizontal="center" wrapText="1"/>
    </xf>
    <xf numFmtId="0" fontId="28" fillId="2" borderId="27" xfId="0" applyFont="1" applyFill="1" applyBorder="1" applyAlignment="1">
      <alignment horizontal="center" wrapText="1"/>
    </xf>
    <xf numFmtId="0" fontId="27" fillId="2" borderId="28" xfId="0" applyFont="1" applyFill="1" applyBorder="1" applyAlignment="1">
      <alignment horizontal="left" wrapText="1"/>
    </xf>
    <xf numFmtId="1" fontId="28" fillId="2" borderId="21" xfId="0" applyNumberFormat="1" applyFont="1" applyFill="1" applyBorder="1" applyAlignment="1">
      <alignment horizontal="center" wrapText="1"/>
    </xf>
    <xf numFmtId="1" fontId="27" fillId="2" borderId="21" xfId="0" applyNumberFormat="1" applyFont="1" applyFill="1" applyBorder="1" applyAlignment="1">
      <alignment horizontal="left" wrapText="1"/>
    </xf>
    <xf numFmtId="0" fontId="29" fillId="15" borderId="21" xfId="4" applyFont="1" applyFill="1" applyBorder="1" applyAlignment="1">
      <alignment horizontal="left" vertical="center"/>
    </xf>
    <xf numFmtId="0" fontId="27" fillId="2" borderId="21" xfId="4" applyFont="1" applyFill="1" applyBorder="1" applyAlignment="1">
      <alignment horizontal="left" vertical="center"/>
    </xf>
    <xf numFmtId="0" fontId="27" fillId="2" borderId="21" xfId="0" applyFont="1" applyFill="1" applyBorder="1" applyAlignment="1">
      <alignment horizontal="left" vertical="center"/>
    </xf>
    <xf numFmtId="0" fontId="28" fillId="2" borderId="21" xfId="0" applyFont="1" applyFill="1" applyBorder="1" applyAlignment="1">
      <alignment horizontal="center" vertical="center" wrapText="1"/>
    </xf>
    <xf numFmtId="0" fontId="29" fillId="10" borderId="21" xfId="0" applyFont="1" applyFill="1" applyBorder="1" applyAlignment="1">
      <alignment horizontal="left" wrapText="1"/>
    </xf>
    <xf numFmtId="0" fontId="30" fillId="14" borderId="21" xfId="0" applyFont="1" applyFill="1" applyBorder="1" applyAlignment="1">
      <alignment horizontal="center" vertical="center"/>
    </xf>
    <xf numFmtId="0" fontId="27" fillId="14" borderId="21" xfId="0" applyFont="1" applyFill="1" applyBorder="1" applyAlignment="1">
      <alignment horizontal="center" vertical="center"/>
    </xf>
  </cellXfs>
  <cellStyles count="5">
    <cellStyle name="%" xfId="3" xr:uid="{96DA1210-5E00-4E52-A316-54A5663F8787}"/>
    <cellStyle name="Comma" xfId="1" builtinId="3"/>
    <cellStyle name="Normal" xfId="0" builtinId="0"/>
    <cellStyle name="Normal 10" xfId="4" xr:uid="{E6E6177C-63BB-4E4C-A3DA-8973FE0E99B6}"/>
    <cellStyle name="Normal_Sheet1" xfId="2" xr:uid="{2322866D-9890-48CA-ADB6-CA3B09C47CF3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6.%20LSP&amp;GPS%20-%20GENERAL\I.2%20-%20GPS\0.%20GENERA%20INFORMATION\0.%20MASTER%20LIST\1.PUD-Part%20list\0.0.INV_Master_List_MAT&amp;DMO_2509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Master_List_MAT_250918"/>
      <sheetName val="DMO"/>
      <sheetName val="Check order-DMO"/>
      <sheetName val="Sheet3"/>
    </sheetNames>
    <sheetDataSet>
      <sheetData sheetId="0" refreshError="1"/>
      <sheetData sheetId="1" refreshError="1"/>
      <sheetData sheetId="2">
        <row r="5">
          <cell r="A5" t="str">
            <v>YV836-00082.00</v>
          </cell>
          <cell r="B5" t="str">
            <v>Phosphate chemical PBL-3080REP2 || PBL-3080REP2 (25kg/can)</v>
          </cell>
          <cell r="C5" t="str">
            <v>KG</v>
          </cell>
          <cell r="D5">
            <v>53560</v>
          </cell>
          <cell r="E5" t="str">
            <v>DIRECT.PAINT</v>
          </cell>
          <cell r="F5" t="str">
            <v>0000.1523000.000.0000.01.00000</v>
          </cell>
          <cell r="G5" t="str">
            <v xml:space="preserve">0000.1523000.000.0000.01.00000  </v>
          </cell>
          <cell r="H5" t="str">
            <v xml:space="preserve">Active  </v>
          </cell>
          <cell r="I5" t="str">
            <v>DMO</v>
          </cell>
        </row>
        <row r="6">
          <cell r="A6" t="str">
            <v>YV836-00083.00</v>
          </cell>
          <cell r="B6" t="str">
            <v>Accelerator AC-131 || AC-131 ( 25kg/can)</v>
          </cell>
          <cell r="C6" t="str">
            <v>KG</v>
          </cell>
          <cell r="D6">
            <v>30718</v>
          </cell>
          <cell r="E6" t="str">
            <v>DIRECT.PAINT</v>
          </cell>
          <cell r="F6" t="str">
            <v>0000.1523000.000.0000.01.00000</v>
          </cell>
          <cell r="G6" t="str">
            <v xml:space="preserve">0000.1523000.000.0000.01.00000  </v>
          </cell>
          <cell r="H6" t="str">
            <v xml:space="preserve">Active  </v>
          </cell>
          <cell r="I6" t="str">
            <v>DMO</v>
          </cell>
        </row>
        <row r="7">
          <cell r="A7" t="str">
            <v>YV022-00018.00</v>
          </cell>
          <cell r="B7" t="str">
            <v>Surface conditioning PL-ZTA || PL-ZTA (20kg/bag)</v>
          </cell>
          <cell r="C7" t="str">
            <v>KG</v>
          </cell>
          <cell r="D7">
            <v>107119</v>
          </cell>
          <cell r="E7" t="str">
            <v>DIRECT.PAINT</v>
          </cell>
          <cell r="F7" t="str">
            <v>0000.1523000.000.0000.01.00000</v>
          </cell>
          <cell r="G7" t="str">
            <v xml:space="preserve">0000.1523000.000.0000.01.00000  </v>
          </cell>
          <cell r="H7" t="str">
            <v xml:space="preserve">Active  </v>
          </cell>
          <cell r="I7" t="str">
            <v>DMO</v>
          </cell>
        </row>
        <row r="8">
          <cell r="A8" t="str">
            <v>YV836-00092.00</v>
          </cell>
          <cell r="B8" t="str">
            <v>TRP-1 THINNER.4L/CAN</v>
          </cell>
          <cell r="C8" t="str">
            <v>LIT</v>
          </cell>
          <cell r="D8">
            <v>95689</v>
          </cell>
          <cell r="E8" t="str">
            <v>DIRECT.PAINT</v>
          </cell>
          <cell r="F8" t="str">
            <v>0000.1523000.000.0000.01.00000</v>
          </cell>
          <cell r="G8" t="str">
            <v xml:space="preserve">0000.1523000.000.0000.01.00000  </v>
          </cell>
          <cell r="H8" t="str">
            <v xml:space="preserve">Active  </v>
          </cell>
          <cell r="I8" t="str">
            <v>DMO</v>
          </cell>
        </row>
        <row r="9">
          <cell r="A9" t="str">
            <v>YV836-00100.00</v>
          </cell>
          <cell r="B9" t="str">
            <v>TRP-1 PRIMER ( KAI ) PRIMER,4Kg/CAN</v>
          </cell>
          <cell r="C9" t="str">
            <v>KG</v>
          </cell>
          <cell r="D9">
            <v>286330</v>
          </cell>
          <cell r="E9" t="str">
            <v>DIRECT.PAINT</v>
          </cell>
          <cell r="F9" t="str">
            <v>0000.1523000.000.0000.01.00000</v>
          </cell>
          <cell r="G9" t="str">
            <v xml:space="preserve">0000.1523000.000.0000.01.00000  </v>
          </cell>
          <cell r="H9" t="str">
            <v xml:space="preserve">Active  </v>
          </cell>
          <cell r="I9" t="str">
            <v>DMO</v>
          </cell>
        </row>
        <row r="10">
          <cell r="A10" t="str">
            <v>YV836-00145.00</v>
          </cell>
          <cell r="B10" t="str">
            <v>Phosphate chemical PBL-3080M || PBL-3080M (25kgs/can)</v>
          </cell>
          <cell r="C10" t="str">
            <v>KG</v>
          </cell>
          <cell r="D10">
            <v>54610</v>
          </cell>
          <cell r="E10" t="str">
            <v>DIRECT.PAINT</v>
          </cell>
          <cell r="F10" t="str">
            <v>0000.1523000.000.0000.01.00000</v>
          </cell>
          <cell r="G10" t="str">
            <v xml:space="preserve">0000.1523000.000.0000.01.00000  </v>
          </cell>
          <cell r="H10" t="str">
            <v xml:space="preserve">Active  </v>
          </cell>
          <cell r="I10" t="str">
            <v>DMO</v>
          </cell>
        </row>
        <row r="11">
          <cell r="A11" t="str">
            <v>YV836-00211.00</v>
          </cell>
          <cell r="B11" t="str">
            <v>Penguin Coat #1622T (250kg/ drums) Sunstar</v>
          </cell>
          <cell r="C11" t="str">
            <v>KG</v>
          </cell>
          <cell r="D11">
            <v>60670</v>
          </cell>
          <cell r="E11" t="str">
            <v>DIRECT.PAINT</v>
          </cell>
          <cell r="F11" t="str">
            <v>0000.1523000.000.0000.01.00000</v>
          </cell>
          <cell r="G11" t="str">
            <v xml:space="preserve">0000.1523000.000.0000.01.00000  </v>
          </cell>
          <cell r="H11" t="str">
            <v xml:space="preserve">Active  </v>
          </cell>
          <cell r="I11" t="str">
            <v>DMO</v>
          </cell>
        </row>
        <row r="12">
          <cell r="A12" t="str">
            <v>YV836-00213.00</v>
          </cell>
          <cell r="B12" t="str">
            <v>Penguin Sealer TM100-T (20kgs/Pail) Sunstar</v>
          </cell>
          <cell r="C12" t="str">
            <v>KG</v>
          </cell>
          <cell r="D12">
            <v>91210</v>
          </cell>
          <cell r="E12" t="str">
            <v>DIRECT.PAINT</v>
          </cell>
          <cell r="F12" t="str">
            <v>0000.1523000.000.0000.01.00000</v>
          </cell>
          <cell r="G12" t="str">
            <v xml:space="preserve">0000.1523000.000.0000.01.00000  </v>
          </cell>
          <cell r="H12" t="str">
            <v xml:space="preserve">Active  </v>
          </cell>
          <cell r="I12" t="str">
            <v>DMO</v>
          </cell>
        </row>
        <row r="13">
          <cell r="A13" t="str">
            <v>YV888-00041.00</v>
          </cell>
          <cell r="B13" t="str">
            <v>Nox rust TH-110 WAJV || TH-110 WAJV (18L/can)</v>
          </cell>
          <cell r="C13" t="str">
            <v>LIT</v>
          </cell>
          <cell r="D13">
            <v>196139</v>
          </cell>
          <cell r="E13" t="str">
            <v>DIRECT.PAINT</v>
          </cell>
          <cell r="F13" t="str">
            <v>0000.1523000.000.0000.01.00000</v>
          </cell>
          <cell r="G13" t="str">
            <v xml:space="preserve">0000.1523000.000.0000.01.00000  </v>
          </cell>
          <cell r="H13" t="str">
            <v xml:space="preserve">Active  </v>
          </cell>
          <cell r="I13" t="str">
            <v>DMO</v>
          </cell>
        </row>
        <row r="14">
          <cell r="A14" t="str">
            <v>YV836-00280.00</v>
          </cell>
          <cell r="B14" t="str">
            <v>Penguin Seal #1643T (270kg/ drum) Sunstar</v>
          </cell>
          <cell r="C14" t="str">
            <v>KG</v>
          </cell>
          <cell r="D14">
            <v>58833</v>
          </cell>
          <cell r="E14" t="str">
            <v>DIRECT.PAINT</v>
          </cell>
          <cell r="F14" t="str">
            <v>0000.1523000.000.0000.01.00000</v>
          </cell>
          <cell r="G14" t="str">
            <v xml:space="preserve">0000.1523000.000.0000.01.00000  </v>
          </cell>
          <cell r="H14" t="str">
            <v xml:space="preserve">Active  </v>
          </cell>
          <cell r="I14" t="str">
            <v>DMO</v>
          </cell>
        </row>
        <row r="15">
          <cell r="A15" t="str">
            <v>YV836-00302.00</v>
          </cell>
          <cell r="B15" t="str">
            <v>Surface treatment product || PL-XK(20kg/Can)</v>
          </cell>
          <cell r="C15" t="str">
            <v>KG</v>
          </cell>
          <cell r="D15">
            <v>284510</v>
          </cell>
          <cell r="E15" t="str">
            <v>DIRECT.PAINT</v>
          </cell>
          <cell r="H15" t="str">
            <v xml:space="preserve">Active  </v>
          </cell>
          <cell r="I15" t="str">
            <v>DMO</v>
          </cell>
        </row>
        <row r="16">
          <cell r="A16" t="str">
            <v>YV836-00306.00</v>
          </cell>
          <cell r="B16" t="str">
            <v>Sản phẩm xử lý bề mặt || NT-4055(20kg/Can)</v>
          </cell>
          <cell r="C16" t="str">
            <v>KG</v>
          </cell>
          <cell r="D16">
            <v>37460</v>
          </cell>
          <cell r="E16" t="str">
            <v>DIRECT.PAINT</v>
          </cell>
          <cell r="H16" t="str">
            <v xml:space="preserve">Active  </v>
          </cell>
          <cell r="I16" t="str">
            <v>DMO</v>
          </cell>
        </row>
        <row r="17">
          <cell r="A17" t="str">
            <v>YV836-00303.00</v>
          </cell>
          <cell r="B17" t="str">
            <v>Surface treatment product || PB-SX35M(25kg/Can)</v>
          </cell>
          <cell r="C17" t="str">
            <v>KG</v>
          </cell>
          <cell r="D17">
            <v>58240</v>
          </cell>
          <cell r="E17" t="str">
            <v>DIRECT.PAINT</v>
          </cell>
          <cell r="H17" t="str">
            <v xml:space="preserve">Active  </v>
          </cell>
          <cell r="I17" t="str">
            <v>DMO</v>
          </cell>
        </row>
        <row r="18">
          <cell r="A18" t="str">
            <v>YV836-00304.00</v>
          </cell>
          <cell r="B18" t="str">
            <v>Surface treatment product || PB-SX35TR(25kg/Can)</v>
          </cell>
          <cell r="C18" t="str">
            <v>KG</v>
          </cell>
          <cell r="D18">
            <v>58240</v>
          </cell>
          <cell r="E18" t="str">
            <v>DIRECT.PAINT</v>
          </cell>
          <cell r="H18" t="str">
            <v xml:space="preserve">Active  </v>
          </cell>
          <cell r="I18" t="str">
            <v>DMO</v>
          </cell>
        </row>
        <row r="19">
          <cell r="A19" t="str">
            <v>YV836-00312.00</v>
          </cell>
          <cell r="B19" t="str">
            <v>Sản phẩm xử lý bề mặt || AD-4977(25kg/Can)</v>
          </cell>
          <cell r="C19" t="str">
            <v>KG</v>
          </cell>
          <cell r="D19">
            <v>96570</v>
          </cell>
          <cell r="E19" t="str">
            <v>DIRECT.PAINT</v>
          </cell>
          <cell r="H19" t="str">
            <v xml:space="preserve">Active  </v>
          </cell>
          <cell r="I19" t="str">
            <v>DMO</v>
          </cell>
        </row>
        <row r="20">
          <cell r="A20" t="str">
            <v>YV836-00079.00</v>
          </cell>
          <cell r="B20" t="str">
            <v>Phosphate chemicial AD-4850 ||20kg/can</v>
          </cell>
          <cell r="C20" t="str">
            <v>KG</v>
          </cell>
          <cell r="D20">
            <v>77257</v>
          </cell>
          <cell r="E20" t="str">
            <v>DIRECT.PAINT</v>
          </cell>
          <cell r="H20" t="str">
            <v xml:space="preserve">Active  </v>
          </cell>
          <cell r="I20" t="str">
            <v>DMO</v>
          </cell>
        </row>
        <row r="21">
          <cell r="A21" t="str">
            <v>YV836-00313.00</v>
          </cell>
          <cell r="B21" t="str">
            <v>Surface treatment product || AD-4977B(25kg/Can)</v>
          </cell>
          <cell r="C21" t="str">
            <v>KG</v>
          </cell>
          <cell r="D21">
            <v>58460</v>
          </cell>
          <cell r="E21" t="str">
            <v>DIRECT.PAINT</v>
          </cell>
          <cell r="H21" t="str">
            <v xml:space="preserve">Active  </v>
          </cell>
          <cell r="I21" t="str">
            <v>DMO</v>
          </cell>
        </row>
        <row r="22">
          <cell r="A22" t="str">
            <v>YV888-00016.00</v>
          </cell>
          <cell r="B22" t="str">
            <v>Phosphate chemical PBL-3080RV || PBL-3080RV</v>
          </cell>
          <cell r="C22" t="str">
            <v>KG</v>
          </cell>
          <cell r="D22">
            <v>51575</v>
          </cell>
          <cell r="E22" t="str">
            <v>DIRECT.PAINT</v>
          </cell>
          <cell r="H22" t="str">
            <v xml:space="preserve">Active  </v>
          </cell>
          <cell r="I22" t="str">
            <v>DMO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7DA8-F58A-43D0-BE20-3C1AC4E73C4B}">
  <sheetPr>
    <tabColor rgb="FFFF0000"/>
  </sheetPr>
  <dimension ref="A1:AH2776"/>
  <sheetViews>
    <sheetView tabSelected="1" zoomScale="40" zoomScaleNormal="40" workbookViewId="0">
      <pane ySplit="7" topLeftCell="A8" activePane="bottomLeft" state="frozen"/>
      <selection activeCell="L1" sqref="L1"/>
      <selection pane="bottomLeft" activeCell="S18" sqref="S18"/>
    </sheetView>
  </sheetViews>
  <sheetFormatPr defaultColWidth="49.81640625" defaultRowHeight="13" x14ac:dyDescent="0.3"/>
  <cols>
    <col min="1" max="1" width="13" style="1" customWidth="1"/>
    <col min="2" max="2" width="14.36328125" style="1" customWidth="1"/>
    <col min="3" max="3" width="59.54296875" style="10" customWidth="1"/>
    <col min="4" max="4" width="18.08984375" style="10" customWidth="1"/>
    <col min="5" max="5" width="16.54296875" style="10" customWidth="1"/>
    <col min="6" max="6" width="10.7265625" style="102" customWidth="1"/>
    <col min="7" max="7" width="10.7265625" style="1" customWidth="1"/>
    <col min="8" max="8" width="10.7265625" style="103" customWidth="1"/>
    <col min="9" max="9" width="14" style="1" customWidth="1"/>
    <col min="10" max="10" width="57.1796875" style="10" customWidth="1"/>
    <col min="11" max="11" width="14.81640625" style="10" customWidth="1"/>
    <col min="12" max="13" width="15.1796875" style="10" customWidth="1"/>
    <col min="14" max="15" width="15.1796875" style="9" customWidth="1"/>
    <col min="16" max="16" width="9.1796875" style="9" customWidth="1"/>
    <col min="17" max="17" width="12.26953125" style="9" customWidth="1"/>
    <col min="18" max="18" width="42.54296875" style="10" customWidth="1"/>
    <col min="19" max="239" width="49.81640625" style="10"/>
    <col min="240" max="240" width="14.26953125" style="10" customWidth="1"/>
    <col min="241" max="241" width="15.7265625" style="10" customWidth="1"/>
    <col min="242" max="242" width="44" style="10" customWidth="1"/>
    <col min="243" max="243" width="23.81640625" style="10" customWidth="1"/>
    <col min="244" max="244" width="16.54296875" style="10" customWidth="1"/>
    <col min="245" max="245" width="13.7265625" style="10" customWidth="1"/>
    <col min="246" max="246" width="8.453125" style="10" customWidth="1"/>
    <col min="247" max="247" width="9.26953125" style="10" customWidth="1"/>
    <col min="248" max="248" width="41.81640625" style="10" customWidth="1"/>
    <col min="249" max="249" width="14.81640625" style="10" customWidth="1"/>
    <col min="250" max="250" width="10.1796875" style="10" customWidth="1"/>
    <col min="251" max="251" width="12.54296875" style="10" customWidth="1"/>
    <col min="252" max="252" width="11.26953125" style="10" customWidth="1"/>
    <col min="253" max="253" width="6" style="10" customWidth="1"/>
    <col min="254" max="254" width="9.81640625" style="10" customWidth="1"/>
    <col min="255" max="255" width="53" style="10" customWidth="1"/>
    <col min="256" max="257" width="24.7265625" style="10" customWidth="1"/>
    <col min="258" max="258" width="17.81640625" style="10" customWidth="1"/>
    <col min="259" max="495" width="49.81640625" style="10"/>
    <col min="496" max="496" width="14.26953125" style="10" customWidth="1"/>
    <col min="497" max="497" width="15.7265625" style="10" customWidth="1"/>
    <col min="498" max="498" width="44" style="10" customWidth="1"/>
    <col min="499" max="499" width="23.81640625" style="10" customWidth="1"/>
    <col min="500" max="500" width="16.54296875" style="10" customWidth="1"/>
    <col min="501" max="501" width="13.7265625" style="10" customWidth="1"/>
    <col min="502" max="502" width="8.453125" style="10" customWidth="1"/>
    <col min="503" max="503" width="9.26953125" style="10" customWidth="1"/>
    <col min="504" max="504" width="41.81640625" style="10" customWidth="1"/>
    <col min="505" max="505" width="14.81640625" style="10" customWidth="1"/>
    <col min="506" max="506" width="10.1796875" style="10" customWidth="1"/>
    <col min="507" max="507" width="12.54296875" style="10" customWidth="1"/>
    <col min="508" max="508" width="11.26953125" style="10" customWidth="1"/>
    <col min="509" max="509" width="6" style="10" customWidth="1"/>
    <col min="510" max="510" width="9.81640625" style="10" customWidth="1"/>
    <col min="511" max="511" width="53" style="10" customWidth="1"/>
    <col min="512" max="513" width="24.7265625" style="10" customWidth="1"/>
    <col min="514" max="514" width="17.81640625" style="10" customWidth="1"/>
    <col min="515" max="751" width="49.81640625" style="10"/>
    <col min="752" max="752" width="14.26953125" style="10" customWidth="1"/>
    <col min="753" max="753" width="15.7265625" style="10" customWidth="1"/>
    <col min="754" max="754" width="44" style="10" customWidth="1"/>
    <col min="755" max="755" width="23.81640625" style="10" customWidth="1"/>
    <col min="756" max="756" width="16.54296875" style="10" customWidth="1"/>
    <col min="757" max="757" width="13.7265625" style="10" customWidth="1"/>
    <col min="758" max="758" width="8.453125" style="10" customWidth="1"/>
    <col min="759" max="759" width="9.26953125" style="10" customWidth="1"/>
    <col min="760" max="760" width="41.81640625" style="10" customWidth="1"/>
    <col min="761" max="761" width="14.81640625" style="10" customWidth="1"/>
    <col min="762" max="762" width="10.1796875" style="10" customWidth="1"/>
    <col min="763" max="763" width="12.54296875" style="10" customWidth="1"/>
    <col min="764" max="764" width="11.26953125" style="10" customWidth="1"/>
    <col min="765" max="765" width="6" style="10" customWidth="1"/>
    <col min="766" max="766" width="9.81640625" style="10" customWidth="1"/>
    <col min="767" max="767" width="53" style="10" customWidth="1"/>
    <col min="768" max="769" width="24.7265625" style="10" customWidth="1"/>
    <col min="770" max="770" width="17.81640625" style="10" customWidth="1"/>
    <col min="771" max="1007" width="49.81640625" style="10"/>
    <col min="1008" max="1008" width="14.26953125" style="10" customWidth="1"/>
    <col min="1009" max="1009" width="15.7265625" style="10" customWidth="1"/>
    <col min="1010" max="1010" width="44" style="10" customWidth="1"/>
    <col min="1011" max="1011" width="23.81640625" style="10" customWidth="1"/>
    <col min="1012" max="1012" width="16.54296875" style="10" customWidth="1"/>
    <col min="1013" max="1013" width="13.7265625" style="10" customWidth="1"/>
    <col min="1014" max="1014" width="8.453125" style="10" customWidth="1"/>
    <col min="1015" max="1015" width="9.26953125" style="10" customWidth="1"/>
    <col min="1016" max="1016" width="41.81640625" style="10" customWidth="1"/>
    <col min="1017" max="1017" width="14.81640625" style="10" customWidth="1"/>
    <col min="1018" max="1018" width="10.1796875" style="10" customWidth="1"/>
    <col min="1019" max="1019" width="12.54296875" style="10" customWidth="1"/>
    <col min="1020" max="1020" width="11.26953125" style="10" customWidth="1"/>
    <col min="1021" max="1021" width="6" style="10" customWidth="1"/>
    <col min="1022" max="1022" width="9.81640625" style="10" customWidth="1"/>
    <col min="1023" max="1023" width="53" style="10" customWidth="1"/>
    <col min="1024" max="1025" width="24.7265625" style="10" customWidth="1"/>
    <col min="1026" max="1026" width="17.81640625" style="10" customWidth="1"/>
    <col min="1027" max="1263" width="49.81640625" style="10"/>
    <col min="1264" max="1264" width="14.26953125" style="10" customWidth="1"/>
    <col min="1265" max="1265" width="15.7265625" style="10" customWidth="1"/>
    <col min="1266" max="1266" width="44" style="10" customWidth="1"/>
    <col min="1267" max="1267" width="23.81640625" style="10" customWidth="1"/>
    <col min="1268" max="1268" width="16.54296875" style="10" customWidth="1"/>
    <col min="1269" max="1269" width="13.7265625" style="10" customWidth="1"/>
    <col min="1270" max="1270" width="8.453125" style="10" customWidth="1"/>
    <col min="1271" max="1271" width="9.26953125" style="10" customWidth="1"/>
    <col min="1272" max="1272" width="41.81640625" style="10" customWidth="1"/>
    <col min="1273" max="1273" width="14.81640625" style="10" customWidth="1"/>
    <col min="1274" max="1274" width="10.1796875" style="10" customWidth="1"/>
    <col min="1275" max="1275" width="12.54296875" style="10" customWidth="1"/>
    <col min="1276" max="1276" width="11.26953125" style="10" customWidth="1"/>
    <col min="1277" max="1277" width="6" style="10" customWidth="1"/>
    <col min="1278" max="1278" width="9.81640625" style="10" customWidth="1"/>
    <col min="1279" max="1279" width="53" style="10" customWidth="1"/>
    <col min="1280" max="1281" width="24.7265625" style="10" customWidth="1"/>
    <col min="1282" max="1282" width="17.81640625" style="10" customWidth="1"/>
    <col min="1283" max="1519" width="49.81640625" style="10"/>
    <col min="1520" max="1520" width="14.26953125" style="10" customWidth="1"/>
    <col min="1521" max="1521" width="15.7265625" style="10" customWidth="1"/>
    <col min="1522" max="1522" width="44" style="10" customWidth="1"/>
    <col min="1523" max="1523" width="23.81640625" style="10" customWidth="1"/>
    <col min="1524" max="1524" width="16.54296875" style="10" customWidth="1"/>
    <col min="1525" max="1525" width="13.7265625" style="10" customWidth="1"/>
    <col min="1526" max="1526" width="8.453125" style="10" customWidth="1"/>
    <col min="1527" max="1527" width="9.26953125" style="10" customWidth="1"/>
    <col min="1528" max="1528" width="41.81640625" style="10" customWidth="1"/>
    <col min="1529" max="1529" width="14.81640625" style="10" customWidth="1"/>
    <col min="1530" max="1530" width="10.1796875" style="10" customWidth="1"/>
    <col min="1531" max="1531" width="12.54296875" style="10" customWidth="1"/>
    <col min="1532" max="1532" width="11.26953125" style="10" customWidth="1"/>
    <col min="1533" max="1533" width="6" style="10" customWidth="1"/>
    <col min="1534" max="1534" width="9.81640625" style="10" customWidth="1"/>
    <col min="1535" max="1535" width="53" style="10" customWidth="1"/>
    <col min="1536" max="1537" width="24.7265625" style="10" customWidth="1"/>
    <col min="1538" max="1538" width="17.81640625" style="10" customWidth="1"/>
    <col min="1539" max="1775" width="49.81640625" style="10"/>
    <col min="1776" max="1776" width="14.26953125" style="10" customWidth="1"/>
    <col min="1777" max="1777" width="15.7265625" style="10" customWidth="1"/>
    <col min="1778" max="1778" width="44" style="10" customWidth="1"/>
    <col min="1779" max="1779" width="23.81640625" style="10" customWidth="1"/>
    <col min="1780" max="1780" width="16.54296875" style="10" customWidth="1"/>
    <col min="1781" max="1781" width="13.7265625" style="10" customWidth="1"/>
    <col min="1782" max="1782" width="8.453125" style="10" customWidth="1"/>
    <col min="1783" max="1783" width="9.26953125" style="10" customWidth="1"/>
    <col min="1784" max="1784" width="41.81640625" style="10" customWidth="1"/>
    <col min="1785" max="1785" width="14.81640625" style="10" customWidth="1"/>
    <col min="1786" max="1786" width="10.1796875" style="10" customWidth="1"/>
    <col min="1787" max="1787" width="12.54296875" style="10" customWidth="1"/>
    <col min="1788" max="1788" width="11.26953125" style="10" customWidth="1"/>
    <col min="1789" max="1789" width="6" style="10" customWidth="1"/>
    <col min="1790" max="1790" width="9.81640625" style="10" customWidth="1"/>
    <col min="1791" max="1791" width="53" style="10" customWidth="1"/>
    <col min="1792" max="1793" width="24.7265625" style="10" customWidth="1"/>
    <col min="1794" max="1794" width="17.81640625" style="10" customWidth="1"/>
    <col min="1795" max="2031" width="49.81640625" style="10"/>
    <col min="2032" max="2032" width="14.26953125" style="10" customWidth="1"/>
    <col min="2033" max="2033" width="15.7265625" style="10" customWidth="1"/>
    <col min="2034" max="2034" width="44" style="10" customWidth="1"/>
    <col min="2035" max="2035" width="23.81640625" style="10" customWidth="1"/>
    <col min="2036" max="2036" width="16.54296875" style="10" customWidth="1"/>
    <col min="2037" max="2037" width="13.7265625" style="10" customWidth="1"/>
    <col min="2038" max="2038" width="8.453125" style="10" customWidth="1"/>
    <col min="2039" max="2039" width="9.26953125" style="10" customWidth="1"/>
    <col min="2040" max="2040" width="41.81640625" style="10" customWidth="1"/>
    <col min="2041" max="2041" width="14.81640625" style="10" customWidth="1"/>
    <col min="2042" max="2042" width="10.1796875" style="10" customWidth="1"/>
    <col min="2043" max="2043" width="12.54296875" style="10" customWidth="1"/>
    <col min="2044" max="2044" width="11.26953125" style="10" customWidth="1"/>
    <col min="2045" max="2045" width="6" style="10" customWidth="1"/>
    <col min="2046" max="2046" width="9.81640625" style="10" customWidth="1"/>
    <col min="2047" max="2047" width="53" style="10" customWidth="1"/>
    <col min="2048" max="2049" width="24.7265625" style="10" customWidth="1"/>
    <col min="2050" max="2050" width="17.81640625" style="10" customWidth="1"/>
    <col min="2051" max="2287" width="49.81640625" style="10"/>
    <col min="2288" max="2288" width="14.26953125" style="10" customWidth="1"/>
    <col min="2289" max="2289" width="15.7265625" style="10" customWidth="1"/>
    <col min="2290" max="2290" width="44" style="10" customWidth="1"/>
    <col min="2291" max="2291" width="23.81640625" style="10" customWidth="1"/>
    <col min="2292" max="2292" width="16.54296875" style="10" customWidth="1"/>
    <col min="2293" max="2293" width="13.7265625" style="10" customWidth="1"/>
    <col min="2294" max="2294" width="8.453125" style="10" customWidth="1"/>
    <col min="2295" max="2295" width="9.26953125" style="10" customWidth="1"/>
    <col min="2296" max="2296" width="41.81640625" style="10" customWidth="1"/>
    <col min="2297" max="2297" width="14.81640625" style="10" customWidth="1"/>
    <col min="2298" max="2298" width="10.1796875" style="10" customWidth="1"/>
    <col min="2299" max="2299" width="12.54296875" style="10" customWidth="1"/>
    <col min="2300" max="2300" width="11.26953125" style="10" customWidth="1"/>
    <col min="2301" max="2301" width="6" style="10" customWidth="1"/>
    <col min="2302" max="2302" width="9.81640625" style="10" customWidth="1"/>
    <col min="2303" max="2303" width="53" style="10" customWidth="1"/>
    <col min="2304" max="2305" width="24.7265625" style="10" customWidth="1"/>
    <col min="2306" max="2306" width="17.81640625" style="10" customWidth="1"/>
    <col min="2307" max="2543" width="49.81640625" style="10"/>
    <col min="2544" max="2544" width="14.26953125" style="10" customWidth="1"/>
    <col min="2545" max="2545" width="15.7265625" style="10" customWidth="1"/>
    <col min="2546" max="2546" width="44" style="10" customWidth="1"/>
    <col min="2547" max="2547" width="23.81640625" style="10" customWidth="1"/>
    <col min="2548" max="2548" width="16.54296875" style="10" customWidth="1"/>
    <col min="2549" max="2549" width="13.7265625" style="10" customWidth="1"/>
    <col min="2550" max="2550" width="8.453125" style="10" customWidth="1"/>
    <col min="2551" max="2551" width="9.26953125" style="10" customWidth="1"/>
    <col min="2552" max="2552" width="41.81640625" style="10" customWidth="1"/>
    <col min="2553" max="2553" width="14.81640625" style="10" customWidth="1"/>
    <col min="2554" max="2554" width="10.1796875" style="10" customWidth="1"/>
    <col min="2555" max="2555" width="12.54296875" style="10" customWidth="1"/>
    <col min="2556" max="2556" width="11.26953125" style="10" customWidth="1"/>
    <col min="2557" max="2557" width="6" style="10" customWidth="1"/>
    <col min="2558" max="2558" width="9.81640625" style="10" customWidth="1"/>
    <col min="2559" max="2559" width="53" style="10" customWidth="1"/>
    <col min="2560" max="2561" width="24.7265625" style="10" customWidth="1"/>
    <col min="2562" max="2562" width="17.81640625" style="10" customWidth="1"/>
    <col min="2563" max="2799" width="49.81640625" style="10"/>
    <col min="2800" max="2800" width="14.26953125" style="10" customWidth="1"/>
    <col min="2801" max="2801" width="15.7265625" style="10" customWidth="1"/>
    <col min="2802" max="2802" width="44" style="10" customWidth="1"/>
    <col min="2803" max="2803" width="23.81640625" style="10" customWidth="1"/>
    <col min="2804" max="2804" width="16.54296875" style="10" customWidth="1"/>
    <col min="2805" max="2805" width="13.7265625" style="10" customWidth="1"/>
    <col min="2806" max="2806" width="8.453125" style="10" customWidth="1"/>
    <col min="2807" max="2807" width="9.26953125" style="10" customWidth="1"/>
    <col min="2808" max="2808" width="41.81640625" style="10" customWidth="1"/>
    <col min="2809" max="2809" width="14.81640625" style="10" customWidth="1"/>
    <col min="2810" max="2810" width="10.1796875" style="10" customWidth="1"/>
    <col min="2811" max="2811" width="12.54296875" style="10" customWidth="1"/>
    <col min="2812" max="2812" width="11.26953125" style="10" customWidth="1"/>
    <col min="2813" max="2813" width="6" style="10" customWidth="1"/>
    <col min="2814" max="2814" width="9.81640625" style="10" customWidth="1"/>
    <col min="2815" max="2815" width="53" style="10" customWidth="1"/>
    <col min="2816" max="2817" width="24.7265625" style="10" customWidth="1"/>
    <col min="2818" max="2818" width="17.81640625" style="10" customWidth="1"/>
    <col min="2819" max="3055" width="49.81640625" style="10"/>
    <col min="3056" max="3056" width="14.26953125" style="10" customWidth="1"/>
    <col min="3057" max="3057" width="15.7265625" style="10" customWidth="1"/>
    <col min="3058" max="3058" width="44" style="10" customWidth="1"/>
    <col min="3059" max="3059" width="23.81640625" style="10" customWidth="1"/>
    <col min="3060" max="3060" width="16.54296875" style="10" customWidth="1"/>
    <col min="3061" max="3061" width="13.7265625" style="10" customWidth="1"/>
    <col min="3062" max="3062" width="8.453125" style="10" customWidth="1"/>
    <col min="3063" max="3063" width="9.26953125" style="10" customWidth="1"/>
    <col min="3064" max="3064" width="41.81640625" style="10" customWidth="1"/>
    <col min="3065" max="3065" width="14.81640625" style="10" customWidth="1"/>
    <col min="3066" max="3066" width="10.1796875" style="10" customWidth="1"/>
    <col min="3067" max="3067" width="12.54296875" style="10" customWidth="1"/>
    <col min="3068" max="3068" width="11.26953125" style="10" customWidth="1"/>
    <col min="3069" max="3069" width="6" style="10" customWidth="1"/>
    <col min="3070" max="3070" width="9.81640625" style="10" customWidth="1"/>
    <col min="3071" max="3071" width="53" style="10" customWidth="1"/>
    <col min="3072" max="3073" width="24.7265625" style="10" customWidth="1"/>
    <col min="3074" max="3074" width="17.81640625" style="10" customWidth="1"/>
    <col min="3075" max="3311" width="49.81640625" style="10"/>
    <col min="3312" max="3312" width="14.26953125" style="10" customWidth="1"/>
    <col min="3313" max="3313" width="15.7265625" style="10" customWidth="1"/>
    <col min="3314" max="3314" width="44" style="10" customWidth="1"/>
    <col min="3315" max="3315" width="23.81640625" style="10" customWidth="1"/>
    <col min="3316" max="3316" width="16.54296875" style="10" customWidth="1"/>
    <col min="3317" max="3317" width="13.7265625" style="10" customWidth="1"/>
    <col min="3318" max="3318" width="8.453125" style="10" customWidth="1"/>
    <col min="3319" max="3319" width="9.26953125" style="10" customWidth="1"/>
    <col min="3320" max="3320" width="41.81640625" style="10" customWidth="1"/>
    <col min="3321" max="3321" width="14.81640625" style="10" customWidth="1"/>
    <col min="3322" max="3322" width="10.1796875" style="10" customWidth="1"/>
    <col min="3323" max="3323" width="12.54296875" style="10" customWidth="1"/>
    <col min="3324" max="3324" width="11.26953125" style="10" customWidth="1"/>
    <col min="3325" max="3325" width="6" style="10" customWidth="1"/>
    <col min="3326" max="3326" width="9.81640625" style="10" customWidth="1"/>
    <col min="3327" max="3327" width="53" style="10" customWidth="1"/>
    <col min="3328" max="3329" width="24.7265625" style="10" customWidth="1"/>
    <col min="3330" max="3330" width="17.81640625" style="10" customWidth="1"/>
    <col min="3331" max="3567" width="49.81640625" style="10"/>
    <col min="3568" max="3568" width="14.26953125" style="10" customWidth="1"/>
    <col min="3569" max="3569" width="15.7265625" style="10" customWidth="1"/>
    <col min="3570" max="3570" width="44" style="10" customWidth="1"/>
    <col min="3571" max="3571" width="23.81640625" style="10" customWidth="1"/>
    <col min="3572" max="3572" width="16.54296875" style="10" customWidth="1"/>
    <col min="3573" max="3573" width="13.7265625" style="10" customWidth="1"/>
    <col min="3574" max="3574" width="8.453125" style="10" customWidth="1"/>
    <col min="3575" max="3575" width="9.26953125" style="10" customWidth="1"/>
    <col min="3576" max="3576" width="41.81640625" style="10" customWidth="1"/>
    <col min="3577" max="3577" width="14.81640625" style="10" customWidth="1"/>
    <col min="3578" max="3578" width="10.1796875" style="10" customWidth="1"/>
    <col min="3579" max="3579" width="12.54296875" style="10" customWidth="1"/>
    <col min="3580" max="3580" width="11.26953125" style="10" customWidth="1"/>
    <col min="3581" max="3581" width="6" style="10" customWidth="1"/>
    <col min="3582" max="3582" width="9.81640625" style="10" customWidth="1"/>
    <col min="3583" max="3583" width="53" style="10" customWidth="1"/>
    <col min="3584" max="3585" width="24.7265625" style="10" customWidth="1"/>
    <col min="3586" max="3586" width="17.81640625" style="10" customWidth="1"/>
    <col min="3587" max="3823" width="49.81640625" style="10"/>
    <col min="3824" max="3824" width="14.26953125" style="10" customWidth="1"/>
    <col min="3825" max="3825" width="15.7265625" style="10" customWidth="1"/>
    <col min="3826" max="3826" width="44" style="10" customWidth="1"/>
    <col min="3827" max="3827" width="23.81640625" style="10" customWidth="1"/>
    <col min="3828" max="3828" width="16.54296875" style="10" customWidth="1"/>
    <col min="3829" max="3829" width="13.7265625" style="10" customWidth="1"/>
    <col min="3830" max="3830" width="8.453125" style="10" customWidth="1"/>
    <col min="3831" max="3831" width="9.26953125" style="10" customWidth="1"/>
    <col min="3832" max="3832" width="41.81640625" style="10" customWidth="1"/>
    <col min="3833" max="3833" width="14.81640625" style="10" customWidth="1"/>
    <col min="3834" max="3834" width="10.1796875" style="10" customWidth="1"/>
    <col min="3835" max="3835" width="12.54296875" style="10" customWidth="1"/>
    <col min="3836" max="3836" width="11.26953125" style="10" customWidth="1"/>
    <col min="3837" max="3837" width="6" style="10" customWidth="1"/>
    <col min="3838" max="3838" width="9.81640625" style="10" customWidth="1"/>
    <col min="3839" max="3839" width="53" style="10" customWidth="1"/>
    <col min="3840" max="3841" width="24.7265625" style="10" customWidth="1"/>
    <col min="3842" max="3842" width="17.81640625" style="10" customWidth="1"/>
    <col min="3843" max="4079" width="49.81640625" style="10"/>
    <col min="4080" max="4080" width="14.26953125" style="10" customWidth="1"/>
    <col min="4081" max="4081" width="15.7265625" style="10" customWidth="1"/>
    <col min="4082" max="4082" width="44" style="10" customWidth="1"/>
    <col min="4083" max="4083" width="23.81640625" style="10" customWidth="1"/>
    <col min="4084" max="4084" width="16.54296875" style="10" customWidth="1"/>
    <col min="4085" max="4085" width="13.7265625" style="10" customWidth="1"/>
    <col min="4086" max="4086" width="8.453125" style="10" customWidth="1"/>
    <col min="4087" max="4087" width="9.26953125" style="10" customWidth="1"/>
    <col min="4088" max="4088" width="41.81640625" style="10" customWidth="1"/>
    <col min="4089" max="4089" width="14.81640625" style="10" customWidth="1"/>
    <col min="4090" max="4090" width="10.1796875" style="10" customWidth="1"/>
    <col min="4091" max="4091" width="12.54296875" style="10" customWidth="1"/>
    <col min="4092" max="4092" width="11.26953125" style="10" customWidth="1"/>
    <col min="4093" max="4093" width="6" style="10" customWidth="1"/>
    <col min="4094" max="4094" width="9.81640625" style="10" customWidth="1"/>
    <col min="4095" max="4095" width="53" style="10" customWidth="1"/>
    <col min="4096" max="4097" width="24.7265625" style="10" customWidth="1"/>
    <col min="4098" max="4098" width="17.81640625" style="10" customWidth="1"/>
    <col min="4099" max="4335" width="49.81640625" style="10"/>
    <col min="4336" max="4336" width="14.26953125" style="10" customWidth="1"/>
    <col min="4337" max="4337" width="15.7265625" style="10" customWidth="1"/>
    <col min="4338" max="4338" width="44" style="10" customWidth="1"/>
    <col min="4339" max="4339" width="23.81640625" style="10" customWidth="1"/>
    <col min="4340" max="4340" width="16.54296875" style="10" customWidth="1"/>
    <col min="4341" max="4341" width="13.7265625" style="10" customWidth="1"/>
    <col min="4342" max="4342" width="8.453125" style="10" customWidth="1"/>
    <col min="4343" max="4343" width="9.26953125" style="10" customWidth="1"/>
    <col min="4344" max="4344" width="41.81640625" style="10" customWidth="1"/>
    <col min="4345" max="4345" width="14.81640625" style="10" customWidth="1"/>
    <col min="4346" max="4346" width="10.1796875" style="10" customWidth="1"/>
    <col min="4347" max="4347" width="12.54296875" style="10" customWidth="1"/>
    <col min="4348" max="4348" width="11.26953125" style="10" customWidth="1"/>
    <col min="4349" max="4349" width="6" style="10" customWidth="1"/>
    <col min="4350" max="4350" width="9.81640625" style="10" customWidth="1"/>
    <col min="4351" max="4351" width="53" style="10" customWidth="1"/>
    <col min="4352" max="4353" width="24.7265625" style="10" customWidth="1"/>
    <col min="4354" max="4354" width="17.81640625" style="10" customWidth="1"/>
    <col min="4355" max="4591" width="49.81640625" style="10"/>
    <col min="4592" max="4592" width="14.26953125" style="10" customWidth="1"/>
    <col min="4593" max="4593" width="15.7265625" style="10" customWidth="1"/>
    <col min="4594" max="4594" width="44" style="10" customWidth="1"/>
    <col min="4595" max="4595" width="23.81640625" style="10" customWidth="1"/>
    <col min="4596" max="4596" width="16.54296875" style="10" customWidth="1"/>
    <col min="4597" max="4597" width="13.7265625" style="10" customWidth="1"/>
    <col min="4598" max="4598" width="8.453125" style="10" customWidth="1"/>
    <col min="4599" max="4599" width="9.26953125" style="10" customWidth="1"/>
    <col min="4600" max="4600" width="41.81640625" style="10" customWidth="1"/>
    <col min="4601" max="4601" width="14.81640625" style="10" customWidth="1"/>
    <col min="4602" max="4602" width="10.1796875" style="10" customWidth="1"/>
    <col min="4603" max="4603" width="12.54296875" style="10" customWidth="1"/>
    <col min="4604" max="4604" width="11.26953125" style="10" customWidth="1"/>
    <col min="4605" max="4605" width="6" style="10" customWidth="1"/>
    <col min="4606" max="4606" width="9.81640625" style="10" customWidth="1"/>
    <col min="4607" max="4607" width="53" style="10" customWidth="1"/>
    <col min="4608" max="4609" width="24.7265625" style="10" customWidth="1"/>
    <col min="4610" max="4610" width="17.81640625" style="10" customWidth="1"/>
    <col min="4611" max="4847" width="49.81640625" style="10"/>
    <col min="4848" max="4848" width="14.26953125" style="10" customWidth="1"/>
    <col min="4849" max="4849" width="15.7265625" style="10" customWidth="1"/>
    <col min="4850" max="4850" width="44" style="10" customWidth="1"/>
    <col min="4851" max="4851" width="23.81640625" style="10" customWidth="1"/>
    <col min="4852" max="4852" width="16.54296875" style="10" customWidth="1"/>
    <col min="4853" max="4853" width="13.7265625" style="10" customWidth="1"/>
    <col min="4854" max="4854" width="8.453125" style="10" customWidth="1"/>
    <col min="4855" max="4855" width="9.26953125" style="10" customWidth="1"/>
    <col min="4856" max="4856" width="41.81640625" style="10" customWidth="1"/>
    <col min="4857" max="4857" width="14.81640625" style="10" customWidth="1"/>
    <col min="4858" max="4858" width="10.1796875" style="10" customWidth="1"/>
    <col min="4859" max="4859" width="12.54296875" style="10" customWidth="1"/>
    <col min="4860" max="4860" width="11.26953125" style="10" customWidth="1"/>
    <col min="4861" max="4861" width="6" style="10" customWidth="1"/>
    <col min="4862" max="4862" width="9.81640625" style="10" customWidth="1"/>
    <col min="4863" max="4863" width="53" style="10" customWidth="1"/>
    <col min="4864" max="4865" width="24.7265625" style="10" customWidth="1"/>
    <col min="4866" max="4866" width="17.81640625" style="10" customWidth="1"/>
    <col min="4867" max="5103" width="49.81640625" style="10"/>
    <col min="5104" max="5104" width="14.26953125" style="10" customWidth="1"/>
    <col min="5105" max="5105" width="15.7265625" style="10" customWidth="1"/>
    <col min="5106" max="5106" width="44" style="10" customWidth="1"/>
    <col min="5107" max="5107" width="23.81640625" style="10" customWidth="1"/>
    <col min="5108" max="5108" width="16.54296875" style="10" customWidth="1"/>
    <col min="5109" max="5109" width="13.7265625" style="10" customWidth="1"/>
    <col min="5110" max="5110" width="8.453125" style="10" customWidth="1"/>
    <col min="5111" max="5111" width="9.26953125" style="10" customWidth="1"/>
    <col min="5112" max="5112" width="41.81640625" style="10" customWidth="1"/>
    <col min="5113" max="5113" width="14.81640625" style="10" customWidth="1"/>
    <col min="5114" max="5114" width="10.1796875" style="10" customWidth="1"/>
    <col min="5115" max="5115" width="12.54296875" style="10" customWidth="1"/>
    <col min="5116" max="5116" width="11.26953125" style="10" customWidth="1"/>
    <col min="5117" max="5117" width="6" style="10" customWidth="1"/>
    <col min="5118" max="5118" width="9.81640625" style="10" customWidth="1"/>
    <col min="5119" max="5119" width="53" style="10" customWidth="1"/>
    <col min="5120" max="5121" width="24.7265625" style="10" customWidth="1"/>
    <col min="5122" max="5122" width="17.81640625" style="10" customWidth="1"/>
    <col min="5123" max="5359" width="49.81640625" style="10"/>
    <col min="5360" max="5360" width="14.26953125" style="10" customWidth="1"/>
    <col min="5361" max="5361" width="15.7265625" style="10" customWidth="1"/>
    <col min="5362" max="5362" width="44" style="10" customWidth="1"/>
    <col min="5363" max="5363" width="23.81640625" style="10" customWidth="1"/>
    <col min="5364" max="5364" width="16.54296875" style="10" customWidth="1"/>
    <col min="5365" max="5365" width="13.7265625" style="10" customWidth="1"/>
    <col min="5366" max="5366" width="8.453125" style="10" customWidth="1"/>
    <col min="5367" max="5367" width="9.26953125" style="10" customWidth="1"/>
    <col min="5368" max="5368" width="41.81640625" style="10" customWidth="1"/>
    <col min="5369" max="5369" width="14.81640625" style="10" customWidth="1"/>
    <col min="5370" max="5370" width="10.1796875" style="10" customWidth="1"/>
    <col min="5371" max="5371" width="12.54296875" style="10" customWidth="1"/>
    <col min="5372" max="5372" width="11.26953125" style="10" customWidth="1"/>
    <col min="5373" max="5373" width="6" style="10" customWidth="1"/>
    <col min="5374" max="5374" width="9.81640625" style="10" customWidth="1"/>
    <col min="5375" max="5375" width="53" style="10" customWidth="1"/>
    <col min="5376" max="5377" width="24.7265625" style="10" customWidth="1"/>
    <col min="5378" max="5378" width="17.81640625" style="10" customWidth="1"/>
    <col min="5379" max="5615" width="49.81640625" style="10"/>
    <col min="5616" max="5616" width="14.26953125" style="10" customWidth="1"/>
    <col min="5617" max="5617" width="15.7265625" style="10" customWidth="1"/>
    <col min="5618" max="5618" width="44" style="10" customWidth="1"/>
    <col min="5619" max="5619" width="23.81640625" style="10" customWidth="1"/>
    <col min="5620" max="5620" width="16.54296875" style="10" customWidth="1"/>
    <col min="5621" max="5621" width="13.7265625" style="10" customWidth="1"/>
    <col min="5622" max="5622" width="8.453125" style="10" customWidth="1"/>
    <col min="5623" max="5623" width="9.26953125" style="10" customWidth="1"/>
    <col min="5624" max="5624" width="41.81640625" style="10" customWidth="1"/>
    <col min="5625" max="5625" width="14.81640625" style="10" customWidth="1"/>
    <col min="5626" max="5626" width="10.1796875" style="10" customWidth="1"/>
    <col min="5627" max="5627" width="12.54296875" style="10" customWidth="1"/>
    <col min="5628" max="5628" width="11.26953125" style="10" customWidth="1"/>
    <col min="5629" max="5629" width="6" style="10" customWidth="1"/>
    <col min="5630" max="5630" width="9.81640625" style="10" customWidth="1"/>
    <col min="5631" max="5631" width="53" style="10" customWidth="1"/>
    <col min="5632" max="5633" width="24.7265625" style="10" customWidth="1"/>
    <col min="5634" max="5634" width="17.81640625" style="10" customWidth="1"/>
    <col min="5635" max="5871" width="49.81640625" style="10"/>
    <col min="5872" max="5872" width="14.26953125" style="10" customWidth="1"/>
    <col min="5873" max="5873" width="15.7265625" style="10" customWidth="1"/>
    <col min="5874" max="5874" width="44" style="10" customWidth="1"/>
    <col min="5875" max="5875" width="23.81640625" style="10" customWidth="1"/>
    <col min="5876" max="5876" width="16.54296875" style="10" customWidth="1"/>
    <col min="5877" max="5877" width="13.7265625" style="10" customWidth="1"/>
    <col min="5878" max="5878" width="8.453125" style="10" customWidth="1"/>
    <col min="5879" max="5879" width="9.26953125" style="10" customWidth="1"/>
    <col min="5880" max="5880" width="41.81640625" style="10" customWidth="1"/>
    <col min="5881" max="5881" width="14.81640625" style="10" customWidth="1"/>
    <col min="5882" max="5882" width="10.1796875" style="10" customWidth="1"/>
    <col min="5883" max="5883" width="12.54296875" style="10" customWidth="1"/>
    <col min="5884" max="5884" width="11.26953125" style="10" customWidth="1"/>
    <col min="5885" max="5885" width="6" style="10" customWidth="1"/>
    <col min="5886" max="5886" width="9.81640625" style="10" customWidth="1"/>
    <col min="5887" max="5887" width="53" style="10" customWidth="1"/>
    <col min="5888" max="5889" width="24.7265625" style="10" customWidth="1"/>
    <col min="5890" max="5890" width="17.81640625" style="10" customWidth="1"/>
    <col min="5891" max="6127" width="49.81640625" style="10"/>
    <col min="6128" max="6128" width="14.26953125" style="10" customWidth="1"/>
    <col min="6129" max="6129" width="15.7265625" style="10" customWidth="1"/>
    <col min="6130" max="6130" width="44" style="10" customWidth="1"/>
    <col min="6131" max="6131" width="23.81640625" style="10" customWidth="1"/>
    <col min="6132" max="6132" width="16.54296875" style="10" customWidth="1"/>
    <col min="6133" max="6133" width="13.7265625" style="10" customWidth="1"/>
    <col min="6134" max="6134" width="8.453125" style="10" customWidth="1"/>
    <col min="6135" max="6135" width="9.26953125" style="10" customWidth="1"/>
    <col min="6136" max="6136" width="41.81640625" style="10" customWidth="1"/>
    <col min="6137" max="6137" width="14.81640625" style="10" customWidth="1"/>
    <col min="6138" max="6138" width="10.1796875" style="10" customWidth="1"/>
    <col min="6139" max="6139" width="12.54296875" style="10" customWidth="1"/>
    <col min="6140" max="6140" width="11.26953125" style="10" customWidth="1"/>
    <col min="6141" max="6141" width="6" style="10" customWidth="1"/>
    <col min="6142" max="6142" width="9.81640625" style="10" customWidth="1"/>
    <col min="6143" max="6143" width="53" style="10" customWidth="1"/>
    <col min="6144" max="6145" width="24.7265625" style="10" customWidth="1"/>
    <col min="6146" max="6146" width="17.81640625" style="10" customWidth="1"/>
    <col min="6147" max="6383" width="49.81640625" style="10"/>
    <col min="6384" max="6384" width="14.26953125" style="10" customWidth="1"/>
    <col min="6385" max="6385" width="15.7265625" style="10" customWidth="1"/>
    <col min="6386" max="6386" width="44" style="10" customWidth="1"/>
    <col min="6387" max="6387" width="23.81640625" style="10" customWidth="1"/>
    <col min="6388" max="6388" width="16.54296875" style="10" customWidth="1"/>
    <col min="6389" max="6389" width="13.7265625" style="10" customWidth="1"/>
    <col min="6390" max="6390" width="8.453125" style="10" customWidth="1"/>
    <col min="6391" max="6391" width="9.26953125" style="10" customWidth="1"/>
    <col min="6392" max="6392" width="41.81640625" style="10" customWidth="1"/>
    <col min="6393" max="6393" width="14.81640625" style="10" customWidth="1"/>
    <col min="6394" max="6394" width="10.1796875" style="10" customWidth="1"/>
    <col min="6395" max="6395" width="12.54296875" style="10" customWidth="1"/>
    <col min="6396" max="6396" width="11.26953125" style="10" customWidth="1"/>
    <col min="6397" max="6397" width="6" style="10" customWidth="1"/>
    <col min="6398" max="6398" width="9.81640625" style="10" customWidth="1"/>
    <col min="6399" max="6399" width="53" style="10" customWidth="1"/>
    <col min="6400" max="6401" width="24.7265625" style="10" customWidth="1"/>
    <col min="6402" max="6402" width="17.81640625" style="10" customWidth="1"/>
    <col min="6403" max="6639" width="49.81640625" style="10"/>
    <col min="6640" max="6640" width="14.26953125" style="10" customWidth="1"/>
    <col min="6641" max="6641" width="15.7265625" style="10" customWidth="1"/>
    <col min="6642" max="6642" width="44" style="10" customWidth="1"/>
    <col min="6643" max="6643" width="23.81640625" style="10" customWidth="1"/>
    <col min="6644" max="6644" width="16.54296875" style="10" customWidth="1"/>
    <col min="6645" max="6645" width="13.7265625" style="10" customWidth="1"/>
    <col min="6646" max="6646" width="8.453125" style="10" customWidth="1"/>
    <col min="6647" max="6647" width="9.26953125" style="10" customWidth="1"/>
    <col min="6648" max="6648" width="41.81640625" style="10" customWidth="1"/>
    <col min="6649" max="6649" width="14.81640625" style="10" customWidth="1"/>
    <col min="6650" max="6650" width="10.1796875" style="10" customWidth="1"/>
    <col min="6651" max="6651" width="12.54296875" style="10" customWidth="1"/>
    <col min="6652" max="6652" width="11.26953125" style="10" customWidth="1"/>
    <col min="6653" max="6653" width="6" style="10" customWidth="1"/>
    <col min="6654" max="6654" width="9.81640625" style="10" customWidth="1"/>
    <col min="6655" max="6655" width="53" style="10" customWidth="1"/>
    <col min="6656" max="6657" width="24.7265625" style="10" customWidth="1"/>
    <col min="6658" max="6658" width="17.81640625" style="10" customWidth="1"/>
    <col min="6659" max="6895" width="49.81640625" style="10"/>
    <col min="6896" max="6896" width="14.26953125" style="10" customWidth="1"/>
    <col min="6897" max="6897" width="15.7265625" style="10" customWidth="1"/>
    <col min="6898" max="6898" width="44" style="10" customWidth="1"/>
    <col min="6899" max="6899" width="23.81640625" style="10" customWidth="1"/>
    <col min="6900" max="6900" width="16.54296875" style="10" customWidth="1"/>
    <col min="6901" max="6901" width="13.7265625" style="10" customWidth="1"/>
    <col min="6902" max="6902" width="8.453125" style="10" customWidth="1"/>
    <col min="6903" max="6903" width="9.26953125" style="10" customWidth="1"/>
    <col min="6904" max="6904" width="41.81640625" style="10" customWidth="1"/>
    <col min="6905" max="6905" width="14.81640625" style="10" customWidth="1"/>
    <col min="6906" max="6906" width="10.1796875" style="10" customWidth="1"/>
    <col min="6907" max="6907" width="12.54296875" style="10" customWidth="1"/>
    <col min="6908" max="6908" width="11.26953125" style="10" customWidth="1"/>
    <col min="6909" max="6909" width="6" style="10" customWidth="1"/>
    <col min="6910" max="6910" width="9.81640625" style="10" customWidth="1"/>
    <col min="6911" max="6911" width="53" style="10" customWidth="1"/>
    <col min="6912" max="6913" width="24.7265625" style="10" customWidth="1"/>
    <col min="6914" max="6914" width="17.81640625" style="10" customWidth="1"/>
    <col min="6915" max="7151" width="49.81640625" style="10"/>
    <col min="7152" max="7152" width="14.26953125" style="10" customWidth="1"/>
    <col min="7153" max="7153" width="15.7265625" style="10" customWidth="1"/>
    <col min="7154" max="7154" width="44" style="10" customWidth="1"/>
    <col min="7155" max="7155" width="23.81640625" style="10" customWidth="1"/>
    <col min="7156" max="7156" width="16.54296875" style="10" customWidth="1"/>
    <col min="7157" max="7157" width="13.7265625" style="10" customWidth="1"/>
    <col min="7158" max="7158" width="8.453125" style="10" customWidth="1"/>
    <col min="7159" max="7159" width="9.26953125" style="10" customWidth="1"/>
    <col min="7160" max="7160" width="41.81640625" style="10" customWidth="1"/>
    <col min="7161" max="7161" width="14.81640625" style="10" customWidth="1"/>
    <col min="7162" max="7162" width="10.1796875" style="10" customWidth="1"/>
    <col min="7163" max="7163" width="12.54296875" style="10" customWidth="1"/>
    <col min="7164" max="7164" width="11.26953125" style="10" customWidth="1"/>
    <col min="7165" max="7165" width="6" style="10" customWidth="1"/>
    <col min="7166" max="7166" width="9.81640625" style="10" customWidth="1"/>
    <col min="7167" max="7167" width="53" style="10" customWidth="1"/>
    <col min="7168" max="7169" width="24.7265625" style="10" customWidth="1"/>
    <col min="7170" max="7170" width="17.81640625" style="10" customWidth="1"/>
    <col min="7171" max="7407" width="49.81640625" style="10"/>
    <col min="7408" max="7408" width="14.26953125" style="10" customWidth="1"/>
    <col min="7409" max="7409" width="15.7265625" style="10" customWidth="1"/>
    <col min="7410" max="7410" width="44" style="10" customWidth="1"/>
    <col min="7411" max="7411" width="23.81640625" style="10" customWidth="1"/>
    <col min="7412" max="7412" width="16.54296875" style="10" customWidth="1"/>
    <col min="7413" max="7413" width="13.7265625" style="10" customWidth="1"/>
    <col min="7414" max="7414" width="8.453125" style="10" customWidth="1"/>
    <col min="7415" max="7415" width="9.26953125" style="10" customWidth="1"/>
    <col min="7416" max="7416" width="41.81640625" style="10" customWidth="1"/>
    <col min="7417" max="7417" width="14.81640625" style="10" customWidth="1"/>
    <col min="7418" max="7418" width="10.1796875" style="10" customWidth="1"/>
    <col min="7419" max="7419" width="12.54296875" style="10" customWidth="1"/>
    <col min="7420" max="7420" width="11.26953125" style="10" customWidth="1"/>
    <col min="7421" max="7421" width="6" style="10" customWidth="1"/>
    <col min="7422" max="7422" width="9.81640625" style="10" customWidth="1"/>
    <col min="7423" max="7423" width="53" style="10" customWidth="1"/>
    <col min="7424" max="7425" width="24.7265625" style="10" customWidth="1"/>
    <col min="7426" max="7426" width="17.81640625" style="10" customWidth="1"/>
    <col min="7427" max="7663" width="49.81640625" style="10"/>
    <col min="7664" max="7664" width="14.26953125" style="10" customWidth="1"/>
    <col min="7665" max="7665" width="15.7265625" style="10" customWidth="1"/>
    <col min="7666" max="7666" width="44" style="10" customWidth="1"/>
    <col min="7667" max="7667" width="23.81640625" style="10" customWidth="1"/>
    <col min="7668" max="7668" width="16.54296875" style="10" customWidth="1"/>
    <col min="7669" max="7669" width="13.7265625" style="10" customWidth="1"/>
    <col min="7670" max="7670" width="8.453125" style="10" customWidth="1"/>
    <col min="7671" max="7671" width="9.26953125" style="10" customWidth="1"/>
    <col min="7672" max="7672" width="41.81640625" style="10" customWidth="1"/>
    <col min="7673" max="7673" width="14.81640625" style="10" customWidth="1"/>
    <col min="7674" max="7674" width="10.1796875" style="10" customWidth="1"/>
    <col min="7675" max="7675" width="12.54296875" style="10" customWidth="1"/>
    <col min="7676" max="7676" width="11.26953125" style="10" customWidth="1"/>
    <col min="7677" max="7677" width="6" style="10" customWidth="1"/>
    <col min="7678" max="7678" width="9.81640625" style="10" customWidth="1"/>
    <col min="7679" max="7679" width="53" style="10" customWidth="1"/>
    <col min="7680" max="7681" width="24.7265625" style="10" customWidth="1"/>
    <col min="7682" max="7682" width="17.81640625" style="10" customWidth="1"/>
    <col min="7683" max="7919" width="49.81640625" style="10"/>
    <col min="7920" max="7920" width="14.26953125" style="10" customWidth="1"/>
    <col min="7921" max="7921" width="15.7265625" style="10" customWidth="1"/>
    <col min="7922" max="7922" width="44" style="10" customWidth="1"/>
    <col min="7923" max="7923" width="23.81640625" style="10" customWidth="1"/>
    <col min="7924" max="7924" width="16.54296875" style="10" customWidth="1"/>
    <col min="7925" max="7925" width="13.7265625" style="10" customWidth="1"/>
    <col min="7926" max="7926" width="8.453125" style="10" customWidth="1"/>
    <col min="7927" max="7927" width="9.26953125" style="10" customWidth="1"/>
    <col min="7928" max="7928" width="41.81640625" style="10" customWidth="1"/>
    <col min="7929" max="7929" width="14.81640625" style="10" customWidth="1"/>
    <col min="7930" max="7930" width="10.1796875" style="10" customWidth="1"/>
    <col min="7931" max="7931" width="12.54296875" style="10" customWidth="1"/>
    <col min="7932" max="7932" width="11.26953125" style="10" customWidth="1"/>
    <col min="7933" max="7933" width="6" style="10" customWidth="1"/>
    <col min="7934" max="7934" width="9.81640625" style="10" customWidth="1"/>
    <col min="7935" max="7935" width="53" style="10" customWidth="1"/>
    <col min="7936" max="7937" width="24.7265625" style="10" customWidth="1"/>
    <col min="7938" max="7938" width="17.81640625" style="10" customWidth="1"/>
    <col min="7939" max="8175" width="49.81640625" style="10"/>
    <col min="8176" max="8176" width="14.26953125" style="10" customWidth="1"/>
    <col min="8177" max="8177" width="15.7265625" style="10" customWidth="1"/>
    <col min="8178" max="8178" width="44" style="10" customWidth="1"/>
    <col min="8179" max="8179" width="23.81640625" style="10" customWidth="1"/>
    <col min="8180" max="8180" width="16.54296875" style="10" customWidth="1"/>
    <col min="8181" max="8181" width="13.7265625" style="10" customWidth="1"/>
    <col min="8182" max="8182" width="8.453125" style="10" customWidth="1"/>
    <col min="8183" max="8183" width="9.26953125" style="10" customWidth="1"/>
    <col min="8184" max="8184" width="41.81640625" style="10" customWidth="1"/>
    <col min="8185" max="8185" width="14.81640625" style="10" customWidth="1"/>
    <col min="8186" max="8186" width="10.1796875" style="10" customWidth="1"/>
    <col min="8187" max="8187" width="12.54296875" style="10" customWidth="1"/>
    <col min="8188" max="8188" width="11.26953125" style="10" customWidth="1"/>
    <col min="8189" max="8189" width="6" style="10" customWidth="1"/>
    <col min="8190" max="8190" width="9.81640625" style="10" customWidth="1"/>
    <col min="8191" max="8191" width="53" style="10" customWidth="1"/>
    <col min="8192" max="8193" width="24.7265625" style="10" customWidth="1"/>
    <col min="8194" max="8194" width="17.81640625" style="10" customWidth="1"/>
    <col min="8195" max="8431" width="49.81640625" style="10"/>
    <col min="8432" max="8432" width="14.26953125" style="10" customWidth="1"/>
    <col min="8433" max="8433" width="15.7265625" style="10" customWidth="1"/>
    <col min="8434" max="8434" width="44" style="10" customWidth="1"/>
    <col min="8435" max="8435" width="23.81640625" style="10" customWidth="1"/>
    <col min="8436" max="8436" width="16.54296875" style="10" customWidth="1"/>
    <col min="8437" max="8437" width="13.7265625" style="10" customWidth="1"/>
    <col min="8438" max="8438" width="8.453125" style="10" customWidth="1"/>
    <col min="8439" max="8439" width="9.26953125" style="10" customWidth="1"/>
    <col min="8440" max="8440" width="41.81640625" style="10" customWidth="1"/>
    <col min="8441" max="8441" width="14.81640625" style="10" customWidth="1"/>
    <col min="8442" max="8442" width="10.1796875" style="10" customWidth="1"/>
    <col min="8443" max="8443" width="12.54296875" style="10" customWidth="1"/>
    <col min="8444" max="8444" width="11.26953125" style="10" customWidth="1"/>
    <col min="8445" max="8445" width="6" style="10" customWidth="1"/>
    <col min="8446" max="8446" width="9.81640625" style="10" customWidth="1"/>
    <col min="8447" max="8447" width="53" style="10" customWidth="1"/>
    <col min="8448" max="8449" width="24.7265625" style="10" customWidth="1"/>
    <col min="8450" max="8450" width="17.81640625" style="10" customWidth="1"/>
    <col min="8451" max="8687" width="49.81640625" style="10"/>
    <col min="8688" max="8688" width="14.26953125" style="10" customWidth="1"/>
    <col min="8689" max="8689" width="15.7265625" style="10" customWidth="1"/>
    <col min="8690" max="8690" width="44" style="10" customWidth="1"/>
    <col min="8691" max="8691" width="23.81640625" style="10" customWidth="1"/>
    <col min="8692" max="8692" width="16.54296875" style="10" customWidth="1"/>
    <col min="8693" max="8693" width="13.7265625" style="10" customWidth="1"/>
    <col min="8694" max="8694" width="8.453125" style="10" customWidth="1"/>
    <col min="8695" max="8695" width="9.26953125" style="10" customWidth="1"/>
    <col min="8696" max="8696" width="41.81640625" style="10" customWidth="1"/>
    <col min="8697" max="8697" width="14.81640625" style="10" customWidth="1"/>
    <col min="8698" max="8698" width="10.1796875" style="10" customWidth="1"/>
    <col min="8699" max="8699" width="12.54296875" style="10" customWidth="1"/>
    <col min="8700" max="8700" width="11.26953125" style="10" customWidth="1"/>
    <col min="8701" max="8701" width="6" style="10" customWidth="1"/>
    <col min="8702" max="8702" width="9.81640625" style="10" customWidth="1"/>
    <col min="8703" max="8703" width="53" style="10" customWidth="1"/>
    <col min="8704" max="8705" width="24.7265625" style="10" customWidth="1"/>
    <col min="8706" max="8706" width="17.81640625" style="10" customWidth="1"/>
    <col min="8707" max="8943" width="49.81640625" style="10"/>
    <col min="8944" max="8944" width="14.26953125" style="10" customWidth="1"/>
    <col min="8945" max="8945" width="15.7265625" style="10" customWidth="1"/>
    <col min="8946" max="8946" width="44" style="10" customWidth="1"/>
    <col min="8947" max="8947" width="23.81640625" style="10" customWidth="1"/>
    <col min="8948" max="8948" width="16.54296875" style="10" customWidth="1"/>
    <col min="8949" max="8949" width="13.7265625" style="10" customWidth="1"/>
    <col min="8950" max="8950" width="8.453125" style="10" customWidth="1"/>
    <col min="8951" max="8951" width="9.26953125" style="10" customWidth="1"/>
    <col min="8952" max="8952" width="41.81640625" style="10" customWidth="1"/>
    <col min="8953" max="8953" width="14.81640625" style="10" customWidth="1"/>
    <col min="8954" max="8954" width="10.1796875" style="10" customWidth="1"/>
    <col min="8955" max="8955" width="12.54296875" style="10" customWidth="1"/>
    <col min="8956" max="8956" width="11.26953125" style="10" customWidth="1"/>
    <col min="8957" max="8957" width="6" style="10" customWidth="1"/>
    <col min="8958" max="8958" width="9.81640625" style="10" customWidth="1"/>
    <col min="8959" max="8959" width="53" style="10" customWidth="1"/>
    <col min="8960" max="8961" width="24.7265625" style="10" customWidth="1"/>
    <col min="8962" max="8962" width="17.81640625" style="10" customWidth="1"/>
    <col min="8963" max="9199" width="49.81640625" style="10"/>
    <col min="9200" max="9200" width="14.26953125" style="10" customWidth="1"/>
    <col min="9201" max="9201" width="15.7265625" style="10" customWidth="1"/>
    <col min="9202" max="9202" width="44" style="10" customWidth="1"/>
    <col min="9203" max="9203" width="23.81640625" style="10" customWidth="1"/>
    <col min="9204" max="9204" width="16.54296875" style="10" customWidth="1"/>
    <col min="9205" max="9205" width="13.7265625" style="10" customWidth="1"/>
    <col min="9206" max="9206" width="8.453125" style="10" customWidth="1"/>
    <col min="9207" max="9207" width="9.26953125" style="10" customWidth="1"/>
    <col min="9208" max="9208" width="41.81640625" style="10" customWidth="1"/>
    <col min="9209" max="9209" width="14.81640625" style="10" customWidth="1"/>
    <col min="9210" max="9210" width="10.1796875" style="10" customWidth="1"/>
    <col min="9211" max="9211" width="12.54296875" style="10" customWidth="1"/>
    <col min="9212" max="9212" width="11.26953125" style="10" customWidth="1"/>
    <col min="9213" max="9213" width="6" style="10" customWidth="1"/>
    <col min="9214" max="9214" width="9.81640625" style="10" customWidth="1"/>
    <col min="9215" max="9215" width="53" style="10" customWidth="1"/>
    <col min="9216" max="9217" width="24.7265625" style="10" customWidth="1"/>
    <col min="9218" max="9218" width="17.81640625" style="10" customWidth="1"/>
    <col min="9219" max="9455" width="49.81640625" style="10"/>
    <col min="9456" max="9456" width="14.26953125" style="10" customWidth="1"/>
    <col min="9457" max="9457" width="15.7265625" style="10" customWidth="1"/>
    <col min="9458" max="9458" width="44" style="10" customWidth="1"/>
    <col min="9459" max="9459" width="23.81640625" style="10" customWidth="1"/>
    <col min="9460" max="9460" width="16.54296875" style="10" customWidth="1"/>
    <col min="9461" max="9461" width="13.7265625" style="10" customWidth="1"/>
    <col min="9462" max="9462" width="8.453125" style="10" customWidth="1"/>
    <col min="9463" max="9463" width="9.26953125" style="10" customWidth="1"/>
    <col min="9464" max="9464" width="41.81640625" style="10" customWidth="1"/>
    <col min="9465" max="9465" width="14.81640625" style="10" customWidth="1"/>
    <col min="9466" max="9466" width="10.1796875" style="10" customWidth="1"/>
    <col min="9467" max="9467" width="12.54296875" style="10" customWidth="1"/>
    <col min="9468" max="9468" width="11.26953125" style="10" customWidth="1"/>
    <col min="9469" max="9469" width="6" style="10" customWidth="1"/>
    <col min="9470" max="9470" width="9.81640625" style="10" customWidth="1"/>
    <col min="9471" max="9471" width="53" style="10" customWidth="1"/>
    <col min="9472" max="9473" width="24.7265625" style="10" customWidth="1"/>
    <col min="9474" max="9474" width="17.81640625" style="10" customWidth="1"/>
    <col min="9475" max="9711" width="49.81640625" style="10"/>
    <col min="9712" max="9712" width="14.26953125" style="10" customWidth="1"/>
    <col min="9713" max="9713" width="15.7265625" style="10" customWidth="1"/>
    <col min="9714" max="9714" width="44" style="10" customWidth="1"/>
    <col min="9715" max="9715" width="23.81640625" style="10" customWidth="1"/>
    <col min="9716" max="9716" width="16.54296875" style="10" customWidth="1"/>
    <col min="9717" max="9717" width="13.7265625" style="10" customWidth="1"/>
    <col min="9718" max="9718" width="8.453125" style="10" customWidth="1"/>
    <col min="9719" max="9719" width="9.26953125" style="10" customWidth="1"/>
    <col min="9720" max="9720" width="41.81640625" style="10" customWidth="1"/>
    <col min="9721" max="9721" width="14.81640625" style="10" customWidth="1"/>
    <col min="9722" max="9722" width="10.1796875" style="10" customWidth="1"/>
    <col min="9723" max="9723" width="12.54296875" style="10" customWidth="1"/>
    <col min="9724" max="9724" width="11.26953125" style="10" customWidth="1"/>
    <col min="9725" max="9725" width="6" style="10" customWidth="1"/>
    <col min="9726" max="9726" width="9.81640625" style="10" customWidth="1"/>
    <col min="9727" max="9727" width="53" style="10" customWidth="1"/>
    <col min="9728" max="9729" width="24.7265625" style="10" customWidth="1"/>
    <col min="9730" max="9730" width="17.81640625" style="10" customWidth="1"/>
    <col min="9731" max="9967" width="49.81640625" style="10"/>
    <col min="9968" max="9968" width="14.26953125" style="10" customWidth="1"/>
    <col min="9969" max="9969" width="15.7265625" style="10" customWidth="1"/>
    <col min="9970" max="9970" width="44" style="10" customWidth="1"/>
    <col min="9971" max="9971" width="23.81640625" style="10" customWidth="1"/>
    <col min="9972" max="9972" width="16.54296875" style="10" customWidth="1"/>
    <col min="9973" max="9973" width="13.7265625" style="10" customWidth="1"/>
    <col min="9974" max="9974" width="8.453125" style="10" customWidth="1"/>
    <col min="9975" max="9975" width="9.26953125" style="10" customWidth="1"/>
    <col min="9976" max="9976" width="41.81640625" style="10" customWidth="1"/>
    <col min="9977" max="9977" width="14.81640625" style="10" customWidth="1"/>
    <col min="9978" max="9978" width="10.1796875" style="10" customWidth="1"/>
    <col min="9979" max="9979" width="12.54296875" style="10" customWidth="1"/>
    <col min="9980" max="9980" width="11.26953125" style="10" customWidth="1"/>
    <col min="9981" max="9981" width="6" style="10" customWidth="1"/>
    <col min="9982" max="9982" width="9.81640625" style="10" customWidth="1"/>
    <col min="9983" max="9983" width="53" style="10" customWidth="1"/>
    <col min="9984" max="9985" width="24.7265625" style="10" customWidth="1"/>
    <col min="9986" max="9986" width="17.81640625" style="10" customWidth="1"/>
    <col min="9987" max="10223" width="49.81640625" style="10"/>
    <col min="10224" max="10224" width="14.26953125" style="10" customWidth="1"/>
    <col min="10225" max="10225" width="15.7265625" style="10" customWidth="1"/>
    <col min="10226" max="10226" width="44" style="10" customWidth="1"/>
    <col min="10227" max="10227" width="23.81640625" style="10" customWidth="1"/>
    <col min="10228" max="10228" width="16.54296875" style="10" customWidth="1"/>
    <col min="10229" max="10229" width="13.7265625" style="10" customWidth="1"/>
    <col min="10230" max="10230" width="8.453125" style="10" customWidth="1"/>
    <col min="10231" max="10231" width="9.26953125" style="10" customWidth="1"/>
    <col min="10232" max="10232" width="41.81640625" style="10" customWidth="1"/>
    <col min="10233" max="10233" width="14.81640625" style="10" customWidth="1"/>
    <col min="10234" max="10234" width="10.1796875" style="10" customWidth="1"/>
    <col min="10235" max="10235" width="12.54296875" style="10" customWidth="1"/>
    <col min="10236" max="10236" width="11.26953125" style="10" customWidth="1"/>
    <col min="10237" max="10237" width="6" style="10" customWidth="1"/>
    <col min="10238" max="10238" width="9.81640625" style="10" customWidth="1"/>
    <col min="10239" max="10239" width="53" style="10" customWidth="1"/>
    <col min="10240" max="10241" width="24.7265625" style="10" customWidth="1"/>
    <col min="10242" max="10242" width="17.81640625" style="10" customWidth="1"/>
    <col min="10243" max="10479" width="49.81640625" style="10"/>
    <col min="10480" max="10480" width="14.26953125" style="10" customWidth="1"/>
    <col min="10481" max="10481" width="15.7265625" style="10" customWidth="1"/>
    <col min="10482" max="10482" width="44" style="10" customWidth="1"/>
    <col min="10483" max="10483" width="23.81640625" style="10" customWidth="1"/>
    <col min="10484" max="10484" width="16.54296875" style="10" customWidth="1"/>
    <col min="10485" max="10485" width="13.7265625" style="10" customWidth="1"/>
    <col min="10486" max="10486" width="8.453125" style="10" customWidth="1"/>
    <col min="10487" max="10487" width="9.26953125" style="10" customWidth="1"/>
    <col min="10488" max="10488" width="41.81640625" style="10" customWidth="1"/>
    <col min="10489" max="10489" width="14.81640625" style="10" customWidth="1"/>
    <col min="10490" max="10490" width="10.1796875" style="10" customWidth="1"/>
    <col min="10491" max="10491" width="12.54296875" style="10" customWidth="1"/>
    <col min="10492" max="10492" width="11.26953125" style="10" customWidth="1"/>
    <col min="10493" max="10493" width="6" style="10" customWidth="1"/>
    <col min="10494" max="10494" width="9.81640625" style="10" customWidth="1"/>
    <col min="10495" max="10495" width="53" style="10" customWidth="1"/>
    <col min="10496" max="10497" width="24.7265625" style="10" customWidth="1"/>
    <col min="10498" max="10498" width="17.81640625" style="10" customWidth="1"/>
    <col min="10499" max="10735" width="49.81640625" style="10"/>
    <col min="10736" max="10736" width="14.26953125" style="10" customWidth="1"/>
    <col min="10737" max="10737" width="15.7265625" style="10" customWidth="1"/>
    <col min="10738" max="10738" width="44" style="10" customWidth="1"/>
    <col min="10739" max="10739" width="23.81640625" style="10" customWidth="1"/>
    <col min="10740" max="10740" width="16.54296875" style="10" customWidth="1"/>
    <col min="10741" max="10741" width="13.7265625" style="10" customWidth="1"/>
    <col min="10742" max="10742" width="8.453125" style="10" customWidth="1"/>
    <col min="10743" max="10743" width="9.26953125" style="10" customWidth="1"/>
    <col min="10744" max="10744" width="41.81640625" style="10" customWidth="1"/>
    <col min="10745" max="10745" width="14.81640625" style="10" customWidth="1"/>
    <col min="10746" max="10746" width="10.1796875" style="10" customWidth="1"/>
    <col min="10747" max="10747" width="12.54296875" style="10" customWidth="1"/>
    <col min="10748" max="10748" width="11.26953125" style="10" customWidth="1"/>
    <col min="10749" max="10749" width="6" style="10" customWidth="1"/>
    <col min="10750" max="10750" width="9.81640625" style="10" customWidth="1"/>
    <col min="10751" max="10751" width="53" style="10" customWidth="1"/>
    <col min="10752" max="10753" width="24.7265625" style="10" customWidth="1"/>
    <col min="10754" max="10754" width="17.81640625" style="10" customWidth="1"/>
    <col min="10755" max="10991" width="49.81640625" style="10"/>
    <col min="10992" max="10992" width="14.26953125" style="10" customWidth="1"/>
    <col min="10993" max="10993" width="15.7265625" style="10" customWidth="1"/>
    <col min="10994" max="10994" width="44" style="10" customWidth="1"/>
    <col min="10995" max="10995" width="23.81640625" style="10" customWidth="1"/>
    <col min="10996" max="10996" width="16.54296875" style="10" customWidth="1"/>
    <col min="10997" max="10997" width="13.7265625" style="10" customWidth="1"/>
    <col min="10998" max="10998" width="8.453125" style="10" customWidth="1"/>
    <col min="10999" max="10999" width="9.26953125" style="10" customWidth="1"/>
    <col min="11000" max="11000" width="41.81640625" style="10" customWidth="1"/>
    <col min="11001" max="11001" width="14.81640625" style="10" customWidth="1"/>
    <col min="11002" max="11002" width="10.1796875" style="10" customWidth="1"/>
    <col min="11003" max="11003" width="12.54296875" style="10" customWidth="1"/>
    <col min="11004" max="11004" width="11.26953125" style="10" customWidth="1"/>
    <col min="11005" max="11005" width="6" style="10" customWidth="1"/>
    <col min="11006" max="11006" width="9.81640625" style="10" customWidth="1"/>
    <col min="11007" max="11007" width="53" style="10" customWidth="1"/>
    <col min="11008" max="11009" width="24.7265625" style="10" customWidth="1"/>
    <col min="11010" max="11010" width="17.81640625" style="10" customWidth="1"/>
    <col min="11011" max="11247" width="49.81640625" style="10"/>
    <col min="11248" max="11248" width="14.26953125" style="10" customWidth="1"/>
    <col min="11249" max="11249" width="15.7265625" style="10" customWidth="1"/>
    <col min="11250" max="11250" width="44" style="10" customWidth="1"/>
    <col min="11251" max="11251" width="23.81640625" style="10" customWidth="1"/>
    <col min="11252" max="11252" width="16.54296875" style="10" customWidth="1"/>
    <col min="11253" max="11253" width="13.7265625" style="10" customWidth="1"/>
    <col min="11254" max="11254" width="8.453125" style="10" customWidth="1"/>
    <col min="11255" max="11255" width="9.26953125" style="10" customWidth="1"/>
    <col min="11256" max="11256" width="41.81640625" style="10" customWidth="1"/>
    <col min="11257" max="11257" width="14.81640625" style="10" customWidth="1"/>
    <col min="11258" max="11258" width="10.1796875" style="10" customWidth="1"/>
    <col min="11259" max="11259" width="12.54296875" style="10" customWidth="1"/>
    <col min="11260" max="11260" width="11.26953125" style="10" customWidth="1"/>
    <col min="11261" max="11261" width="6" style="10" customWidth="1"/>
    <col min="11262" max="11262" width="9.81640625" style="10" customWidth="1"/>
    <col min="11263" max="11263" width="53" style="10" customWidth="1"/>
    <col min="11264" max="11265" width="24.7265625" style="10" customWidth="1"/>
    <col min="11266" max="11266" width="17.81640625" style="10" customWidth="1"/>
    <col min="11267" max="11503" width="49.81640625" style="10"/>
    <col min="11504" max="11504" width="14.26953125" style="10" customWidth="1"/>
    <col min="11505" max="11505" width="15.7265625" style="10" customWidth="1"/>
    <col min="11506" max="11506" width="44" style="10" customWidth="1"/>
    <col min="11507" max="11507" width="23.81640625" style="10" customWidth="1"/>
    <col min="11508" max="11508" width="16.54296875" style="10" customWidth="1"/>
    <col min="11509" max="11509" width="13.7265625" style="10" customWidth="1"/>
    <col min="11510" max="11510" width="8.453125" style="10" customWidth="1"/>
    <col min="11511" max="11511" width="9.26953125" style="10" customWidth="1"/>
    <col min="11512" max="11512" width="41.81640625" style="10" customWidth="1"/>
    <col min="11513" max="11513" width="14.81640625" style="10" customWidth="1"/>
    <col min="11514" max="11514" width="10.1796875" style="10" customWidth="1"/>
    <col min="11515" max="11515" width="12.54296875" style="10" customWidth="1"/>
    <col min="11516" max="11516" width="11.26953125" style="10" customWidth="1"/>
    <col min="11517" max="11517" width="6" style="10" customWidth="1"/>
    <col min="11518" max="11518" width="9.81640625" style="10" customWidth="1"/>
    <col min="11519" max="11519" width="53" style="10" customWidth="1"/>
    <col min="11520" max="11521" width="24.7265625" style="10" customWidth="1"/>
    <col min="11522" max="11522" width="17.81640625" style="10" customWidth="1"/>
    <col min="11523" max="11759" width="49.81640625" style="10"/>
    <col min="11760" max="11760" width="14.26953125" style="10" customWidth="1"/>
    <col min="11761" max="11761" width="15.7265625" style="10" customWidth="1"/>
    <col min="11762" max="11762" width="44" style="10" customWidth="1"/>
    <col min="11763" max="11763" width="23.81640625" style="10" customWidth="1"/>
    <col min="11764" max="11764" width="16.54296875" style="10" customWidth="1"/>
    <col min="11765" max="11765" width="13.7265625" style="10" customWidth="1"/>
    <col min="11766" max="11766" width="8.453125" style="10" customWidth="1"/>
    <col min="11767" max="11767" width="9.26953125" style="10" customWidth="1"/>
    <col min="11768" max="11768" width="41.81640625" style="10" customWidth="1"/>
    <col min="11769" max="11769" width="14.81640625" style="10" customWidth="1"/>
    <col min="11770" max="11770" width="10.1796875" style="10" customWidth="1"/>
    <col min="11771" max="11771" width="12.54296875" style="10" customWidth="1"/>
    <col min="11772" max="11772" width="11.26953125" style="10" customWidth="1"/>
    <col min="11773" max="11773" width="6" style="10" customWidth="1"/>
    <col min="11774" max="11774" width="9.81640625" style="10" customWidth="1"/>
    <col min="11775" max="11775" width="53" style="10" customWidth="1"/>
    <col min="11776" max="11777" width="24.7265625" style="10" customWidth="1"/>
    <col min="11778" max="11778" width="17.81640625" style="10" customWidth="1"/>
    <col min="11779" max="12015" width="49.81640625" style="10"/>
    <col min="12016" max="12016" width="14.26953125" style="10" customWidth="1"/>
    <col min="12017" max="12017" width="15.7265625" style="10" customWidth="1"/>
    <col min="12018" max="12018" width="44" style="10" customWidth="1"/>
    <col min="12019" max="12019" width="23.81640625" style="10" customWidth="1"/>
    <col min="12020" max="12020" width="16.54296875" style="10" customWidth="1"/>
    <col min="12021" max="12021" width="13.7265625" style="10" customWidth="1"/>
    <col min="12022" max="12022" width="8.453125" style="10" customWidth="1"/>
    <col min="12023" max="12023" width="9.26953125" style="10" customWidth="1"/>
    <col min="12024" max="12024" width="41.81640625" style="10" customWidth="1"/>
    <col min="12025" max="12025" width="14.81640625" style="10" customWidth="1"/>
    <col min="12026" max="12026" width="10.1796875" style="10" customWidth="1"/>
    <col min="12027" max="12027" width="12.54296875" style="10" customWidth="1"/>
    <col min="12028" max="12028" width="11.26953125" style="10" customWidth="1"/>
    <col min="12029" max="12029" width="6" style="10" customWidth="1"/>
    <col min="12030" max="12030" width="9.81640625" style="10" customWidth="1"/>
    <col min="12031" max="12031" width="53" style="10" customWidth="1"/>
    <col min="12032" max="12033" width="24.7265625" style="10" customWidth="1"/>
    <col min="12034" max="12034" width="17.81640625" style="10" customWidth="1"/>
    <col min="12035" max="12271" width="49.81640625" style="10"/>
    <col min="12272" max="12272" width="14.26953125" style="10" customWidth="1"/>
    <col min="12273" max="12273" width="15.7265625" style="10" customWidth="1"/>
    <col min="12274" max="12274" width="44" style="10" customWidth="1"/>
    <col min="12275" max="12275" width="23.81640625" style="10" customWidth="1"/>
    <col min="12276" max="12276" width="16.54296875" style="10" customWidth="1"/>
    <col min="12277" max="12277" width="13.7265625" style="10" customWidth="1"/>
    <col min="12278" max="12278" width="8.453125" style="10" customWidth="1"/>
    <col min="12279" max="12279" width="9.26953125" style="10" customWidth="1"/>
    <col min="12280" max="12280" width="41.81640625" style="10" customWidth="1"/>
    <col min="12281" max="12281" width="14.81640625" style="10" customWidth="1"/>
    <col min="12282" max="12282" width="10.1796875" style="10" customWidth="1"/>
    <col min="12283" max="12283" width="12.54296875" style="10" customWidth="1"/>
    <col min="12284" max="12284" width="11.26953125" style="10" customWidth="1"/>
    <col min="12285" max="12285" width="6" style="10" customWidth="1"/>
    <col min="12286" max="12286" width="9.81640625" style="10" customWidth="1"/>
    <col min="12287" max="12287" width="53" style="10" customWidth="1"/>
    <col min="12288" max="12289" width="24.7265625" style="10" customWidth="1"/>
    <col min="12290" max="12290" width="17.81640625" style="10" customWidth="1"/>
    <col min="12291" max="12527" width="49.81640625" style="10"/>
    <col min="12528" max="12528" width="14.26953125" style="10" customWidth="1"/>
    <col min="12529" max="12529" width="15.7265625" style="10" customWidth="1"/>
    <col min="12530" max="12530" width="44" style="10" customWidth="1"/>
    <col min="12531" max="12531" width="23.81640625" style="10" customWidth="1"/>
    <col min="12532" max="12532" width="16.54296875" style="10" customWidth="1"/>
    <col min="12533" max="12533" width="13.7265625" style="10" customWidth="1"/>
    <col min="12534" max="12534" width="8.453125" style="10" customWidth="1"/>
    <col min="12535" max="12535" width="9.26953125" style="10" customWidth="1"/>
    <col min="12536" max="12536" width="41.81640625" style="10" customWidth="1"/>
    <col min="12537" max="12537" width="14.81640625" style="10" customWidth="1"/>
    <col min="12538" max="12538" width="10.1796875" style="10" customWidth="1"/>
    <col min="12539" max="12539" width="12.54296875" style="10" customWidth="1"/>
    <col min="12540" max="12540" width="11.26953125" style="10" customWidth="1"/>
    <col min="12541" max="12541" width="6" style="10" customWidth="1"/>
    <col min="12542" max="12542" width="9.81640625" style="10" customWidth="1"/>
    <col min="12543" max="12543" width="53" style="10" customWidth="1"/>
    <col min="12544" max="12545" width="24.7265625" style="10" customWidth="1"/>
    <col min="12546" max="12546" width="17.81640625" style="10" customWidth="1"/>
    <col min="12547" max="12783" width="49.81640625" style="10"/>
    <col min="12784" max="12784" width="14.26953125" style="10" customWidth="1"/>
    <col min="12785" max="12785" width="15.7265625" style="10" customWidth="1"/>
    <col min="12786" max="12786" width="44" style="10" customWidth="1"/>
    <col min="12787" max="12787" width="23.81640625" style="10" customWidth="1"/>
    <col min="12788" max="12788" width="16.54296875" style="10" customWidth="1"/>
    <col min="12789" max="12789" width="13.7265625" style="10" customWidth="1"/>
    <col min="12790" max="12790" width="8.453125" style="10" customWidth="1"/>
    <col min="12791" max="12791" width="9.26953125" style="10" customWidth="1"/>
    <col min="12792" max="12792" width="41.81640625" style="10" customWidth="1"/>
    <col min="12793" max="12793" width="14.81640625" style="10" customWidth="1"/>
    <col min="12794" max="12794" width="10.1796875" style="10" customWidth="1"/>
    <col min="12795" max="12795" width="12.54296875" style="10" customWidth="1"/>
    <col min="12796" max="12796" width="11.26953125" style="10" customWidth="1"/>
    <col min="12797" max="12797" width="6" style="10" customWidth="1"/>
    <col min="12798" max="12798" width="9.81640625" style="10" customWidth="1"/>
    <col min="12799" max="12799" width="53" style="10" customWidth="1"/>
    <col min="12800" max="12801" width="24.7265625" style="10" customWidth="1"/>
    <col min="12802" max="12802" width="17.81640625" style="10" customWidth="1"/>
    <col min="12803" max="13039" width="49.81640625" style="10"/>
    <col min="13040" max="13040" width="14.26953125" style="10" customWidth="1"/>
    <col min="13041" max="13041" width="15.7265625" style="10" customWidth="1"/>
    <col min="13042" max="13042" width="44" style="10" customWidth="1"/>
    <col min="13043" max="13043" width="23.81640625" style="10" customWidth="1"/>
    <col min="13044" max="13044" width="16.54296875" style="10" customWidth="1"/>
    <col min="13045" max="13045" width="13.7265625" style="10" customWidth="1"/>
    <col min="13046" max="13046" width="8.453125" style="10" customWidth="1"/>
    <col min="13047" max="13047" width="9.26953125" style="10" customWidth="1"/>
    <col min="13048" max="13048" width="41.81640625" style="10" customWidth="1"/>
    <col min="13049" max="13049" width="14.81640625" style="10" customWidth="1"/>
    <col min="13050" max="13050" width="10.1796875" style="10" customWidth="1"/>
    <col min="13051" max="13051" width="12.54296875" style="10" customWidth="1"/>
    <col min="13052" max="13052" width="11.26953125" style="10" customWidth="1"/>
    <col min="13053" max="13053" width="6" style="10" customWidth="1"/>
    <col min="13054" max="13054" width="9.81640625" style="10" customWidth="1"/>
    <col min="13055" max="13055" width="53" style="10" customWidth="1"/>
    <col min="13056" max="13057" width="24.7265625" style="10" customWidth="1"/>
    <col min="13058" max="13058" width="17.81640625" style="10" customWidth="1"/>
    <col min="13059" max="13295" width="49.81640625" style="10"/>
    <col min="13296" max="13296" width="14.26953125" style="10" customWidth="1"/>
    <col min="13297" max="13297" width="15.7265625" style="10" customWidth="1"/>
    <col min="13298" max="13298" width="44" style="10" customWidth="1"/>
    <col min="13299" max="13299" width="23.81640625" style="10" customWidth="1"/>
    <col min="13300" max="13300" width="16.54296875" style="10" customWidth="1"/>
    <col min="13301" max="13301" width="13.7265625" style="10" customWidth="1"/>
    <col min="13302" max="13302" width="8.453125" style="10" customWidth="1"/>
    <col min="13303" max="13303" width="9.26953125" style="10" customWidth="1"/>
    <col min="13304" max="13304" width="41.81640625" style="10" customWidth="1"/>
    <col min="13305" max="13305" width="14.81640625" style="10" customWidth="1"/>
    <col min="13306" max="13306" width="10.1796875" style="10" customWidth="1"/>
    <col min="13307" max="13307" width="12.54296875" style="10" customWidth="1"/>
    <col min="13308" max="13308" width="11.26953125" style="10" customWidth="1"/>
    <col min="13309" max="13309" width="6" style="10" customWidth="1"/>
    <col min="13310" max="13310" width="9.81640625" style="10" customWidth="1"/>
    <col min="13311" max="13311" width="53" style="10" customWidth="1"/>
    <col min="13312" max="13313" width="24.7265625" style="10" customWidth="1"/>
    <col min="13314" max="13314" width="17.81640625" style="10" customWidth="1"/>
    <col min="13315" max="13551" width="49.81640625" style="10"/>
    <col min="13552" max="13552" width="14.26953125" style="10" customWidth="1"/>
    <col min="13553" max="13553" width="15.7265625" style="10" customWidth="1"/>
    <col min="13554" max="13554" width="44" style="10" customWidth="1"/>
    <col min="13555" max="13555" width="23.81640625" style="10" customWidth="1"/>
    <col min="13556" max="13556" width="16.54296875" style="10" customWidth="1"/>
    <col min="13557" max="13557" width="13.7265625" style="10" customWidth="1"/>
    <col min="13558" max="13558" width="8.453125" style="10" customWidth="1"/>
    <col min="13559" max="13559" width="9.26953125" style="10" customWidth="1"/>
    <col min="13560" max="13560" width="41.81640625" style="10" customWidth="1"/>
    <col min="13561" max="13561" width="14.81640625" style="10" customWidth="1"/>
    <col min="13562" max="13562" width="10.1796875" style="10" customWidth="1"/>
    <col min="13563" max="13563" width="12.54296875" style="10" customWidth="1"/>
    <col min="13564" max="13564" width="11.26953125" style="10" customWidth="1"/>
    <col min="13565" max="13565" width="6" style="10" customWidth="1"/>
    <col min="13566" max="13566" width="9.81640625" style="10" customWidth="1"/>
    <col min="13567" max="13567" width="53" style="10" customWidth="1"/>
    <col min="13568" max="13569" width="24.7265625" style="10" customWidth="1"/>
    <col min="13570" max="13570" width="17.81640625" style="10" customWidth="1"/>
    <col min="13571" max="13807" width="49.81640625" style="10"/>
    <col min="13808" max="13808" width="14.26953125" style="10" customWidth="1"/>
    <col min="13809" max="13809" width="15.7265625" style="10" customWidth="1"/>
    <col min="13810" max="13810" width="44" style="10" customWidth="1"/>
    <col min="13811" max="13811" width="23.81640625" style="10" customWidth="1"/>
    <col min="13812" max="13812" width="16.54296875" style="10" customWidth="1"/>
    <col min="13813" max="13813" width="13.7265625" style="10" customWidth="1"/>
    <col min="13814" max="13814" width="8.453125" style="10" customWidth="1"/>
    <col min="13815" max="13815" width="9.26953125" style="10" customWidth="1"/>
    <col min="13816" max="13816" width="41.81640625" style="10" customWidth="1"/>
    <col min="13817" max="13817" width="14.81640625" style="10" customWidth="1"/>
    <col min="13818" max="13818" width="10.1796875" style="10" customWidth="1"/>
    <col min="13819" max="13819" width="12.54296875" style="10" customWidth="1"/>
    <col min="13820" max="13820" width="11.26953125" style="10" customWidth="1"/>
    <col min="13821" max="13821" width="6" style="10" customWidth="1"/>
    <col min="13822" max="13822" width="9.81640625" style="10" customWidth="1"/>
    <col min="13823" max="13823" width="53" style="10" customWidth="1"/>
    <col min="13824" max="13825" width="24.7265625" style="10" customWidth="1"/>
    <col min="13826" max="13826" width="17.81640625" style="10" customWidth="1"/>
    <col min="13827" max="14063" width="49.81640625" style="10"/>
    <col min="14064" max="14064" width="14.26953125" style="10" customWidth="1"/>
    <col min="14065" max="14065" width="15.7265625" style="10" customWidth="1"/>
    <col min="14066" max="14066" width="44" style="10" customWidth="1"/>
    <col min="14067" max="14067" width="23.81640625" style="10" customWidth="1"/>
    <col min="14068" max="14068" width="16.54296875" style="10" customWidth="1"/>
    <col min="14069" max="14069" width="13.7265625" style="10" customWidth="1"/>
    <col min="14070" max="14070" width="8.453125" style="10" customWidth="1"/>
    <col min="14071" max="14071" width="9.26953125" style="10" customWidth="1"/>
    <col min="14072" max="14072" width="41.81640625" style="10" customWidth="1"/>
    <col min="14073" max="14073" width="14.81640625" style="10" customWidth="1"/>
    <col min="14074" max="14074" width="10.1796875" style="10" customWidth="1"/>
    <col min="14075" max="14075" width="12.54296875" style="10" customWidth="1"/>
    <col min="14076" max="14076" width="11.26953125" style="10" customWidth="1"/>
    <col min="14077" max="14077" width="6" style="10" customWidth="1"/>
    <col min="14078" max="14078" width="9.81640625" style="10" customWidth="1"/>
    <col min="14079" max="14079" width="53" style="10" customWidth="1"/>
    <col min="14080" max="14081" width="24.7265625" style="10" customWidth="1"/>
    <col min="14082" max="14082" width="17.81640625" style="10" customWidth="1"/>
    <col min="14083" max="14319" width="49.81640625" style="10"/>
    <col min="14320" max="14320" width="14.26953125" style="10" customWidth="1"/>
    <col min="14321" max="14321" width="15.7265625" style="10" customWidth="1"/>
    <col min="14322" max="14322" width="44" style="10" customWidth="1"/>
    <col min="14323" max="14323" width="23.81640625" style="10" customWidth="1"/>
    <col min="14324" max="14324" width="16.54296875" style="10" customWidth="1"/>
    <col min="14325" max="14325" width="13.7265625" style="10" customWidth="1"/>
    <col min="14326" max="14326" width="8.453125" style="10" customWidth="1"/>
    <col min="14327" max="14327" width="9.26953125" style="10" customWidth="1"/>
    <col min="14328" max="14328" width="41.81640625" style="10" customWidth="1"/>
    <col min="14329" max="14329" width="14.81640625" style="10" customWidth="1"/>
    <col min="14330" max="14330" width="10.1796875" style="10" customWidth="1"/>
    <col min="14331" max="14331" width="12.54296875" style="10" customWidth="1"/>
    <col min="14332" max="14332" width="11.26953125" style="10" customWidth="1"/>
    <col min="14333" max="14333" width="6" style="10" customWidth="1"/>
    <col min="14334" max="14334" width="9.81640625" style="10" customWidth="1"/>
    <col min="14335" max="14335" width="53" style="10" customWidth="1"/>
    <col min="14336" max="14337" width="24.7265625" style="10" customWidth="1"/>
    <col min="14338" max="14338" width="17.81640625" style="10" customWidth="1"/>
    <col min="14339" max="14575" width="49.81640625" style="10"/>
    <col min="14576" max="14576" width="14.26953125" style="10" customWidth="1"/>
    <col min="14577" max="14577" width="15.7265625" style="10" customWidth="1"/>
    <col min="14578" max="14578" width="44" style="10" customWidth="1"/>
    <col min="14579" max="14579" width="23.81640625" style="10" customWidth="1"/>
    <col min="14580" max="14580" width="16.54296875" style="10" customWidth="1"/>
    <col min="14581" max="14581" width="13.7265625" style="10" customWidth="1"/>
    <col min="14582" max="14582" width="8.453125" style="10" customWidth="1"/>
    <col min="14583" max="14583" width="9.26953125" style="10" customWidth="1"/>
    <col min="14584" max="14584" width="41.81640625" style="10" customWidth="1"/>
    <col min="14585" max="14585" width="14.81640625" style="10" customWidth="1"/>
    <col min="14586" max="14586" width="10.1796875" style="10" customWidth="1"/>
    <col min="14587" max="14587" width="12.54296875" style="10" customWidth="1"/>
    <col min="14588" max="14588" width="11.26953125" style="10" customWidth="1"/>
    <col min="14589" max="14589" width="6" style="10" customWidth="1"/>
    <col min="14590" max="14590" width="9.81640625" style="10" customWidth="1"/>
    <col min="14591" max="14591" width="53" style="10" customWidth="1"/>
    <col min="14592" max="14593" width="24.7265625" style="10" customWidth="1"/>
    <col min="14594" max="14594" width="17.81640625" style="10" customWidth="1"/>
    <col min="14595" max="14831" width="49.81640625" style="10"/>
    <col min="14832" max="14832" width="14.26953125" style="10" customWidth="1"/>
    <col min="14833" max="14833" width="15.7265625" style="10" customWidth="1"/>
    <col min="14834" max="14834" width="44" style="10" customWidth="1"/>
    <col min="14835" max="14835" width="23.81640625" style="10" customWidth="1"/>
    <col min="14836" max="14836" width="16.54296875" style="10" customWidth="1"/>
    <col min="14837" max="14837" width="13.7265625" style="10" customWidth="1"/>
    <col min="14838" max="14838" width="8.453125" style="10" customWidth="1"/>
    <col min="14839" max="14839" width="9.26953125" style="10" customWidth="1"/>
    <col min="14840" max="14840" width="41.81640625" style="10" customWidth="1"/>
    <col min="14841" max="14841" width="14.81640625" style="10" customWidth="1"/>
    <col min="14842" max="14842" width="10.1796875" style="10" customWidth="1"/>
    <col min="14843" max="14843" width="12.54296875" style="10" customWidth="1"/>
    <col min="14844" max="14844" width="11.26953125" style="10" customWidth="1"/>
    <col min="14845" max="14845" width="6" style="10" customWidth="1"/>
    <col min="14846" max="14846" width="9.81640625" style="10" customWidth="1"/>
    <col min="14847" max="14847" width="53" style="10" customWidth="1"/>
    <col min="14848" max="14849" width="24.7265625" style="10" customWidth="1"/>
    <col min="14850" max="14850" width="17.81640625" style="10" customWidth="1"/>
    <col min="14851" max="15087" width="49.81640625" style="10"/>
    <col min="15088" max="15088" width="14.26953125" style="10" customWidth="1"/>
    <col min="15089" max="15089" width="15.7265625" style="10" customWidth="1"/>
    <col min="15090" max="15090" width="44" style="10" customWidth="1"/>
    <col min="15091" max="15091" width="23.81640625" style="10" customWidth="1"/>
    <col min="15092" max="15092" width="16.54296875" style="10" customWidth="1"/>
    <col min="15093" max="15093" width="13.7265625" style="10" customWidth="1"/>
    <col min="15094" max="15094" width="8.453125" style="10" customWidth="1"/>
    <col min="15095" max="15095" width="9.26953125" style="10" customWidth="1"/>
    <col min="15096" max="15096" width="41.81640625" style="10" customWidth="1"/>
    <col min="15097" max="15097" width="14.81640625" style="10" customWidth="1"/>
    <col min="15098" max="15098" width="10.1796875" style="10" customWidth="1"/>
    <col min="15099" max="15099" width="12.54296875" style="10" customWidth="1"/>
    <col min="15100" max="15100" width="11.26953125" style="10" customWidth="1"/>
    <col min="15101" max="15101" width="6" style="10" customWidth="1"/>
    <col min="15102" max="15102" width="9.81640625" style="10" customWidth="1"/>
    <col min="15103" max="15103" width="53" style="10" customWidth="1"/>
    <col min="15104" max="15105" width="24.7265625" style="10" customWidth="1"/>
    <col min="15106" max="15106" width="17.81640625" style="10" customWidth="1"/>
    <col min="15107" max="15343" width="49.81640625" style="10"/>
    <col min="15344" max="15344" width="14.26953125" style="10" customWidth="1"/>
    <col min="15345" max="15345" width="15.7265625" style="10" customWidth="1"/>
    <col min="15346" max="15346" width="44" style="10" customWidth="1"/>
    <col min="15347" max="15347" width="23.81640625" style="10" customWidth="1"/>
    <col min="15348" max="15348" width="16.54296875" style="10" customWidth="1"/>
    <col min="15349" max="15349" width="13.7265625" style="10" customWidth="1"/>
    <col min="15350" max="15350" width="8.453125" style="10" customWidth="1"/>
    <col min="15351" max="15351" width="9.26953125" style="10" customWidth="1"/>
    <col min="15352" max="15352" width="41.81640625" style="10" customWidth="1"/>
    <col min="15353" max="15353" width="14.81640625" style="10" customWidth="1"/>
    <col min="15354" max="15354" width="10.1796875" style="10" customWidth="1"/>
    <col min="15355" max="15355" width="12.54296875" style="10" customWidth="1"/>
    <col min="15356" max="15356" width="11.26953125" style="10" customWidth="1"/>
    <col min="15357" max="15357" width="6" style="10" customWidth="1"/>
    <col min="15358" max="15358" width="9.81640625" style="10" customWidth="1"/>
    <col min="15359" max="15359" width="53" style="10" customWidth="1"/>
    <col min="15360" max="15361" width="24.7265625" style="10" customWidth="1"/>
    <col min="15362" max="15362" width="17.81640625" style="10" customWidth="1"/>
    <col min="15363" max="15599" width="49.81640625" style="10"/>
    <col min="15600" max="15600" width="14.26953125" style="10" customWidth="1"/>
    <col min="15601" max="15601" width="15.7265625" style="10" customWidth="1"/>
    <col min="15602" max="15602" width="44" style="10" customWidth="1"/>
    <col min="15603" max="15603" width="23.81640625" style="10" customWidth="1"/>
    <col min="15604" max="15604" width="16.54296875" style="10" customWidth="1"/>
    <col min="15605" max="15605" width="13.7265625" style="10" customWidth="1"/>
    <col min="15606" max="15606" width="8.453125" style="10" customWidth="1"/>
    <col min="15607" max="15607" width="9.26953125" style="10" customWidth="1"/>
    <col min="15608" max="15608" width="41.81640625" style="10" customWidth="1"/>
    <col min="15609" max="15609" width="14.81640625" style="10" customWidth="1"/>
    <col min="15610" max="15610" width="10.1796875" style="10" customWidth="1"/>
    <col min="15611" max="15611" width="12.54296875" style="10" customWidth="1"/>
    <col min="15612" max="15612" width="11.26953125" style="10" customWidth="1"/>
    <col min="15613" max="15613" width="6" style="10" customWidth="1"/>
    <col min="15614" max="15614" width="9.81640625" style="10" customWidth="1"/>
    <col min="15615" max="15615" width="53" style="10" customWidth="1"/>
    <col min="15616" max="15617" width="24.7265625" style="10" customWidth="1"/>
    <col min="15618" max="15618" width="17.81640625" style="10" customWidth="1"/>
    <col min="15619" max="15855" width="49.81640625" style="10"/>
    <col min="15856" max="15856" width="14.26953125" style="10" customWidth="1"/>
    <col min="15857" max="15857" width="15.7265625" style="10" customWidth="1"/>
    <col min="15858" max="15858" width="44" style="10" customWidth="1"/>
    <col min="15859" max="15859" width="23.81640625" style="10" customWidth="1"/>
    <col min="15860" max="15860" width="16.54296875" style="10" customWidth="1"/>
    <col min="15861" max="15861" width="13.7265625" style="10" customWidth="1"/>
    <col min="15862" max="15862" width="8.453125" style="10" customWidth="1"/>
    <col min="15863" max="15863" width="9.26953125" style="10" customWidth="1"/>
    <col min="15864" max="15864" width="41.81640625" style="10" customWidth="1"/>
    <col min="15865" max="15865" width="14.81640625" style="10" customWidth="1"/>
    <col min="15866" max="15866" width="10.1796875" style="10" customWidth="1"/>
    <col min="15867" max="15867" width="12.54296875" style="10" customWidth="1"/>
    <col min="15868" max="15868" width="11.26953125" style="10" customWidth="1"/>
    <col min="15869" max="15869" width="6" style="10" customWidth="1"/>
    <col min="15870" max="15870" width="9.81640625" style="10" customWidth="1"/>
    <col min="15871" max="15871" width="53" style="10" customWidth="1"/>
    <col min="15872" max="15873" width="24.7265625" style="10" customWidth="1"/>
    <col min="15874" max="15874" width="17.81640625" style="10" customWidth="1"/>
    <col min="15875" max="16111" width="49.81640625" style="10"/>
    <col min="16112" max="16112" width="14.26953125" style="10" customWidth="1"/>
    <col min="16113" max="16113" width="15.7265625" style="10" customWidth="1"/>
    <col min="16114" max="16114" width="44" style="10" customWidth="1"/>
    <col min="16115" max="16115" width="23.81640625" style="10" customWidth="1"/>
    <col min="16116" max="16116" width="16.54296875" style="10" customWidth="1"/>
    <col min="16117" max="16117" width="13.7265625" style="10" customWidth="1"/>
    <col min="16118" max="16118" width="8.453125" style="10" customWidth="1"/>
    <col min="16119" max="16119" width="9.26953125" style="10" customWidth="1"/>
    <col min="16120" max="16120" width="41.81640625" style="10" customWidth="1"/>
    <col min="16121" max="16121" width="14.81640625" style="10" customWidth="1"/>
    <col min="16122" max="16122" width="10.1796875" style="10" customWidth="1"/>
    <col min="16123" max="16123" width="12.54296875" style="10" customWidth="1"/>
    <col min="16124" max="16124" width="11.26953125" style="10" customWidth="1"/>
    <col min="16125" max="16125" width="6" style="10" customWidth="1"/>
    <col min="16126" max="16126" width="9.81640625" style="10" customWidth="1"/>
    <col min="16127" max="16127" width="53" style="10" customWidth="1"/>
    <col min="16128" max="16129" width="24.7265625" style="10" customWidth="1"/>
    <col min="16130" max="16130" width="17.81640625" style="10" customWidth="1"/>
    <col min="16131" max="16384" width="49.81640625" style="10"/>
  </cols>
  <sheetData>
    <row r="1" spans="1:18" ht="11.25" customHeight="1" x14ac:dyDescent="0.6">
      <c r="B1" s="2"/>
      <c r="C1" s="3"/>
      <c r="D1" s="4"/>
      <c r="E1" s="4"/>
      <c r="F1" s="5"/>
      <c r="G1" s="6"/>
      <c r="H1" s="7"/>
      <c r="I1" s="6"/>
      <c r="J1" s="3"/>
      <c r="K1" s="3"/>
      <c r="L1" s="3"/>
      <c r="M1" s="3"/>
      <c r="N1" s="8"/>
      <c r="P1" s="8"/>
      <c r="Q1" s="8"/>
    </row>
    <row r="2" spans="1:18" s="4" customFormat="1" ht="11" customHeight="1" x14ac:dyDescent="0.3">
      <c r="A2" s="11" t="s">
        <v>0</v>
      </c>
      <c r="B2" s="12" t="s">
        <v>1</v>
      </c>
      <c r="C2" s="12"/>
      <c r="E2" s="13">
        <v>1</v>
      </c>
      <c r="F2" s="14">
        <v>170.85</v>
      </c>
      <c r="G2" s="6"/>
      <c r="H2" s="7"/>
      <c r="I2" s="6"/>
      <c r="J2" s="6"/>
      <c r="K2" s="3">
        <v>30</v>
      </c>
      <c r="L2" s="3"/>
      <c r="M2" s="3"/>
      <c r="N2" s="8"/>
      <c r="O2" s="8"/>
      <c r="P2" s="8"/>
      <c r="Q2" s="8"/>
      <c r="R2" s="3"/>
    </row>
    <row r="3" spans="1:18" s="4" customFormat="1" ht="11.25" customHeight="1" x14ac:dyDescent="0.3">
      <c r="B3" s="12"/>
      <c r="C3" s="12"/>
      <c r="E3" s="15">
        <v>1</v>
      </c>
      <c r="F3" s="14">
        <v>22760</v>
      </c>
      <c r="G3" s="6"/>
      <c r="H3" s="7"/>
      <c r="I3" s="6"/>
      <c r="J3" s="6"/>
      <c r="K3" s="3"/>
      <c r="L3" s="3"/>
      <c r="M3" s="3"/>
      <c r="N3" s="8"/>
      <c r="O3" s="8"/>
      <c r="P3" s="8"/>
      <c r="Q3" s="8"/>
      <c r="R3" s="3"/>
    </row>
    <row r="4" spans="1:18" s="4" customFormat="1" ht="11.25" customHeight="1" x14ac:dyDescent="0.3">
      <c r="A4" s="6"/>
      <c r="B4" s="6"/>
      <c r="D4" s="3"/>
      <c r="E4" s="3"/>
      <c r="F4" s="16"/>
      <c r="G4" s="17"/>
      <c r="H4" s="18"/>
      <c r="I4" s="17"/>
      <c r="J4" s="3"/>
      <c r="K4" s="3"/>
      <c r="L4" s="3"/>
      <c r="M4" s="3"/>
      <c r="N4" s="8"/>
      <c r="O4" s="8"/>
      <c r="P4" s="8"/>
      <c r="Q4" s="8"/>
      <c r="R4" s="8"/>
    </row>
    <row r="5" spans="1:18" ht="20.25" customHeight="1" x14ac:dyDescent="0.3">
      <c r="A5" s="19" t="s">
        <v>2</v>
      </c>
      <c r="B5" s="19"/>
      <c r="C5" s="19"/>
      <c r="D5" s="19"/>
      <c r="E5" s="19"/>
      <c r="F5" s="19"/>
      <c r="G5" s="19"/>
      <c r="H5" s="20"/>
      <c r="I5" s="19"/>
      <c r="J5" s="19"/>
      <c r="K5" s="19"/>
      <c r="L5" s="19"/>
      <c r="M5" s="19"/>
      <c r="N5" s="19"/>
      <c r="O5" s="19"/>
      <c r="P5" s="19"/>
      <c r="Q5" s="19"/>
      <c r="R5" s="8"/>
    </row>
    <row r="6" spans="1:18" s="26" customFormat="1" ht="52" customHeight="1" x14ac:dyDescent="0.35">
      <c r="A6" s="22" t="s">
        <v>3</v>
      </c>
      <c r="B6" s="22" t="s">
        <v>4</v>
      </c>
      <c r="C6" s="22" t="s">
        <v>5</v>
      </c>
      <c r="D6" s="22" t="s">
        <v>6</v>
      </c>
      <c r="E6" s="22" t="s">
        <v>7</v>
      </c>
      <c r="F6" s="23" t="s">
        <v>8</v>
      </c>
      <c r="G6" s="22" t="s">
        <v>9</v>
      </c>
      <c r="H6" s="24" t="s">
        <v>9</v>
      </c>
      <c r="I6" s="22" t="s">
        <v>10</v>
      </c>
      <c r="J6" s="22" t="s">
        <v>11</v>
      </c>
      <c r="K6" s="22" t="s">
        <v>12</v>
      </c>
      <c r="L6" s="22" t="s">
        <v>13</v>
      </c>
      <c r="M6" s="22" t="s">
        <v>9505</v>
      </c>
      <c r="N6" s="25" t="s">
        <v>14</v>
      </c>
      <c r="O6" s="25" t="s">
        <v>15</v>
      </c>
      <c r="P6" s="25" t="s">
        <v>16</v>
      </c>
      <c r="Q6" s="25" t="s">
        <v>17</v>
      </c>
      <c r="R6" s="22" t="s">
        <v>18</v>
      </c>
    </row>
    <row r="7" spans="1:18" s="26" customFormat="1" ht="52" customHeight="1" x14ac:dyDescent="0.35">
      <c r="A7" s="22" t="s">
        <v>3</v>
      </c>
      <c r="B7" s="22" t="s">
        <v>4</v>
      </c>
      <c r="C7" s="22" t="s">
        <v>5</v>
      </c>
      <c r="D7" s="22" t="s">
        <v>19</v>
      </c>
      <c r="E7" s="22" t="s">
        <v>20</v>
      </c>
      <c r="F7" s="23" t="s">
        <v>21</v>
      </c>
      <c r="G7" s="22" t="s">
        <v>22</v>
      </c>
      <c r="H7" s="24" t="s">
        <v>22</v>
      </c>
      <c r="I7" s="22" t="s">
        <v>23</v>
      </c>
      <c r="J7" s="22" t="s">
        <v>24</v>
      </c>
      <c r="K7" s="22" t="s">
        <v>25</v>
      </c>
      <c r="L7" s="22" t="s">
        <v>26</v>
      </c>
      <c r="M7" s="22" t="s">
        <v>9506</v>
      </c>
      <c r="N7" s="25" t="s">
        <v>27</v>
      </c>
      <c r="O7" s="25" t="s">
        <v>28</v>
      </c>
      <c r="P7" s="25" t="s">
        <v>29</v>
      </c>
      <c r="Q7" s="25" t="s">
        <v>30</v>
      </c>
      <c r="R7" s="22" t="s">
        <v>31</v>
      </c>
    </row>
    <row r="8" spans="1:18" s="26" customFormat="1" ht="16.5" customHeight="1" thickBot="1" x14ac:dyDescent="0.4">
      <c r="A8" s="27"/>
      <c r="B8" s="27"/>
      <c r="C8" s="27"/>
      <c r="D8" s="27"/>
      <c r="E8" s="27"/>
      <c r="F8" s="28"/>
      <c r="G8" s="27"/>
      <c r="H8" s="29" t="s">
        <v>32</v>
      </c>
      <c r="I8" s="27"/>
      <c r="J8" s="27"/>
      <c r="K8" s="27"/>
      <c r="L8" s="27" t="s">
        <v>33</v>
      </c>
      <c r="M8" s="27"/>
      <c r="N8" s="30"/>
      <c r="O8" s="30"/>
      <c r="P8" s="30"/>
      <c r="Q8" s="30"/>
      <c r="R8" s="27"/>
    </row>
    <row r="9" spans="1:18" s="21" customFormat="1" ht="20.5" customHeight="1" thickTop="1" x14ac:dyDescent="0.3">
      <c r="A9" s="31" t="s">
        <v>35</v>
      </c>
      <c r="B9" s="32" t="s">
        <v>36</v>
      </c>
      <c r="C9" s="32" t="s">
        <v>37</v>
      </c>
      <c r="D9" s="33" t="s">
        <v>38</v>
      </c>
      <c r="E9" s="33" t="s">
        <v>39</v>
      </c>
      <c r="F9" s="34">
        <v>126816</v>
      </c>
      <c r="G9" s="35" t="s">
        <v>32</v>
      </c>
      <c r="H9" s="36">
        <f>+IF(G9="VND",$F9,IF(F9="JPY",F9*$F$2,IF(G9="USD",F9*$F$3,F9*$F$2)))</f>
        <v>126816</v>
      </c>
      <c r="I9" s="37" t="s">
        <v>40</v>
      </c>
      <c r="J9" s="33" t="s">
        <v>41</v>
      </c>
      <c r="K9" s="38" t="s">
        <v>42</v>
      </c>
      <c r="L9" s="33" t="s">
        <v>43</v>
      </c>
      <c r="M9" s="33" t="str">
        <f>IF(ISERROR(VLOOKUP(B9,'[1]Check order-DMO'!$A$5:$I$22,9,0)),"MAT",(VLOOKUP(B9,'[1]Check order-DMO'!$A$5:$I$22,9,0)))</f>
        <v>MAT</v>
      </c>
      <c r="N9" s="39">
        <v>60</v>
      </c>
      <c r="O9" s="39">
        <v>3</v>
      </c>
      <c r="P9" s="39">
        <v>1</v>
      </c>
      <c r="Q9" s="39">
        <v>30</v>
      </c>
      <c r="R9" s="40" t="s">
        <v>44</v>
      </c>
    </row>
    <row r="10" spans="1:18" s="21" customFormat="1" ht="20.5" customHeight="1" x14ac:dyDescent="0.3">
      <c r="A10" s="42" t="s">
        <v>46</v>
      </c>
      <c r="B10" s="43" t="s">
        <v>47</v>
      </c>
      <c r="C10" s="43" t="s">
        <v>48</v>
      </c>
      <c r="D10" s="44" t="s">
        <v>38</v>
      </c>
      <c r="E10" s="44" t="s">
        <v>39</v>
      </c>
      <c r="F10" s="45">
        <v>158351</v>
      </c>
      <c r="G10" s="46" t="s">
        <v>32</v>
      </c>
      <c r="H10" s="47">
        <f t="shared" ref="H10:H73" si="0">+IF(G10="VND",$F10,IF(F10="JPY",F10*$F$2,IF(G10="USD",F10*$F$3,F10*$F$2)))</f>
        <v>158351</v>
      </c>
      <c r="I10" s="48" t="s">
        <v>40</v>
      </c>
      <c r="J10" s="44" t="s">
        <v>41</v>
      </c>
      <c r="K10" s="49" t="s">
        <v>42</v>
      </c>
      <c r="L10" s="44" t="s">
        <v>43</v>
      </c>
      <c r="M10" s="44" t="str">
        <f>IF(ISERROR(VLOOKUP(B10,'[1]Check order-DMO'!$A$5:$I$22,9,0)),"MAT",(VLOOKUP(B10,'[1]Check order-DMO'!$A$5:$I$22,9,0)))</f>
        <v>MAT</v>
      </c>
      <c r="N10" s="50">
        <v>60</v>
      </c>
      <c r="O10" s="50">
        <v>3</v>
      </c>
      <c r="P10" s="50">
        <v>1</v>
      </c>
      <c r="Q10" s="50">
        <v>30</v>
      </c>
      <c r="R10" s="51" t="s">
        <v>44</v>
      </c>
    </row>
    <row r="11" spans="1:18" s="21" customFormat="1" ht="20.5" customHeight="1" x14ac:dyDescent="0.3">
      <c r="A11" s="42" t="s">
        <v>49</v>
      </c>
      <c r="B11" s="43" t="s">
        <v>50</v>
      </c>
      <c r="C11" s="43" t="s">
        <v>51</v>
      </c>
      <c r="D11" s="44" t="s">
        <v>38</v>
      </c>
      <c r="E11" s="44" t="s">
        <v>39</v>
      </c>
      <c r="F11" s="45">
        <v>213359</v>
      </c>
      <c r="G11" s="46" t="s">
        <v>32</v>
      </c>
      <c r="H11" s="47">
        <f t="shared" si="0"/>
        <v>213359</v>
      </c>
      <c r="I11" s="48" t="s">
        <v>40</v>
      </c>
      <c r="J11" s="44" t="s">
        <v>41</v>
      </c>
      <c r="K11" s="49" t="s">
        <v>42</v>
      </c>
      <c r="L11" s="44" t="s">
        <v>43</v>
      </c>
      <c r="M11" s="44" t="str">
        <f>IF(ISERROR(VLOOKUP(B11,'[1]Check order-DMO'!$A$5:$I$22,9,0)),"MAT",(VLOOKUP(B11,'[1]Check order-DMO'!$A$5:$I$22,9,0)))</f>
        <v>MAT</v>
      </c>
      <c r="N11" s="50">
        <v>45</v>
      </c>
      <c r="O11" s="50">
        <v>3</v>
      </c>
      <c r="P11" s="50">
        <v>1</v>
      </c>
      <c r="Q11" s="50">
        <v>10</v>
      </c>
      <c r="R11" s="51" t="s">
        <v>44</v>
      </c>
    </row>
    <row r="12" spans="1:18" s="21" customFormat="1" ht="20.5" customHeight="1" x14ac:dyDescent="0.3">
      <c r="A12" s="42" t="s">
        <v>52</v>
      </c>
      <c r="B12" s="43" t="s">
        <v>53</v>
      </c>
      <c r="C12" s="43" t="s">
        <v>54</v>
      </c>
      <c r="D12" s="44" t="s">
        <v>55</v>
      </c>
      <c r="E12" s="44" t="s">
        <v>39</v>
      </c>
      <c r="F12" s="45">
        <v>80665.360784313729</v>
      </c>
      <c r="G12" s="46" t="s">
        <v>32</v>
      </c>
      <c r="H12" s="47">
        <f t="shared" si="0"/>
        <v>80665.360784313729</v>
      </c>
      <c r="I12" s="48" t="s">
        <v>56</v>
      </c>
      <c r="J12" s="44" t="s">
        <v>41</v>
      </c>
      <c r="K12" s="49" t="s">
        <v>42</v>
      </c>
      <c r="L12" s="44" t="s">
        <v>43</v>
      </c>
      <c r="M12" s="44" t="str">
        <f>IF(ISERROR(VLOOKUP(B12,'[1]Check order-DMO'!$A$5:$I$22,9,0)),"MAT",(VLOOKUP(B12,'[1]Check order-DMO'!$A$5:$I$22,9,0)))</f>
        <v>MAT</v>
      </c>
      <c r="N12" s="50">
        <v>60</v>
      </c>
      <c r="O12" s="50">
        <v>3</v>
      </c>
      <c r="P12" s="50">
        <v>255</v>
      </c>
      <c r="Q12" s="50">
        <v>255</v>
      </c>
      <c r="R12" s="51"/>
    </row>
    <row r="13" spans="1:18" s="21" customFormat="1" ht="20.5" customHeight="1" x14ac:dyDescent="0.3">
      <c r="A13" s="42" t="s">
        <v>57</v>
      </c>
      <c r="B13" s="43" t="s">
        <v>58</v>
      </c>
      <c r="C13" s="43" t="s">
        <v>59</v>
      </c>
      <c r="D13" s="44" t="s">
        <v>60</v>
      </c>
      <c r="E13" s="44" t="s">
        <v>61</v>
      </c>
      <c r="F13" s="45">
        <v>102665.20000000001</v>
      </c>
      <c r="G13" s="46" t="s">
        <v>32</v>
      </c>
      <c r="H13" s="47">
        <f t="shared" si="0"/>
        <v>102665.20000000001</v>
      </c>
      <c r="I13" s="48" t="s">
        <v>40</v>
      </c>
      <c r="J13" s="44" t="s">
        <v>62</v>
      </c>
      <c r="K13" s="49" t="s">
        <v>63</v>
      </c>
      <c r="L13" s="44" t="s">
        <v>43</v>
      </c>
      <c r="M13" s="44" t="str">
        <f>IF(ISERROR(VLOOKUP(B13,'[1]Check order-DMO'!$A$5:$I$22,9,0)),"MAT",(VLOOKUP(B13,'[1]Check order-DMO'!$A$5:$I$22,9,0)))</f>
        <v>MAT</v>
      </c>
      <c r="N13" s="50">
        <v>60</v>
      </c>
      <c r="O13" s="50">
        <v>7</v>
      </c>
      <c r="P13" s="50">
        <v>72</v>
      </c>
      <c r="Q13" s="50">
        <v>36</v>
      </c>
      <c r="R13" s="51" t="s">
        <v>64</v>
      </c>
    </row>
    <row r="14" spans="1:18" s="21" customFormat="1" ht="20.5" customHeight="1" x14ac:dyDescent="0.3">
      <c r="A14" s="42" t="s">
        <v>65</v>
      </c>
      <c r="B14" s="43" t="s">
        <v>66</v>
      </c>
      <c r="C14" s="43" t="s">
        <v>67</v>
      </c>
      <c r="D14" s="44" t="s">
        <v>60</v>
      </c>
      <c r="E14" s="44" t="s">
        <v>61</v>
      </c>
      <c r="F14" s="45">
        <v>196000</v>
      </c>
      <c r="G14" s="46" t="s">
        <v>32</v>
      </c>
      <c r="H14" s="47">
        <f t="shared" si="0"/>
        <v>196000</v>
      </c>
      <c r="I14" s="48" t="s">
        <v>68</v>
      </c>
      <c r="J14" s="44" t="s">
        <v>69</v>
      </c>
      <c r="K14" s="49" t="s">
        <v>70</v>
      </c>
      <c r="L14" s="44" t="s">
        <v>43</v>
      </c>
      <c r="M14" s="44" t="str">
        <f>IF(ISERROR(VLOOKUP(B14,'[1]Check order-DMO'!$A$5:$I$22,9,0)),"MAT",(VLOOKUP(B14,'[1]Check order-DMO'!$A$5:$I$22,9,0)))</f>
        <v>MAT</v>
      </c>
      <c r="N14" s="50">
        <v>60</v>
      </c>
      <c r="O14" s="50">
        <v>7</v>
      </c>
      <c r="P14" s="50">
        <v>100</v>
      </c>
      <c r="Q14" s="50">
        <v>10</v>
      </c>
      <c r="R14" s="51" t="s">
        <v>71</v>
      </c>
    </row>
    <row r="15" spans="1:18" s="21" customFormat="1" ht="20.5" customHeight="1" x14ac:dyDescent="0.3">
      <c r="A15" s="42" t="s">
        <v>72</v>
      </c>
      <c r="B15" s="43" t="s">
        <v>73</v>
      </c>
      <c r="C15" s="43" t="s">
        <v>74</v>
      </c>
      <c r="D15" s="44" t="s">
        <v>55</v>
      </c>
      <c r="E15" s="44" t="s">
        <v>61</v>
      </c>
      <c r="F15" s="45">
        <v>11054</v>
      </c>
      <c r="G15" s="46" t="s">
        <v>75</v>
      </c>
      <c r="H15" s="47">
        <f t="shared" si="0"/>
        <v>1888575.9</v>
      </c>
      <c r="I15" s="48" t="s">
        <v>76</v>
      </c>
      <c r="J15" s="44" t="s">
        <v>77</v>
      </c>
      <c r="K15" s="49" t="s">
        <v>78</v>
      </c>
      <c r="L15" s="44" t="s">
        <v>79</v>
      </c>
      <c r="M15" s="44" t="str">
        <f>IF(ISERROR(VLOOKUP(B15,'[1]Check order-DMO'!$A$5:$I$22,9,0)),"MAT",(VLOOKUP(B15,'[1]Check order-DMO'!$A$5:$I$22,9,0)))</f>
        <v>MAT</v>
      </c>
      <c r="N15" s="50">
        <v>58</v>
      </c>
      <c r="O15" s="50"/>
      <c r="P15" s="50">
        <v>1</v>
      </c>
      <c r="Q15" s="50">
        <v>1</v>
      </c>
      <c r="R15" s="51" t="s">
        <v>80</v>
      </c>
    </row>
    <row r="16" spans="1:18" s="21" customFormat="1" ht="20.5" customHeight="1" x14ac:dyDescent="0.3">
      <c r="A16" s="42" t="s">
        <v>81</v>
      </c>
      <c r="B16" s="43" t="s">
        <v>82</v>
      </c>
      <c r="C16" s="43" t="s">
        <v>83</v>
      </c>
      <c r="D16" s="44" t="s">
        <v>55</v>
      </c>
      <c r="E16" s="44" t="s">
        <v>39</v>
      </c>
      <c r="F16" s="45">
        <v>127170</v>
      </c>
      <c r="G16" s="46" t="s">
        <v>32</v>
      </c>
      <c r="H16" s="47">
        <f t="shared" si="0"/>
        <v>127170</v>
      </c>
      <c r="I16" s="48" t="s">
        <v>56</v>
      </c>
      <c r="J16" s="44" t="s">
        <v>69</v>
      </c>
      <c r="K16" s="49" t="s">
        <v>70</v>
      </c>
      <c r="L16" s="44" t="s">
        <v>43</v>
      </c>
      <c r="M16" s="44" t="str">
        <f>IF(ISERROR(VLOOKUP(B16,'[1]Check order-DMO'!$A$5:$I$22,9,0)),"MAT",(VLOOKUP(B16,'[1]Check order-DMO'!$A$5:$I$22,9,0)))</f>
        <v>MAT</v>
      </c>
      <c r="N16" s="50">
        <v>60</v>
      </c>
      <c r="O16" s="50">
        <v>7</v>
      </c>
      <c r="P16" s="50">
        <v>22</v>
      </c>
      <c r="Q16" s="50">
        <v>22</v>
      </c>
      <c r="R16" s="51"/>
    </row>
    <row r="17" spans="1:18" s="21" customFormat="1" ht="20.5" customHeight="1" x14ac:dyDescent="0.3">
      <c r="A17" s="42" t="s">
        <v>84</v>
      </c>
      <c r="B17" s="43" t="s">
        <v>85</v>
      </c>
      <c r="C17" s="43" t="s">
        <v>86</v>
      </c>
      <c r="D17" s="44" t="s">
        <v>55</v>
      </c>
      <c r="E17" s="44" t="s">
        <v>39</v>
      </c>
      <c r="F17" s="45">
        <v>279907.74292749999</v>
      </c>
      <c r="G17" s="46" t="s">
        <v>32</v>
      </c>
      <c r="H17" s="47">
        <f t="shared" si="0"/>
        <v>279907.74292749999</v>
      </c>
      <c r="I17" s="48" t="s">
        <v>56</v>
      </c>
      <c r="J17" s="44" t="s">
        <v>41</v>
      </c>
      <c r="K17" s="49" t="s">
        <v>42</v>
      </c>
      <c r="L17" s="44" t="s">
        <v>43</v>
      </c>
      <c r="M17" s="44" t="str">
        <f>IF(ISERROR(VLOOKUP(B17,'[1]Check order-DMO'!$A$5:$I$22,9,0)),"MAT",(VLOOKUP(B17,'[1]Check order-DMO'!$A$5:$I$22,9,0)))</f>
        <v>MAT</v>
      </c>
      <c r="N17" s="50">
        <v>60</v>
      </c>
      <c r="O17" s="50">
        <v>3</v>
      </c>
      <c r="P17" s="50">
        <v>20</v>
      </c>
      <c r="Q17" s="50">
        <v>20</v>
      </c>
      <c r="R17" s="51" t="s">
        <v>87</v>
      </c>
    </row>
    <row r="18" spans="1:18" s="21" customFormat="1" ht="20.5" customHeight="1" x14ac:dyDescent="0.3">
      <c r="A18" s="42" t="s">
        <v>88</v>
      </c>
      <c r="B18" s="43" t="s">
        <v>89</v>
      </c>
      <c r="C18" s="43" t="s">
        <v>90</v>
      </c>
      <c r="D18" s="44" t="s">
        <v>55</v>
      </c>
      <c r="E18" s="44" t="s">
        <v>39</v>
      </c>
      <c r="F18" s="45">
        <v>184097.37</v>
      </c>
      <c r="G18" s="46" t="s">
        <v>32</v>
      </c>
      <c r="H18" s="47">
        <f t="shared" si="0"/>
        <v>184097.37</v>
      </c>
      <c r="I18" s="48" t="s">
        <v>56</v>
      </c>
      <c r="J18" s="44" t="s">
        <v>91</v>
      </c>
      <c r="K18" s="49" t="s">
        <v>92</v>
      </c>
      <c r="L18" s="44" t="s">
        <v>43</v>
      </c>
      <c r="M18" s="44" t="str">
        <f>IF(ISERROR(VLOOKUP(B18,'[1]Check order-DMO'!$A$5:$I$22,9,0)),"MAT",(VLOOKUP(B18,'[1]Check order-DMO'!$A$5:$I$22,9,0)))</f>
        <v>MAT</v>
      </c>
      <c r="N18" s="50">
        <v>75</v>
      </c>
      <c r="O18" s="50">
        <v>3</v>
      </c>
      <c r="P18" s="50">
        <v>220</v>
      </c>
      <c r="Q18" s="50">
        <v>220</v>
      </c>
      <c r="R18" s="51" t="s">
        <v>93</v>
      </c>
    </row>
    <row r="19" spans="1:18" s="21" customFormat="1" ht="20.5" customHeight="1" x14ac:dyDescent="0.3">
      <c r="A19" s="42" t="s">
        <v>94</v>
      </c>
      <c r="B19" s="43" t="s">
        <v>95</v>
      </c>
      <c r="C19" s="43" t="s">
        <v>96</v>
      </c>
      <c r="D19" s="44" t="s">
        <v>97</v>
      </c>
      <c r="E19" s="44" t="s">
        <v>61</v>
      </c>
      <c r="F19" s="45">
        <v>33323</v>
      </c>
      <c r="G19" s="46" t="s">
        <v>32</v>
      </c>
      <c r="H19" s="47">
        <f t="shared" si="0"/>
        <v>33323</v>
      </c>
      <c r="I19" s="48" t="s">
        <v>56</v>
      </c>
      <c r="J19" s="44" t="s">
        <v>98</v>
      </c>
      <c r="K19" s="49" t="s">
        <v>99</v>
      </c>
      <c r="L19" s="44" t="s">
        <v>43</v>
      </c>
      <c r="M19" s="44" t="str">
        <f>IF(ISERROR(VLOOKUP(B19,'[1]Check order-DMO'!$A$5:$I$22,9,0)),"MAT",(VLOOKUP(B19,'[1]Check order-DMO'!$A$5:$I$22,9,0)))</f>
        <v>MAT</v>
      </c>
      <c r="N19" s="50">
        <v>15</v>
      </c>
      <c r="O19" s="50">
        <v>3</v>
      </c>
      <c r="P19" s="50">
        <v>1</v>
      </c>
      <c r="Q19" s="50">
        <v>1</v>
      </c>
      <c r="R19" s="51"/>
    </row>
    <row r="20" spans="1:18" s="21" customFormat="1" ht="20.5" customHeight="1" x14ac:dyDescent="0.3">
      <c r="A20" s="42" t="s">
        <v>100</v>
      </c>
      <c r="B20" s="43" t="s">
        <v>101</v>
      </c>
      <c r="C20" s="43" t="s">
        <v>102</v>
      </c>
      <c r="D20" s="44" t="s">
        <v>97</v>
      </c>
      <c r="E20" s="44" t="s">
        <v>61</v>
      </c>
      <c r="F20" s="45">
        <v>29402</v>
      </c>
      <c r="G20" s="46" t="s">
        <v>32</v>
      </c>
      <c r="H20" s="47">
        <f t="shared" si="0"/>
        <v>29402</v>
      </c>
      <c r="I20" s="48" t="s">
        <v>56</v>
      </c>
      <c r="J20" s="44" t="s">
        <v>98</v>
      </c>
      <c r="K20" s="49" t="s">
        <v>99</v>
      </c>
      <c r="L20" s="44" t="s">
        <v>43</v>
      </c>
      <c r="M20" s="44" t="str">
        <f>IF(ISERROR(VLOOKUP(B20,'[1]Check order-DMO'!$A$5:$I$22,9,0)),"MAT",(VLOOKUP(B20,'[1]Check order-DMO'!$A$5:$I$22,9,0)))</f>
        <v>MAT</v>
      </c>
      <c r="N20" s="50">
        <v>15</v>
      </c>
      <c r="O20" s="50">
        <v>3</v>
      </c>
      <c r="P20" s="50">
        <v>1</v>
      </c>
      <c r="Q20" s="50">
        <v>1</v>
      </c>
      <c r="R20" s="51"/>
    </row>
    <row r="21" spans="1:18" s="21" customFormat="1" ht="20.5" customHeight="1" x14ac:dyDescent="0.3">
      <c r="A21" s="42" t="s">
        <v>103</v>
      </c>
      <c r="B21" s="43" t="s">
        <v>104</v>
      </c>
      <c r="C21" s="43" t="s">
        <v>105</v>
      </c>
      <c r="D21" s="44" t="s">
        <v>106</v>
      </c>
      <c r="E21" s="44" t="s">
        <v>61</v>
      </c>
      <c r="F21" s="45">
        <v>2391</v>
      </c>
      <c r="G21" s="46" t="s">
        <v>75</v>
      </c>
      <c r="H21" s="47">
        <f t="shared" si="0"/>
        <v>408502.35</v>
      </c>
      <c r="I21" s="48" t="s">
        <v>107</v>
      </c>
      <c r="J21" s="44" t="s">
        <v>77</v>
      </c>
      <c r="K21" s="49" t="s">
        <v>78</v>
      </c>
      <c r="L21" s="44" t="s">
        <v>79</v>
      </c>
      <c r="M21" s="44" t="str">
        <f>IF(ISERROR(VLOOKUP(B21,'[1]Check order-DMO'!$A$5:$I$22,9,0)),"MAT",(VLOOKUP(B21,'[1]Check order-DMO'!$A$5:$I$22,9,0)))</f>
        <v>MAT</v>
      </c>
      <c r="N21" s="50">
        <v>68</v>
      </c>
      <c r="O21" s="50"/>
      <c r="P21" s="50">
        <v>1</v>
      </c>
      <c r="Q21" s="50">
        <v>1</v>
      </c>
      <c r="R21" s="51" t="s">
        <v>80</v>
      </c>
    </row>
    <row r="22" spans="1:18" s="21" customFormat="1" ht="20.5" customHeight="1" x14ac:dyDescent="0.3">
      <c r="A22" s="42" t="s">
        <v>108</v>
      </c>
      <c r="B22" s="43" t="s">
        <v>109</v>
      </c>
      <c r="C22" s="43" t="s">
        <v>110</v>
      </c>
      <c r="D22" s="44" t="s">
        <v>106</v>
      </c>
      <c r="E22" s="44" t="s">
        <v>61</v>
      </c>
      <c r="F22" s="45">
        <v>2290</v>
      </c>
      <c r="G22" s="46" t="s">
        <v>75</v>
      </c>
      <c r="H22" s="47">
        <f t="shared" si="0"/>
        <v>391246.5</v>
      </c>
      <c r="I22" s="48" t="s">
        <v>107</v>
      </c>
      <c r="J22" s="44" t="s">
        <v>77</v>
      </c>
      <c r="K22" s="49" t="s">
        <v>78</v>
      </c>
      <c r="L22" s="44" t="s">
        <v>79</v>
      </c>
      <c r="M22" s="44" t="str">
        <f>IF(ISERROR(VLOOKUP(B22,'[1]Check order-DMO'!$A$5:$I$22,9,0)),"MAT",(VLOOKUP(B22,'[1]Check order-DMO'!$A$5:$I$22,9,0)))</f>
        <v>MAT</v>
      </c>
      <c r="N22" s="50">
        <v>62</v>
      </c>
      <c r="O22" s="50"/>
      <c r="P22" s="50">
        <v>1</v>
      </c>
      <c r="Q22" s="50">
        <v>1</v>
      </c>
      <c r="R22" s="51"/>
    </row>
    <row r="23" spans="1:18" s="21" customFormat="1" ht="20.5" customHeight="1" x14ac:dyDescent="0.3">
      <c r="A23" s="42" t="s">
        <v>111</v>
      </c>
      <c r="B23" s="43" t="s">
        <v>112</v>
      </c>
      <c r="C23" s="43" t="s">
        <v>113</v>
      </c>
      <c r="D23" s="44" t="s">
        <v>106</v>
      </c>
      <c r="E23" s="44" t="s">
        <v>61</v>
      </c>
      <c r="F23" s="45">
        <v>25186</v>
      </c>
      <c r="G23" s="46" t="s">
        <v>75</v>
      </c>
      <c r="H23" s="47">
        <f t="shared" si="0"/>
        <v>4303028.0999999996</v>
      </c>
      <c r="I23" s="48" t="s">
        <v>107</v>
      </c>
      <c r="J23" s="44" t="s">
        <v>77</v>
      </c>
      <c r="K23" s="49" t="s">
        <v>78</v>
      </c>
      <c r="L23" s="44" t="s">
        <v>79</v>
      </c>
      <c r="M23" s="44" t="str">
        <f>IF(ISERROR(VLOOKUP(B23,'[1]Check order-DMO'!$A$5:$I$22,9,0)),"MAT",(VLOOKUP(B23,'[1]Check order-DMO'!$A$5:$I$22,9,0)))</f>
        <v>MAT</v>
      </c>
      <c r="N23" s="50">
        <v>62</v>
      </c>
      <c r="O23" s="50"/>
      <c r="P23" s="50">
        <v>1</v>
      </c>
      <c r="Q23" s="50">
        <v>1</v>
      </c>
      <c r="R23" s="51"/>
    </row>
    <row r="24" spans="1:18" s="21" customFormat="1" ht="20.5" customHeight="1" x14ac:dyDescent="0.3">
      <c r="A24" s="42" t="s">
        <v>114</v>
      </c>
      <c r="B24" s="43" t="s">
        <v>115</v>
      </c>
      <c r="C24" s="43" t="s">
        <v>116</v>
      </c>
      <c r="D24" s="44" t="s">
        <v>106</v>
      </c>
      <c r="E24" s="44" t="s">
        <v>61</v>
      </c>
      <c r="F24" s="45">
        <v>5381</v>
      </c>
      <c r="G24" s="46" t="s">
        <v>75</v>
      </c>
      <c r="H24" s="47">
        <f t="shared" si="0"/>
        <v>919343.85</v>
      </c>
      <c r="I24" s="48" t="s">
        <v>107</v>
      </c>
      <c r="J24" s="44" t="s">
        <v>77</v>
      </c>
      <c r="K24" s="49" t="s">
        <v>78</v>
      </c>
      <c r="L24" s="44" t="s">
        <v>79</v>
      </c>
      <c r="M24" s="44" t="str">
        <f>IF(ISERROR(VLOOKUP(B24,'[1]Check order-DMO'!$A$5:$I$22,9,0)),"MAT",(VLOOKUP(B24,'[1]Check order-DMO'!$A$5:$I$22,9,0)))</f>
        <v>MAT</v>
      </c>
      <c r="N24" s="50">
        <v>62</v>
      </c>
      <c r="O24" s="50"/>
      <c r="P24" s="50">
        <v>1</v>
      </c>
      <c r="Q24" s="50">
        <v>1</v>
      </c>
      <c r="R24" s="51"/>
    </row>
    <row r="25" spans="1:18" s="21" customFormat="1" ht="20.5" customHeight="1" x14ac:dyDescent="0.3">
      <c r="A25" s="42" t="s">
        <v>117</v>
      </c>
      <c r="B25" s="43" t="s">
        <v>118</v>
      </c>
      <c r="C25" s="43" t="s">
        <v>119</v>
      </c>
      <c r="D25" s="44" t="s">
        <v>120</v>
      </c>
      <c r="E25" s="44" t="s">
        <v>121</v>
      </c>
      <c r="F25" s="45">
        <v>35235</v>
      </c>
      <c r="G25" s="46" t="s">
        <v>75</v>
      </c>
      <c r="H25" s="47">
        <f t="shared" si="0"/>
        <v>6019899.75</v>
      </c>
      <c r="I25" s="48" t="s">
        <v>68</v>
      </c>
      <c r="J25" s="44" t="s">
        <v>77</v>
      </c>
      <c r="K25" s="49" t="s">
        <v>78</v>
      </c>
      <c r="L25" s="44" t="s">
        <v>79</v>
      </c>
      <c r="M25" s="44" t="str">
        <f>IF(ISERROR(VLOOKUP(B25,'[1]Check order-DMO'!$A$5:$I$22,9,0)),"MAT",(VLOOKUP(B25,'[1]Check order-DMO'!$A$5:$I$22,9,0)))</f>
        <v>MAT</v>
      </c>
      <c r="N25" s="50">
        <v>48</v>
      </c>
      <c r="O25" s="50"/>
      <c r="P25" s="50">
        <v>1</v>
      </c>
      <c r="Q25" s="50">
        <v>1</v>
      </c>
      <c r="R25" s="51" t="s">
        <v>80</v>
      </c>
    </row>
    <row r="26" spans="1:18" s="21" customFormat="1" ht="20.5" customHeight="1" x14ac:dyDescent="0.3">
      <c r="A26" s="42" t="s">
        <v>122</v>
      </c>
      <c r="B26" s="43" t="s">
        <v>123</v>
      </c>
      <c r="C26" s="43" t="s">
        <v>124</v>
      </c>
      <c r="D26" s="44" t="s">
        <v>125</v>
      </c>
      <c r="E26" s="44" t="s">
        <v>61</v>
      </c>
      <c r="F26" s="45">
        <v>119</v>
      </c>
      <c r="G26" s="46" t="s">
        <v>75</v>
      </c>
      <c r="H26" s="47">
        <f t="shared" si="0"/>
        <v>20331.149999999998</v>
      </c>
      <c r="I26" s="48" t="s">
        <v>40</v>
      </c>
      <c r="J26" s="44" t="s">
        <v>77</v>
      </c>
      <c r="K26" s="49" t="s">
        <v>78</v>
      </c>
      <c r="L26" s="44" t="s">
        <v>79</v>
      </c>
      <c r="M26" s="44" t="str">
        <f>IF(ISERROR(VLOOKUP(B26,'[1]Check order-DMO'!$A$5:$I$22,9,0)),"MAT",(VLOOKUP(B26,'[1]Check order-DMO'!$A$5:$I$22,9,0)))</f>
        <v>MAT</v>
      </c>
      <c r="N26" s="50">
        <v>78</v>
      </c>
      <c r="O26" s="50"/>
      <c r="P26" s="50">
        <v>50</v>
      </c>
      <c r="Q26" s="50">
        <v>50</v>
      </c>
      <c r="R26" s="51" t="s">
        <v>126</v>
      </c>
    </row>
    <row r="27" spans="1:18" s="21" customFormat="1" ht="20.5" customHeight="1" x14ac:dyDescent="0.3">
      <c r="A27" s="42" t="s">
        <v>127</v>
      </c>
      <c r="B27" s="43" t="s">
        <v>128</v>
      </c>
      <c r="C27" s="43" t="s">
        <v>129</v>
      </c>
      <c r="D27" s="44" t="s">
        <v>130</v>
      </c>
      <c r="E27" s="44" t="s">
        <v>61</v>
      </c>
      <c r="F27" s="45">
        <v>15300</v>
      </c>
      <c r="G27" s="46" t="s">
        <v>32</v>
      </c>
      <c r="H27" s="47">
        <f t="shared" si="0"/>
        <v>15300</v>
      </c>
      <c r="I27" s="48" t="s">
        <v>40</v>
      </c>
      <c r="J27" s="44" t="s">
        <v>98</v>
      </c>
      <c r="K27" s="49" t="s">
        <v>99</v>
      </c>
      <c r="L27" s="44" t="s">
        <v>43</v>
      </c>
      <c r="M27" s="44" t="str">
        <f>IF(ISERROR(VLOOKUP(B27,'[1]Check order-DMO'!$A$5:$I$22,9,0)),"MAT",(VLOOKUP(B27,'[1]Check order-DMO'!$A$5:$I$22,9,0)))</f>
        <v>MAT</v>
      </c>
      <c r="N27" s="50">
        <v>15</v>
      </c>
      <c r="O27" s="50">
        <v>3</v>
      </c>
      <c r="P27" s="50">
        <v>20</v>
      </c>
      <c r="Q27" s="50">
        <v>20</v>
      </c>
      <c r="R27" s="51" t="s">
        <v>131</v>
      </c>
    </row>
    <row r="28" spans="1:18" s="21" customFormat="1" ht="20.5" customHeight="1" x14ac:dyDescent="0.3">
      <c r="A28" s="42" t="s">
        <v>132</v>
      </c>
      <c r="B28" s="43" t="s">
        <v>133</v>
      </c>
      <c r="C28" s="43" t="s">
        <v>134</v>
      </c>
      <c r="D28" s="44" t="s">
        <v>135</v>
      </c>
      <c r="E28" s="44" t="s">
        <v>61</v>
      </c>
      <c r="F28" s="45">
        <v>6156</v>
      </c>
      <c r="G28" s="46" t="s">
        <v>75</v>
      </c>
      <c r="H28" s="47">
        <f t="shared" si="0"/>
        <v>1051752.5999999999</v>
      </c>
      <c r="I28" s="48" t="s">
        <v>40</v>
      </c>
      <c r="J28" s="44" t="s">
        <v>77</v>
      </c>
      <c r="K28" s="49" t="s">
        <v>78</v>
      </c>
      <c r="L28" s="44" t="s">
        <v>79</v>
      </c>
      <c r="M28" s="44" t="str">
        <f>IF(ISERROR(VLOOKUP(B28,'[1]Check order-DMO'!$A$5:$I$22,9,0)),"MAT",(VLOOKUP(B28,'[1]Check order-DMO'!$A$5:$I$22,9,0)))</f>
        <v>MAT</v>
      </c>
      <c r="N28" s="50">
        <v>55</v>
      </c>
      <c r="O28" s="50"/>
      <c r="P28" s="50">
        <v>1</v>
      </c>
      <c r="Q28" s="50">
        <v>1</v>
      </c>
      <c r="R28" s="51" t="s">
        <v>80</v>
      </c>
    </row>
    <row r="29" spans="1:18" s="21" customFormat="1" ht="20.5" customHeight="1" x14ac:dyDescent="0.3">
      <c r="A29" s="42" t="s">
        <v>136</v>
      </c>
      <c r="B29" s="43" t="s">
        <v>137</v>
      </c>
      <c r="C29" s="43" t="s">
        <v>138</v>
      </c>
      <c r="D29" s="44" t="s">
        <v>139</v>
      </c>
      <c r="E29" s="44" t="s">
        <v>61</v>
      </c>
      <c r="F29" s="45">
        <v>380</v>
      </c>
      <c r="G29" s="46" t="s">
        <v>75</v>
      </c>
      <c r="H29" s="47">
        <f t="shared" si="0"/>
        <v>64923</v>
      </c>
      <c r="I29" s="48" t="s">
        <v>40</v>
      </c>
      <c r="J29" s="44" t="s">
        <v>77</v>
      </c>
      <c r="K29" s="49" t="s">
        <v>78</v>
      </c>
      <c r="L29" s="44" t="s">
        <v>79</v>
      </c>
      <c r="M29" s="44" t="str">
        <f>IF(ISERROR(VLOOKUP(B29,'[1]Check order-DMO'!$A$5:$I$22,9,0)),"MAT",(VLOOKUP(B29,'[1]Check order-DMO'!$A$5:$I$22,9,0)))</f>
        <v>MAT</v>
      </c>
      <c r="N29" s="50">
        <v>49</v>
      </c>
      <c r="O29" s="50"/>
      <c r="P29" s="50">
        <v>144</v>
      </c>
      <c r="Q29" s="50">
        <v>144</v>
      </c>
      <c r="R29" s="51" t="s">
        <v>140</v>
      </c>
    </row>
    <row r="30" spans="1:18" s="21" customFormat="1" ht="20.5" customHeight="1" x14ac:dyDescent="0.3">
      <c r="A30" s="187" t="s">
        <v>141</v>
      </c>
      <c r="B30" s="43" t="s">
        <v>142</v>
      </c>
      <c r="C30" s="43" t="s">
        <v>143</v>
      </c>
      <c r="D30" s="44"/>
      <c r="E30" s="44" t="s">
        <v>121</v>
      </c>
      <c r="F30" s="45">
        <v>1026</v>
      </c>
      <c r="G30" s="46" t="s">
        <v>75</v>
      </c>
      <c r="H30" s="47">
        <f t="shared" si="0"/>
        <v>175292.1</v>
      </c>
      <c r="I30" s="48" t="s">
        <v>40</v>
      </c>
      <c r="J30" s="44" t="s">
        <v>77</v>
      </c>
      <c r="K30" s="49" t="s">
        <v>78</v>
      </c>
      <c r="L30" s="44" t="s">
        <v>79</v>
      </c>
      <c r="M30" s="44" t="str">
        <f>IF(ISERROR(VLOOKUP(B30,'[1]Check order-DMO'!$A$5:$I$22,9,0)),"MAT",(VLOOKUP(B30,'[1]Check order-DMO'!$A$5:$I$22,9,0)))</f>
        <v>MAT</v>
      </c>
      <c r="N30" s="50">
        <v>108</v>
      </c>
      <c r="O30" s="50"/>
      <c r="P30" s="50">
        <v>1</v>
      </c>
      <c r="Q30" s="50">
        <v>1</v>
      </c>
      <c r="R30" s="51"/>
    </row>
    <row r="31" spans="1:18" s="21" customFormat="1" ht="20.5" customHeight="1" x14ac:dyDescent="0.3">
      <c r="A31" s="42" t="s">
        <v>144</v>
      </c>
      <c r="B31" s="43" t="s">
        <v>145</v>
      </c>
      <c r="C31" s="43" t="s">
        <v>146</v>
      </c>
      <c r="D31" s="44" t="s">
        <v>147</v>
      </c>
      <c r="E31" s="44" t="s">
        <v>148</v>
      </c>
      <c r="F31" s="45">
        <v>1508</v>
      </c>
      <c r="G31" s="46" t="s">
        <v>75</v>
      </c>
      <c r="H31" s="47">
        <f t="shared" si="0"/>
        <v>257641.8</v>
      </c>
      <c r="I31" s="48" t="s">
        <v>40</v>
      </c>
      <c r="J31" s="44" t="s">
        <v>77</v>
      </c>
      <c r="K31" s="49" t="s">
        <v>78</v>
      </c>
      <c r="L31" s="44" t="s">
        <v>79</v>
      </c>
      <c r="M31" s="44" t="str">
        <f>IF(ISERROR(VLOOKUP(B31,'[1]Check order-DMO'!$A$5:$I$22,9,0)),"MAT",(VLOOKUP(B31,'[1]Check order-DMO'!$A$5:$I$22,9,0)))</f>
        <v>MAT</v>
      </c>
      <c r="N31" s="50">
        <v>78</v>
      </c>
      <c r="O31" s="50"/>
      <c r="P31" s="50">
        <v>1</v>
      </c>
      <c r="Q31" s="50">
        <v>1</v>
      </c>
      <c r="R31" s="51"/>
    </row>
    <row r="32" spans="1:18" s="21" customFormat="1" ht="20.5" customHeight="1" x14ac:dyDescent="0.3">
      <c r="A32" s="42" t="s">
        <v>149</v>
      </c>
      <c r="B32" s="43" t="s">
        <v>150</v>
      </c>
      <c r="C32" s="43" t="s">
        <v>151</v>
      </c>
      <c r="D32" s="44" t="s">
        <v>152</v>
      </c>
      <c r="E32" s="44" t="s">
        <v>121</v>
      </c>
      <c r="F32" s="45">
        <v>642</v>
      </c>
      <c r="G32" s="46" t="s">
        <v>75</v>
      </c>
      <c r="H32" s="47">
        <f t="shared" si="0"/>
        <v>109685.7</v>
      </c>
      <c r="I32" s="48" t="s">
        <v>40</v>
      </c>
      <c r="J32" s="44" t="s">
        <v>77</v>
      </c>
      <c r="K32" s="49" t="s">
        <v>78</v>
      </c>
      <c r="L32" s="44" t="s">
        <v>79</v>
      </c>
      <c r="M32" s="44" t="str">
        <f>IF(ISERROR(VLOOKUP(B32,'[1]Check order-DMO'!$A$5:$I$22,9,0)),"MAT",(VLOOKUP(B32,'[1]Check order-DMO'!$A$5:$I$22,9,0)))</f>
        <v>MAT</v>
      </c>
      <c r="N32" s="50">
        <v>58</v>
      </c>
      <c r="O32" s="50"/>
      <c r="P32" s="50">
        <v>1</v>
      </c>
      <c r="Q32" s="50">
        <v>1</v>
      </c>
      <c r="R32" s="51"/>
    </row>
    <row r="33" spans="1:18" s="21" customFormat="1" ht="20.5" customHeight="1" x14ac:dyDescent="0.3">
      <c r="A33" s="42" t="s">
        <v>153</v>
      </c>
      <c r="B33" s="43" t="s">
        <v>154</v>
      </c>
      <c r="C33" s="43" t="s">
        <v>155</v>
      </c>
      <c r="D33" s="44" t="s">
        <v>60</v>
      </c>
      <c r="E33" s="44" t="s">
        <v>61</v>
      </c>
      <c r="F33" s="45">
        <v>1996905</v>
      </c>
      <c r="G33" s="46" t="s">
        <v>32</v>
      </c>
      <c r="H33" s="47">
        <f t="shared" si="0"/>
        <v>1996905</v>
      </c>
      <c r="I33" s="48" t="s">
        <v>40</v>
      </c>
      <c r="J33" s="44" t="s">
        <v>156</v>
      </c>
      <c r="K33" s="49" t="s">
        <v>157</v>
      </c>
      <c r="L33" s="44" t="s">
        <v>43</v>
      </c>
      <c r="M33" s="44" t="str">
        <f>IF(ISERROR(VLOOKUP(B33,'[1]Check order-DMO'!$A$5:$I$22,9,0)),"MAT",(VLOOKUP(B33,'[1]Check order-DMO'!$A$5:$I$22,9,0)))</f>
        <v>MAT</v>
      </c>
      <c r="N33" s="50">
        <v>55</v>
      </c>
      <c r="O33" s="50">
        <v>3</v>
      </c>
      <c r="P33" s="50">
        <v>1</v>
      </c>
      <c r="Q33" s="50">
        <v>1</v>
      </c>
      <c r="R33" s="51" t="s">
        <v>158</v>
      </c>
    </row>
    <row r="34" spans="1:18" s="21" customFormat="1" ht="20.5" customHeight="1" x14ac:dyDescent="0.3">
      <c r="A34" s="42" t="s">
        <v>159</v>
      </c>
      <c r="B34" s="43" t="s">
        <v>160</v>
      </c>
      <c r="C34" s="43" t="s">
        <v>161</v>
      </c>
      <c r="D34" s="44"/>
      <c r="E34" s="44" t="s">
        <v>121</v>
      </c>
      <c r="F34" s="45">
        <v>2687</v>
      </c>
      <c r="G34" s="46" t="s">
        <v>75</v>
      </c>
      <c r="H34" s="47">
        <f t="shared" si="0"/>
        <v>459073.95</v>
      </c>
      <c r="I34" s="48" t="s">
        <v>40</v>
      </c>
      <c r="J34" s="44" t="s">
        <v>77</v>
      </c>
      <c r="K34" s="49" t="s">
        <v>78</v>
      </c>
      <c r="L34" s="44" t="s">
        <v>79</v>
      </c>
      <c r="M34" s="44" t="str">
        <f>IF(ISERROR(VLOOKUP(B34,'[1]Check order-DMO'!$A$5:$I$22,9,0)),"MAT",(VLOOKUP(B34,'[1]Check order-DMO'!$A$5:$I$22,9,0)))</f>
        <v>MAT</v>
      </c>
      <c r="N34" s="50">
        <v>43</v>
      </c>
      <c r="O34" s="50"/>
      <c r="P34" s="50">
        <v>12</v>
      </c>
      <c r="Q34" s="50">
        <v>12</v>
      </c>
      <c r="R34" s="51" t="s">
        <v>162</v>
      </c>
    </row>
    <row r="35" spans="1:18" s="21" customFormat="1" ht="20.5" customHeight="1" x14ac:dyDescent="0.3">
      <c r="A35" s="42" t="s">
        <v>163</v>
      </c>
      <c r="B35" s="43" t="s">
        <v>164</v>
      </c>
      <c r="C35" s="43" t="s">
        <v>165</v>
      </c>
      <c r="D35" s="44" t="s">
        <v>166</v>
      </c>
      <c r="E35" s="44" t="s">
        <v>148</v>
      </c>
      <c r="F35" s="45">
        <v>1419</v>
      </c>
      <c r="G35" s="46" t="s">
        <v>75</v>
      </c>
      <c r="H35" s="47">
        <f t="shared" si="0"/>
        <v>242436.15</v>
      </c>
      <c r="I35" s="48" t="s">
        <v>40</v>
      </c>
      <c r="J35" s="44" t="s">
        <v>77</v>
      </c>
      <c r="K35" s="49" t="s">
        <v>78</v>
      </c>
      <c r="L35" s="44" t="s">
        <v>79</v>
      </c>
      <c r="M35" s="44" t="str">
        <f>IF(ISERROR(VLOOKUP(B35,'[1]Check order-DMO'!$A$5:$I$22,9,0)),"MAT",(VLOOKUP(B35,'[1]Check order-DMO'!$A$5:$I$22,9,0)))</f>
        <v>MAT</v>
      </c>
      <c r="N35" s="50">
        <v>69</v>
      </c>
      <c r="O35" s="50"/>
      <c r="P35" s="50">
        <v>1</v>
      </c>
      <c r="Q35" s="50">
        <v>1</v>
      </c>
      <c r="R35" s="51"/>
    </row>
    <row r="36" spans="1:18" s="21" customFormat="1" ht="20.5" customHeight="1" x14ac:dyDescent="0.3">
      <c r="A36" s="42" t="s">
        <v>167</v>
      </c>
      <c r="B36" s="43" t="s">
        <v>168</v>
      </c>
      <c r="C36" s="43" t="s">
        <v>169</v>
      </c>
      <c r="D36" s="44" t="s">
        <v>130</v>
      </c>
      <c r="E36" s="44" t="s">
        <v>61</v>
      </c>
      <c r="F36" s="45">
        <v>11074</v>
      </c>
      <c r="G36" s="46" t="s">
        <v>32</v>
      </c>
      <c r="H36" s="47">
        <f t="shared" si="0"/>
        <v>11074</v>
      </c>
      <c r="I36" s="48" t="s">
        <v>40</v>
      </c>
      <c r="J36" s="44" t="s">
        <v>98</v>
      </c>
      <c r="K36" s="49" t="s">
        <v>99</v>
      </c>
      <c r="L36" s="44" t="s">
        <v>43</v>
      </c>
      <c r="M36" s="44" t="str">
        <f>IF(ISERROR(VLOOKUP(B36,'[1]Check order-DMO'!$A$5:$I$22,9,0)),"MAT",(VLOOKUP(B36,'[1]Check order-DMO'!$A$5:$I$22,9,0)))</f>
        <v>MAT</v>
      </c>
      <c r="N36" s="50">
        <v>15</v>
      </c>
      <c r="O36" s="50">
        <v>3</v>
      </c>
      <c r="P36" s="50">
        <v>20</v>
      </c>
      <c r="Q36" s="50">
        <v>20</v>
      </c>
      <c r="R36" s="51" t="s">
        <v>131</v>
      </c>
    </row>
    <row r="37" spans="1:18" s="21" customFormat="1" ht="20.5" customHeight="1" x14ac:dyDescent="0.3">
      <c r="A37" s="42" t="s">
        <v>170</v>
      </c>
      <c r="B37" s="43" t="s">
        <v>171</v>
      </c>
      <c r="C37" s="43" t="s">
        <v>172</v>
      </c>
      <c r="D37" s="44" t="s">
        <v>130</v>
      </c>
      <c r="E37" s="44" t="s">
        <v>61</v>
      </c>
      <c r="F37" s="45">
        <v>11000</v>
      </c>
      <c r="G37" s="46" t="s">
        <v>32</v>
      </c>
      <c r="H37" s="47">
        <f t="shared" si="0"/>
        <v>11000</v>
      </c>
      <c r="I37" s="48" t="s">
        <v>40</v>
      </c>
      <c r="J37" s="44" t="s">
        <v>98</v>
      </c>
      <c r="K37" s="49" t="s">
        <v>99</v>
      </c>
      <c r="L37" s="44" t="s">
        <v>43</v>
      </c>
      <c r="M37" s="44" t="str">
        <f>IF(ISERROR(VLOOKUP(B37,'[1]Check order-DMO'!$A$5:$I$22,9,0)),"MAT",(VLOOKUP(B37,'[1]Check order-DMO'!$A$5:$I$22,9,0)))</f>
        <v>MAT</v>
      </c>
      <c r="N37" s="50">
        <v>15</v>
      </c>
      <c r="O37" s="50">
        <v>3</v>
      </c>
      <c r="P37" s="50">
        <v>20</v>
      </c>
      <c r="Q37" s="50">
        <v>20</v>
      </c>
      <c r="R37" s="51" t="s">
        <v>131</v>
      </c>
    </row>
    <row r="38" spans="1:18" s="21" customFormat="1" ht="20.5" customHeight="1" x14ac:dyDescent="0.3">
      <c r="A38" s="42" t="s">
        <v>173</v>
      </c>
      <c r="B38" s="43" t="s">
        <v>174</v>
      </c>
      <c r="C38" s="43" t="s">
        <v>175</v>
      </c>
      <c r="D38" s="44" t="s">
        <v>176</v>
      </c>
      <c r="E38" s="44" t="s">
        <v>148</v>
      </c>
      <c r="F38" s="45">
        <v>611</v>
      </c>
      <c r="G38" s="46" t="s">
        <v>75</v>
      </c>
      <c r="H38" s="47">
        <f t="shared" si="0"/>
        <v>104389.34999999999</v>
      </c>
      <c r="I38" s="48" t="s">
        <v>40</v>
      </c>
      <c r="J38" s="44" t="s">
        <v>77</v>
      </c>
      <c r="K38" s="49" t="s">
        <v>78</v>
      </c>
      <c r="L38" s="44" t="s">
        <v>79</v>
      </c>
      <c r="M38" s="44" t="str">
        <f>IF(ISERROR(VLOOKUP(B38,'[1]Check order-DMO'!$A$5:$I$22,9,0)),"MAT",(VLOOKUP(B38,'[1]Check order-DMO'!$A$5:$I$22,9,0)))</f>
        <v>MAT</v>
      </c>
      <c r="N38" s="50">
        <v>58</v>
      </c>
      <c r="O38" s="50"/>
      <c r="P38" s="50">
        <v>1</v>
      </c>
      <c r="Q38" s="50">
        <v>10</v>
      </c>
      <c r="R38" s="51"/>
    </row>
    <row r="39" spans="1:18" s="21" customFormat="1" ht="20.5" customHeight="1" x14ac:dyDescent="0.3">
      <c r="A39" s="42" t="s">
        <v>177</v>
      </c>
      <c r="B39" s="43" t="s">
        <v>178</v>
      </c>
      <c r="C39" s="43" t="s">
        <v>179</v>
      </c>
      <c r="D39" s="44"/>
      <c r="E39" s="44" t="s">
        <v>121</v>
      </c>
      <c r="F39" s="45">
        <v>2354</v>
      </c>
      <c r="G39" s="46" t="s">
        <v>75</v>
      </c>
      <c r="H39" s="47">
        <f t="shared" si="0"/>
        <v>402180.89999999997</v>
      </c>
      <c r="I39" s="48" t="s">
        <v>40</v>
      </c>
      <c r="J39" s="44" t="s">
        <v>77</v>
      </c>
      <c r="K39" s="49" t="s">
        <v>78</v>
      </c>
      <c r="L39" s="44" t="s">
        <v>79</v>
      </c>
      <c r="M39" s="44" t="str">
        <f>IF(ISERROR(VLOOKUP(B39,'[1]Check order-DMO'!$A$5:$I$22,9,0)),"MAT",(VLOOKUP(B39,'[1]Check order-DMO'!$A$5:$I$22,9,0)))</f>
        <v>MAT</v>
      </c>
      <c r="N39" s="50">
        <v>62</v>
      </c>
      <c r="O39" s="50"/>
      <c r="P39" s="50">
        <v>10</v>
      </c>
      <c r="Q39" s="50">
        <v>10</v>
      </c>
      <c r="R39" s="51"/>
    </row>
    <row r="40" spans="1:18" s="21" customFormat="1" ht="20.5" customHeight="1" x14ac:dyDescent="0.3">
      <c r="A40" s="42" t="s">
        <v>180</v>
      </c>
      <c r="B40" s="43" t="s">
        <v>181</v>
      </c>
      <c r="C40" s="43" t="s">
        <v>182</v>
      </c>
      <c r="D40" s="44" t="s">
        <v>135</v>
      </c>
      <c r="E40" s="44" t="s">
        <v>61</v>
      </c>
      <c r="F40" s="45">
        <v>25000</v>
      </c>
      <c r="G40" s="46" t="s">
        <v>32</v>
      </c>
      <c r="H40" s="47">
        <f t="shared" si="0"/>
        <v>25000</v>
      </c>
      <c r="I40" s="48" t="s">
        <v>40</v>
      </c>
      <c r="J40" s="44" t="s">
        <v>98</v>
      </c>
      <c r="K40" s="49" t="s">
        <v>99</v>
      </c>
      <c r="L40" s="44" t="s">
        <v>43</v>
      </c>
      <c r="M40" s="44" t="str">
        <f>IF(ISERROR(VLOOKUP(B40,'[1]Check order-DMO'!$A$5:$I$22,9,0)),"MAT",(VLOOKUP(B40,'[1]Check order-DMO'!$A$5:$I$22,9,0)))</f>
        <v>MAT</v>
      </c>
      <c r="N40" s="50">
        <v>10</v>
      </c>
      <c r="O40" s="50">
        <v>3</v>
      </c>
      <c r="P40" s="50">
        <v>50</v>
      </c>
      <c r="Q40" s="50">
        <v>50</v>
      </c>
      <c r="R40" s="51" t="s">
        <v>183</v>
      </c>
    </row>
    <row r="41" spans="1:18" s="21" customFormat="1" ht="20.5" customHeight="1" x14ac:dyDescent="0.3">
      <c r="A41" s="42" t="s">
        <v>184</v>
      </c>
      <c r="B41" s="43" t="s">
        <v>185</v>
      </c>
      <c r="C41" s="43" t="s">
        <v>186</v>
      </c>
      <c r="D41" s="44" t="s">
        <v>135</v>
      </c>
      <c r="E41" s="44" t="s">
        <v>61</v>
      </c>
      <c r="F41" s="45">
        <v>77847</v>
      </c>
      <c r="G41" s="46" t="s">
        <v>75</v>
      </c>
      <c r="H41" s="47">
        <f t="shared" si="0"/>
        <v>13300159.949999999</v>
      </c>
      <c r="I41" s="48" t="s">
        <v>40</v>
      </c>
      <c r="J41" s="44" t="s">
        <v>77</v>
      </c>
      <c r="K41" s="49" t="s">
        <v>78</v>
      </c>
      <c r="L41" s="44" t="s">
        <v>79</v>
      </c>
      <c r="M41" s="44" t="str">
        <f>IF(ISERROR(VLOOKUP(B41,'[1]Check order-DMO'!$A$5:$I$22,9,0)),"MAT",(VLOOKUP(B41,'[1]Check order-DMO'!$A$5:$I$22,9,0)))</f>
        <v>MAT</v>
      </c>
      <c r="N41" s="50">
        <v>58</v>
      </c>
      <c r="O41" s="50"/>
      <c r="P41" s="50">
        <v>1</v>
      </c>
      <c r="Q41" s="50">
        <v>1</v>
      </c>
      <c r="R41" s="51" t="s">
        <v>187</v>
      </c>
    </row>
    <row r="42" spans="1:18" s="21" customFormat="1" ht="20.5" customHeight="1" x14ac:dyDescent="0.3">
      <c r="A42" s="42" t="s">
        <v>188</v>
      </c>
      <c r="B42" s="43" t="s">
        <v>189</v>
      </c>
      <c r="C42" s="43" t="s">
        <v>190</v>
      </c>
      <c r="D42" s="44" t="s">
        <v>152</v>
      </c>
      <c r="E42" s="44" t="s">
        <v>121</v>
      </c>
      <c r="F42" s="45">
        <v>30000</v>
      </c>
      <c r="G42" s="46" t="s">
        <v>32</v>
      </c>
      <c r="H42" s="47">
        <f t="shared" si="0"/>
        <v>30000</v>
      </c>
      <c r="I42" s="48" t="s">
        <v>40</v>
      </c>
      <c r="J42" s="44" t="s">
        <v>191</v>
      </c>
      <c r="K42" s="49" t="s">
        <v>192</v>
      </c>
      <c r="L42" s="44" t="s">
        <v>43</v>
      </c>
      <c r="M42" s="44" t="str">
        <f>IF(ISERROR(VLOOKUP(B42,'[1]Check order-DMO'!$A$5:$I$22,9,0)),"MAT",(VLOOKUP(B42,'[1]Check order-DMO'!$A$5:$I$22,9,0)))</f>
        <v>MAT</v>
      </c>
      <c r="N42" s="50">
        <v>60</v>
      </c>
      <c r="O42" s="50">
        <v>3</v>
      </c>
      <c r="P42" s="50">
        <v>1</v>
      </c>
      <c r="Q42" s="50">
        <v>1</v>
      </c>
      <c r="R42" s="51" t="s">
        <v>193</v>
      </c>
    </row>
    <row r="43" spans="1:18" s="21" customFormat="1" ht="20.5" customHeight="1" x14ac:dyDescent="0.3">
      <c r="A43" s="42" t="s">
        <v>194</v>
      </c>
      <c r="B43" s="43" t="s">
        <v>195</v>
      </c>
      <c r="C43" s="43" t="s">
        <v>196</v>
      </c>
      <c r="D43" s="44" t="s">
        <v>197</v>
      </c>
      <c r="E43" s="44" t="s">
        <v>148</v>
      </c>
      <c r="F43" s="45">
        <v>55997</v>
      </c>
      <c r="G43" s="46" t="s">
        <v>32</v>
      </c>
      <c r="H43" s="47">
        <f t="shared" si="0"/>
        <v>55997</v>
      </c>
      <c r="I43" s="48" t="s">
        <v>56</v>
      </c>
      <c r="J43" s="44" t="s">
        <v>98</v>
      </c>
      <c r="K43" s="49" t="s">
        <v>99</v>
      </c>
      <c r="L43" s="44" t="s">
        <v>43</v>
      </c>
      <c r="M43" s="44" t="str">
        <f>IF(ISERROR(VLOOKUP(B43,'[1]Check order-DMO'!$A$5:$I$22,9,0)),"MAT",(VLOOKUP(B43,'[1]Check order-DMO'!$A$5:$I$22,9,0)))</f>
        <v>MAT</v>
      </c>
      <c r="N43" s="50">
        <v>7</v>
      </c>
      <c r="O43" s="50">
        <v>1</v>
      </c>
      <c r="P43" s="50">
        <v>1</v>
      </c>
      <c r="Q43" s="50"/>
      <c r="R43" s="51" t="s">
        <v>198</v>
      </c>
    </row>
    <row r="44" spans="1:18" s="21" customFormat="1" ht="20.5" customHeight="1" x14ac:dyDescent="0.3">
      <c r="A44" s="42" t="s">
        <v>199</v>
      </c>
      <c r="B44" s="43" t="s">
        <v>200</v>
      </c>
      <c r="C44" s="43" t="s">
        <v>201</v>
      </c>
      <c r="D44" s="44" t="s">
        <v>197</v>
      </c>
      <c r="E44" s="44" t="s">
        <v>148</v>
      </c>
      <c r="F44" s="45">
        <v>55997</v>
      </c>
      <c r="G44" s="46" t="s">
        <v>32</v>
      </c>
      <c r="H44" s="47">
        <f t="shared" si="0"/>
        <v>55997</v>
      </c>
      <c r="I44" s="48" t="s">
        <v>56</v>
      </c>
      <c r="J44" s="44" t="s">
        <v>98</v>
      </c>
      <c r="K44" s="49" t="s">
        <v>99</v>
      </c>
      <c r="L44" s="44" t="s">
        <v>43</v>
      </c>
      <c r="M44" s="44" t="str">
        <f>IF(ISERROR(VLOOKUP(B44,'[1]Check order-DMO'!$A$5:$I$22,9,0)),"MAT",(VLOOKUP(B44,'[1]Check order-DMO'!$A$5:$I$22,9,0)))</f>
        <v>MAT</v>
      </c>
      <c r="N44" s="50">
        <v>7</v>
      </c>
      <c r="O44" s="50">
        <v>1</v>
      </c>
      <c r="P44" s="50">
        <v>1</v>
      </c>
      <c r="Q44" s="50"/>
      <c r="R44" s="51" t="s">
        <v>198</v>
      </c>
    </row>
    <row r="45" spans="1:18" s="21" customFormat="1" ht="20.5" customHeight="1" x14ac:dyDescent="0.3">
      <c r="A45" s="42" t="s">
        <v>202</v>
      </c>
      <c r="B45" s="43" t="s">
        <v>203</v>
      </c>
      <c r="C45" s="43" t="s">
        <v>204</v>
      </c>
      <c r="D45" s="44" t="s">
        <v>197</v>
      </c>
      <c r="E45" s="44" t="s">
        <v>148</v>
      </c>
      <c r="F45" s="45">
        <v>55997</v>
      </c>
      <c r="G45" s="46" t="s">
        <v>32</v>
      </c>
      <c r="H45" s="47">
        <f t="shared" si="0"/>
        <v>55997</v>
      </c>
      <c r="I45" s="48" t="s">
        <v>56</v>
      </c>
      <c r="J45" s="44" t="s">
        <v>98</v>
      </c>
      <c r="K45" s="49" t="s">
        <v>99</v>
      </c>
      <c r="L45" s="44" t="s">
        <v>43</v>
      </c>
      <c r="M45" s="44" t="str">
        <f>IF(ISERROR(VLOOKUP(B45,'[1]Check order-DMO'!$A$5:$I$22,9,0)),"MAT",(VLOOKUP(B45,'[1]Check order-DMO'!$A$5:$I$22,9,0)))</f>
        <v>MAT</v>
      </c>
      <c r="N45" s="50">
        <v>7</v>
      </c>
      <c r="O45" s="50">
        <v>1</v>
      </c>
      <c r="P45" s="50">
        <v>1</v>
      </c>
      <c r="Q45" s="50"/>
      <c r="R45" s="51" t="s">
        <v>198</v>
      </c>
    </row>
    <row r="46" spans="1:18" s="21" customFormat="1" ht="20.5" customHeight="1" x14ac:dyDescent="0.3">
      <c r="A46" s="42" t="s">
        <v>205</v>
      </c>
      <c r="B46" s="43" t="s">
        <v>206</v>
      </c>
      <c r="C46" s="43" t="s">
        <v>207</v>
      </c>
      <c r="D46" s="44" t="s">
        <v>197</v>
      </c>
      <c r="E46" s="44" t="s">
        <v>148</v>
      </c>
      <c r="F46" s="45">
        <v>51220</v>
      </c>
      <c r="G46" s="46" t="s">
        <v>32</v>
      </c>
      <c r="H46" s="47">
        <f t="shared" si="0"/>
        <v>51220</v>
      </c>
      <c r="I46" s="48" t="s">
        <v>56</v>
      </c>
      <c r="J46" s="44" t="s">
        <v>98</v>
      </c>
      <c r="K46" s="49" t="s">
        <v>99</v>
      </c>
      <c r="L46" s="44" t="s">
        <v>43</v>
      </c>
      <c r="M46" s="44" t="str">
        <f>IF(ISERROR(VLOOKUP(B46,'[1]Check order-DMO'!$A$5:$I$22,9,0)),"MAT",(VLOOKUP(B46,'[1]Check order-DMO'!$A$5:$I$22,9,0)))</f>
        <v>MAT</v>
      </c>
      <c r="N46" s="50">
        <v>7</v>
      </c>
      <c r="O46" s="50">
        <v>1</v>
      </c>
      <c r="P46" s="50">
        <v>1</v>
      </c>
      <c r="Q46" s="50"/>
      <c r="R46" s="51" t="s">
        <v>208</v>
      </c>
    </row>
    <row r="47" spans="1:18" s="21" customFormat="1" ht="20.5" customHeight="1" x14ac:dyDescent="0.3">
      <c r="A47" s="42" t="s">
        <v>209</v>
      </c>
      <c r="B47" s="43" t="s">
        <v>210</v>
      </c>
      <c r="C47" s="43" t="s">
        <v>211</v>
      </c>
      <c r="D47" s="44" t="s">
        <v>212</v>
      </c>
      <c r="E47" s="44" t="s">
        <v>61</v>
      </c>
      <c r="F47" s="45">
        <v>55000</v>
      </c>
      <c r="G47" s="46" t="s">
        <v>32</v>
      </c>
      <c r="H47" s="47">
        <f t="shared" si="0"/>
        <v>55000</v>
      </c>
      <c r="I47" s="48" t="s">
        <v>56</v>
      </c>
      <c r="J47" s="44" t="s">
        <v>98</v>
      </c>
      <c r="K47" s="49" t="s">
        <v>99</v>
      </c>
      <c r="L47" s="44" t="s">
        <v>43</v>
      </c>
      <c r="M47" s="44" t="str">
        <f>IF(ISERROR(VLOOKUP(B47,'[1]Check order-DMO'!$A$5:$I$22,9,0)),"MAT",(VLOOKUP(B47,'[1]Check order-DMO'!$A$5:$I$22,9,0)))</f>
        <v>MAT</v>
      </c>
      <c r="N47" s="50">
        <v>7</v>
      </c>
      <c r="O47" s="50">
        <v>3</v>
      </c>
      <c r="P47" s="50">
        <v>10</v>
      </c>
      <c r="Q47" s="50">
        <v>10</v>
      </c>
      <c r="R47" s="51" t="s">
        <v>213</v>
      </c>
    </row>
    <row r="48" spans="1:18" s="21" customFormat="1" ht="20.5" customHeight="1" x14ac:dyDescent="0.3">
      <c r="A48" s="42" t="s">
        <v>214</v>
      </c>
      <c r="B48" s="43" t="s">
        <v>215</v>
      </c>
      <c r="C48" s="43" t="s">
        <v>216</v>
      </c>
      <c r="D48" s="44" t="s">
        <v>212</v>
      </c>
      <c r="E48" s="44" t="s">
        <v>61</v>
      </c>
      <c r="F48" s="45">
        <v>53000</v>
      </c>
      <c r="G48" s="46" t="s">
        <v>32</v>
      </c>
      <c r="H48" s="47">
        <f t="shared" si="0"/>
        <v>53000</v>
      </c>
      <c r="I48" s="48" t="s">
        <v>56</v>
      </c>
      <c r="J48" s="44" t="s">
        <v>98</v>
      </c>
      <c r="K48" s="49" t="s">
        <v>99</v>
      </c>
      <c r="L48" s="44" t="s">
        <v>43</v>
      </c>
      <c r="M48" s="44" t="str">
        <f>IF(ISERROR(VLOOKUP(B48,'[1]Check order-DMO'!$A$5:$I$22,9,0)),"MAT",(VLOOKUP(B48,'[1]Check order-DMO'!$A$5:$I$22,9,0)))</f>
        <v>MAT</v>
      </c>
      <c r="N48" s="50">
        <v>3</v>
      </c>
      <c r="O48" s="50">
        <v>2</v>
      </c>
      <c r="P48" s="50">
        <v>10</v>
      </c>
      <c r="Q48" s="50">
        <v>10</v>
      </c>
      <c r="R48" s="51" t="s">
        <v>213</v>
      </c>
    </row>
    <row r="49" spans="1:18" s="21" customFormat="1" ht="20.5" customHeight="1" x14ac:dyDescent="0.3">
      <c r="A49" s="42" t="s">
        <v>217</v>
      </c>
      <c r="B49" s="43" t="s">
        <v>218</v>
      </c>
      <c r="C49" s="43" t="s">
        <v>219</v>
      </c>
      <c r="D49" s="44" t="s">
        <v>212</v>
      </c>
      <c r="E49" s="44" t="s">
        <v>61</v>
      </c>
      <c r="F49" s="45">
        <v>55000</v>
      </c>
      <c r="G49" s="46" t="s">
        <v>32</v>
      </c>
      <c r="H49" s="47">
        <f t="shared" si="0"/>
        <v>55000</v>
      </c>
      <c r="I49" s="48" t="s">
        <v>56</v>
      </c>
      <c r="J49" s="44" t="s">
        <v>98</v>
      </c>
      <c r="K49" s="49" t="s">
        <v>99</v>
      </c>
      <c r="L49" s="44" t="s">
        <v>43</v>
      </c>
      <c r="M49" s="44" t="str">
        <f>IF(ISERROR(VLOOKUP(B49,'[1]Check order-DMO'!$A$5:$I$22,9,0)),"MAT",(VLOOKUP(B49,'[1]Check order-DMO'!$A$5:$I$22,9,0)))</f>
        <v>MAT</v>
      </c>
      <c r="N49" s="50">
        <v>7</v>
      </c>
      <c r="O49" s="50">
        <v>3</v>
      </c>
      <c r="P49" s="50">
        <v>10</v>
      </c>
      <c r="Q49" s="50">
        <v>10</v>
      </c>
      <c r="R49" s="51" t="s">
        <v>213</v>
      </c>
    </row>
    <row r="50" spans="1:18" s="21" customFormat="1" ht="20.5" customHeight="1" x14ac:dyDescent="0.3">
      <c r="A50" s="42" t="s">
        <v>220</v>
      </c>
      <c r="B50" s="43" t="s">
        <v>221</v>
      </c>
      <c r="C50" s="43" t="s">
        <v>222</v>
      </c>
      <c r="D50" s="44" t="s">
        <v>223</v>
      </c>
      <c r="E50" s="44" t="s">
        <v>61</v>
      </c>
      <c r="F50" s="45">
        <v>115000</v>
      </c>
      <c r="G50" s="46" t="s">
        <v>32</v>
      </c>
      <c r="H50" s="47">
        <f t="shared" si="0"/>
        <v>115000</v>
      </c>
      <c r="I50" s="48" t="s">
        <v>68</v>
      </c>
      <c r="J50" s="44" t="s">
        <v>98</v>
      </c>
      <c r="K50" s="49" t="s">
        <v>99</v>
      </c>
      <c r="L50" s="44" t="s">
        <v>43</v>
      </c>
      <c r="M50" s="44" t="str">
        <f>IF(ISERROR(VLOOKUP(B50,'[1]Check order-DMO'!$A$5:$I$22,9,0)),"MAT",(VLOOKUP(B50,'[1]Check order-DMO'!$A$5:$I$22,9,0)))</f>
        <v>MAT</v>
      </c>
      <c r="N50" s="50">
        <v>3</v>
      </c>
      <c r="O50" s="50">
        <v>2</v>
      </c>
      <c r="P50" s="50">
        <v>1</v>
      </c>
      <c r="Q50" s="50">
        <v>4</v>
      </c>
      <c r="R50" s="51" t="s">
        <v>213</v>
      </c>
    </row>
    <row r="51" spans="1:18" s="21" customFormat="1" ht="20.5" customHeight="1" x14ac:dyDescent="0.3">
      <c r="A51" s="42" t="s">
        <v>224</v>
      </c>
      <c r="B51" s="43" t="s">
        <v>225</v>
      </c>
      <c r="C51" s="43" t="s">
        <v>226</v>
      </c>
      <c r="D51" s="44" t="s">
        <v>227</v>
      </c>
      <c r="E51" s="44" t="s">
        <v>61</v>
      </c>
      <c r="F51" s="45">
        <v>165000</v>
      </c>
      <c r="G51" s="46" t="s">
        <v>32</v>
      </c>
      <c r="H51" s="47">
        <f t="shared" si="0"/>
        <v>165000</v>
      </c>
      <c r="I51" s="48" t="s">
        <v>76</v>
      </c>
      <c r="J51" s="44" t="s">
        <v>98</v>
      </c>
      <c r="K51" s="49" t="s">
        <v>99</v>
      </c>
      <c r="L51" s="44" t="s">
        <v>43</v>
      </c>
      <c r="M51" s="44" t="str">
        <f>IF(ISERROR(VLOOKUP(B51,'[1]Check order-DMO'!$A$5:$I$22,9,0)),"MAT",(VLOOKUP(B51,'[1]Check order-DMO'!$A$5:$I$22,9,0)))</f>
        <v>MAT</v>
      </c>
      <c r="N51" s="50">
        <v>15</v>
      </c>
      <c r="O51" s="50">
        <v>3</v>
      </c>
      <c r="P51" s="50">
        <v>5</v>
      </c>
      <c r="Q51" s="50">
        <v>10</v>
      </c>
      <c r="R51" s="51" t="s">
        <v>213</v>
      </c>
    </row>
    <row r="52" spans="1:18" s="21" customFormat="1" ht="20.5" customHeight="1" x14ac:dyDescent="0.3">
      <c r="A52" s="42" t="s">
        <v>228</v>
      </c>
      <c r="B52" s="43" t="s">
        <v>229</v>
      </c>
      <c r="C52" s="43" t="s">
        <v>230</v>
      </c>
      <c r="D52" s="44" t="s">
        <v>231</v>
      </c>
      <c r="E52" s="44" t="s">
        <v>61</v>
      </c>
      <c r="F52" s="45">
        <v>112000</v>
      </c>
      <c r="G52" s="46" t="s">
        <v>32</v>
      </c>
      <c r="H52" s="47">
        <f t="shared" si="0"/>
        <v>112000</v>
      </c>
      <c r="I52" s="48" t="s">
        <v>56</v>
      </c>
      <c r="J52" s="44" t="s">
        <v>98</v>
      </c>
      <c r="K52" s="49" t="s">
        <v>99</v>
      </c>
      <c r="L52" s="44" t="s">
        <v>43</v>
      </c>
      <c r="M52" s="44" t="str">
        <f>IF(ISERROR(VLOOKUP(B52,'[1]Check order-DMO'!$A$5:$I$22,9,0)),"MAT",(VLOOKUP(B52,'[1]Check order-DMO'!$A$5:$I$22,9,0)))</f>
        <v>MAT</v>
      </c>
      <c r="N52" s="50">
        <v>7</v>
      </c>
      <c r="O52" s="50">
        <v>3</v>
      </c>
      <c r="P52" s="50">
        <v>10</v>
      </c>
      <c r="Q52" s="50">
        <v>50</v>
      </c>
      <c r="R52" s="51" t="s">
        <v>213</v>
      </c>
    </row>
    <row r="53" spans="1:18" s="21" customFormat="1" ht="20.5" customHeight="1" x14ac:dyDescent="0.3">
      <c r="A53" s="42" t="s">
        <v>232</v>
      </c>
      <c r="B53" s="43" t="s">
        <v>233</v>
      </c>
      <c r="C53" s="43" t="s">
        <v>234</v>
      </c>
      <c r="D53" s="44" t="s">
        <v>235</v>
      </c>
      <c r="E53" s="44" t="s">
        <v>61</v>
      </c>
      <c r="F53" s="45">
        <v>130000</v>
      </c>
      <c r="G53" s="46" t="s">
        <v>32</v>
      </c>
      <c r="H53" s="47">
        <f t="shared" si="0"/>
        <v>130000</v>
      </c>
      <c r="I53" s="48" t="s">
        <v>40</v>
      </c>
      <c r="J53" s="44" t="s">
        <v>236</v>
      </c>
      <c r="K53" s="149" t="s">
        <v>237</v>
      </c>
      <c r="L53" s="149" t="s">
        <v>43</v>
      </c>
      <c r="M53" s="149" t="str">
        <f>IF(ISERROR(VLOOKUP(B53,'[1]Check order-DMO'!$A$5:$I$22,9,0)),"MAT",(VLOOKUP(B53,'[1]Check order-DMO'!$A$5:$I$22,9,0)))</f>
        <v>MAT</v>
      </c>
      <c r="N53" s="50">
        <v>30</v>
      </c>
      <c r="O53" s="50">
        <v>3</v>
      </c>
      <c r="P53" s="50">
        <v>300</v>
      </c>
      <c r="Q53" s="50">
        <v>300</v>
      </c>
      <c r="R53" s="51" t="s">
        <v>238</v>
      </c>
    </row>
    <row r="54" spans="1:18" s="21" customFormat="1" ht="20.5" customHeight="1" x14ac:dyDescent="0.3">
      <c r="A54" s="42" t="s">
        <v>239</v>
      </c>
      <c r="B54" s="43" t="s">
        <v>240</v>
      </c>
      <c r="C54" s="43" t="s">
        <v>241</v>
      </c>
      <c r="D54" s="44" t="s">
        <v>242</v>
      </c>
      <c r="E54" s="44" t="s">
        <v>61</v>
      </c>
      <c r="F54" s="45">
        <v>465000</v>
      </c>
      <c r="G54" s="46" t="s">
        <v>32</v>
      </c>
      <c r="H54" s="47">
        <f t="shared" si="0"/>
        <v>465000</v>
      </c>
      <c r="I54" s="48" t="s">
        <v>40</v>
      </c>
      <c r="J54" s="44" t="s">
        <v>191</v>
      </c>
      <c r="K54" s="49" t="s">
        <v>192</v>
      </c>
      <c r="L54" s="44" t="s">
        <v>43</v>
      </c>
      <c r="M54" s="44" t="str">
        <f>IF(ISERROR(VLOOKUP(B54,'[1]Check order-DMO'!$A$5:$I$22,9,0)),"MAT",(VLOOKUP(B54,'[1]Check order-DMO'!$A$5:$I$22,9,0)))</f>
        <v>MAT</v>
      </c>
      <c r="N54" s="50">
        <v>70</v>
      </c>
      <c r="O54" s="50">
        <v>3</v>
      </c>
      <c r="P54" s="50">
        <v>1</v>
      </c>
      <c r="Q54" s="50">
        <v>1</v>
      </c>
      <c r="R54" s="51"/>
    </row>
    <row r="55" spans="1:18" s="21" customFormat="1" ht="20.5" customHeight="1" x14ac:dyDescent="0.3">
      <c r="A55" s="42" t="s">
        <v>243</v>
      </c>
      <c r="B55" s="43" t="s">
        <v>244</v>
      </c>
      <c r="C55" s="43" t="s">
        <v>245</v>
      </c>
      <c r="D55" s="44"/>
      <c r="E55" s="44"/>
      <c r="F55" s="45">
        <v>499</v>
      </c>
      <c r="G55" s="46" t="s">
        <v>75</v>
      </c>
      <c r="H55" s="47">
        <f t="shared" si="0"/>
        <v>85254.15</v>
      </c>
      <c r="I55" s="48" t="s">
        <v>40</v>
      </c>
      <c r="J55" s="44" t="s">
        <v>77</v>
      </c>
      <c r="K55" s="49" t="s">
        <v>78</v>
      </c>
      <c r="L55" s="44" t="s">
        <v>79</v>
      </c>
      <c r="M55" s="44" t="str">
        <f>IF(ISERROR(VLOOKUP(B55,'[1]Check order-DMO'!$A$5:$I$22,9,0)),"MAT",(VLOOKUP(B55,'[1]Check order-DMO'!$A$5:$I$22,9,0)))</f>
        <v>MAT</v>
      </c>
      <c r="N55" s="50">
        <v>58</v>
      </c>
      <c r="O55" s="50"/>
      <c r="P55" s="50">
        <v>100</v>
      </c>
      <c r="Q55" s="50">
        <v>100</v>
      </c>
      <c r="R55" s="51"/>
    </row>
    <row r="56" spans="1:18" s="21" customFormat="1" ht="20.5" customHeight="1" x14ac:dyDescent="0.3">
      <c r="A56" s="42" t="s">
        <v>246</v>
      </c>
      <c r="B56" s="43" t="s">
        <v>247</v>
      </c>
      <c r="C56" s="43" t="s">
        <v>248</v>
      </c>
      <c r="D56" s="44" t="s">
        <v>249</v>
      </c>
      <c r="E56" s="44" t="s">
        <v>148</v>
      </c>
      <c r="F56" s="45">
        <v>476</v>
      </c>
      <c r="G56" s="46" t="s">
        <v>75</v>
      </c>
      <c r="H56" s="47">
        <f t="shared" si="0"/>
        <v>81324.599999999991</v>
      </c>
      <c r="I56" s="48" t="s">
        <v>40</v>
      </c>
      <c r="J56" s="44" t="s">
        <v>77</v>
      </c>
      <c r="K56" s="49" t="s">
        <v>78</v>
      </c>
      <c r="L56" s="44" t="s">
        <v>79</v>
      </c>
      <c r="M56" s="44" t="str">
        <f>IF(ISERROR(VLOOKUP(B56,'[1]Check order-DMO'!$A$5:$I$22,9,0)),"MAT",(VLOOKUP(B56,'[1]Check order-DMO'!$A$5:$I$22,9,0)))</f>
        <v>MAT</v>
      </c>
      <c r="N56" s="50">
        <v>78</v>
      </c>
      <c r="O56" s="50"/>
      <c r="P56" s="50">
        <v>1</v>
      </c>
      <c r="Q56" s="50">
        <v>1</v>
      </c>
      <c r="R56" s="51"/>
    </row>
    <row r="57" spans="1:18" s="21" customFormat="1" ht="20.5" customHeight="1" x14ac:dyDescent="0.3">
      <c r="A57" s="42" t="s">
        <v>250</v>
      </c>
      <c r="B57" s="43" t="s">
        <v>251</v>
      </c>
      <c r="C57" s="43" t="s">
        <v>252</v>
      </c>
      <c r="D57" s="44" t="s">
        <v>253</v>
      </c>
      <c r="E57" s="44" t="s">
        <v>61</v>
      </c>
      <c r="F57" s="45">
        <v>35756</v>
      </c>
      <c r="G57" s="46" t="s">
        <v>32</v>
      </c>
      <c r="H57" s="47">
        <f t="shared" si="0"/>
        <v>35756</v>
      </c>
      <c r="I57" s="48" t="s">
        <v>56</v>
      </c>
      <c r="J57" s="44" t="s">
        <v>98</v>
      </c>
      <c r="K57" s="49" t="s">
        <v>99</v>
      </c>
      <c r="L57" s="44" t="s">
        <v>43</v>
      </c>
      <c r="M57" s="44" t="str">
        <f>IF(ISERROR(VLOOKUP(B57,'[1]Check order-DMO'!$A$5:$I$22,9,0)),"MAT",(VLOOKUP(B57,'[1]Check order-DMO'!$A$5:$I$22,9,0)))</f>
        <v>MAT</v>
      </c>
      <c r="N57" s="50">
        <v>15</v>
      </c>
      <c r="O57" s="50">
        <v>3</v>
      </c>
      <c r="P57" s="50">
        <v>3</v>
      </c>
      <c r="Q57" s="50">
        <v>3</v>
      </c>
      <c r="R57" s="51" t="s">
        <v>254</v>
      </c>
    </row>
    <row r="58" spans="1:18" s="21" customFormat="1" ht="20.5" customHeight="1" x14ac:dyDescent="0.3">
      <c r="A58" s="42" t="s">
        <v>255</v>
      </c>
      <c r="B58" s="43" t="s">
        <v>256</v>
      </c>
      <c r="C58" s="43" t="s">
        <v>257</v>
      </c>
      <c r="D58" s="44" t="s">
        <v>258</v>
      </c>
      <c r="E58" s="44" t="s">
        <v>61</v>
      </c>
      <c r="F58" s="45">
        <v>15400</v>
      </c>
      <c r="G58" s="46" t="s">
        <v>32</v>
      </c>
      <c r="H58" s="47">
        <f t="shared" si="0"/>
        <v>15400</v>
      </c>
      <c r="I58" s="48" t="s">
        <v>40</v>
      </c>
      <c r="J58" s="44" t="s">
        <v>98</v>
      </c>
      <c r="K58" s="49" t="s">
        <v>99</v>
      </c>
      <c r="L58" s="44" t="s">
        <v>43</v>
      </c>
      <c r="M58" s="44" t="str">
        <f>IF(ISERROR(VLOOKUP(B58,'[1]Check order-DMO'!$A$5:$I$22,9,0)),"MAT",(VLOOKUP(B58,'[1]Check order-DMO'!$A$5:$I$22,9,0)))</f>
        <v>MAT</v>
      </c>
      <c r="N58" s="50">
        <v>15</v>
      </c>
      <c r="O58" s="50">
        <v>3</v>
      </c>
      <c r="P58" s="50">
        <v>1</v>
      </c>
      <c r="Q58" s="50">
        <v>1</v>
      </c>
      <c r="R58" s="51" t="s">
        <v>259</v>
      </c>
    </row>
    <row r="59" spans="1:18" s="21" customFormat="1" ht="20.5" customHeight="1" x14ac:dyDescent="0.3">
      <c r="A59" s="42" t="s">
        <v>260</v>
      </c>
      <c r="B59" s="43" t="s">
        <v>261</v>
      </c>
      <c r="C59" s="43" t="s">
        <v>262</v>
      </c>
      <c r="D59" s="44" t="s">
        <v>253</v>
      </c>
      <c r="E59" s="44" t="s">
        <v>61</v>
      </c>
      <c r="F59" s="45">
        <v>11000</v>
      </c>
      <c r="G59" s="46" t="s">
        <v>32</v>
      </c>
      <c r="H59" s="47">
        <f t="shared" si="0"/>
        <v>11000</v>
      </c>
      <c r="I59" s="48" t="s">
        <v>40</v>
      </c>
      <c r="J59" s="44" t="s">
        <v>98</v>
      </c>
      <c r="K59" s="49" t="s">
        <v>99</v>
      </c>
      <c r="L59" s="44" t="s">
        <v>43</v>
      </c>
      <c r="M59" s="44" t="str">
        <f>IF(ISERROR(VLOOKUP(B59,'[1]Check order-DMO'!$A$5:$I$22,9,0)),"MAT",(VLOOKUP(B59,'[1]Check order-DMO'!$A$5:$I$22,9,0)))</f>
        <v>MAT</v>
      </c>
      <c r="N59" s="50">
        <v>15</v>
      </c>
      <c r="O59" s="50">
        <v>3</v>
      </c>
      <c r="P59" s="50">
        <v>1</v>
      </c>
      <c r="Q59" s="50">
        <v>1</v>
      </c>
      <c r="R59" s="51" t="s">
        <v>263</v>
      </c>
    </row>
    <row r="60" spans="1:18" s="21" customFormat="1" ht="20.5" customHeight="1" x14ac:dyDescent="0.3">
      <c r="A60" s="42" t="s">
        <v>264</v>
      </c>
      <c r="B60" s="43" t="s">
        <v>265</v>
      </c>
      <c r="C60" s="43" t="s">
        <v>266</v>
      </c>
      <c r="D60" s="44" t="s">
        <v>267</v>
      </c>
      <c r="E60" s="44" t="s">
        <v>268</v>
      </c>
      <c r="F60" s="45">
        <v>113600</v>
      </c>
      <c r="G60" s="46" t="s">
        <v>32</v>
      </c>
      <c r="H60" s="47">
        <f t="shared" si="0"/>
        <v>113600</v>
      </c>
      <c r="I60" s="48" t="s">
        <v>269</v>
      </c>
      <c r="J60" s="44" t="s">
        <v>270</v>
      </c>
      <c r="K60" s="49" t="s">
        <v>271</v>
      </c>
      <c r="L60" s="44" t="s">
        <v>43</v>
      </c>
      <c r="M60" s="44" t="str">
        <f>IF(ISERROR(VLOOKUP(B60,'[1]Check order-DMO'!$A$5:$I$22,9,0)),"MAT",(VLOOKUP(B60,'[1]Check order-DMO'!$A$5:$I$22,9,0)))</f>
        <v>MAT</v>
      </c>
      <c r="N60" s="50">
        <v>15</v>
      </c>
      <c r="O60" s="50">
        <v>3</v>
      </c>
      <c r="P60" s="50">
        <v>1</v>
      </c>
      <c r="Q60" s="50">
        <v>1</v>
      </c>
      <c r="R60" s="51" t="s">
        <v>183</v>
      </c>
    </row>
    <row r="61" spans="1:18" s="21" customFormat="1" ht="20.5" customHeight="1" x14ac:dyDescent="0.3">
      <c r="A61" s="42" t="s">
        <v>272</v>
      </c>
      <c r="B61" s="43" t="s">
        <v>273</v>
      </c>
      <c r="C61" s="43" t="s">
        <v>274</v>
      </c>
      <c r="D61" s="44" t="s">
        <v>275</v>
      </c>
      <c r="E61" s="44" t="s">
        <v>61</v>
      </c>
      <c r="F61" s="45">
        <v>152700</v>
      </c>
      <c r="G61" s="46" t="s">
        <v>32</v>
      </c>
      <c r="H61" s="47">
        <f t="shared" si="0"/>
        <v>152700</v>
      </c>
      <c r="I61" s="48" t="s">
        <v>40</v>
      </c>
      <c r="J61" s="44" t="s">
        <v>98</v>
      </c>
      <c r="K61" s="49" t="s">
        <v>99</v>
      </c>
      <c r="L61" s="44" t="s">
        <v>43</v>
      </c>
      <c r="M61" s="44" t="str">
        <f>IF(ISERROR(VLOOKUP(B61,'[1]Check order-DMO'!$A$5:$I$22,9,0)),"MAT",(VLOOKUP(B61,'[1]Check order-DMO'!$A$5:$I$22,9,0)))</f>
        <v>MAT</v>
      </c>
      <c r="N61" s="50">
        <v>15</v>
      </c>
      <c r="O61" s="50">
        <v>3</v>
      </c>
      <c r="P61" s="50">
        <v>1</v>
      </c>
      <c r="Q61" s="50">
        <v>1</v>
      </c>
      <c r="R61" s="51"/>
    </row>
    <row r="62" spans="1:18" s="21" customFormat="1" ht="20.5" customHeight="1" x14ac:dyDescent="0.3">
      <c r="A62" s="42" t="s">
        <v>276</v>
      </c>
      <c r="B62" s="43" t="s">
        <v>277</v>
      </c>
      <c r="C62" s="43" t="s">
        <v>278</v>
      </c>
      <c r="D62" s="44" t="s">
        <v>279</v>
      </c>
      <c r="E62" s="44" t="s">
        <v>268</v>
      </c>
      <c r="F62" s="45">
        <v>18500</v>
      </c>
      <c r="G62" s="46" t="s">
        <v>32</v>
      </c>
      <c r="H62" s="47">
        <f t="shared" si="0"/>
        <v>18500</v>
      </c>
      <c r="I62" s="48" t="s">
        <v>40</v>
      </c>
      <c r="J62" s="44" t="s">
        <v>270</v>
      </c>
      <c r="K62" s="49" t="s">
        <v>271</v>
      </c>
      <c r="L62" s="44" t="s">
        <v>43</v>
      </c>
      <c r="M62" s="44" t="str">
        <f>IF(ISERROR(VLOOKUP(B62,'[1]Check order-DMO'!$A$5:$I$22,9,0)),"MAT",(VLOOKUP(B62,'[1]Check order-DMO'!$A$5:$I$22,9,0)))</f>
        <v>MAT</v>
      </c>
      <c r="N62" s="50">
        <v>15</v>
      </c>
      <c r="O62" s="50">
        <v>3</v>
      </c>
      <c r="P62" s="50">
        <v>1</v>
      </c>
      <c r="Q62" s="50">
        <v>1</v>
      </c>
      <c r="R62" s="51" t="s">
        <v>183</v>
      </c>
    </row>
    <row r="63" spans="1:18" s="21" customFormat="1" ht="20.5" customHeight="1" x14ac:dyDescent="0.3">
      <c r="A63" s="42" t="s">
        <v>280</v>
      </c>
      <c r="B63" s="43" t="s">
        <v>281</v>
      </c>
      <c r="C63" s="43" t="s">
        <v>282</v>
      </c>
      <c r="D63" s="44" t="s">
        <v>283</v>
      </c>
      <c r="E63" s="44" t="s">
        <v>61</v>
      </c>
      <c r="F63" s="45">
        <v>226</v>
      </c>
      <c r="G63" s="46" t="s">
        <v>32</v>
      </c>
      <c r="H63" s="47">
        <f t="shared" si="0"/>
        <v>226</v>
      </c>
      <c r="I63" s="48" t="s">
        <v>40</v>
      </c>
      <c r="J63" s="44" t="s">
        <v>98</v>
      </c>
      <c r="K63" s="49" t="s">
        <v>99</v>
      </c>
      <c r="L63" s="44" t="s">
        <v>43</v>
      </c>
      <c r="M63" s="44" t="str">
        <f>IF(ISERROR(VLOOKUP(B63,'[1]Check order-DMO'!$A$5:$I$22,9,0)),"MAT",(VLOOKUP(B63,'[1]Check order-DMO'!$A$5:$I$22,9,0)))</f>
        <v>MAT</v>
      </c>
      <c r="N63" s="50">
        <v>15</v>
      </c>
      <c r="O63" s="50">
        <v>3</v>
      </c>
      <c r="P63" s="50">
        <v>1000</v>
      </c>
      <c r="Q63" s="50">
        <v>1000</v>
      </c>
      <c r="R63" s="51" t="s">
        <v>284</v>
      </c>
    </row>
    <row r="64" spans="1:18" s="21" customFormat="1" ht="20.5" customHeight="1" x14ac:dyDescent="0.3">
      <c r="A64" s="42" t="s">
        <v>285</v>
      </c>
      <c r="B64" s="43" t="s">
        <v>286</v>
      </c>
      <c r="C64" s="43" t="s">
        <v>287</v>
      </c>
      <c r="D64" s="44" t="s">
        <v>283</v>
      </c>
      <c r="E64" s="44" t="s">
        <v>61</v>
      </c>
      <c r="F64" s="45">
        <v>80</v>
      </c>
      <c r="G64" s="46" t="s">
        <v>32</v>
      </c>
      <c r="H64" s="47">
        <f t="shared" si="0"/>
        <v>80</v>
      </c>
      <c r="I64" s="48" t="s">
        <v>40</v>
      </c>
      <c r="J64" s="44" t="s">
        <v>98</v>
      </c>
      <c r="K64" s="49" t="s">
        <v>99</v>
      </c>
      <c r="L64" s="44" t="s">
        <v>43</v>
      </c>
      <c r="M64" s="44" t="str">
        <f>IF(ISERROR(VLOOKUP(B64,'[1]Check order-DMO'!$A$5:$I$22,9,0)),"MAT",(VLOOKUP(B64,'[1]Check order-DMO'!$A$5:$I$22,9,0)))</f>
        <v>MAT</v>
      </c>
      <c r="N64" s="50">
        <v>15</v>
      </c>
      <c r="O64" s="50">
        <v>3</v>
      </c>
      <c r="P64" s="50">
        <v>1000</v>
      </c>
      <c r="Q64" s="50">
        <v>1000</v>
      </c>
      <c r="R64" s="51" t="s">
        <v>158</v>
      </c>
    </row>
    <row r="65" spans="1:18" s="21" customFormat="1" ht="20.5" customHeight="1" x14ac:dyDescent="0.3">
      <c r="A65" s="42" t="s">
        <v>288</v>
      </c>
      <c r="B65" s="43" t="s">
        <v>289</v>
      </c>
      <c r="C65" s="43" t="s">
        <v>290</v>
      </c>
      <c r="D65" s="44" t="s">
        <v>283</v>
      </c>
      <c r="E65" s="44" t="s">
        <v>61</v>
      </c>
      <c r="F65" s="45">
        <v>161</v>
      </c>
      <c r="G65" s="46" t="s">
        <v>32</v>
      </c>
      <c r="H65" s="47">
        <f t="shared" si="0"/>
        <v>161</v>
      </c>
      <c r="I65" s="48" t="s">
        <v>40</v>
      </c>
      <c r="J65" s="44" t="s">
        <v>98</v>
      </c>
      <c r="K65" s="49" t="s">
        <v>99</v>
      </c>
      <c r="L65" s="44" t="s">
        <v>43</v>
      </c>
      <c r="M65" s="44" t="str">
        <f>IF(ISERROR(VLOOKUP(B65,'[1]Check order-DMO'!$A$5:$I$22,9,0)),"MAT",(VLOOKUP(B65,'[1]Check order-DMO'!$A$5:$I$22,9,0)))</f>
        <v>MAT</v>
      </c>
      <c r="N65" s="50">
        <v>15</v>
      </c>
      <c r="O65" s="50">
        <v>3</v>
      </c>
      <c r="P65" s="50">
        <v>1000</v>
      </c>
      <c r="Q65" s="50">
        <v>1000</v>
      </c>
      <c r="R65" s="51" t="s">
        <v>284</v>
      </c>
    </row>
    <row r="66" spans="1:18" s="21" customFormat="1" ht="20.5" customHeight="1" x14ac:dyDescent="0.3">
      <c r="A66" s="42" t="s">
        <v>291</v>
      </c>
      <c r="B66" s="43" t="s">
        <v>292</v>
      </c>
      <c r="C66" s="43" t="s">
        <v>293</v>
      </c>
      <c r="D66" s="44" t="s">
        <v>283</v>
      </c>
      <c r="E66" s="44" t="s">
        <v>61</v>
      </c>
      <c r="F66" s="45">
        <v>502</v>
      </c>
      <c r="G66" s="46" t="s">
        <v>32</v>
      </c>
      <c r="H66" s="47">
        <f t="shared" si="0"/>
        <v>502</v>
      </c>
      <c r="I66" s="48" t="s">
        <v>40</v>
      </c>
      <c r="J66" s="44" t="s">
        <v>98</v>
      </c>
      <c r="K66" s="49" t="s">
        <v>99</v>
      </c>
      <c r="L66" s="44" t="s">
        <v>43</v>
      </c>
      <c r="M66" s="44" t="str">
        <f>IF(ISERROR(VLOOKUP(B66,'[1]Check order-DMO'!$A$5:$I$22,9,0)),"MAT",(VLOOKUP(B66,'[1]Check order-DMO'!$A$5:$I$22,9,0)))</f>
        <v>MAT</v>
      </c>
      <c r="N66" s="50">
        <v>15</v>
      </c>
      <c r="O66" s="50">
        <v>3</v>
      </c>
      <c r="P66" s="50">
        <v>500</v>
      </c>
      <c r="Q66" s="50">
        <v>500</v>
      </c>
      <c r="R66" s="51" t="s">
        <v>284</v>
      </c>
    </row>
    <row r="67" spans="1:18" s="21" customFormat="1" ht="20.5" customHeight="1" x14ac:dyDescent="0.3">
      <c r="A67" s="42" t="s">
        <v>294</v>
      </c>
      <c r="B67" s="43" t="s">
        <v>295</v>
      </c>
      <c r="C67" s="43" t="s">
        <v>296</v>
      </c>
      <c r="D67" s="44" t="s">
        <v>283</v>
      </c>
      <c r="E67" s="44" t="s">
        <v>61</v>
      </c>
      <c r="F67" s="45">
        <v>480</v>
      </c>
      <c r="G67" s="46" t="s">
        <v>32</v>
      </c>
      <c r="H67" s="47">
        <f t="shared" si="0"/>
        <v>480</v>
      </c>
      <c r="I67" s="48" t="s">
        <v>40</v>
      </c>
      <c r="J67" s="44" t="s">
        <v>98</v>
      </c>
      <c r="K67" s="49" t="s">
        <v>99</v>
      </c>
      <c r="L67" s="44" t="s">
        <v>43</v>
      </c>
      <c r="M67" s="44" t="str">
        <f>IF(ISERROR(VLOOKUP(B67,'[1]Check order-DMO'!$A$5:$I$22,9,0)),"MAT",(VLOOKUP(B67,'[1]Check order-DMO'!$A$5:$I$22,9,0)))</f>
        <v>MAT</v>
      </c>
      <c r="N67" s="50">
        <v>15</v>
      </c>
      <c r="O67" s="50">
        <v>3</v>
      </c>
      <c r="P67" s="50">
        <v>250</v>
      </c>
      <c r="Q67" s="50">
        <v>250</v>
      </c>
      <c r="R67" s="51" t="s">
        <v>158</v>
      </c>
    </row>
    <row r="68" spans="1:18" s="21" customFormat="1" ht="20.5" customHeight="1" x14ac:dyDescent="0.3">
      <c r="A68" s="42" t="s">
        <v>297</v>
      </c>
      <c r="B68" s="43" t="s">
        <v>298</v>
      </c>
      <c r="C68" s="43" t="s">
        <v>299</v>
      </c>
      <c r="D68" s="44" t="s">
        <v>253</v>
      </c>
      <c r="E68" s="44" t="s">
        <v>61</v>
      </c>
      <c r="F68" s="45">
        <v>43340</v>
      </c>
      <c r="G68" s="46" t="s">
        <v>32</v>
      </c>
      <c r="H68" s="47">
        <f t="shared" si="0"/>
        <v>43340</v>
      </c>
      <c r="I68" s="48" t="s">
        <v>56</v>
      </c>
      <c r="J68" s="44" t="s">
        <v>98</v>
      </c>
      <c r="K68" s="49" t="s">
        <v>99</v>
      </c>
      <c r="L68" s="44" t="s">
        <v>43</v>
      </c>
      <c r="M68" s="44" t="str">
        <f>IF(ISERROR(VLOOKUP(B68,'[1]Check order-DMO'!$A$5:$I$22,9,0)),"MAT",(VLOOKUP(B68,'[1]Check order-DMO'!$A$5:$I$22,9,0)))</f>
        <v>MAT</v>
      </c>
      <c r="N68" s="50">
        <v>15</v>
      </c>
      <c r="O68" s="50">
        <v>3</v>
      </c>
      <c r="P68" s="50">
        <v>3</v>
      </c>
      <c r="Q68" s="50">
        <v>3</v>
      </c>
      <c r="R68" s="51" t="s">
        <v>263</v>
      </c>
    </row>
    <row r="69" spans="1:18" s="21" customFormat="1" ht="20.5" customHeight="1" x14ac:dyDescent="0.3">
      <c r="A69" s="42" t="s">
        <v>300</v>
      </c>
      <c r="B69" s="43" t="s">
        <v>301</v>
      </c>
      <c r="C69" s="43" t="s">
        <v>302</v>
      </c>
      <c r="D69" s="44" t="s">
        <v>303</v>
      </c>
      <c r="E69" s="44" t="s">
        <v>268</v>
      </c>
      <c r="F69" s="45">
        <v>25540</v>
      </c>
      <c r="G69" s="46" t="s">
        <v>32</v>
      </c>
      <c r="H69" s="47">
        <f t="shared" si="0"/>
        <v>25540</v>
      </c>
      <c r="I69" s="48" t="s">
        <v>40</v>
      </c>
      <c r="J69" s="44" t="s">
        <v>270</v>
      </c>
      <c r="K69" s="49" t="s">
        <v>271</v>
      </c>
      <c r="L69" s="44" t="s">
        <v>43</v>
      </c>
      <c r="M69" s="44" t="str">
        <f>IF(ISERROR(VLOOKUP(B69,'[1]Check order-DMO'!$A$5:$I$22,9,0)),"MAT",(VLOOKUP(B69,'[1]Check order-DMO'!$A$5:$I$22,9,0)))</f>
        <v>MAT</v>
      </c>
      <c r="N69" s="50">
        <v>15</v>
      </c>
      <c r="O69" s="50"/>
      <c r="P69" s="50">
        <v>5</v>
      </c>
      <c r="Q69" s="50"/>
      <c r="R69" s="51"/>
    </row>
    <row r="70" spans="1:18" s="21" customFormat="1" ht="20.5" customHeight="1" x14ac:dyDescent="0.3">
      <c r="A70" s="42" t="s">
        <v>304</v>
      </c>
      <c r="B70" s="43" t="s">
        <v>305</v>
      </c>
      <c r="C70" s="43" t="s">
        <v>306</v>
      </c>
      <c r="D70" s="44" t="s">
        <v>307</v>
      </c>
      <c r="E70" s="44" t="s">
        <v>268</v>
      </c>
      <c r="F70" s="45">
        <v>25000</v>
      </c>
      <c r="G70" s="46" t="s">
        <v>32</v>
      </c>
      <c r="H70" s="47">
        <f t="shared" si="0"/>
        <v>25000</v>
      </c>
      <c r="I70" s="48" t="s">
        <v>40</v>
      </c>
      <c r="J70" s="44" t="s">
        <v>270</v>
      </c>
      <c r="K70" s="49" t="s">
        <v>271</v>
      </c>
      <c r="L70" s="44" t="s">
        <v>43</v>
      </c>
      <c r="M70" s="44" t="str">
        <f>IF(ISERROR(VLOOKUP(B70,'[1]Check order-DMO'!$A$5:$I$22,9,0)),"MAT",(VLOOKUP(B70,'[1]Check order-DMO'!$A$5:$I$22,9,0)))</f>
        <v>MAT</v>
      </c>
      <c r="N70" s="50">
        <v>15</v>
      </c>
      <c r="O70" s="50"/>
      <c r="P70" s="50">
        <v>5</v>
      </c>
      <c r="Q70" s="50"/>
      <c r="R70" s="51"/>
    </row>
    <row r="71" spans="1:18" s="21" customFormat="1" ht="20.5" customHeight="1" x14ac:dyDescent="0.3">
      <c r="A71" s="42" t="s">
        <v>308</v>
      </c>
      <c r="B71" s="43" t="s">
        <v>309</v>
      </c>
      <c r="C71" s="43" t="s">
        <v>310</v>
      </c>
      <c r="D71" s="44" t="s">
        <v>311</v>
      </c>
      <c r="E71" s="44" t="s">
        <v>268</v>
      </c>
      <c r="F71" s="45">
        <v>13720</v>
      </c>
      <c r="G71" s="46" t="s">
        <v>32</v>
      </c>
      <c r="H71" s="47">
        <f t="shared" si="0"/>
        <v>13720</v>
      </c>
      <c r="I71" s="48" t="s">
        <v>40</v>
      </c>
      <c r="J71" s="44" t="s">
        <v>270</v>
      </c>
      <c r="K71" s="49" t="s">
        <v>271</v>
      </c>
      <c r="L71" s="44" t="s">
        <v>43</v>
      </c>
      <c r="M71" s="44" t="str">
        <f>IF(ISERROR(VLOOKUP(B71,'[1]Check order-DMO'!$A$5:$I$22,9,0)),"MAT",(VLOOKUP(B71,'[1]Check order-DMO'!$A$5:$I$22,9,0)))</f>
        <v>MAT</v>
      </c>
      <c r="N71" s="50">
        <v>15</v>
      </c>
      <c r="O71" s="50"/>
      <c r="P71" s="50">
        <v>5</v>
      </c>
      <c r="Q71" s="50"/>
      <c r="R71" s="51"/>
    </row>
    <row r="72" spans="1:18" s="21" customFormat="1" ht="20.5" customHeight="1" x14ac:dyDescent="0.3">
      <c r="A72" s="42" t="s">
        <v>312</v>
      </c>
      <c r="B72" s="43" t="s">
        <v>313</v>
      </c>
      <c r="C72" s="43" t="s">
        <v>314</v>
      </c>
      <c r="D72" s="44" t="s">
        <v>314</v>
      </c>
      <c r="E72" s="44" t="s">
        <v>61</v>
      </c>
      <c r="F72" s="45">
        <v>9000</v>
      </c>
      <c r="G72" s="46" t="s">
        <v>32</v>
      </c>
      <c r="H72" s="47">
        <f t="shared" si="0"/>
        <v>9000</v>
      </c>
      <c r="I72" s="48" t="s">
        <v>40</v>
      </c>
      <c r="J72" s="44" t="s">
        <v>98</v>
      </c>
      <c r="K72" s="49" t="s">
        <v>99</v>
      </c>
      <c r="L72" s="44" t="s">
        <v>43</v>
      </c>
      <c r="M72" s="44" t="str">
        <f>IF(ISERROR(VLOOKUP(B72,'[1]Check order-DMO'!$A$5:$I$22,9,0)),"MAT",(VLOOKUP(B72,'[1]Check order-DMO'!$A$5:$I$22,9,0)))</f>
        <v>MAT</v>
      </c>
      <c r="N72" s="50"/>
      <c r="O72" s="50">
        <v>5</v>
      </c>
      <c r="P72" s="50">
        <v>1</v>
      </c>
      <c r="Q72" s="50"/>
      <c r="R72" s="51"/>
    </row>
    <row r="73" spans="1:18" s="21" customFormat="1" ht="20.5" customHeight="1" x14ac:dyDescent="0.3">
      <c r="A73" s="42" t="s">
        <v>315</v>
      </c>
      <c r="B73" s="43" t="s">
        <v>316</v>
      </c>
      <c r="C73" s="43" t="s">
        <v>317</v>
      </c>
      <c r="D73" s="44" t="s">
        <v>318</v>
      </c>
      <c r="E73" s="44" t="s">
        <v>121</v>
      </c>
      <c r="F73" s="45">
        <v>32</v>
      </c>
      <c r="G73" s="46" t="s">
        <v>75</v>
      </c>
      <c r="H73" s="47">
        <f t="shared" si="0"/>
        <v>5467.2</v>
      </c>
      <c r="I73" s="48" t="s">
        <v>40</v>
      </c>
      <c r="J73" s="44" t="s">
        <v>77</v>
      </c>
      <c r="K73" s="49" t="s">
        <v>78</v>
      </c>
      <c r="L73" s="44" t="s">
        <v>79</v>
      </c>
      <c r="M73" s="44" t="str">
        <f>IF(ISERROR(VLOOKUP(B73,'[1]Check order-DMO'!$A$5:$I$22,9,0)),"MAT",(VLOOKUP(B73,'[1]Check order-DMO'!$A$5:$I$22,9,0)))</f>
        <v>MAT</v>
      </c>
      <c r="N73" s="50">
        <v>69</v>
      </c>
      <c r="O73" s="50"/>
      <c r="P73" s="50">
        <v>10</v>
      </c>
      <c r="Q73" s="50">
        <v>10</v>
      </c>
      <c r="R73" s="51" t="s">
        <v>80</v>
      </c>
    </row>
    <row r="74" spans="1:18" s="21" customFormat="1" ht="20.5" customHeight="1" x14ac:dyDescent="0.3">
      <c r="A74" s="42" t="s">
        <v>319</v>
      </c>
      <c r="B74" s="43" t="s">
        <v>320</v>
      </c>
      <c r="C74" s="43" t="s">
        <v>321</v>
      </c>
      <c r="D74" s="44"/>
      <c r="E74" s="44"/>
      <c r="F74" s="45">
        <v>35</v>
      </c>
      <c r="G74" s="46" t="s">
        <v>75</v>
      </c>
      <c r="H74" s="47">
        <f t="shared" ref="H74:H138" si="1">+IF(G74="VND",$F74,IF(F74="JPY",F74*$F$2,IF(G74="USD",F74*$F$3,F74*$F$2)))</f>
        <v>5979.75</v>
      </c>
      <c r="I74" s="48" t="s">
        <v>40</v>
      </c>
      <c r="J74" s="44" t="s">
        <v>77</v>
      </c>
      <c r="K74" s="49" t="s">
        <v>78</v>
      </c>
      <c r="L74" s="44" t="s">
        <v>79</v>
      </c>
      <c r="M74" s="44" t="str">
        <f>IF(ISERROR(VLOOKUP(B74,'[1]Check order-DMO'!$A$5:$I$22,9,0)),"MAT",(VLOOKUP(B74,'[1]Check order-DMO'!$A$5:$I$22,9,0)))</f>
        <v>MAT</v>
      </c>
      <c r="N74" s="50">
        <v>63</v>
      </c>
      <c r="O74" s="50"/>
      <c r="P74" s="50">
        <v>50</v>
      </c>
      <c r="Q74" s="50">
        <v>50</v>
      </c>
      <c r="R74" s="51"/>
    </row>
    <row r="75" spans="1:18" s="21" customFormat="1" ht="20.5" customHeight="1" x14ac:dyDescent="0.3">
      <c r="A75" s="42" t="s">
        <v>322</v>
      </c>
      <c r="B75" s="43" t="s">
        <v>323</v>
      </c>
      <c r="C75" s="43" t="s">
        <v>324</v>
      </c>
      <c r="D75" s="44" t="s">
        <v>325</v>
      </c>
      <c r="E75" s="44" t="s">
        <v>61</v>
      </c>
      <c r="F75" s="45">
        <v>14</v>
      </c>
      <c r="G75" s="46" t="s">
        <v>75</v>
      </c>
      <c r="H75" s="47">
        <f t="shared" si="1"/>
        <v>2391.9</v>
      </c>
      <c r="I75" s="48" t="s">
        <v>40</v>
      </c>
      <c r="J75" s="44" t="s">
        <v>77</v>
      </c>
      <c r="K75" s="49" t="s">
        <v>78</v>
      </c>
      <c r="L75" s="44" t="s">
        <v>79</v>
      </c>
      <c r="M75" s="44" t="str">
        <f>IF(ISERROR(VLOOKUP(B75,'[1]Check order-DMO'!$A$5:$I$22,9,0)),"MAT",(VLOOKUP(B75,'[1]Check order-DMO'!$A$5:$I$22,9,0)))</f>
        <v>MAT</v>
      </c>
      <c r="N75" s="50">
        <v>55</v>
      </c>
      <c r="O75" s="50"/>
      <c r="P75" s="50">
        <v>300</v>
      </c>
      <c r="Q75" s="50">
        <v>300</v>
      </c>
      <c r="R75" s="51" t="s">
        <v>326</v>
      </c>
    </row>
    <row r="76" spans="1:18" s="21" customFormat="1" ht="20.5" customHeight="1" x14ac:dyDescent="0.3">
      <c r="A76" s="42" t="s">
        <v>327</v>
      </c>
      <c r="B76" s="43" t="s">
        <v>328</v>
      </c>
      <c r="C76" s="43" t="s">
        <v>329</v>
      </c>
      <c r="D76" s="44" t="s">
        <v>330</v>
      </c>
      <c r="E76" s="44" t="s">
        <v>61</v>
      </c>
      <c r="F76" s="45">
        <v>9300</v>
      </c>
      <c r="G76" s="46" t="s">
        <v>32</v>
      </c>
      <c r="H76" s="47">
        <f t="shared" si="1"/>
        <v>9300</v>
      </c>
      <c r="I76" s="48" t="s">
        <v>40</v>
      </c>
      <c r="J76" s="44" t="s">
        <v>191</v>
      </c>
      <c r="K76" s="49" t="s">
        <v>192</v>
      </c>
      <c r="L76" s="44" t="s">
        <v>43</v>
      </c>
      <c r="M76" s="44" t="str">
        <f>IF(ISERROR(VLOOKUP(B76,'[1]Check order-DMO'!$A$5:$I$22,9,0)),"MAT",(VLOOKUP(B76,'[1]Check order-DMO'!$A$5:$I$22,9,0)))</f>
        <v>MAT</v>
      </c>
      <c r="N76" s="50">
        <v>70</v>
      </c>
      <c r="O76" s="50">
        <v>3</v>
      </c>
      <c r="P76" s="50">
        <v>50</v>
      </c>
      <c r="Q76" s="50">
        <v>50</v>
      </c>
      <c r="R76" s="51"/>
    </row>
    <row r="77" spans="1:18" s="21" customFormat="1" ht="20.5" customHeight="1" x14ac:dyDescent="0.3">
      <c r="A77" s="42" t="s">
        <v>331</v>
      </c>
      <c r="B77" s="43" t="s">
        <v>332</v>
      </c>
      <c r="C77" s="43" t="s">
        <v>333</v>
      </c>
      <c r="D77" s="44" t="s">
        <v>334</v>
      </c>
      <c r="E77" s="44" t="s">
        <v>148</v>
      </c>
      <c r="F77" s="45">
        <v>4190038</v>
      </c>
      <c r="G77" s="46" t="s">
        <v>32</v>
      </c>
      <c r="H77" s="47">
        <f t="shared" si="1"/>
        <v>4190038</v>
      </c>
      <c r="I77" s="48" t="s">
        <v>269</v>
      </c>
      <c r="J77" s="44" t="s">
        <v>335</v>
      </c>
      <c r="K77" s="49" t="s">
        <v>336</v>
      </c>
      <c r="L77" s="44" t="s">
        <v>43</v>
      </c>
      <c r="M77" s="44" t="str">
        <f>IF(ISERROR(VLOOKUP(B77,'[1]Check order-DMO'!$A$5:$I$22,9,0)),"MAT",(VLOOKUP(B77,'[1]Check order-DMO'!$A$5:$I$22,9,0)))</f>
        <v>MAT</v>
      </c>
      <c r="N77" s="50">
        <v>60</v>
      </c>
      <c r="O77" s="50">
        <v>3</v>
      </c>
      <c r="P77" s="50">
        <v>1</v>
      </c>
      <c r="Q77" s="50">
        <v>1</v>
      </c>
      <c r="R77" s="51" t="s">
        <v>337</v>
      </c>
    </row>
    <row r="78" spans="1:18" s="21" customFormat="1" ht="20.5" customHeight="1" x14ac:dyDescent="0.3">
      <c r="A78" s="42" t="s">
        <v>338</v>
      </c>
      <c r="B78" s="43" t="s">
        <v>339</v>
      </c>
      <c r="C78" s="43" t="s">
        <v>340</v>
      </c>
      <c r="D78" s="44" t="s">
        <v>125</v>
      </c>
      <c r="E78" s="44" t="s">
        <v>61</v>
      </c>
      <c r="F78" s="45">
        <v>18</v>
      </c>
      <c r="G78" s="46" t="s">
        <v>75</v>
      </c>
      <c r="H78" s="47">
        <f t="shared" si="1"/>
        <v>3075.2999999999997</v>
      </c>
      <c r="I78" s="48" t="s">
        <v>40</v>
      </c>
      <c r="J78" s="44" t="s">
        <v>77</v>
      </c>
      <c r="K78" s="49" t="s">
        <v>78</v>
      </c>
      <c r="L78" s="44" t="s">
        <v>79</v>
      </c>
      <c r="M78" s="44" t="str">
        <f>IF(ISERROR(VLOOKUP(B78,'[1]Check order-DMO'!$A$5:$I$22,9,0)),"MAT",(VLOOKUP(B78,'[1]Check order-DMO'!$A$5:$I$22,9,0)))</f>
        <v>MAT</v>
      </c>
      <c r="N78" s="50">
        <v>88</v>
      </c>
      <c r="O78" s="50"/>
      <c r="P78" s="50">
        <v>1000</v>
      </c>
      <c r="Q78" s="50">
        <v>1000</v>
      </c>
      <c r="R78" s="51"/>
    </row>
    <row r="79" spans="1:18" s="21" customFormat="1" ht="20.5" customHeight="1" x14ac:dyDescent="0.3">
      <c r="A79" s="42" t="s">
        <v>341</v>
      </c>
      <c r="B79" s="43" t="s">
        <v>342</v>
      </c>
      <c r="C79" s="43" t="s">
        <v>343</v>
      </c>
      <c r="D79" s="44" t="s">
        <v>330</v>
      </c>
      <c r="E79" s="44" t="s">
        <v>61</v>
      </c>
      <c r="F79" s="45">
        <v>10250</v>
      </c>
      <c r="G79" s="46" t="s">
        <v>32</v>
      </c>
      <c r="H79" s="47">
        <f t="shared" si="1"/>
        <v>10250</v>
      </c>
      <c r="I79" s="48" t="s">
        <v>40</v>
      </c>
      <c r="J79" s="44" t="s">
        <v>191</v>
      </c>
      <c r="K79" s="49" t="s">
        <v>192</v>
      </c>
      <c r="L79" s="44" t="s">
        <v>43</v>
      </c>
      <c r="M79" s="44" t="str">
        <f>IF(ISERROR(VLOOKUP(B79,'[1]Check order-DMO'!$A$5:$I$22,9,0)),"MAT",(VLOOKUP(B79,'[1]Check order-DMO'!$A$5:$I$22,9,0)))</f>
        <v>MAT</v>
      </c>
      <c r="N79" s="50">
        <v>70</v>
      </c>
      <c r="O79" s="50">
        <v>3</v>
      </c>
      <c r="P79" s="50">
        <v>50</v>
      </c>
      <c r="Q79" s="50">
        <v>50</v>
      </c>
      <c r="R79" s="51"/>
    </row>
    <row r="80" spans="1:18" s="21" customFormat="1" ht="20.5" customHeight="1" x14ac:dyDescent="0.3">
      <c r="A80" s="42" t="s">
        <v>344</v>
      </c>
      <c r="B80" s="43" t="s">
        <v>345</v>
      </c>
      <c r="C80" s="43" t="s">
        <v>346</v>
      </c>
      <c r="D80" s="44" t="s">
        <v>125</v>
      </c>
      <c r="E80" s="44" t="s">
        <v>61</v>
      </c>
      <c r="F80" s="45">
        <v>7430</v>
      </c>
      <c r="G80" s="46" t="s">
        <v>32</v>
      </c>
      <c r="H80" s="47">
        <f t="shared" si="1"/>
        <v>7430</v>
      </c>
      <c r="I80" s="48" t="s">
        <v>40</v>
      </c>
      <c r="J80" s="44" t="s">
        <v>191</v>
      </c>
      <c r="K80" s="49" t="s">
        <v>192</v>
      </c>
      <c r="L80" s="44" t="s">
        <v>43</v>
      </c>
      <c r="M80" s="44" t="str">
        <f>IF(ISERROR(VLOOKUP(B80,'[1]Check order-DMO'!$A$5:$I$22,9,0)),"MAT",(VLOOKUP(B80,'[1]Check order-DMO'!$A$5:$I$22,9,0)))</f>
        <v>MAT</v>
      </c>
      <c r="N80" s="50">
        <v>70</v>
      </c>
      <c r="O80" s="50">
        <v>3</v>
      </c>
      <c r="P80" s="50">
        <v>50</v>
      </c>
      <c r="Q80" s="50">
        <v>50</v>
      </c>
      <c r="R80" s="51"/>
    </row>
    <row r="81" spans="1:18" s="21" customFormat="1" ht="20.5" customHeight="1" x14ac:dyDescent="0.3">
      <c r="A81" s="42" t="s">
        <v>347</v>
      </c>
      <c r="B81" s="43" t="s">
        <v>348</v>
      </c>
      <c r="C81" s="43" t="s">
        <v>349</v>
      </c>
      <c r="D81" s="44" t="s">
        <v>350</v>
      </c>
      <c r="E81" s="44" t="s">
        <v>39</v>
      </c>
      <c r="F81" s="45">
        <v>1880</v>
      </c>
      <c r="G81" s="46" t="s">
        <v>75</v>
      </c>
      <c r="H81" s="47">
        <f t="shared" si="1"/>
        <v>321198</v>
      </c>
      <c r="I81" s="48" t="s">
        <v>40</v>
      </c>
      <c r="J81" s="44" t="s">
        <v>77</v>
      </c>
      <c r="K81" s="49" t="s">
        <v>78</v>
      </c>
      <c r="L81" s="44" t="s">
        <v>79</v>
      </c>
      <c r="M81" s="44" t="str">
        <f>IF(ISERROR(VLOOKUP(B81,'[1]Check order-DMO'!$A$5:$I$22,9,0)),"MAT",(VLOOKUP(B81,'[1]Check order-DMO'!$A$5:$I$22,9,0)))</f>
        <v>MAT</v>
      </c>
      <c r="N81" s="50">
        <v>35</v>
      </c>
      <c r="O81" s="50"/>
      <c r="P81" s="50">
        <v>12</v>
      </c>
      <c r="Q81" s="50">
        <v>12</v>
      </c>
      <c r="R81" s="51" t="s">
        <v>351</v>
      </c>
    </row>
    <row r="82" spans="1:18" s="21" customFormat="1" ht="20.5" customHeight="1" x14ac:dyDescent="0.3">
      <c r="A82" s="187" t="s">
        <v>352</v>
      </c>
      <c r="B82" s="43" t="s">
        <v>353</v>
      </c>
      <c r="C82" s="43" t="s">
        <v>354</v>
      </c>
      <c r="D82" s="44" t="s">
        <v>355</v>
      </c>
      <c r="E82" s="44" t="s">
        <v>356</v>
      </c>
      <c r="F82" s="45">
        <v>1629</v>
      </c>
      <c r="G82" s="46" t="s">
        <v>75</v>
      </c>
      <c r="H82" s="47">
        <f t="shared" si="1"/>
        <v>278314.64999999997</v>
      </c>
      <c r="I82" s="48" t="s">
        <v>40</v>
      </c>
      <c r="J82" s="44" t="s">
        <v>77</v>
      </c>
      <c r="K82" s="49" t="s">
        <v>78</v>
      </c>
      <c r="L82" s="44" t="s">
        <v>79</v>
      </c>
      <c r="M82" s="44" t="str">
        <f>IF(ISERROR(VLOOKUP(B82,'[1]Check order-DMO'!$A$5:$I$22,9,0)),"MAT",(VLOOKUP(B82,'[1]Check order-DMO'!$A$5:$I$22,9,0)))</f>
        <v>MAT</v>
      </c>
      <c r="N82" s="50">
        <v>93</v>
      </c>
      <c r="O82" s="50"/>
      <c r="P82" s="50">
        <v>12</v>
      </c>
      <c r="Q82" s="50">
        <v>12</v>
      </c>
      <c r="R82" s="51"/>
    </row>
    <row r="83" spans="1:18" s="21" customFormat="1" ht="20.5" customHeight="1" x14ac:dyDescent="0.3">
      <c r="A83" s="42" t="s">
        <v>352</v>
      </c>
      <c r="B83" s="43" t="s">
        <v>357</v>
      </c>
      <c r="C83" s="43" t="s">
        <v>358</v>
      </c>
      <c r="D83" s="44" t="s">
        <v>355</v>
      </c>
      <c r="E83" s="44" t="s">
        <v>356</v>
      </c>
      <c r="F83" s="45">
        <v>1272</v>
      </c>
      <c r="G83" s="46" t="s">
        <v>75</v>
      </c>
      <c r="H83" s="47">
        <f t="shared" si="1"/>
        <v>217321.19999999998</v>
      </c>
      <c r="I83" s="48" t="s">
        <v>40</v>
      </c>
      <c r="J83" s="44" t="s">
        <v>77</v>
      </c>
      <c r="K83" s="49" t="s">
        <v>78</v>
      </c>
      <c r="L83" s="44" t="s">
        <v>79</v>
      </c>
      <c r="M83" s="44" t="str">
        <f>IF(ISERROR(VLOOKUP(B83,'[1]Check order-DMO'!$A$5:$I$22,9,0)),"MAT",(VLOOKUP(B83,'[1]Check order-DMO'!$A$5:$I$22,9,0)))</f>
        <v>MAT</v>
      </c>
      <c r="N83" s="50">
        <v>93</v>
      </c>
      <c r="O83" s="50"/>
      <c r="P83" s="50">
        <v>12</v>
      </c>
      <c r="Q83" s="50">
        <v>12</v>
      </c>
      <c r="R83" s="51" t="s">
        <v>359</v>
      </c>
    </row>
    <row r="84" spans="1:18" s="21" customFormat="1" ht="20.5" customHeight="1" x14ac:dyDescent="0.3">
      <c r="A84" s="42" t="s">
        <v>360</v>
      </c>
      <c r="B84" s="43" t="s">
        <v>361</v>
      </c>
      <c r="C84" s="43" t="s">
        <v>362</v>
      </c>
      <c r="D84" s="44" t="s">
        <v>363</v>
      </c>
      <c r="E84" s="44" t="s">
        <v>61</v>
      </c>
      <c r="F84" s="45">
        <v>154</v>
      </c>
      <c r="G84" s="46" t="s">
        <v>75</v>
      </c>
      <c r="H84" s="47">
        <f t="shared" si="1"/>
        <v>26310.899999999998</v>
      </c>
      <c r="I84" s="48" t="s">
        <v>40</v>
      </c>
      <c r="J84" s="44" t="s">
        <v>77</v>
      </c>
      <c r="K84" s="49" t="s">
        <v>78</v>
      </c>
      <c r="L84" s="44" t="s">
        <v>79</v>
      </c>
      <c r="M84" s="44" t="str">
        <f>IF(ISERROR(VLOOKUP(B84,'[1]Check order-DMO'!$A$5:$I$22,9,0)),"MAT",(VLOOKUP(B84,'[1]Check order-DMO'!$A$5:$I$22,9,0)))</f>
        <v>MAT</v>
      </c>
      <c r="N84" s="50">
        <v>58</v>
      </c>
      <c r="O84" s="50"/>
      <c r="P84" s="50">
        <v>20</v>
      </c>
      <c r="Q84" s="50">
        <v>20</v>
      </c>
      <c r="R84" s="51"/>
    </row>
    <row r="85" spans="1:18" s="21" customFormat="1" ht="20.5" customHeight="1" x14ac:dyDescent="0.3">
      <c r="A85" s="42" t="s">
        <v>364</v>
      </c>
      <c r="B85" s="43" t="s">
        <v>365</v>
      </c>
      <c r="C85" s="43" t="s">
        <v>366</v>
      </c>
      <c r="D85" s="44" t="s">
        <v>367</v>
      </c>
      <c r="E85" s="44" t="s">
        <v>121</v>
      </c>
      <c r="F85" s="45">
        <v>14976</v>
      </c>
      <c r="G85" s="46" t="s">
        <v>75</v>
      </c>
      <c r="H85" s="47">
        <f t="shared" si="1"/>
        <v>2558649.6</v>
      </c>
      <c r="I85" s="48" t="s">
        <v>40</v>
      </c>
      <c r="J85" s="44" t="s">
        <v>77</v>
      </c>
      <c r="K85" s="49" t="s">
        <v>78</v>
      </c>
      <c r="L85" s="44" t="s">
        <v>79</v>
      </c>
      <c r="M85" s="44" t="str">
        <f>IF(ISERROR(VLOOKUP(B85,'[1]Check order-DMO'!$A$5:$I$22,9,0)),"MAT",(VLOOKUP(B85,'[1]Check order-DMO'!$A$5:$I$22,9,0)))</f>
        <v>MAT</v>
      </c>
      <c r="N85" s="50">
        <v>78</v>
      </c>
      <c r="O85" s="50"/>
      <c r="P85" s="50">
        <v>1</v>
      </c>
      <c r="Q85" s="50">
        <v>1</v>
      </c>
      <c r="R85" s="51"/>
    </row>
    <row r="86" spans="1:18" s="21" customFormat="1" ht="20.5" customHeight="1" x14ac:dyDescent="0.3">
      <c r="A86" s="42" t="s">
        <v>368</v>
      </c>
      <c r="B86" s="43" t="s">
        <v>369</v>
      </c>
      <c r="C86" s="43" t="s">
        <v>370</v>
      </c>
      <c r="D86" s="44"/>
      <c r="E86" s="44"/>
      <c r="F86" s="45">
        <v>23596</v>
      </c>
      <c r="G86" s="46" t="s">
        <v>75</v>
      </c>
      <c r="H86" s="47">
        <f t="shared" si="1"/>
        <v>4031376.6</v>
      </c>
      <c r="I86" s="48" t="s">
        <v>40</v>
      </c>
      <c r="J86" s="44" t="s">
        <v>77</v>
      </c>
      <c r="K86" s="49" t="s">
        <v>78</v>
      </c>
      <c r="L86" s="44" t="s">
        <v>79</v>
      </c>
      <c r="M86" s="44" t="str">
        <f>IF(ISERROR(VLOOKUP(B86,'[1]Check order-DMO'!$A$5:$I$22,9,0)),"MAT",(VLOOKUP(B86,'[1]Check order-DMO'!$A$5:$I$22,9,0)))</f>
        <v>MAT</v>
      </c>
      <c r="N86" s="50">
        <v>58</v>
      </c>
      <c r="O86" s="50"/>
      <c r="P86" s="50">
        <v>2</v>
      </c>
      <c r="Q86" s="50">
        <v>2</v>
      </c>
      <c r="R86" s="51"/>
    </row>
    <row r="87" spans="1:18" s="21" customFormat="1" ht="20.5" customHeight="1" x14ac:dyDescent="0.3">
      <c r="A87" s="42" t="s">
        <v>371</v>
      </c>
      <c r="B87" s="43" t="s">
        <v>372</v>
      </c>
      <c r="C87" s="43" t="s">
        <v>373</v>
      </c>
      <c r="D87" s="44" t="s">
        <v>325</v>
      </c>
      <c r="E87" s="44" t="s">
        <v>61</v>
      </c>
      <c r="F87" s="45">
        <v>4809</v>
      </c>
      <c r="G87" s="46" t="s">
        <v>75</v>
      </c>
      <c r="H87" s="47">
        <f t="shared" si="1"/>
        <v>821617.65</v>
      </c>
      <c r="I87" s="48" t="s">
        <v>68</v>
      </c>
      <c r="J87" s="44" t="s">
        <v>77</v>
      </c>
      <c r="K87" s="49" t="s">
        <v>78</v>
      </c>
      <c r="L87" s="44" t="s">
        <v>79</v>
      </c>
      <c r="M87" s="44" t="str">
        <f>IF(ISERROR(VLOOKUP(B87,'[1]Check order-DMO'!$A$5:$I$22,9,0)),"MAT",(VLOOKUP(B87,'[1]Check order-DMO'!$A$5:$I$22,9,0)))</f>
        <v>MAT</v>
      </c>
      <c r="N87" s="50">
        <v>62</v>
      </c>
      <c r="O87" s="50"/>
      <c r="P87" s="50">
        <v>20</v>
      </c>
      <c r="Q87" s="50">
        <v>20</v>
      </c>
      <c r="R87" s="51" t="s">
        <v>374</v>
      </c>
    </row>
    <row r="88" spans="1:18" s="21" customFormat="1" ht="20.5" customHeight="1" x14ac:dyDescent="0.3">
      <c r="A88" s="42" t="s">
        <v>375</v>
      </c>
      <c r="B88" s="43" t="s">
        <v>376</v>
      </c>
      <c r="C88" s="43" t="s">
        <v>377</v>
      </c>
      <c r="D88" s="44" t="s">
        <v>125</v>
      </c>
      <c r="E88" s="44" t="s">
        <v>61</v>
      </c>
      <c r="F88" s="45">
        <v>33000</v>
      </c>
      <c r="G88" s="46" t="s">
        <v>32</v>
      </c>
      <c r="H88" s="47">
        <f t="shared" si="1"/>
        <v>33000</v>
      </c>
      <c r="I88" s="48" t="s">
        <v>40</v>
      </c>
      <c r="J88" s="44" t="s">
        <v>191</v>
      </c>
      <c r="K88" s="49" t="s">
        <v>192</v>
      </c>
      <c r="L88" s="44" t="s">
        <v>43</v>
      </c>
      <c r="M88" s="44" t="str">
        <f>IF(ISERROR(VLOOKUP(B88,'[1]Check order-DMO'!$A$5:$I$22,9,0)),"MAT",(VLOOKUP(B88,'[1]Check order-DMO'!$A$5:$I$22,9,0)))</f>
        <v>MAT</v>
      </c>
      <c r="N88" s="50">
        <v>70</v>
      </c>
      <c r="O88" s="50">
        <v>3</v>
      </c>
      <c r="P88" s="50">
        <v>100</v>
      </c>
      <c r="Q88" s="50">
        <v>100</v>
      </c>
      <c r="R88" s="51"/>
    </row>
    <row r="89" spans="1:18" s="21" customFormat="1" ht="20.5" customHeight="1" x14ac:dyDescent="0.3">
      <c r="A89" s="42" t="s">
        <v>378</v>
      </c>
      <c r="B89" s="43" t="s">
        <v>379</v>
      </c>
      <c r="C89" s="43" t="s">
        <v>380</v>
      </c>
      <c r="D89" s="44" t="s">
        <v>330</v>
      </c>
      <c r="E89" s="44" t="s">
        <v>61</v>
      </c>
      <c r="F89" s="45">
        <v>7430</v>
      </c>
      <c r="G89" s="46" t="s">
        <v>32</v>
      </c>
      <c r="H89" s="47">
        <f t="shared" si="1"/>
        <v>7430</v>
      </c>
      <c r="I89" s="48" t="s">
        <v>40</v>
      </c>
      <c r="J89" s="44" t="s">
        <v>191</v>
      </c>
      <c r="K89" s="49" t="s">
        <v>192</v>
      </c>
      <c r="L89" s="44" t="s">
        <v>43</v>
      </c>
      <c r="M89" s="44" t="str">
        <f>IF(ISERROR(VLOOKUP(B89,'[1]Check order-DMO'!$A$5:$I$22,9,0)),"MAT",(VLOOKUP(B89,'[1]Check order-DMO'!$A$5:$I$22,9,0)))</f>
        <v>MAT</v>
      </c>
      <c r="N89" s="50">
        <v>60</v>
      </c>
      <c r="O89" s="50">
        <v>3</v>
      </c>
      <c r="P89" s="50">
        <v>50</v>
      </c>
      <c r="Q89" s="50"/>
      <c r="R89" s="51"/>
    </row>
    <row r="90" spans="1:18" s="21" customFormat="1" ht="20.5" customHeight="1" x14ac:dyDescent="0.3">
      <c r="A90" s="42" t="s">
        <v>381</v>
      </c>
      <c r="B90" s="43" t="s">
        <v>382</v>
      </c>
      <c r="C90" s="43" t="s">
        <v>383</v>
      </c>
      <c r="D90" s="44" t="s">
        <v>367</v>
      </c>
      <c r="E90" s="44" t="s">
        <v>61</v>
      </c>
      <c r="F90" s="45">
        <v>12472</v>
      </c>
      <c r="G90" s="46" t="s">
        <v>75</v>
      </c>
      <c r="H90" s="47">
        <f t="shared" si="1"/>
        <v>2130841.1999999997</v>
      </c>
      <c r="I90" s="48" t="s">
        <v>68</v>
      </c>
      <c r="J90" s="44" t="s">
        <v>77</v>
      </c>
      <c r="K90" s="49" t="s">
        <v>78</v>
      </c>
      <c r="L90" s="44" t="s">
        <v>79</v>
      </c>
      <c r="M90" s="44" t="str">
        <f>IF(ISERROR(VLOOKUP(B90,'[1]Check order-DMO'!$A$5:$I$22,9,0)),"MAT",(VLOOKUP(B90,'[1]Check order-DMO'!$A$5:$I$22,9,0)))</f>
        <v>MAT</v>
      </c>
      <c r="N90" s="50">
        <v>68</v>
      </c>
      <c r="O90" s="50"/>
      <c r="P90" s="50">
        <v>1</v>
      </c>
      <c r="Q90" s="50">
        <v>1</v>
      </c>
      <c r="R90" s="51" t="s">
        <v>384</v>
      </c>
    </row>
    <row r="91" spans="1:18" s="21" customFormat="1" ht="20.5" customHeight="1" x14ac:dyDescent="0.3">
      <c r="A91" s="42" t="s">
        <v>385</v>
      </c>
      <c r="B91" s="43" t="s">
        <v>386</v>
      </c>
      <c r="C91" s="43" t="s">
        <v>387</v>
      </c>
      <c r="D91" s="44" t="s">
        <v>388</v>
      </c>
      <c r="E91" s="44" t="s">
        <v>61</v>
      </c>
      <c r="F91" s="45">
        <v>2417</v>
      </c>
      <c r="G91" s="46" t="s">
        <v>75</v>
      </c>
      <c r="H91" s="47">
        <f t="shared" si="1"/>
        <v>412944.45</v>
      </c>
      <c r="I91" s="48" t="s">
        <v>68</v>
      </c>
      <c r="J91" s="44" t="s">
        <v>77</v>
      </c>
      <c r="K91" s="49" t="s">
        <v>78</v>
      </c>
      <c r="L91" s="44" t="s">
        <v>79</v>
      </c>
      <c r="M91" s="44" t="str">
        <f>IF(ISERROR(VLOOKUP(B91,'[1]Check order-DMO'!$A$5:$I$22,9,0)),"MAT",(VLOOKUP(B91,'[1]Check order-DMO'!$A$5:$I$22,9,0)))</f>
        <v>MAT</v>
      </c>
      <c r="N91" s="50">
        <v>55</v>
      </c>
      <c r="O91" s="50"/>
      <c r="P91" s="50">
        <v>10</v>
      </c>
      <c r="Q91" s="50">
        <v>10</v>
      </c>
      <c r="R91" s="51" t="s">
        <v>384</v>
      </c>
    </row>
    <row r="92" spans="1:18" s="21" customFormat="1" ht="20.5" customHeight="1" x14ac:dyDescent="0.3">
      <c r="A92" s="42" t="s">
        <v>389</v>
      </c>
      <c r="B92" s="43" t="s">
        <v>390</v>
      </c>
      <c r="C92" s="43" t="s">
        <v>391</v>
      </c>
      <c r="D92" s="44" t="s">
        <v>392</v>
      </c>
      <c r="E92" s="44" t="s">
        <v>61</v>
      </c>
      <c r="F92" s="45">
        <v>61000</v>
      </c>
      <c r="G92" s="46" t="s">
        <v>32</v>
      </c>
      <c r="H92" s="47">
        <f t="shared" si="1"/>
        <v>61000</v>
      </c>
      <c r="I92" s="48" t="s">
        <v>40</v>
      </c>
      <c r="J92" s="44" t="s">
        <v>393</v>
      </c>
      <c r="K92" s="49" t="s">
        <v>394</v>
      </c>
      <c r="L92" s="44" t="s">
        <v>43</v>
      </c>
      <c r="M92" s="44" t="str">
        <f>IF(ISERROR(VLOOKUP(B92,'[1]Check order-DMO'!$A$5:$I$22,9,0)),"MAT",(VLOOKUP(B92,'[1]Check order-DMO'!$A$5:$I$22,9,0)))</f>
        <v>MAT</v>
      </c>
      <c r="N92" s="50">
        <v>60</v>
      </c>
      <c r="O92" s="50" t="s">
        <v>395</v>
      </c>
      <c r="P92" s="50">
        <v>100</v>
      </c>
      <c r="Q92" s="50"/>
      <c r="R92" s="51" t="s">
        <v>396</v>
      </c>
    </row>
    <row r="93" spans="1:18" s="21" customFormat="1" ht="20.5" customHeight="1" x14ac:dyDescent="0.3">
      <c r="A93" s="42" t="s">
        <v>397</v>
      </c>
      <c r="B93" s="43" t="s">
        <v>398</v>
      </c>
      <c r="C93" s="43" t="s">
        <v>399</v>
      </c>
      <c r="D93" s="44" t="s">
        <v>400</v>
      </c>
      <c r="E93" s="44" t="s">
        <v>61</v>
      </c>
      <c r="F93" s="45">
        <v>526786</v>
      </c>
      <c r="G93" s="46" t="s">
        <v>32</v>
      </c>
      <c r="H93" s="47">
        <f t="shared" si="1"/>
        <v>526786</v>
      </c>
      <c r="I93" s="48" t="s">
        <v>40</v>
      </c>
      <c r="J93" s="44" t="s">
        <v>98</v>
      </c>
      <c r="K93" s="49" t="s">
        <v>99</v>
      </c>
      <c r="L93" s="44" t="s">
        <v>43</v>
      </c>
      <c r="M93" s="44" t="str">
        <f>IF(ISERROR(VLOOKUP(B93,'[1]Check order-DMO'!$A$5:$I$22,9,0)),"MAT",(VLOOKUP(B93,'[1]Check order-DMO'!$A$5:$I$22,9,0)))</f>
        <v>MAT</v>
      </c>
      <c r="N93" s="50">
        <v>30</v>
      </c>
      <c r="O93" s="50">
        <v>3</v>
      </c>
      <c r="P93" s="50">
        <v>1</v>
      </c>
      <c r="Q93" s="50"/>
      <c r="R93" s="51" t="s">
        <v>401</v>
      </c>
    </row>
    <row r="94" spans="1:18" s="21" customFormat="1" ht="20.5" customHeight="1" x14ac:dyDescent="0.3">
      <c r="A94" s="42" t="s">
        <v>402</v>
      </c>
      <c r="B94" s="43" t="s">
        <v>403</v>
      </c>
      <c r="C94" s="43" t="s">
        <v>404</v>
      </c>
      <c r="D94" s="44" t="s">
        <v>405</v>
      </c>
      <c r="E94" s="44" t="s">
        <v>61</v>
      </c>
      <c r="F94" s="45">
        <v>2200</v>
      </c>
      <c r="G94" s="46" t="s">
        <v>32</v>
      </c>
      <c r="H94" s="47">
        <f t="shared" si="1"/>
        <v>2200</v>
      </c>
      <c r="I94" s="48" t="s">
        <v>269</v>
      </c>
      <c r="J94" s="44" t="s">
        <v>393</v>
      </c>
      <c r="K94" s="49" t="s">
        <v>394</v>
      </c>
      <c r="L94" s="44" t="s">
        <v>43</v>
      </c>
      <c r="M94" s="44" t="str">
        <f>IF(ISERROR(VLOOKUP(B94,'[1]Check order-DMO'!$A$5:$I$22,9,0)),"MAT",(VLOOKUP(B94,'[1]Check order-DMO'!$A$5:$I$22,9,0)))</f>
        <v>MAT</v>
      </c>
      <c r="N94" s="50">
        <v>7</v>
      </c>
      <c r="O94" s="50">
        <v>5</v>
      </c>
      <c r="P94" s="50">
        <v>500</v>
      </c>
      <c r="Q94" s="50">
        <v>500</v>
      </c>
      <c r="R94" s="51" t="s">
        <v>406</v>
      </c>
    </row>
    <row r="95" spans="1:18" s="21" customFormat="1" ht="20.5" customHeight="1" x14ac:dyDescent="0.3">
      <c r="A95" s="42" t="s">
        <v>407</v>
      </c>
      <c r="B95" s="43" t="s">
        <v>408</v>
      </c>
      <c r="C95" s="43" t="s">
        <v>409</v>
      </c>
      <c r="D95" s="44" t="s">
        <v>405</v>
      </c>
      <c r="E95" s="44" t="s">
        <v>61</v>
      </c>
      <c r="F95" s="45">
        <v>1350</v>
      </c>
      <c r="G95" s="46" t="s">
        <v>32</v>
      </c>
      <c r="H95" s="47">
        <f t="shared" si="1"/>
        <v>1350</v>
      </c>
      <c r="I95" s="48" t="s">
        <v>269</v>
      </c>
      <c r="J95" s="44" t="s">
        <v>393</v>
      </c>
      <c r="K95" s="49" t="s">
        <v>394</v>
      </c>
      <c r="L95" s="44" t="s">
        <v>43</v>
      </c>
      <c r="M95" s="44" t="str">
        <f>IF(ISERROR(VLOOKUP(B95,'[1]Check order-DMO'!$A$5:$I$22,9,0)),"MAT",(VLOOKUP(B95,'[1]Check order-DMO'!$A$5:$I$22,9,0)))</f>
        <v>MAT</v>
      </c>
      <c r="N95" s="50">
        <v>7</v>
      </c>
      <c r="O95" s="50">
        <v>5</v>
      </c>
      <c r="P95" s="50">
        <v>500</v>
      </c>
      <c r="Q95" s="50">
        <v>500</v>
      </c>
      <c r="R95" s="51" t="s">
        <v>406</v>
      </c>
    </row>
    <row r="96" spans="1:18" s="21" customFormat="1" ht="20.5" customHeight="1" x14ac:dyDescent="0.3">
      <c r="A96" s="42" t="s">
        <v>410</v>
      </c>
      <c r="B96" s="43" t="s">
        <v>411</v>
      </c>
      <c r="C96" s="43" t="s">
        <v>412</v>
      </c>
      <c r="D96" s="44" t="s">
        <v>413</v>
      </c>
      <c r="E96" s="44" t="s">
        <v>414</v>
      </c>
      <c r="F96" s="45">
        <v>361000</v>
      </c>
      <c r="G96" s="46" t="s">
        <v>32</v>
      </c>
      <c r="H96" s="47">
        <f t="shared" si="1"/>
        <v>361000</v>
      </c>
      <c r="I96" s="48" t="s">
        <v>40</v>
      </c>
      <c r="J96" s="44" t="s">
        <v>415</v>
      </c>
      <c r="K96" s="49" t="s">
        <v>416</v>
      </c>
      <c r="L96" s="44" t="s">
        <v>43</v>
      </c>
      <c r="M96" s="44" t="str">
        <f>IF(ISERROR(VLOOKUP(B96,'[1]Check order-DMO'!$A$5:$I$22,9,0)),"MAT",(VLOOKUP(B96,'[1]Check order-DMO'!$A$5:$I$22,9,0)))</f>
        <v>MAT</v>
      </c>
      <c r="N96" s="50">
        <v>15</v>
      </c>
      <c r="O96" s="50">
        <v>3</v>
      </c>
      <c r="P96" s="50">
        <v>1</v>
      </c>
      <c r="Q96" s="50">
        <v>1</v>
      </c>
      <c r="R96" s="51" t="s">
        <v>417</v>
      </c>
    </row>
    <row r="97" spans="1:18" s="21" customFormat="1" ht="20.5" customHeight="1" x14ac:dyDescent="0.3">
      <c r="A97" s="42" t="s">
        <v>419</v>
      </c>
      <c r="B97" s="43" t="s">
        <v>420</v>
      </c>
      <c r="C97" s="43" t="s">
        <v>421</v>
      </c>
      <c r="D97" s="44" t="s">
        <v>422</v>
      </c>
      <c r="E97" s="44" t="s">
        <v>414</v>
      </c>
      <c r="F97" s="45">
        <v>468000</v>
      </c>
      <c r="G97" s="46" t="s">
        <v>32</v>
      </c>
      <c r="H97" s="47">
        <f t="shared" si="1"/>
        <v>468000</v>
      </c>
      <c r="I97" s="48" t="s">
        <v>40</v>
      </c>
      <c r="J97" s="44" t="s">
        <v>415</v>
      </c>
      <c r="K97" s="49" t="s">
        <v>416</v>
      </c>
      <c r="L97" s="44" t="s">
        <v>43</v>
      </c>
      <c r="M97" s="44" t="str">
        <f>IF(ISERROR(VLOOKUP(B97,'[1]Check order-DMO'!$A$5:$I$22,9,0)),"MAT",(VLOOKUP(B97,'[1]Check order-DMO'!$A$5:$I$22,9,0)))</f>
        <v>MAT</v>
      </c>
      <c r="N97" s="50">
        <v>15</v>
      </c>
      <c r="O97" s="50">
        <v>3</v>
      </c>
      <c r="P97" s="50">
        <v>1</v>
      </c>
      <c r="Q97" s="50">
        <v>1</v>
      </c>
      <c r="R97" s="51" t="s">
        <v>417</v>
      </c>
    </row>
    <row r="98" spans="1:18" s="21" customFormat="1" ht="20.5" customHeight="1" x14ac:dyDescent="0.3">
      <c r="A98" s="42" t="s">
        <v>423</v>
      </c>
      <c r="B98" s="43" t="s">
        <v>424</v>
      </c>
      <c r="C98" s="43" t="s">
        <v>425</v>
      </c>
      <c r="D98" s="44" t="s">
        <v>413</v>
      </c>
      <c r="E98" s="44" t="s">
        <v>414</v>
      </c>
      <c r="F98" s="45">
        <v>361000</v>
      </c>
      <c r="G98" s="46" t="s">
        <v>32</v>
      </c>
      <c r="H98" s="47">
        <f t="shared" si="1"/>
        <v>361000</v>
      </c>
      <c r="I98" s="48" t="s">
        <v>40</v>
      </c>
      <c r="J98" s="44" t="s">
        <v>415</v>
      </c>
      <c r="K98" s="49" t="s">
        <v>416</v>
      </c>
      <c r="L98" s="44" t="s">
        <v>43</v>
      </c>
      <c r="M98" s="44" t="str">
        <f>IF(ISERROR(VLOOKUP(B98,'[1]Check order-DMO'!$A$5:$I$22,9,0)),"MAT",(VLOOKUP(B98,'[1]Check order-DMO'!$A$5:$I$22,9,0)))</f>
        <v>MAT</v>
      </c>
      <c r="N98" s="50">
        <v>15</v>
      </c>
      <c r="O98" s="50">
        <v>3</v>
      </c>
      <c r="P98" s="50">
        <v>1</v>
      </c>
      <c r="Q98" s="50">
        <v>1</v>
      </c>
      <c r="R98" s="51" t="s">
        <v>417</v>
      </c>
    </row>
    <row r="99" spans="1:18" s="21" customFormat="1" ht="20.5" customHeight="1" x14ac:dyDescent="0.3">
      <c r="A99" s="42" t="s">
        <v>426</v>
      </c>
      <c r="B99" s="43" t="s">
        <v>427</v>
      </c>
      <c r="C99" s="43" t="s">
        <v>428</v>
      </c>
      <c r="D99" s="44" t="s">
        <v>429</v>
      </c>
      <c r="E99" s="44" t="s">
        <v>414</v>
      </c>
      <c r="F99" s="45">
        <v>240000</v>
      </c>
      <c r="G99" s="46" t="s">
        <v>32</v>
      </c>
      <c r="H99" s="47">
        <f t="shared" si="1"/>
        <v>240000</v>
      </c>
      <c r="I99" s="48" t="s">
        <v>40</v>
      </c>
      <c r="J99" s="44" t="s">
        <v>270</v>
      </c>
      <c r="K99" s="49" t="s">
        <v>271</v>
      </c>
      <c r="L99" s="44" t="s">
        <v>43</v>
      </c>
      <c r="M99" s="44" t="str">
        <f>IF(ISERROR(VLOOKUP(B99,'[1]Check order-DMO'!$A$5:$I$22,9,0)),"MAT",(VLOOKUP(B99,'[1]Check order-DMO'!$A$5:$I$22,9,0)))</f>
        <v>MAT</v>
      </c>
      <c r="N99" s="50">
        <v>10</v>
      </c>
      <c r="O99" s="50">
        <v>2</v>
      </c>
      <c r="P99" s="50">
        <v>3</v>
      </c>
      <c r="Q99" s="50">
        <v>3</v>
      </c>
      <c r="R99" s="51" t="s">
        <v>430</v>
      </c>
    </row>
    <row r="100" spans="1:18" s="21" customFormat="1" ht="20.5" customHeight="1" x14ac:dyDescent="0.3">
      <c r="A100" s="42" t="s">
        <v>431</v>
      </c>
      <c r="B100" s="43" t="s">
        <v>432</v>
      </c>
      <c r="C100" s="43" t="s">
        <v>433</v>
      </c>
      <c r="D100" s="44" t="s">
        <v>429</v>
      </c>
      <c r="E100" s="44" t="s">
        <v>414</v>
      </c>
      <c r="F100" s="45">
        <v>380000</v>
      </c>
      <c r="G100" s="46" t="s">
        <v>32</v>
      </c>
      <c r="H100" s="47">
        <f t="shared" si="1"/>
        <v>380000</v>
      </c>
      <c r="I100" s="48" t="s">
        <v>40</v>
      </c>
      <c r="J100" s="44" t="s">
        <v>270</v>
      </c>
      <c r="K100" s="49" t="s">
        <v>271</v>
      </c>
      <c r="L100" s="44" t="s">
        <v>43</v>
      </c>
      <c r="M100" s="44" t="str">
        <f>IF(ISERROR(VLOOKUP(B100,'[1]Check order-DMO'!$A$5:$I$22,9,0)),"MAT",(VLOOKUP(B100,'[1]Check order-DMO'!$A$5:$I$22,9,0)))</f>
        <v>MAT</v>
      </c>
      <c r="N100" s="50">
        <v>10</v>
      </c>
      <c r="O100" s="50">
        <v>2</v>
      </c>
      <c r="P100" s="50">
        <v>3</v>
      </c>
      <c r="Q100" s="50">
        <v>3</v>
      </c>
      <c r="R100" s="51" t="s">
        <v>430</v>
      </c>
    </row>
    <row r="101" spans="1:18" s="21" customFormat="1" ht="20.5" customHeight="1" x14ac:dyDescent="0.3">
      <c r="A101" s="42" t="s">
        <v>434</v>
      </c>
      <c r="B101" s="43" t="s">
        <v>435</v>
      </c>
      <c r="C101" s="43" t="s">
        <v>436</v>
      </c>
      <c r="D101" s="44" t="s">
        <v>429</v>
      </c>
      <c r="E101" s="44" t="s">
        <v>414</v>
      </c>
      <c r="F101" s="45">
        <v>480000</v>
      </c>
      <c r="G101" s="46" t="s">
        <v>32</v>
      </c>
      <c r="H101" s="47">
        <f t="shared" si="1"/>
        <v>480000</v>
      </c>
      <c r="I101" s="48" t="s">
        <v>40</v>
      </c>
      <c r="J101" s="44" t="s">
        <v>270</v>
      </c>
      <c r="K101" s="49" t="s">
        <v>271</v>
      </c>
      <c r="L101" s="44" t="s">
        <v>43</v>
      </c>
      <c r="M101" s="44" t="str">
        <f>IF(ISERROR(VLOOKUP(B101,'[1]Check order-DMO'!$A$5:$I$22,9,0)),"MAT",(VLOOKUP(B101,'[1]Check order-DMO'!$A$5:$I$22,9,0)))</f>
        <v>MAT</v>
      </c>
      <c r="N101" s="50">
        <v>10</v>
      </c>
      <c r="O101" s="50">
        <v>2</v>
      </c>
      <c r="P101" s="50">
        <v>1</v>
      </c>
      <c r="Q101" s="50">
        <v>1</v>
      </c>
      <c r="R101" s="51" t="s">
        <v>430</v>
      </c>
    </row>
    <row r="102" spans="1:18" s="21" customFormat="1" ht="20.5" customHeight="1" x14ac:dyDescent="0.3">
      <c r="A102" s="42" t="s">
        <v>437</v>
      </c>
      <c r="B102" s="43" t="s">
        <v>438</v>
      </c>
      <c r="C102" s="43" t="s">
        <v>439</v>
      </c>
      <c r="D102" s="44" t="s">
        <v>429</v>
      </c>
      <c r="E102" s="44" t="s">
        <v>414</v>
      </c>
      <c r="F102" s="45">
        <v>810000</v>
      </c>
      <c r="G102" s="46" t="s">
        <v>32</v>
      </c>
      <c r="H102" s="47">
        <f t="shared" si="1"/>
        <v>810000</v>
      </c>
      <c r="I102" s="48" t="s">
        <v>40</v>
      </c>
      <c r="J102" s="44" t="s">
        <v>270</v>
      </c>
      <c r="K102" s="49" t="s">
        <v>271</v>
      </c>
      <c r="L102" s="44" t="s">
        <v>43</v>
      </c>
      <c r="M102" s="44" t="str">
        <f>IF(ISERROR(VLOOKUP(B102,'[1]Check order-DMO'!$A$5:$I$22,9,0)),"MAT",(VLOOKUP(B102,'[1]Check order-DMO'!$A$5:$I$22,9,0)))</f>
        <v>MAT</v>
      </c>
      <c r="N102" s="50">
        <v>10</v>
      </c>
      <c r="O102" s="50">
        <v>2</v>
      </c>
      <c r="P102" s="50">
        <v>1</v>
      </c>
      <c r="Q102" s="50">
        <v>1</v>
      </c>
      <c r="R102" s="51" t="s">
        <v>430</v>
      </c>
    </row>
    <row r="103" spans="1:18" s="21" customFormat="1" ht="20.5" customHeight="1" x14ac:dyDescent="0.3">
      <c r="A103" s="42" t="s">
        <v>440</v>
      </c>
      <c r="B103" s="43" t="s">
        <v>441</v>
      </c>
      <c r="C103" s="43" t="s">
        <v>442</v>
      </c>
      <c r="D103" s="44" t="s">
        <v>429</v>
      </c>
      <c r="E103" s="44" t="s">
        <v>414</v>
      </c>
      <c r="F103" s="45">
        <v>1850000</v>
      </c>
      <c r="G103" s="46" t="s">
        <v>32</v>
      </c>
      <c r="H103" s="47">
        <f t="shared" si="1"/>
        <v>1850000</v>
      </c>
      <c r="I103" s="48" t="s">
        <v>40</v>
      </c>
      <c r="J103" s="44" t="s">
        <v>270</v>
      </c>
      <c r="K103" s="49" t="s">
        <v>271</v>
      </c>
      <c r="L103" s="44" t="s">
        <v>43</v>
      </c>
      <c r="M103" s="44" t="str">
        <f>IF(ISERROR(VLOOKUP(B103,'[1]Check order-DMO'!$A$5:$I$22,9,0)),"MAT",(VLOOKUP(B103,'[1]Check order-DMO'!$A$5:$I$22,9,0)))</f>
        <v>MAT</v>
      </c>
      <c r="N103" s="50">
        <v>10</v>
      </c>
      <c r="O103" s="50">
        <v>2</v>
      </c>
      <c r="P103" s="50">
        <v>1</v>
      </c>
      <c r="Q103" s="50">
        <v>1</v>
      </c>
      <c r="R103" s="51" t="s">
        <v>430</v>
      </c>
    </row>
    <row r="104" spans="1:18" s="21" customFormat="1" ht="20.5" customHeight="1" x14ac:dyDescent="0.3">
      <c r="A104" s="42" t="s">
        <v>443</v>
      </c>
      <c r="B104" s="43" t="s">
        <v>444</v>
      </c>
      <c r="C104" s="43" t="s">
        <v>445</v>
      </c>
      <c r="D104" s="44" t="s">
        <v>446</v>
      </c>
      <c r="E104" s="44" t="s">
        <v>414</v>
      </c>
      <c r="F104" s="45">
        <v>44000</v>
      </c>
      <c r="G104" s="46" t="s">
        <v>32</v>
      </c>
      <c r="H104" s="47">
        <f t="shared" si="1"/>
        <v>44000</v>
      </c>
      <c r="I104" s="48" t="s">
        <v>40</v>
      </c>
      <c r="J104" s="44" t="s">
        <v>270</v>
      </c>
      <c r="K104" s="49" t="s">
        <v>271</v>
      </c>
      <c r="L104" s="44" t="s">
        <v>43</v>
      </c>
      <c r="M104" s="44" t="str">
        <f>IF(ISERROR(VLOOKUP(B104,'[1]Check order-DMO'!$A$5:$I$22,9,0)),"MAT",(VLOOKUP(B104,'[1]Check order-DMO'!$A$5:$I$22,9,0)))</f>
        <v>MAT</v>
      </c>
      <c r="N104" s="50">
        <v>10</v>
      </c>
      <c r="O104" s="50">
        <v>2</v>
      </c>
      <c r="P104" s="50">
        <v>2</v>
      </c>
      <c r="Q104" s="50">
        <v>2</v>
      </c>
      <c r="R104" s="51" t="s">
        <v>430</v>
      </c>
    </row>
    <row r="105" spans="1:18" s="21" customFormat="1" ht="20.5" customHeight="1" x14ac:dyDescent="0.3">
      <c r="A105" s="42" t="s">
        <v>447</v>
      </c>
      <c r="B105" s="43" t="s">
        <v>448</v>
      </c>
      <c r="C105" s="43" t="s">
        <v>449</v>
      </c>
      <c r="D105" s="44" t="s">
        <v>446</v>
      </c>
      <c r="E105" s="44" t="s">
        <v>414</v>
      </c>
      <c r="F105" s="45">
        <v>44000</v>
      </c>
      <c r="G105" s="46" t="s">
        <v>32</v>
      </c>
      <c r="H105" s="47">
        <f t="shared" si="1"/>
        <v>44000</v>
      </c>
      <c r="I105" s="48" t="s">
        <v>40</v>
      </c>
      <c r="J105" s="44" t="s">
        <v>270</v>
      </c>
      <c r="K105" s="49" t="s">
        <v>271</v>
      </c>
      <c r="L105" s="44" t="s">
        <v>43</v>
      </c>
      <c r="M105" s="44" t="str">
        <f>IF(ISERROR(VLOOKUP(B105,'[1]Check order-DMO'!$A$5:$I$22,9,0)),"MAT",(VLOOKUP(B105,'[1]Check order-DMO'!$A$5:$I$22,9,0)))</f>
        <v>MAT</v>
      </c>
      <c r="N105" s="50">
        <v>10</v>
      </c>
      <c r="O105" s="50">
        <v>2</v>
      </c>
      <c r="P105" s="50">
        <v>2</v>
      </c>
      <c r="Q105" s="50">
        <v>2</v>
      </c>
      <c r="R105" s="51" t="s">
        <v>430</v>
      </c>
    </row>
    <row r="106" spans="1:18" s="21" customFormat="1" ht="20.5" customHeight="1" x14ac:dyDescent="0.3">
      <c r="A106" s="42" t="s">
        <v>450</v>
      </c>
      <c r="B106" s="43" t="s">
        <v>451</v>
      </c>
      <c r="C106" s="43" t="s">
        <v>452</v>
      </c>
      <c r="D106" s="44" t="s">
        <v>446</v>
      </c>
      <c r="E106" s="44" t="s">
        <v>414</v>
      </c>
      <c r="F106" s="45">
        <v>73000</v>
      </c>
      <c r="G106" s="46" t="s">
        <v>32</v>
      </c>
      <c r="H106" s="47">
        <f t="shared" si="1"/>
        <v>73000</v>
      </c>
      <c r="I106" s="48" t="s">
        <v>40</v>
      </c>
      <c r="J106" s="44" t="s">
        <v>270</v>
      </c>
      <c r="K106" s="49" t="s">
        <v>271</v>
      </c>
      <c r="L106" s="44" t="s">
        <v>43</v>
      </c>
      <c r="M106" s="44" t="str">
        <f>IF(ISERROR(VLOOKUP(B106,'[1]Check order-DMO'!$A$5:$I$22,9,0)),"MAT",(VLOOKUP(B106,'[1]Check order-DMO'!$A$5:$I$22,9,0)))</f>
        <v>MAT</v>
      </c>
      <c r="N106" s="50">
        <v>10</v>
      </c>
      <c r="O106" s="50">
        <v>2</v>
      </c>
      <c r="P106" s="50">
        <v>1</v>
      </c>
      <c r="Q106" s="50">
        <v>1</v>
      </c>
      <c r="R106" s="51" t="s">
        <v>430</v>
      </c>
    </row>
    <row r="107" spans="1:18" s="21" customFormat="1" ht="20.5" customHeight="1" x14ac:dyDescent="0.3">
      <c r="A107" s="42" t="s">
        <v>453</v>
      </c>
      <c r="B107" s="43" t="s">
        <v>454</v>
      </c>
      <c r="C107" s="43" t="s">
        <v>455</v>
      </c>
      <c r="D107" s="44" t="s">
        <v>446</v>
      </c>
      <c r="E107" s="44" t="s">
        <v>414</v>
      </c>
      <c r="F107" s="45">
        <v>119000</v>
      </c>
      <c r="G107" s="46" t="s">
        <v>32</v>
      </c>
      <c r="H107" s="47">
        <f t="shared" si="1"/>
        <v>119000</v>
      </c>
      <c r="I107" s="48" t="s">
        <v>40</v>
      </c>
      <c r="J107" s="44" t="s">
        <v>270</v>
      </c>
      <c r="K107" s="49" t="s">
        <v>271</v>
      </c>
      <c r="L107" s="44" t="s">
        <v>43</v>
      </c>
      <c r="M107" s="44" t="str">
        <f>IF(ISERROR(VLOOKUP(B107,'[1]Check order-DMO'!$A$5:$I$22,9,0)),"MAT",(VLOOKUP(B107,'[1]Check order-DMO'!$A$5:$I$22,9,0)))</f>
        <v>MAT</v>
      </c>
      <c r="N107" s="50">
        <v>10</v>
      </c>
      <c r="O107" s="50">
        <v>2</v>
      </c>
      <c r="P107" s="50">
        <v>1</v>
      </c>
      <c r="Q107" s="50">
        <v>1</v>
      </c>
      <c r="R107" s="51" t="s">
        <v>430</v>
      </c>
    </row>
    <row r="108" spans="1:18" s="21" customFormat="1" ht="20.5" customHeight="1" x14ac:dyDescent="0.3">
      <c r="A108" s="42" t="s">
        <v>456</v>
      </c>
      <c r="B108" s="43" t="s">
        <v>457</v>
      </c>
      <c r="C108" s="43" t="s">
        <v>458</v>
      </c>
      <c r="D108" s="44" t="s">
        <v>446</v>
      </c>
      <c r="E108" s="44" t="s">
        <v>414</v>
      </c>
      <c r="F108" s="45">
        <v>563000</v>
      </c>
      <c r="G108" s="46" t="s">
        <v>32</v>
      </c>
      <c r="H108" s="47">
        <f t="shared" si="1"/>
        <v>563000</v>
      </c>
      <c r="I108" s="48" t="s">
        <v>40</v>
      </c>
      <c r="J108" s="44" t="s">
        <v>270</v>
      </c>
      <c r="K108" s="49" t="s">
        <v>271</v>
      </c>
      <c r="L108" s="44" t="s">
        <v>43</v>
      </c>
      <c r="M108" s="44" t="str">
        <f>IF(ISERROR(VLOOKUP(B108,'[1]Check order-DMO'!$A$5:$I$22,9,0)),"MAT",(VLOOKUP(B108,'[1]Check order-DMO'!$A$5:$I$22,9,0)))</f>
        <v>MAT</v>
      </c>
      <c r="N108" s="50">
        <v>10</v>
      </c>
      <c r="O108" s="50">
        <v>2</v>
      </c>
      <c r="P108" s="50">
        <v>1</v>
      </c>
      <c r="Q108" s="50">
        <v>1</v>
      </c>
      <c r="R108" s="51" t="s">
        <v>430</v>
      </c>
    </row>
    <row r="109" spans="1:18" s="21" customFormat="1" ht="20.5" customHeight="1" x14ac:dyDescent="0.25">
      <c r="A109" s="42" t="s">
        <v>459</v>
      </c>
      <c r="B109" s="43" t="s">
        <v>460</v>
      </c>
      <c r="C109" s="43" t="s">
        <v>461</v>
      </c>
      <c r="D109" s="44" t="s">
        <v>462</v>
      </c>
      <c r="E109" s="44" t="s">
        <v>61</v>
      </c>
      <c r="F109" s="45">
        <v>42210</v>
      </c>
      <c r="G109" s="46" t="s">
        <v>32</v>
      </c>
      <c r="H109" s="47">
        <f t="shared" si="1"/>
        <v>42210</v>
      </c>
      <c r="I109" s="48" t="s">
        <v>68</v>
      </c>
      <c r="J109" s="44" t="s">
        <v>463</v>
      </c>
      <c r="K109" s="44" t="s">
        <v>464</v>
      </c>
      <c r="L109" s="44" t="s">
        <v>43</v>
      </c>
      <c r="M109" s="44" t="str">
        <f>IF(ISERROR(VLOOKUP(B109,'[1]Check order-DMO'!$A$5:$I$22,9,0)),"MAT",(VLOOKUP(B109,'[1]Check order-DMO'!$A$5:$I$22,9,0)))</f>
        <v>MAT</v>
      </c>
      <c r="N109" s="50">
        <v>15</v>
      </c>
      <c r="O109" s="50">
        <v>7</v>
      </c>
      <c r="P109" s="50">
        <v>50</v>
      </c>
      <c r="Q109" s="50">
        <v>1</v>
      </c>
      <c r="R109" s="51" t="s">
        <v>465</v>
      </c>
    </row>
    <row r="110" spans="1:18" s="21" customFormat="1" ht="20.5" customHeight="1" x14ac:dyDescent="0.25">
      <c r="A110" s="42" t="s">
        <v>466</v>
      </c>
      <c r="B110" s="43" t="s">
        <v>467</v>
      </c>
      <c r="C110" s="43" t="s">
        <v>468</v>
      </c>
      <c r="D110" s="44" t="s">
        <v>469</v>
      </c>
      <c r="E110" s="44" t="s">
        <v>61</v>
      </c>
      <c r="F110" s="45">
        <v>62000</v>
      </c>
      <c r="G110" s="46" t="s">
        <v>32</v>
      </c>
      <c r="H110" s="47">
        <f t="shared" si="1"/>
        <v>62000</v>
      </c>
      <c r="I110" s="48" t="s">
        <v>68</v>
      </c>
      <c r="J110" s="44" t="s">
        <v>463</v>
      </c>
      <c r="K110" s="44" t="s">
        <v>464</v>
      </c>
      <c r="L110" s="44" t="s">
        <v>43</v>
      </c>
      <c r="M110" s="44" t="str">
        <f>IF(ISERROR(VLOOKUP(B110,'[1]Check order-DMO'!$A$5:$I$22,9,0)),"MAT",(VLOOKUP(B110,'[1]Check order-DMO'!$A$5:$I$22,9,0)))</f>
        <v>MAT</v>
      </c>
      <c r="N110" s="50">
        <v>15</v>
      </c>
      <c r="O110" s="50">
        <v>7</v>
      </c>
      <c r="P110" s="50">
        <v>30</v>
      </c>
      <c r="Q110" s="50">
        <v>1</v>
      </c>
      <c r="R110" s="51" t="s">
        <v>470</v>
      </c>
    </row>
    <row r="111" spans="1:18" s="21" customFormat="1" ht="20.5" customHeight="1" x14ac:dyDescent="0.25">
      <c r="A111" s="42" t="s">
        <v>471</v>
      </c>
      <c r="B111" s="43" t="s">
        <v>472</v>
      </c>
      <c r="C111" s="43" t="s">
        <v>473</v>
      </c>
      <c r="D111" s="44" t="s">
        <v>474</v>
      </c>
      <c r="E111" s="44" t="s">
        <v>61</v>
      </c>
      <c r="F111" s="45">
        <v>51000</v>
      </c>
      <c r="G111" s="46" t="s">
        <v>32</v>
      </c>
      <c r="H111" s="47">
        <f t="shared" si="1"/>
        <v>51000</v>
      </c>
      <c r="I111" s="48" t="s">
        <v>40</v>
      </c>
      <c r="J111" s="44" t="s">
        <v>463</v>
      </c>
      <c r="K111" s="44" t="s">
        <v>464</v>
      </c>
      <c r="L111" s="44" t="s">
        <v>43</v>
      </c>
      <c r="M111" s="44" t="str">
        <f>IF(ISERROR(VLOOKUP(B111,'[1]Check order-DMO'!$A$5:$I$22,9,0)),"MAT",(VLOOKUP(B111,'[1]Check order-DMO'!$A$5:$I$22,9,0)))</f>
        <v>MAT</v>
      </c>
      <c r="N111" s="50">
        <v>7</v>
      </c>
      <c r="O111" s="50">
        <v>3</v>
      </c>
      <c r="P111" s="50">
        <v>10</v>
      </c>
      <c r="Q111" s="50">
        <v>10</v>
      </c>
      <c r="R111" s="51" t="s">
        <v>475</v>
      </c>
    </row>
    <row r="112" spans="1:18" s="21" customFormat="1" ht="20.5" customHeight="1" x14ac:dyDescent="0.25">
      <c r="A112" s="42" t="s">
        <v>476</v>
      </c>
      <c r="B112" s="43" t="s">
        <v>477</v>
      </c>
      <c r="C112" s="43" t="s">
        <v>478</v>
      </c>
      <c r="D112" s="44" t="s">
        <v>479</v>
      </c>
      <c r="E112" s="44" t="s">
        <v>61</v>
      </c>
      <c r="F112" s="45">
        <v>1800</v>
      </c>
      <c r="G112" s="46" t="s">
        <v>32</v>
      </c>
      <c r="H112" s="47">
        <f t="shared" si="1"/>
        <v>1800</v>
      </c>
      <c r="I112" s="48" t="s">
        <v>40</v>
      </c>
      <c r="J112" s="44" t="s">
        <v>463</v>
      </c>
      <c r="K112" s="44" t="s">
        <v>464</v>
      </c>
      <c r="L112" s="44" t="s">
        <v>43</v>
      </c>
      <c r="M112" s="44" t="str">
        <f>IF(ISERROR(VLOOKUP(B112,'[1]Check order-DMO'!$A$5:$I$22,9,0)),"MAT",(VLOOKUP(B112,'[1]Check order-DMO'!$A$5:$I$22,9,0)))</f>
        <v>MAT</v>
      </c>
      <c r="N112" s="50">
        <v>7</v>
      </c>
      <c r="O112" s="50">
        <v>3</v>
      </c>
      <c r="P112" s="50">
        <v>2600</v>
      </c>
      <c r="Q112" s="50">
        <v>2600</v>
      </c>
      <c r="R112" s="51" t="s">
        <v>475</v>
      </c>
    </row>
    <row r="113" spans="1:18" s="21" customFormat="1" ht="20.5" customHeight="1" x14ac:dyDescent="0.3">
      <c r="A113" s="42" t="s">
        <v>480</v>
      </c>
      <c r="B113" s="43" t="s">
        <v>481</v>
      </c>
      <c r="C113" s="43" t="s">
        <v>482</v>
      </c>
      <c r="D113" s="44"/>
      <c r="E113" s="44"/>
      <c r="F113" s="45">
        <v>229</v>
      </c>
      <c r="G113" s="46" t="s">
        <v>75</v>
      </c>
      <c r="H113" s="47">
        <f t="shared" si="1"/>
        <v>39124.65</v>
      </c>
      <c r="I113" s="48" t="s">
        <v>40</v>
      </c>
      <c r="J113" s="44" t="s">
        <v>77</v>
      </c>
      <c r="K113" s="49" t="s">
        <v>78</v>
      </c>
      <c r="L113" s="44" t="s">
        <v>79</v>
      </c>
      <c r="M113" s="44" t="str">
        <f>IF(ISERROR(VLOOKUP(B113,'[1]Check order-DMO'!$A$5:$I$22,9,0)),"MAT",(VLOOKUP(B113,'[1]Check order-DMO'!$A$5:$I$22,9,0)))</f>
        <v>MAT</v>
      </c>
      <c r="N113" s="50">
        <v>58</v>
      </c>
      <c r="O113" s="50"/>
      <c r="P113" s="50">
        <v>100</v>
      </c>
      <c r="Q113" s="50">
        <v>100</v>
      </c>
      <c r="R113" s="51"/>
    </row>
    <row r="114" spans="1:18" s="21" customFormat="1" ht="20.5" customHeight="1" x14ac:dyDescent="0.3">
      <c r="A114" s="42" t="s">
        <v>483</v>
      </c>
      <c r="B114" s="43" t="s">
        <v>484</v>
      </c>
      <c r="C114" s="43" t="s">
        <v>485</v>
      </c>
      <c r="D114" s="44" t="s">
        <v>486</v>
      </c>
      <c r="E114" s="44" t="s">
        <v>268</v>
      </c>
      <c r="F114" s="45">
        <v>8750</v>
      </c>
      <c r="G114" s="46" t="s">
        <v>32</v>
      </c>
      <c r="H114" s="47">
        <f t="shared" si="1"/>
        <v>8750</v>
      </c>
      <c r="I114" s="48" t="s">
        <v>40</v>
      </c>
      <c r="J114" s="44" t="s">
        <v>270</v>
      </c>
      <c r="K114" s="49" t="s">
        <v>271</v>
      </c>
      <c r="L114" s="44" t="s">
        <v>43</v>
      </c>
      <c r="M114" s="44" t="str">
        <f>IF(ISERROR(VLOOKUP(B114,'[1]Check order-DMO'!$A$5:$I$22,9,0)),"MAT",(VLOOKUP(B114,'[1]Check order-DMO'!$A$5:$I$22,9,0)))</f>
        <v>MAT</v>
      </c>
      <c r="N114" s="50">
        <v>15</v>
      </c>
      <c r="O114" s="50">
        <v>3</v>
      </c>
      <c r="P114" s="50">
        <v>1</v>
      </c>
      <c r="Q114" s="50">
        <v>1</v>
      </c>
      <c r="R114" s="51" t="s">
        <v>183</v>
      </c>
    </row>
    <row r="115" spans="1:18" s="21" customFormat="1" ht="20.5" customHeight="1" x14ac:dyDescent="0.3">
      <c r="A115" s="42" t="s">
        <v>487</v>
      </c>
      <c r="B115" s="43" t="s">
        <v>488</v>
      </c>
      <c r="C115" s="43" t="s">
        <v>489</v>
      </c>
      <c r="D115" s="44" t="s">
        <v>490</v>
      </c>
      <c r="E115" s="44" t="s">
        <v>61</v>
      </c>
      <c r="F115" s="45">
        <v>45000</v>
      </c>
      <c r="G115" s="46" t="s">
        <v>32</v>
      </c>
      <c r="H115" s="47">
        <f t="shared" si="1"/>
        <v>45000</v>
      </c>
      <c r="I115" s="48" t="s">
        <v>56</v>
      </c>
      <c r="J115" s="44" t="s">
        <v>270</v>
      </c>
      <c r="K115" s="49" t="s">
        <v>271</v>
      </c>
      <c r="L115" s="44" t="s">
        <v>43</v>
      </c>
      <c r="M115" s="44" t="str">
        <f>IF(ISERROR(VLOOKUP(B115,'[1]Check order-DMO'!$A$5:$I$22,9,0)),"MAT",(VLOOKUP(B115,'[1]Check order-DMO'!$A$5:$I$22,9,0)))</f>
        <v>MAT</v>
      </c>
      <c r="N115" s="50">
        <v>15</v>
      </c>
      <c r="O115" s="50">
        <v>3</v>
      </c>
      <c r="P115" s="50">
        <v>20</v>
      </c>
      <c r="Q115" s="50">
        <v>5</v>
      </c>
      <c r="R115" s="51" t="s">
        <v>183</v>
      </c>
    </row>
    <row r="116" spans="1:18" s="21" customFormat="1" ht="20.5" customHeight="1" x14ac:dyDescent="0.3">
      <c r="A116" s="42" t="s">
        <v>491</v>
      </c>
      <c r="B116" s="43" t="s">
        <v>492</v>
      </c>
      <c r="C116" s="43" t="s">
        <v>493</v>
      </c>
      <c r="D116" s="44" t="s">
        <v>490</v>
      </c>
      <c r="E116" s="44" t="s">
        <v>61</v>
      </c>
      <c r="F116" s="45">
        <v>14349</v>
      </c>
      <c r="G116" s="46" t="s">
        <v>75</v>
      </c>
      <c r="H116" s="47">
        <f t="shared" si="1"/>
        <v>2451526.65</v>
      </c>
      <c r="I116" s="48" t="s">
        <v>40</v>
      </c>
      <c r="J116" s="44" t="s">
        <v>77</v>
      </c>
      <c r="K116" s="49" t="s">
        <v>78</v>
      </c>
      <c r="L116" s="44" t="s">
        <v>79</v>
      </c>
      <c r="M116" s="44" t="str">
        <f>IF(ISERROR(VLOOKUP(B116,'[1]Check order-DMO'!$A$5:$I$22,9,0)),"MAT",(VLOOKUP(B116,'[1]Check order-DMO'!$A$5:$I$22,9,0)))</f>
        <v>MAT</v>
      </c>
      <c r="N116" s="50">
        <v>58</v>
      </c>
      <c r="O116" s="50"/>
      <c r="P116" s="50">
        <v>1</v>
      </c>
      <c r="Q116" s="50">
        <v>1</v>
      </c>
      <c r="R116" s="51" t="s">
        <v>494</v>
      </c>
    </row>
    <row r="117" spans="1:18" s="21" customFormat="1" ht="20.5" customHeight="1" x14ac:dyDescent="0.3">
      <c r="A117" s="42" t="s">
        <v>495</v>
      </c>
      <c r="B117" s="43" t="s">
        <v>496</v>
      </c>
      <c r="C117" s="43" t="s">
        <v>497</v>
      </c>
      <c r="D117" s="44" t="s">
        <v>490</v>
      </c>
      <c r="E117" s="44" t="s">
        <v>61</v>
      </c>
      <c r="F117" s="45">
        <v>25328</v>
      </c>
      <c r="G117" s="46" t="s">
        <v>32</v>
      </c>
      <c r="H117" s="47">
        <f t="shared" si="1"/>
        <v>25328</v>
      </c>
      <c r="I117" s="48" t="s">
        <v>40</v>
      </c>
      <c r="J117" s="44" t="s">
        <v>156</v>
      </c>
      <c r="K117" s="49" t="s">
        <v>157</v>
      </c>
      <c r="L117" s="44" t="s">
        <v>43</v>
      </c>
      <c r="M117" s="44" t="str">
        <f>IF(ISERROR(VLOOKUP(B117,'[1]Check order-DMO'!$A$5:$I$22,9,0)),"MAT",(VLOOKUP(B117,'[1]Check order-DMO'!$A$5:$I$22,9,0)))</f>
        <v>MAT</v>
      </c>
      <c r="N117" s="50">
        <v>55</v>
      </c>
      <c r="O117" s="50">
        <v>3</v>
      </c>
      <c r="P117" s="50">
        <v>150</v>
      </c>
      <c r="Q117" s="50">
        <v>150</v>
      </c>
      <c r="R117" s="51" t="s">
        <v>158</v>
      </c>
    </row>
    <row r="118" spans="1:18" s="21" customFormat="1" ht="20.5" customHeight="1" x14ac:dyDescent="0.3">
      <c r="A118" s="42" t="s">
        <v>498</v>
      </c>
      <c r="B118" s="43" t="s">
        <v>499</v>
      </c>
      <c r="C118" s="43" t="s">
        <v>500</v>
      </c>
      <c r="D118" s="44" t="s">
        <v>490</v>
      </c>
      <c r="E118" s="44" t="s">
        <v>61</v>
      </c>
      <c r="F118" s="45">
        <v>4343</v>
      </c>
      <c r="G118" s="46" t="s">
        <v>32</v>
      </c>
      <c r="H118" s="47">
        <f t="shared" si="1"/>
        <v>4343</v>
      </c>
      <c r="I118" s="48" t="s">
        <v>40</v>
      </c>
      <c r="J118" s="44" t="s">
        <v>501</v>
      </c>
      <c r="K118" s="49" t="s">
        <v>502</v>
      </c>
      <c r="L118" s="44" t="s">
        <v>43</v>
      </c>
      <c r="M118" s="44" t="str">
        <f>IF(ISERROR(VLOOKUP(B118,'[1]Check order-DMO'!$A$5:$I$22,9,0)),"MAT",(VLOOKUP(B118,'[1]Check order-DMO'!$A$5:$I$22,9,0)))</f>
        <v>MAT</v>
      </c>
      <c r="N118" s="50">
        <v>50</v>
      </c>
      <c r="O118" s="50">
        <v>3</v>
      </c>
      <c r="P118" s="50">
        <v>150</v>
      </c>
      <c r="Q118" s="50">
        <v>150</v>
      </c>
      <c r="R118" s="51" t="s">
        <v>158</v>
      </c>
    </row>
    <row r="119" spans="1:18" s="21" customFormat="1" ht="20.5" customHeight="1" x14ac:dyDescent="0.3">
      <c r="A119" s="42" t="s">
        <v>503</v>
      </c>
      <c r="B119" s="43" t="s">
        <v>504</v>
      </c>
      <c r="C119" s="43" t="s">
        <v>505</v>
      </c>
      <c r="D119" s="44" t="s">
        <v>490</v>
      </c>
      <c r="E119" s="44" t="s">
        <v>61</v>
      </c>
      <c r="F119" s="45">
        <v>20913</v>
      </c>
      <c r="G119" s="46" t="s">
        <v>32</v>
      </c>
      <c r="H119" s="47">
        <f t="shared" si="1"/>
        <v>20913</v>
      </c>
      <c r="I119" s="48" t="s">
        <v>40</v>
      </c>
      <c r="J119" s="44" t="s">
        <v>156</v>
      </c>
      <c r="K119" s="49" t="s">
        <v>157</v>
      </c>
      <c r="L119" s="44" t="s">
        <v>43</v>
      </c>
      <c r="M119" s="44" t="str">
        <f>IF(ISERROR(VLOOKUP(B119,'[1]Check order-DMO'!$A$5:$I$22,9,0)),"MAT",(VLOOKUP(B119,'[1]Check order-DMO'!$A$5:$I$22,9,0)))</f>
        <v>MAT</v>
      </c>
      <c r="N119" s="50">
        <v>55</v>
      </c>
      <c r="O119" s="50">
        <v>3</v>
      </c>
      <c r="P119" s="50">
        <v>1000</v>
      </c>
      <c r="Q119" s="50"/>
      <c r="R119" s="51"/>
    </row>
    <row r="120" spans="1:18" s="21" customFormat="1" ht="20.5" customHeight="1" x14ac:dyDescent="0.3">
      <c r="A120" s="42" t="s">
        <v>506</v>
      </c>
      <c r="B120" s="43" t="s">
        <v>507</v>
      </c>
      <c r="C120" s="43" t="s">
        <v>508</v>
      </c>
      <c r="D120" s="44" t="s">
        <v>490</v>
      </c>
      <c r="E120" s="44" t="s">
        <v>61</v>
      </c>
      <c r="F120" s="45">
        <v>21841</v>
      </c>
      <c r="G120" s="46" t="s">
        <v>32</v>
      </c>
      <c r="H120" s="47">
        <f t="shared" si="1"/>
        <v>21841</v>
      </c>
      <c r="I120" s="48" t="s">
        <v>40</v>
      </c>
      <c r="J120" s="44" t="s">
        <v>156</v>
      </c>
      <c r="K120" s="49" t="s">
        <v>157</v>
      </c>
      <c r="L120" s="44" t="s">
        <v>43</v>
      </c>
      <c r="M120" s="44" t="str">
        <f>IF(ISERROR(VLOOKUP(B120,'[1]Check order-DMO'!$A$5:$I$22,9,0)),"MAT",(VLOOKUP(B120,'[1]Check order-DMO'!$A$5:$I$22,9,0)))</f>
        <v>MAT</v>
      </c>
      <c r="N120" s="50">
        <v>55</v>
      </c>
      <c r="O120" s="50">
        <v>3</v>
      </c>
      <c r="P120" s="50">
        <v>500</v>
      </c>
      <c r="Q120" s="50">
        <v>500</v>
      </c>
      <c r="R120" s="51"/>
    </row>
    <row r="121" spans="1:18" s="21" customFormat="1" ht="20.5" customHeight="1" x14ac:dyDescent="0.3">
      <c r="A121" s="42" t="s">
        <v>509</v>
      </c>
      <c r="B121" s="43" t="s">
        <v>510</v>
      </c>
      <c r="C121" s="43" t="s">
        <v>511</v>
      </c>
      <c r="D121" s="44" t="s">
        <v>60</v>
      </c>
      <c r="E121" s="44" t="s">
        <v>61</v>
      </c>
      <c r="F121" s="45">
        <v>535</v>
      </c>
      <c r="G121" s="46" t="s">
        <v>75</v>
      </c>
      <c r="H121" s="47">
        <f t="shared" si="1"/>
        <v>91404.75</v>
      </c>
      <c r="I121" s="48" t="s">
        <v>40</v>
      </c>
      <c r="J121" s="44" t="s">
        <v>77</v>
      </c>
      <c r="K121" s="49" t="s">
        <v>78</v>
      </c>
      <c r="L121" s="44" t="s">
        <v>79</v>
      </c>
      <c r="M121" s="44" t="str">
        <f>IF(ISERROR(VLOOKUP(B121,'[1]Check order-DMO'!$A$5:$I$22,9,0)),"MAT",(VLOOKUP(B121,'[1]Check order-DMO'!$A$5:$I$22,9,0)))</f>
        <v>MAT</v>
      </c>
      <c r="N121" s="50">
        <v>55</v>
      </c>
      <c r="O121" s="50"/>
      <c r="P121" s="50">
        <v>12</v>
      </c>
      <c r="Q121" s="50">
        <v>12</v>
      </c>
      <c r="R121" s="51"/>
    </row>
    <row r="122" spans="1:18" s="21" customFormat="1" ht="20.5" customHeight="1" x14ac:dyDescent="0.3">
      <c r="A122" s="42" t="s">
        <v>512</v>
      </c>
      <c r="B122" s="43" t="s">
        <v>513</v>
      </c>
      <c r="C122" s="43" t="s">
        <v>514</v>
      </c>
      <c r="D122" s="44" t="s">
        <v>515</v>
      </c>
      <c r="E122" s="44" t="s">
        <v>61</v>
      </c>
      <c r="F122" s="45">
        <v>51</v>
      </c>
      <c r="G122" s="46" t="s">
        <v>75</v>
      </c>
      <c r="H122" s="47">
        <f t="shared" si="1"/>
        <v>8713.35</v>
      </c>
      <c r="I122" s="48" t="s">
        <v>40</v>
      </c>
      <c r="J122" s="44" t="s">
        <v>77</v>
      </c>
      <c r="K122" s="49" t="s">
        <v>78</v>
      </c>
      <c r="L122" s="44" t="s">
        <v>79</v>
      </c>
      <c r="M122" s="44" t="str">
        <f>IF(ISERROR(VLOOKUP(B122,'[1]Check order-DMO'!$A$5:$I$22,9,0)),"MAT",(VLOOKUP(B122,'[1]Check order-DMO'!$A$5:$I$22,9,0)))</f>
        <v>MAT</v>
      </c>
      <c r="N122" s="50">
        <v>53</v>
      </c>
      <c r="O122" s="50"/>
      <c r="P122" s="50">
        <v>50</v>
      </c>
      <c r="Q122" s="50">
        <v>50</v>
      </c>
      <c r="R122" s="51"/>
    </row>
    <row r="123" spans="1:18" s="21" customFormat="1" ht="20.5" customHeight="1" x14ac:dyDescent="0.3">
      <c r="A123" s="42" t="s">
        <v>516</v>
      </c>
      <c r="B123" s="43" t="s">
        <v>517</v>
      </c>
      <c r="C123" s="43" t="s">
        <v>518</v>
      </c>
      <c r="D123" s="44" t="s">
        <v>60</v>
      </c>
      <c r="E123" s="44" t="s">
        <v>61</v>
      </c>
      <c r="F123" s="45">
        <v>103370</v>
      </c>
      <c r="G123" s="46" t="s">
        <v>32</v>
      </c>
      <c r="H123" s="47">
        <f t="shared" si="1"/>
        <v>103370</v>
      </c>
      <c r="I123" s="48" t="s">
        <v>40</v>
      </c>
      <c r="J123" s="44" t="s">
        <v>69</v>
      </c>
      <c r="K123" s="49" t="s">
        <v>70</v>
      </c>
      <c r="L123" s="44" t="s">
        <v>43</v>
      </c>
      <c r="M123" s="44" t="str">
        <f>IF(ISERROR(VLOOKUP(B123,'[1]Check order-DMO'!$A$5:$I$22,9,0)),"MAT",(VLOOKUP(B123,'[1]Check order-DMO'!$A$5:$I$22,9,0)))</f>
        <v>MAT</v>
      </c>
      <c r="N123" s="50">
        <v>60</v>
      </c>
      <c r="O123" s="50">
        <v>7</v>
      </c>
      <c r="P123" s="50">
        <v>24</v>
      </c>
      <c r="Q123" s="50">
        <v>24</v>
      </c>
      <c r="R123" s="51"/>
    </row>
    <row r="124" spans="1:18" s="21" customFormat="1" ht="20.5" customHeight="1" x14ac:dyDescent="0.3">
      <c r="A124" s="42" t="s">
        <v>519</v>
      </c>
      <c r="B124" s="43" t="s">
        <v>520</v>
      </c>
      <c r="C124" s="43" t="s">
        <v>521</v>
      </c>
      <c r="D124" s="44" t="s">
        <v>60</v>
      </c>
      <c r="E124" s="44" t="s">
        <v>61</v>
      </c>
      <c r="F124" s="45">
        <v>269500</v>
      </c>
      <c r="G124" s="46" t="s">
        <v>32</v>
      </c>
      <c r="H124" s="47">
        <f t="shared" si="1"/>
        <v>269500</v>
      </c>
      <c r="I124" s="48" t="s">
        <v>40</v>
      </c>
      <c r="J124" s="44" t="s">
        <v>69</v>
      </c>
      <c r="K124" s="49" t="s">
        <v>70</v>
      </c>
      <c r="L124" s="44" t="s">
        <v>43</v>
      </c>
      <c r="M124" s="44" t="str">
        <f>IF(ISERROR(VLOOKUP(B124,'[1]Check order-DMO'!$A$5:$I$22,9,0)),"MAT",(VLOOKUP(B124,'[1]Check order-DMO'!$A$5:$I$22,9,0)))</f>
        <v>MAT</v>
      </c>
      <c r="N124" s="50">
        <v>60</v>
      </c>
      <c r="O124" s="50">
        <v>7</v>
      </c>
      <c r="P124" s="50">
        <v>16</v>
      </c>
      <c r="Q124" s="50">
        <v>16</v>
      </c>
      <c r="R124" s="51"/>
    </row>
    <row r="125" spans="1:18" s="21" customFormat="1" ht="20.5" customHeight="1" x14ac:dyDescent="0.3">
      <c r="A125" s="42" t="s">
        <v>522</v>
      </c>
      <c r="B125" s="43" t="s">
        <v>523</v>
      </c>
      <c r="C125" s="43" t="s">
        <v>524</v>
      </c>
      <c r="D125" s="44" t="s">
        <v>60</v>
      </c>
      <c r="E125" s="44" t="s">
        <v>61</v>
      </c>
      <c r="F125" s="45">
        <v>191</v>
      </c>
      <c r="G125" s="46" t="s">
        <v>75</v>
      </c>
      <c r="H125" s="47">
        <f t="shared" si="1"/>
        <v>32632.35</v>
      </c>
      <c r="I125" s="48" t="s">
        <v>40</v>
      </c>
      <c r="J125" s="44" t="s">
        <v>77</v>
      </c>
      <c r="K125" s="49" t="s">
        <v>78</v>
      </c>
      <c r="L125" s="44" t="s">
        <v>79</v>
      </c>
      <c r="M125" s="44" t="str">
        <f>IF(ISERROR(VLOOKUP(B125,'[1]Check order-DMO'!$A$5:$I$22,9,0)),"MAT",(VLOOKUP(B125,'[1]Check order-DMO'!$A$5:$I$22,9,0)))</f>
        <v>MAT</v>
      </c>
      <c r="N125" s="50">
        <v>62</v>
      </c>
      <c r="O125" s="50"/>
      <c r="P125" s="50">
        <v>300</v>
      </c>
      <c r="Q125" s="50">
        <v>300</v>
      </c>
      <c r="R125" s="51" t="s">
        <v>525</v>
      </c>
    </row>
    <row r="126" spans="1:18" s="21" customFormat="1" ht="20.5" customHeight="1" x14ac:dyDescent="0.3">
      <c r="A126" s="42" t="s">
        <v>526</v>
      </c>
      <c r="B126" s="43" t="s">
        <v>527</v>
      </c>
      <c r="C126" s="43" t="s">
        <v>528</v>
      </c>
      <c r="D126" s="44" t="s">
        <v>60</v>
      </c>
      <c r="E126" s="44" t="s">
        <v>61</v>
      </c>
      <c r="F126" s="45">
        <v>605</v>
      </c>
      <c r="G126" s="46" t="s">
        <v>75</v>
      </c>
      <c r="H126" s="47">
        <f t="shared" si="1"/>
        <v>103364.25</v>
      </c>
      <c r="I126" s="48" t="s">
        <v>40</v>
      </c>
      <c r="J126" s="44" t="s">
        <v>77</v>
      </c>
      <c r="K126" s="49" t="s">
        <v>78</v>
      </c>
      <c r="L126" s="44" t="s">
        <v>79</v>
      </c>
      <c r="M126" s="44" t="str">
        <f>IF(ISERROR(VLOOKUP(B126,'[1]Check order-DMO'!$A$5:$I$22,9,0)),"MAT",(VLOOKUP(B126,'[1]Check order-DMO'!$A$5:$I$22,9,0)))</f>
        <v>MAT</v>
      </c>
      <c r="N126" s="50">
        <v>58</v>
      </c>
      <c r="O126" s="50"/>
      <c r="P126" s="50">
        <v>60</v>
      </c>
      <c r="Q126" s="50">
        <v>60</v>
      </c>
      <c r="R126" s="51" t="s">
        <v>529</v>
      </c>
    </row>
    <row r="127" spans="1:18" s="21" customFormat="1" ht="20.5" customHeight="1" x14ac:dyDescent="0.3">
      <c r="A127" s="42" t="s">
        <v>530</v>
      </c>
      <c r="B127" s="43" t="s">
        <v>531</v>
      </c>
      <c r="C127" s="43" t="s">
        <v>532</v>
      </c>
      <c r="D127" s="44" t="s">
        <v>515</v>
      </c>
      <c r="E127" s="44" t="s">
        <v>61</v>
      </c>
      <c r="F127" s="45">
        <v>1298</v>
      </c>
      <c r="G127" s="46" t="s">
        <v>75</v>
      </c>
      <c r="H127" s="47">
        <f t="shared" si="1"/>
        <v>221763.3</v>
      </c>
      <c r="I127" s="48" t="s">
        <v>40</v>
      </c>
      <c r="J127" s="44" t="s">
        <v>77</v>
      </c>
      <c r="K127" s="49" t="s">
        <v>78</v>
      </c>
      <c r="L127" s="44" t="s">
        <v>79</v>
      </c>
      <c r="M127" s="44" t="str">
        <f>IF(ISERROR(VLOOKUP(B127,'[1]Check order-DMO'!$A$5:$I$22,9,0)),"MAT",(VLOOKUP(B127,'[1]Check order-DMO'!$A$5:$I$22,9,0)))</f>
        <v>MAT</v>
      </c>
      <c r="N127" s="50">
        <v>62</v>
      </c>
      <c r="O127" s="50"/>
      <c r="P127" s="50">
        <v>18</v>
      </c>
      <c r="Q127" s="50">
        <v>1</v>
      </c>
      <c r="R127" s="51"/>
    </row>
    <row r="128" spans="1:18" s="21" customFormat="1" ht="20.5" customHeight="1" x14ac:dyDescent="0.3">
      <c r="A128" s="42" t="s">
        <v>533</v>
      </c>
      <c r="B128" s="43" t="s">
        <v>534</v>
      </c>
      <c r="C128" s="43" t="s">
        <v>535</v>
      </c>
      <c r="D128" s="44" t="s">
        <v>60</v>
      </c>
      <c r="E128" s="44" t="s">
        <v>61</v>
      </c>
      <c r="F128" s="45">
        <v>3920</v>
      </c>
      <c r="G128" s="46" t="s">
        <v>32</v>
      </c>
      <c r="H128" s="47">
        <f t="shared" si="1"/>
        <v>3920</v>
      </c>
      <c r="I128" s="48" t="s">
        <v>68</v>
      </c>
      <c r="J128" s="44" t="s">
        <v>98</v>
      </c>
      <c r="K128" s="49" t="s">
        <v>99</v>
      </c>
      <c r="L128" s="44" t="s">
        <v>43</v>
      </c>
      <c r="M128" s="44" t="str">
        <f>IF(ISERROR(VLOOKUP(B128,'[1]Check order-DMO'!$A$5:$I$22,9,0)),"MAT",(VLOOKUP(B128,'[1]Check order-DMO'!$A$5:$I$22,9,0)))</f>
        <v>MAT</v>
      </c>
      <c r="N128" s="50">
        <v>15</v>
      </c>
      <c r="O128" s="50">
        <v>3</v>
      </c>
      <c r="P128" s="50">
        <v>10</v>
      </c>
      <c r="Q128" s="50">
        <v>10</v>
      </c>
      <c r="R128" s="51" t="s">
        <v>536</v>
      </c>
    </row>
    <row r="129" spans="1:18" s="21" customFormat="1" ht="20.5" customHeight="1" x14ac:dyDescent="0.3">
      <c r="A129" s="42" t="s">
        <v>537</v>
      </c>
      <c r="B129" s="43" t="s">
        <v>538</v>
      </c>
      <c r="C129" s="43" t="s">
        <v>539</v>
      </c>
      <c r="D129" s="44" t="s">
        <v>60</v>
      </c>
      <c r="E129" s="44" t="s">
        <v>61</v>
      </c>
      <c r="F129" s="45">
        <v>6370</v>
      </c>
      <c r="G129" s="46" t="s">
        <v>32</v>
      </c>
      <c r="H129" s="47">
        <f t="shared" si="1"/>
        <v>6370</v>
      </c>
      <c r="I129" s="48" t="s">
        <v>40</v>
      </c>
      <c r="J129" s="44" t="s">
        <v>98</v>
      </c>
      <c r="K129" s="49" t="s">
        <v>99</v>
      </c>
      <c r="L129" s="44" t="s">
        <v>43</v>
      </c>
      <c r="M129" s="44" t="str">
        <f>IF(ISERROR(VLOOKUP(B129,'[1]Check order-DMO'!$A$5:$I$22,9,0)),"MAT",(VLOOKUP(B129,'[1]Check order-DMO'!$A$5:$I$22,9,0)))</f>
        <v>MAT</v>
      </c>
      <c r="N129" s="50">
        <v>15</v>
      </c>
      <c r="O129" s="50">
        <v>3</v>
      </c>
      <c r="P129" s="50">
        <v>10</v>
      </c>
      <c r="Q129" s="50">
        <v>10</v>
      </c>
      <c r="R129" s="51"/>
    </row>
    <row r="130" spans="1:18" s="21" customFormat="1" ht="20.5" customHeight="1" x14ac:dyDescent="0.3">
      <c r="A130" s="42" t="s">
        <v>540</v>
      </c>
      <c r="B130" s="43" t="s">
        <v>541</v>
      </c>
      <c r="C130" s="43" t="s">
        <v>542</v>
      </c>
      <c r="D130" s="44" t="s">
        <v>515</v>
      </c>
      <c r="E130" s="44" t="s">
        <v>61</v>
      </c>
      <c r="F130" s="45">
        <v>261</v>
      </c>
      <c r="G130" s="46" t="s">
        <v>75</v>
      </c>
      <c r="H130" s="47">
        <f t="shared" si="1"/>
        <v>44591.85</v>
      </c>
      <c r="I130" s="48" t="s">
        <v>40</v>
      </c>
      <c r="J130" s="44" t="s">
        <v>77</v>
      </c>
      <c r="K130" s="49" t="s">
        <v>78</v>
      </c>
      <c r="L130" s="44" t="s">
        <v>79</v>
      </c>
      <c r="M130" s="44" t="str">
        <f>IF(ISERROR(VLOOKUP(B130,'[1]Check order-DMO'!$A$5:$I$22,9,0)),"MAT",(VLOOKUP(B130,'[1]Check order-DMO'!$A$5:$I$22,9,0)))</f>
        <v>MAT</v>
      </c>
      <c r="N130" s="50">
        <v>55</v>
      </c>
      <c r="O130" s="50"/>
      <c r="P130" s="50">
        <v>999</v>
      </c>
      <c r="Q130" s="50"/>
      <c r="R130" s="51"/>
    </row>
    <row r="131" spans="1:18" s="21" customFormat="1" ht="20.5" customHeight="1" x14ac:dyDescent="0.3">
      <c r="A131" s="42" t="s">
        <v>543</v>
      </c>
      <c r="B131" s="43" t="s">
        <v>544</v>
      </c>
      <c r="C131" s="43" t="s">
        <v>545</v>
      </c>
      <c r="D131" s="44" t="s">
        <v>147</v>
      </c>
      <c r="E131" s="44" t="s">
        <v>61</v>
      </c>
      <c r="F131" s="45">
        <v>2277</v>
      </c>
      <c r="G131" s="46" t="s">
        <v>75</v>
      </c>
      <c r="H131" s="47">
        <f t="shared" si="1"/>
        <v>389025.45</v>
      </c>
      <c r="I131" s="48" t="s">
        <v>40</v>
      </c>
      <c r="J131" s="44" t="s">
        <v>77</v>
      </c>
      <c r="K131" s="49" t="s">
        <v>78</v>
      </c>
      <c r="L131" s="44" t="s">
        <v>79</v>
      </c>
      <c r="M131" s="44" t="str">
        <f>IF(ISERROR(VLOOKUP(B131,'[1]Check order-DMO'!$A$5:$I$22,9,0)),"MAT",(VLOOKUP(B131,'[1]Check order-DMO'!$A$5:$I$22,9,0)))</f>
        <v>MAT</v>
      </c>
      <c r="N131" s="50">
        <v>78</v>
      </c>
      <c r="O131" s="50"/>
      <c r="P131" s="50">
        <v>1</v>
      </c>
      <c r="Q131" s="50">
        <v>1</v>
      </c>
      <c r="R131" s="51"/>
    </row>
    <row r="132" spans="1:18" s="21" customFormat="1" ht="20.5" customHeight="1" x14ac:dyDescent="0.3">
      <c r="A132" s="42" t="s">
        <v>546</v>
      </c>
      <c r="B132" s="43" t="s">
        <v>547</v>
      </c>
      <c r="C132" s="43" t="s">
        <v>548</v>
      </c>
      <c r="D132" s="44" t="s">
        <v>60</v>
      </c>
      <c r="E132" s="44" t="s">
        <v>61</v>
      </c>
      <c r="F132" s="45">
        <v>28500</v>
      </c>
      <c r="G132" s="46" t="s">
        <v>32</v>
      </c>
      <c r="H132" s="47">
        <f t="shared" si="1"/>
        <v>28500</v>
      </c>
      <c r="I132" s="48" t="s">
        <v>68</v>
      </c>
      <c r="J132" s="44" t="s">
        <v>98</v>
      </c>
      <c r="K132" s="49" t="s">
        <v>99</v>
      </c>
      <c r="L132" s="44" t="s">
        <v>43</v>
      </c>
      <c r="M132" s="44" t="str">
        <f>IF(ISERROR(VLOOKUP(B132,'[1]Check order-DMO'!$A$5:$I$22,9,0)),"MAT",(VLOOKUP(B132,'[1]Check order-DMO'!$A$5:$I$22,9,0)))</f>
        <v>MAT</v>
      </c>
      <c r="N132" s="50">
        <v>15</v>
      </c>
      <c r="O132" s="50">
        <v>3</v>
      </c>
      <c r="P132" s="50">
        <v>1</v>
      </c>
      <c r="Q132" s="50">
        <v>1</v>
      </c>
      <c r="R132" s="51"/>
    </row>
    <row r="133" spans="1:18" s="21" customFormat="1" ht="20.5" customHeight="1" x14ac:dyDescent="0.3">
      <c r="A133" s="42" t="s">
        <v>549</v>
      </c>
      <c r="B133" s="43" t="s">
        <v>550</v>
      </c>
      <c r="C133" s="43" t="s">
        <v>551</v>
      </c>
      <c r="D133" s="44"/>
      <c r="E133" s="44"/>
      <c r="F133" s="45">
        <v>76</v>
      </c>
      <c r="G133" s="46" t="s">
        <v>75</v>
      </c>
      <c r="H133" s="47">
        <f t="shared" si="1"/>
        <v>12984.6</v>
      </c>
      <c r="I133" s="48" t="s">
        <v>68</v>
      </c>
      <c r="J133" s="44" t="s">
        <v>77</v>
      </c>
      <c r="K133" s="49" t="s">
        <v>78</v>
      </c>
      <c r="L133" s="44" t="s">
        <v>79</v>
      </c>
      <c r="M133" s="44" t="str">
        <f>IF(ISERROR(VLOOKUP(B133,'[1]Check order-DMO'!$A$5:$I$22,9,0)),"MAT",(VLOOKUP(B133,'[1]Check order-DMO'!$A$5:$I$22,9,0)))</f>
        <v>MAT</v>
      </c>
      <c r="N133" s="50">
        <v>68</v>
      </c>
      <c r="O133" s="50"/>
      <c r="P133" s="50">
        <v>450</v>
      </c>
      <c r="Q133" s="50">
        <v>450</v>
      </c>
      <c r="R133" s="51" t="s">
        <v>80</v>
      </c>
    </row>
    <row r="134" spans="1:18" s="21" customFormat="1" ht="20.5" customHeight="1" x14ac:dyDescent="0.3">
      <c r="A134" s="42" t="s">
        <v>552</v>
      </c>
      <c r="B134" s="43" t="s">
        <v>553</v>
      </c>
      <c r="C134" s="43" t="s">
        <v>554</v>
      </c>
      <c r="D134" s="44" t="s">
        <v>60</v>
      </c>
      <c r="E134" s="44" t="s">
        <v>61</v>
      </c>
      <c r="F134" s="45">
        <v>27000</v>
      </c>
      <c r="G134" s="46" t="s">
        <v>32</v>
      </c>
      <c r="H134" s="47">
        <f t="shared" si="1"/>
        <v>27000</v>
      </c>
      <c r="I134" s="48" t="s">
        <v>68</v>
      </c>
      <c r="J134" s="44" t="s">
        <v>98</v>
      </c>
      <c r="K134" s="49" t="s">
        <v>99</v>
      </c>
      <c r="L134" s="44" t="s">
        <v>43</v>
      </c>
      <c r="M134" s="44" t="str">
        <f>IF(ISERROR(VLOOKUP(B134,'[1]Check order-DMO'!$A$5:$I$22,9,0)),"MAT",(VLOOKUP(B134,'[1]Check order-DMO'!$A$5:$I$22,9,0)))</f>
        <v>MAT</v>
      </c>
      <c r="N134" s="50">
        <v>15</v>
      </c>
      <c r="O134" s="50">
        <v>3</v>
      </c>
      <c r="P134" s="50">
        <v>10</v>
      </c>
      <c r="Q134" s="50">
        <v>10</v>
      </c>
      <c r="R134" s="51" t="s">
        <v>536</v>
      </c>
    </row>
    <row r="135" spans="1:18" s="21" customFormat="1" ht="20.5" customHeight="1" x14ac:dyDescent="0.3">
      <c r="A135" s="42" t="s">
        <v>555</v>
      </c>
      <c r="B135" s="43" t="s">
        <v>556</v>
      </c>
      <c r="C135" s="43" t="s">
        <v>557</v>
      </c>
      <c r="D135" s="44" t="s">
        <v>388</v>
      </c>
      <c r="E135" s="44" t="s">
        <v>61</v>
      </c>
      <c r="F135" s="45">
        <v>206000</v>
      </c>
      <c r="G135" s="46" t="s">
        <v>32</v>
      </c>
      <c r="H135" s="47">
        <f t="shared" si="1"/>
        <v>206000</v>
      </c>
      <c r="I135" s="48" t="s">
        <v>68</v>
      </c>
      <c r="J135" s="44" t="s">
        <v>98</v>
      </c>
      <c r="K135" s="49" t="s">
        <v>99</v>
      </c>
      <c r="L135" s="44" t="s">
        <v>43</v>
      </c>
      <c r="M135" s="44" t="str">
        <f>IF(ISERROR(VLOOKUP(B135,'[1]Check order-DMO'!$A$5:$I$22,9,0)),"MAT",(VLOOKUP(B135,'[1]Check order-DMO'!$A$5:$I$22,9,0)))</f>
        <v>MAT</v>
      </c>
      <c r="N135" s="50">
        <v>15</v>
      </c>
      <c r="O135" s="50">
        <v>3</v>
      </c>
      <c r="P135" s="50">
        <v>1</v>
      </c>
      <c r="Q135" s="50">
        <v>1</v>
      </c>
      <c r="R135" s="51" t="s">
        <v>558</v>
      </c>
    </row>
    <row r="136" spans="1:18" s="21" customFormat="1" ht="20.5" customHeight="1" x14ac:dyDescent="0.3">
      <c r="A136" s="42" t="s">
        <v>559</v>
      </c>
      <c r="B136" s="43" t="s">
        <v>560</v>
      </c>
      <c r="C136" s="43" t="s">
        <v>561</v>
      </c>
      <c r="D136" s="44" t="s">
        <v>60</v>
      </c>
      <c r="E136" s="44" t="s">
        <v>61</v>
      </c>
      <c r="F136" s="45">
        <v>6370</v>
      </c>
      <c r="G136" s="46" t="s">
        <v>32</v>
      </c>
      <c r="H136" s="47">
        <f t="shared" si="1"/>
        <v>6370</v>
      </c>
      <c r="I136" s="48" t="s">
        <v>68</v>
      </c>
      <c r="J136" s="44" t="s">
        <v>98</v>
      </c>
      <c r="K136" s="49" t="s">
        <v>99</v>
      </c>
      <c r="L136" s="44" t="s">
        <v>43</v>
      </c>
      <c r="M136" s="44" t="str">
        <f>IF(ISERROR(VLOOKUP(B136,'[1]Check order-DMO'!$A$5:$I$22,9,0)),"MAT",(VLOOKUP(B136,'[1]Check order-DMO'!$A$5:$I$22,9,0)))</f>
        <v>MAT</v>
      </c>
      <c r="N136" s="50">
        <v>20</v>
      </c>
      <c r="O136" s="50">
        <v>3</v>
      </c>
      <c r="P136" s="50">
        <v>10</v>
      </c>
      <c r="Q136" s="50">
        <v>10</v>
      </c>
      <c r="R136" s="51"/>
    </row>
    <row r="137" spans="1:18" s="21" customFormat="1" ht="20.5" customHeight="1" x14ac:dyDescent="0.3">
      <c r="A137" s="42" t="s">
        <v>562</v>
      </c>
      <c r="B137" s="43" t="s">
        <v>563</v>
      </c>
      <c r="C137" s="43" t="s">
        <v>564</v>
      </c>
      <c r="D137" s="44" t="s">
        <v>60</v>
      </c>
      <c r="E137" s="44" t="s">
        <v>61</v>
      </c>
      <c r="F137" s="45">
        <v>6370</v>
      </c>
      <c r="G137" s="46" t="s">
        <v>32</v>
      </c>
      <c r="H137" s="47">
        <f t="shared" si="1"/>
        <v>6370</v>
      </c>
      <c r="I137" s="48" t="s">
        <v>40</v>
      </c>
      <c r="J137" s="44" t="s">
        <v>98</v>
      </c>
      <c r="K137" s="49" t="s">
        <v>99</v>
      </c>
      <c r="L137" s="44" t="s">
        <v>43</v>
      </c>
      <c r="M137" s="44" t="str">
        <f>IF(ISERROR(VLOOKUP(B137,'[1]Check order-DMO'!$A$5:$I$22,9,0)),"MAT",(VLOOKUP(B137,'[1]Check order-DMO'!$A$5:$I$22,9,0)))</f>
        <v>MAT</v>
      </c>
      <c r="N137" s="50">
        <v>20</v>
      </c>
      <c r="O137" s="50">
        <v>3</v>
      </c>
      <c r="P137" s="50">
        <v>10</v>
      </c>
      <c r="Q137" s="50">
        <v>10</v>
      </c>
      <c r="R137" s="51"/>
    </row>
    <row r="138" spans="1:18" s="21" customFormat="1" ht="20.5" customHeight="1" x14ac:dyDescent="0.3">
      <c r="A138" s="42" t="s">
        <v>565</v>
      </c>
      <c r="B138" s="43" t="s">
        <v>566</v>
      </c>
      <c r="C138" s="43" t="s">
        <v>567</v>
      </c>
      <c r="D138" s="44" t="s">
        <v>60</v>
      </c>
      <c r="E138" s="44" t="s">
        <v>61</v>
      </c>
      <c r="F138" s="45">
        <v>6370</v>
      </c>
      <c r="G138" s="46" t="s">
        <v>32</v>
      </c>
      <c r="H138" s="47">
        <f t="shared" si="1"/>
        <v>6370</v>
      </c>
      <c r="I138" s="48" t="s">
        <v>40</v>
      </c>
      <c r="J138" s="44" t="s">
        <v>98</v>
      </c>
      <c r="K138" s="49" t="s">
        <v>99</v>
      </c>
      <c r="L138" s="44" t="s">
        <v>43</v>
      </c>
      <c r="M138" s="44" t="str">
        <f>IF(ISERROR(VLOOKUP(B138,'[1]Check order-DMO'!$A$5:$I$22,9,0)),"MAT",(VLOOKUP(B138,'[1]Check order-DMO'!$A$5:$I$22,9,0)))</f>
        <v>MAT</v>
      </c>
      <c r="N138" s="50">
        <v>20</v>
      </c>
      <c r="O138" s="50">
        <v>3</v>
      </c>
      <c r="P138" s="50">
        <v>10</v>
      </c>
      <c r="Q138" s="50">
        <v>10</v>
      </c>
      <c r="R138" s="51"/>
    </row>
    <row r="139" spans="1:18" s="21" customFormat="1" ht="20.5" customHeight="1" x14ac:dyDescent="0.3">
      <c r="A139" s="42" t="s">
        <v>568</v>
      </c>
      <c r="B139" s="43" t="s">
        <v>569</v>
      </c>
      <c r="C139" s="43" t="s">
        <v>570</v>
      </c>
      <c r="D139" s="44" t="s">
        <v>60</v>
      </c>
      <c r="E139" s="44" t="s">
        <v>61</v>
      </c>
      <c r="F139" s="45">
        <v>6370</v>
      </c>
      <c r="G139" s="46" t="s">
        <v>32</v>
      </c>
      <c r="H139" s="47">
        <f t="shared" ref="H139:H209" si="2">+IF(G139="VND",$F139,IF(F139="JPY",F139*$F$2,IF(G139="USD",F139*$F$3,F139*$F$2)))</f>
        <v>6370</v>
      </c>
      <c r="I139" s="48" t="s">
        <v>40</v>
      </c>
      <c r="J139" s="44" t="s">
        <v>98</v>
      </c>
      <c r="K139" s="49" t="s">
        <v>99</v>
      </c>
      <c r="L139" s="44" t="s">
        <v>43</v>
      </c>
      <c r="M139" s="44" t="str">
        <f>IF(ISERROR(VLOOKUP(B139,'[1]Check order-DMO'!$A$5:$I$22,9,0)),"MAT",(VLOOKUP(B139,'[1]Check order-DMO'!$A$5:$I$22,9,0)))</f>
        <v>MAT</v>
      </c>
      <c r="N139" s="50">
        <v>20</v>
      </c>
      <c r="O139" s="50">
        <v>3</v>
      </c>
      <c r="P139" s="50">
        <v>10</v>
      </c>
      <c r="Q139" s="50">
        <v>10</v>
      </c>
      <c r="R139" s="51"/>
    </row>
    <row r="140" spans="1:18" s="21" customFormat="1" ht="20.5" customHeight="1" x14ac:dyDescent="0.3">
      <c r="A140" s="42" t="s">
        <v>571</v>
      </c>
      <c r="B140" s="43" t="s">
        <v>572</v>
      </c>
      <c r="C140" s="43" t="s">
        <v>573</v>
      </c>
      <c r="D140" s="44" t="s">
        <v>60</v>
      </c>
      <c r="E140" s="44" t="s">
        <v>61</v>
      </c>
      <c r="F140" s="45">
        <v>6370</v>
      </c>
      <c r="G140" s="46" t="s">
        <v>32</v>
      </c>
      <c r="H140" s="47">
        <f t="shared" si="2"/>
        <v>6370</v>
      </c>
      <c r="I140" s="48" t="s">
        <v>40</v>
      </c>
      <c r="J140" s="44" t="s">
        <v>98</v>
      </c>
      <c r="K140" s="49" t="s">
        <v>99</v>
      </c>
      <c r="L140" s="44" t="s">
        <v>43</v>
      </c>
      <c r="M140" s="44" t="str">
        <f>IF(ISERROR(VLOOKUP(B140,'[1]Check order-DMO'!$A$5:$I$22,9,0)),"MAT",(VLOOKUP(B140,'[1]Check order-DMO'!$A$5:$I$22,9,0)))</f>
        <v>MAT</v>
      </c>
      <c r="N140" s="50">
        <v>20</v>
      </c>
      <c r="O140" s="50">
        <v>3</v>
      </c>
      <c r="P140" s="50">
        <v>10</v>
      </c>
      <c r="Q140" s="50">
        <v>10</v>
      </c>
      <c r="R140" s="51"/>
    </row>
    <row r="141" spans="1:18" s="21" customFormat="1" ht="20.5" customHeight="1" x14ac:dyDescent="0.3">
      <c r="A141" s="42" t="s">
        <v>574</v>
      </c>
      <c r="B141" s="43" t="s">
        <v>575</v>
      </c>
      <c r="C141" s="43" t="s">
        <v>576</v>
      </c>
      <c r="D141" s="44" t="s">
        <v>60</v>
      </c>
      <c r="E141" s="44" t="s">
        <v>61</v>
      </c>
      <c r="F141" s="45">
        <v>5880</v>
      </c>
      <c r="G141" s="46" t="s">
        <v>32</v>
      </c>
      <c r="H141" s="47">
        <f t="shared" si="2"/>
        <v>5880</v>
      </c>
      <c r="I141" s="48" t="s">
        <v>40</v>
      </c>
      <c r="J141" s="44" t="s">
        <v>98</v>
      </c>
      <c r="K141" s="49" t="s">
        <v>99</v>
      </c>
      <c r="L141" s="44" t="s">
        <v>43</v>
      </c>
      <c r="M141" s="44" t="str">
        <f>IF(ISERROR(VLOOKUP(B141,'[1]Check order-DMO'!$A$5:$I$22,9,0)),"MAT",(VLOOKUP(B141,'[1]Check order-DMO'!$A$5:$I$22,9,0)))</f>
        <v>MAT</v>
      </c>
      <c r="N141" s="50">
        <v>15</v>
      </c>
      <c r="O141" s="50">
        <v>3</v>
      </c>
      <c r="P141" s="50">
        <v>10</v>
      </c>
      <c r="Q141" s="50">
        <v>10</v>
      </c>
      <c r="R141" s="51"/>
    </row>
    <row r="142" spans="1:18" s="21" customFormat="1" ht="20.5" customHeight="1" x14ac:dyDescent="0.3">
      <c r="A142" s="42" t="s">
        <v>577</v>
      </c>
      <c r="B142" s="43" t="s">
        <v>578</v>
      </c>
      <c r="C142" s="43" t="s">
        <v>579</v>
      </c>
      <c r="D142" s="44" t="s">
        <v>580</v>
      </c>
      <c r="E142" s="44" t="s">
        <v>39</v>
      </c>
      <c r="F142" s="45">
        <v>79000</v>
      </c>
      <c r="G142" s="46" t="s">
        <v>32</v>
      </c>
      <c r="H142" s="47">
        <f t="shared" si="2"/>
        <v>79000</v>
      </c>
      <c r="I142" s="48" t="s">
        <v>40</v>
      </c>
      <c r="J142" s="44" t="s">
        <v>98</v>
      </c>
      <c r="K142" s="49" t="s">
        <v>99</v>
      </c>
      <c r="L142" s="44" t="s">
        <v>43</v>
      </c>
      <c r="M142" s="44" t="str">
        <f>IF(ISERROR(VLOOKUP(B142,'[1]Check order-DMO'!$A$5:$I$22,9,0)),"MAT",(VLOOKUP(B142,'[1]Check order-DMO'!$A$5:$I$22,9,0)))</f>
        <v>MAT</v>
      </c>
      <c r="N142" s="50">
        <v>15</v>
      </c>
      <c r="O142" s="50">
        <v>3</v>
      </c>
      <c r="P142" s="50">
        <v>1</v>
      </c>
      <c r="Q142" s="50">
        <v>1</v>
      </c>
      <c r="R142" s="51"/>
    </row>
    <row r="143" spans="1:18" s="21" customFormat="1" ht="20.5" customHeight="1" x14ac:dyDescent="0.3">
      <c r="A143" s="188" t="s">
        <v>581</v>
      </c>
      <c r="B143" s="46" t="s">
        <v>582</v>
      </c>
      <c r="C143" s="44" t="s">
        <v>583</v>
      </c>
      <c r="D143" s="44" t="s">
        <v>584</v>
      </c>
      <c r="E143" s="44" t="s">
        <v>61</v>
      </c>
      <c r="F143" s="47">
        <v>12100</v>
      </c>
      <c r="G143" s="49" t="s">
        <v>32</v>
      </c>
      <c r="H143" s="151">
        <f t="shared" si="2"/>
        <v>12100</v>
      </c>
      <c r="I143" s="48" t="s">
        <v>40</v>
      </c>
      <c r="J143" s="44" t="s">
        <v>393</v>
      </c>
      <c r="K143" s="44" t="s">
        <v>394</v>
      </c>
      <c r="L143" s="44" t="s">
        <v>43</v>
      </c>
      <c r="M143" s="44" t="str">
        <f>IF(ISERROR(VLOOKUP(B143,'[1]Check order-DMO'!$A$5:$I$22,9,0)),"MAT",(VLOOKUP(B143,'[1]Check order-DMO'!$A$5:$I$22,9,0)))</f>
        <v>MAT</v>
      </c>
      <c r="N143" s="50">
        <v>98</v>
      </c>
      <c r="O143" s="50"/>
      <c r="P143" s="50">
        <v>800</v>
      </c>
      <c r="Q143" s="50"/>
      <c r="R143" s="51"/>
    </row>
    <row r="144" spans="1:18" s="21" customFormat="1" ht="20.5" customHeight="1" x14ac:dyDescent="0.3">
      <c r="A144" s="188" t="s">
        <v>585</v>
      </c>
      <c r="B144" s="46" t="s">
        <v>586</v>
      </c>
      <c r="C144" s="44" t="s">
        <v>587</v>
      </c>
      <c r="D144" s="44" t="s">
        <v>584</v>
      </c>
      <c r="E144" s="44" t="s">
        <v>61</v>
      </c>
      <c r="F144" s="47">
        <v>20200</v>
      </c>
      <c r="G144" s="49" t="s">
        <v>32</v>
      </c>
      <c r="H144" s="151">
        <f t="shared" si="2"/>
        <v>20200</v>
      </c>
      <c r="I144" s="48" t="s">
        <v>40</v>
      </c>
      <c r="J144" s="44" t="s">
        <v>393</v>
      </c>
      <c r="K144" s="44" t="s">
        <v>394</v>
      </c>
      <c r="L144" s="44" t="s">
        <v>43</v>
      </c>
      <c r="M144" s="44" t="str">
        <f>IF(ISERROR(VLOOKUP(B144,'[1]Check order-DMO'!$A$5:$I$22,9,0)),"MAT",(VLOOKUP(B144,'[1]Check order-DMO'!$A$5:$I$22,9,0)))</f>
        <v>MAT</v>
      </c>
      <c r="N144" s="50">
        <v>0</v>
      </c>
      <c r="O144" s="50"/>
      <c r="P144" s="50">
        <v>800</v>
      </c>
      <c r="Q144" s="50"/>
      <c r="R144" s="51"/>
    </row>
    <row r="145" spans="1:18" s="21" customFormat="1" ht="20.5" customHeight="1" x14ac:dyDescent="0.3">
      <c r="A145" s="188" t="s">
        <v>588</v>
      </c>
      <c r="B145" s="46" t="s">
        <v>589</v>
      </c>
      <c r="C145" s="44" t="s">
        <v>590</v>
      </c>
      <c r="D145" s="44" t="s">
        <v>60</v>
      </c>
      <c r="E145" s="44" t="s">
        <v>61</v>
      </c>
      <c r="F145" s="47">
        <v>3142</v>
      </c>
      <c r="G145" s="49" t="s">
        <v>75</v>
      </c>
      <c r="H145" s="151">
        <f t="shared" si="2"/>
        <v>536810.69999999995</v>
      </c>
      <c r="I145" s="48" t="s">
        <v>68</v>
      </c>
      <c r="J145" s="44" t="s">
        <v>77</v>
      </c>
      <c r="K145" s="44" t="s">
        <v>78</v>
      </c>
      <c r="L145" s="44" t="s">
        <v>79</v>
      </c>
      <c r="M145" s="44" t="str">
        <f>IF(ISERROR(VLOOKUP(B145,'[1]Check order-DMO'!$A$5:$I$22,9,0)),"MAT",(VLOOKUP(B145,'[1]Check order-DMO'!$A$5:$I$22,9,0)))</f>
        <v>MAT</v>
      </c>
      <c r="N145" s="50">
        <v>50</v>
      </c>
      <c r="O145" s="50"/>
      <c r="P145" s="50">
        <v>12</v>
      </c>
      <c r="Q145" s="50">
        <v>12</v>
      </c>
      <c r="R145" s="51" t="s">
        <v>591</v>
      </c>
    </row>
    <row r="146" spans="1:18" s="21" customFormat="1" ht="20.5" customHeight="1" x14ac:dyDescent="0.3">
      <c r="A146" s="188" t="s">
        <v>592</v>
      </c>
      <c r="B146" s="46" t="s">
        <v>593</v>
      </c>
      <c r="C146" s="44" t="s">
        <v>594</v>
      </c>
      <c r="D146" s="44" t="s">
        <v>60</v>
      </c>
      <c r="E146" s="44" t="s">
        <v>61</v>
      </c>
      <c r="F146" s="47">
        <v>13500</v>
      </c>
      <c r="G146" s="49" t="s">
        <v>32</v>
      </c>
      <c r="H146" s="151">
        <f t="shared" si="2"/>
        <v>13500</v>
      </c>
      <c r="I146" s="48" t="s">
        <v>68</v>
      </c>
      <c r="J146" s="44" t="s">
        <v>98</v>
      </c>
      <c r="K146" s="44" t="s">
        <v>99</v>
      </c>
      <c r="L146" s="44" t="s">
        <v>43</v>
      </c>
      <c r="M146" s="44" t="str">
        <f>IF(ISERROR(VLOOKUP(B146,'[1]Check order-DMO'!$A$5:$I$22,9,0)),"MAT",(VLOOKUP(B146,'[1]Check order-DMO'!$A$5:$I$22,9,0)))</f>
        <v>MAT</v>
      </c>
      <c r="N146" s="50">
        <v>20</v>
      </c>
      <c r="O146" s="50">
        <v>2</v>
      </c>
      <c r="P146" s="50">
        <v>6</v>
      </c>
      <c r="Q146" s="50">
        <v>6</v>
      </c>
      <c r="R146" s="51" t="s">
        <v>213</v>
      </c>
    </row>
    <row r="147" spans="1:18" s="21" customFormat="1" ht="20.5" customHeight="1" x14ac:dyDescent="0.3">
      <c r="A147" s="188" t="s">
        <v>595</v>
      </c>
      <c r="B147" s="46" t="s">
        <v>596</v>
      </c>
      <c r="C147" s="44" t="s">
        <v>597</v>
      </c>
      <c r="D147" s="44" t="s">
        <v>598</v>
      </c>
      <c r="E147" s="44" t="s">
        <v>61</v>
      </c>
      <c r="F147" s="47">
        <v>7500</v>
      </c>
      <c r="G147" s="49" t="s">
        <v>32</v>
      </c>
      <c r="H147" s="151">
        <f t="shared" si="2"/>
        <v>7500</v>
      </c>
      <c r="I147" s="48" t="s">
        <v>40</v>
      </c>
      <c r="J147" s="44" t="s">
        <v>393</v>
      </c>
      <c r="K147" s="44" t="s">
        <v>394</v>
      </c>
      <c r="L147" s="44" t="s">
        <v>43</v>
      </c>
      <c r="M147" s="44" t="str">
        <f>IF(ISERROR(VLOOKUP(B147,'[1]Check order-DMO'!$A$5:$I$22,9,0)),"MAT",(VLOOKUP(B147,'[1]Check order-DMO'!$A$5:$I$22,9,0)))</f>
        <v>MAT</v>
      </c>
      <c r="N147" s="50">
        <v>10</v>
      </c>
      <c r="O147" s="50">
        <v>0</v>
      </c>
      <c r="P147" s="50">
        <v>650</v>
      </c>
      <c r="Q147" s="50">
        <v>1</v>
      </c>
      <c r="R147" s="51" t="s">
        <v>213</v>
      </c>
    </row>
    <row r="148" spans="1:18" s="21" customFormat="1" ht="20.5" customHeight="1" x14ac:dyDescent="0.3">
      <c r="A148" s="188" t="s">
        <v>599</v>
      </c>
      <c r="B148" s="46" t="s">
        <v>600</v>
      </c>
      <c r="C148" s="44" t="s">
        <v>601</v>
      </c>
      <c r="D148" s="44" t="s">
        <v>598</v>
      </c>
      <c r="E148" s="44" t="s">
        <v>61</v>
      </c>
      <c r="F148" s="47">
        <v>5800</v>
      </c>
      <c r="G148" s="49" t="s">
        <v>32</v>
      </c>
      <c r="H148" s="151">
        <f t="shared" si="2"/>
        <v>5800</v>
      </c>
      <c r="I148" s="48" t="s">
        <v>40</v>
      </c>
      <c r="J148" s="44" t="s">
        <v>393</v>
      </c>
      <c r="K148" s="44" t="s">
        <v>394</v>
      </c>
      <c r="L148" s="44" t="s">
        <v>43</v>
      </c>
      <c r="M148" s="44" t="str">
        <f>IF(ISERROR(VLOOKUP(B148,'[1]Check order-DMO'!$A$5:$I$22,9,0)),"MAT",(VLOOKUP(B148,'[1]Check order-DMO'!$A$5:$I$22,9,0)))</f>
        <v>MAT</v>
      </c>
      <c r="N148" s="50">
        <v>10</v>
      </c>
      <c r="O148" s="50">
        <v>0</v>
      </c>
      <c r="P148" s="50">
        <v>650</v>
      </c>
      <c r="Q148" s="50">
        <v>1</v>
      </c>
      <c r="R148" s="51" t="s">
        <v>213</v>
      </c>
    </row>
    <row r="149" spans="1:18" s="21" customFormat="1" ht="20.5" customHeight="1" x14ac:dyDescent="0.3">
      <c r="A149" s="188" t="s">
        <v>602</v>
      </c>
      <c r="B149" s="46" t="s">
        <v>603</v>
      </c>
      <c r="C149" s="44" t="s">
        <v>604</v>
      </c>
      <c r="D149" s="44" t="s">
        <v>598</v>
      </c>
      <c r="E149" s="44" t="s">
        <v>61</v>
      </c>
      <c r="F149" s="47">
        <v>515000</v>
      </c>
      <c r="G149" s="49" t="s">
        <v>32</v>
      </c>
      <c r="H149" s="151">
        <f t="shared" si="2"/>
        <v>515000</v>
      </c>
      <c r="I149" s="48" t="s">
        <v>269</v>
      </c>
      <c r="J149" s="44" t="s">
        <v>393</v>
      </c>
      <c r="K149" s="44" t="s">
        <v>394</v>
      </c>
      <c r="L149" s="44" t="s">
        <v>43</v>
      </c>
      <c r="M149" s="44" t="str">
        <f>IF(ISERROR(VLOOKUP(B149,'[1]Check order-DMO'!$A$5:$I$22,9,0)),"MAT",(VLOOKUP(B149,'[1]Check order-DMO'!$A$5:$I$22,9,0)))</f>
        <v>MAT</v>
      </c>
      <c r="N149" s="50">
        <v>10</v>
      </c>
      <c r="O149" s="50">
        <v>3</v>
      </c>
      <c r="P149" s="50">
        <v>1</v>
      </c>
      <c r="Q149" s="50">
        <v>1</v>
      </c>
      <c r="R149" s="51" t="s">
        <v>605</v>
      </c>
    </row>
    <row r="150" spans="1:18" s="21" customFormat="1" ht="20.5" customHeight="1" x14ac:dyDescent="0.3">
      <c r="A150" s="42" t="s">
        <v>606</v>
      </c>
      <c r="B150" s="43" t="s">
        <v>607</v>
      </c>
      <c r="C150" s="43" t="s">
        <v>608</v>
      </c>
      <c r="D150" s="44" t="s">
        <v>609</v>
      </c>
      <c r="E150" s="44" t="s">
        <v>148</v>
      </c>
      <c r="F150" s="45">
        <v>929</v>
      </c>
      <c r="G150" s="46" t="s">
        <v>75</v>
      </c>
      <c r="H150" s="47">
        <f t="shared" si="2"/>
        <v>158719.65</v>
      </c>
      <c r="I150" s="48" t="s">
        <v>40</v>
      </c>
      <c r="J150" s="44" t="s">
        <v>77</v>
      </c>
      <c r="K150" s="49" t="s">
        <v>78</v>
      </c>
      <c r="L150" s="44" t="s">
        <v>79</v>
      </c>
      <c r="M150" s="44" t="str">
        <f>IF(ISERROR(VLOOKUP(B150,'[1]Check order-DMO'!$A$5:$I$22,9,0)),"MAT",(VLOOKUP(B150,'[1]Check order-DMO'!$A$5:$I$22,9,0)))</f>
        <v>MAT</v>
      </c>
      <c r="N150" s="50">
        <v>62</v>
      </c>
      <c r="O150" s="50"/>
      <c r="P150" s="50">
        <v>5</v>
      </c>
      <c r="Q150" s="50">
        <v>10</v>
      </c>
      <c r="R150" s="51" t="s">
        <v>610</v>
      </c>
    </row>
    <row r="151" spans="1:18" s="21" customFormat="1" ht="20.5" customHeight="1" x14ac:dyDescent="0.3">
      <c r="A151" s="42" t="s">
        <v>611</v>
      </c>
      <c r="B151" s="43" t="s">
        <v>612</v>
      </c>
      <c r="C151" s="43" t="s">
        <v>613</v>
      </c>
      <c r="D151" s="44" t="s">
        <v>614</v>
      </c>
      <c r="E151" s="44" t="s">
        <v>148</v>
      </c>
      <c r="F151" s="45">
        <v>20607</v>
      </c>
      <c r="G151" s="46" t="s">
        <v>75</v>
      </c>
      <c r="H151" s="47">
        <f t="shared" si="2"/>
        <v>3520705.9499999997</v>
      </c>
      <c r="I151" s="48" t="s">
        <v>269</v>
      </c>
      <c r="J151" s="44" t="s">
        <v>77</v>
      </c>
      <c r="K151" s="49" t="s">
        <v>78</v>
      </c>
      <c r="L151" s="44" t="s">
        <v>79</v>
      </c>
      <c r="M151" s="44" t="str">
        <f>IF(ISERROR(VLOOKUP(B151,'[1]Check order-DMO'!$A$5:$I$22,9,0)),"MAT",(VLOOKUP(B151,'[1]Check order-DMO'!$A$5:$I$22,9,0)))</f>
        <v>MAT</v>
      </c>
      <c r="N151" s="50">
        <v>62</v>
      </c>
      <c r="O151" s="50"/>
      <c r="P151" s="50">
        <v>1</v>
      </c>
      <c r="Q151" s="50">
        <v>1</v>
      </c>
      <c r="R151" s="51"/>
    </row>
    <row r="152" spans="1:18" s="21" customFormat="1" ht="20.5" customHeight="1" x14ac:dyDescent="0.3">
      <c r="A152" s="42" t="s">
        <v>615</v>
      </c>
      <c r="B152" s="43" t="s">
        <v>616</v>
      </c>
      <c r="C152" s="43" t="s">
        <v>617</v>
      </c>
      <c r="D152" s="44"/>
      <c r="E152" s="44"/>
      <c r="F152" s="45">
        <v>11321</v>
      </c>
      <c r="G152" s="46" t="s">
        <v>75</v>
      </c>
      <c r="H152" s="47">
        <f t="shared" si="2"/>
        <v>1934192.8499999999</v>
      </c>
      <c r="I152" s="48" t="s">
        <v>269</v>
      </c>
      <c r="J152" s="44" t="s">
        <v>77</v>
      </c>
      <c r="K152" s="49" t="s">
        <v>78</v>
      </c>
      <c r="L152" s="44" t="s">
        <v>79</v>
      </c>
      <c r="M152" s="44" t="str">
        <f>IF(ISERROR(VLOOKUP(B152,'[1]Check order-DMO'!$A$5:$I$22,9,0)),"MAT",(VLOOKUP(B152,'[1]Check order-DMO'!$A$5:$I$22,9,0)))</f>
        <v>MAT</v>
      </c>
      <c r="N152" s="50">
        <v>62</v>
      </c>
      <c r="O152" s="50"/>
      <c r="P152" s="50">
        <v>1</v>
      </c>
      <c r="Q152" s="50">
        <v>1</v>
      </c>
      <c r="R152" s="51"/>
    </row>
    <row r="153" spans="1:18" s="21" customFormat="1" ht="20.5" customHeight="1" x14ac:dyDescent="0.3">
      <c r="A153" s="42" t="s">
        <v>618</v>
      </c>
      <c r="B153" s="43" t="s">
        <v>619</v>
      </c>
      <c r="C153" s="43" t="s">
        <v>620</v>
      </c>
      <c r="D153" s="44" t="s">
        <v>621</v>
      </c>
      <c r="E153" s="44" t="s">
        <v>148</v>
      </c>
      <c r="F153" s="45">
        <v>1390</v>
      </c>
      <c r="G153" s="46" t="s">
        <v>75</v>
      </c>
      <c r="H153" s="47">
        <f t="shared" si="2"/>
        <v>237481.5</v>
      </c>
      <c r="I153" s="48" t="s">
        <v>40</v>
      </c>
      <c r="J153" s="44" t="s">
        <v>77</v>
      </c>
      <c r="K153" s="49" t="s">
        <v>78</v>
      </c>
      <c r="L153" s="44" t="s">
        <v>79</v>
      </c>
      <c r="M153" s="44" t="str">
        <f>IF(ISERROR(VLOOKUP(B153,'[1]Check order-DMO'!$A$5:$I$22,9,0)),"MAT",(VLOOKUP(B153,'[1]Check order-DMO'!$A$5:$I$22,9,0)))</f>
        <v>MAT</v>
      </c>
      <c r="N153" s="50">
        <v>55</v>
      </c>
      <c r="O153" s="50"/>
      <c r="P153" s="50">
        <v>1</v>
      </c>
      <c r="Q153" s="50">
        <v>1</v>
      </c>
      <c r="R153" s="51" t="s">
        <v>80</v>
      </c>
    </row>
    <row r="154" spans="1:18" s="21" customFormat="1" ht="20.5" customHeight="1" x14ac:dyDescent="0.3">
      <c r="A154" s="42" t="s">
        <v>622</v>
      </c>
      <c r="B154" s="43" t="s">
        <v>623</v>
      </c>
      <c r="C154" s="43" t="s">
        <v>624</v>
      </c>
      <c r="D154" s="44" t="s">
        <v>621</v>
      </c>
      <c r="E154" s="44" t="s">
        <v>148</v>
      </c>
      <c r="F154" s="45">
        <v>8599</v>
      </c>
      <c r="G154" s="46" t="s">
        <v>75</v>
      </c>
      <c r="H154" s="47">
        <f t="shared" si="2"/>
        <v>1469139.15</v>
      </c>
      <c r="I154" s="48" t="s">
        <v>40</v>
      </c>
      <c r="J154" s="44" t="s">
        <v>77</v>
      </c>
      <c r="K154" s="49" t="s">
        <v>78</v>
      </c>
      <c r="L154" s="44" t="s">
        <v>79</v>
      </c>
      <c r="M154" s="44" t="str">
        <f>IF(ISERROR(VLOOKUP(B154,'[1]Check order-DMO'!$A$5:$I$22,9,0)),"MAT",(VLOOKUP(B154,'[1]Check order-DMO'!$A$5:$I$22,9,0)))</f>
        <v>MAT</v>
      </c>
      <c r="N154" s="50">
        <v>62</v>
      </c>
      <c r="O154" s="50"/>
      <c r="P154" s="50">
        <v>1</v>
      </c>
      <c r="Q154" s="50">
        <v>1</v>
      </c>
      <c r="R154" s="51" t="s">
        <v>80</v>
      </c>
    </row>
    <row r="155" spans="1:18" s="21" customFormat="1" ht="20.5" customHeight="1" x14ac:dyDescent="0.3">
      <c r="A155" s="42" t="s">
        <v>625</v>
      </c>
      <c r="B155" s="43" t="s">
        <v>626</v>
      </c>
      <c r="C155" s="43" t="s">
        <v>627</v>
      </c>
      <c r="D155" s="44" t="s">
        <v>614</v>
      </c>
      <c r="E155" s="44" t="s">
        <v>148</v>
      </c>
      <c r="F155" s="45">
        <v>636</v>
      </c>
      <c r="G155" s="46" t="s">
        <v>75</v>
      </c>
      <c r="H155" s="47">
        <f t="shared" si="2"/>
        <v>108660.59999999999</v>
      </c>
      <c r="I155" s="48" t="s">
        <v>40</v>
      </c>
      <c r="J155" s="44" t="s">
        <v>77</v>
      </c>
      <c r="K155" s="49" t="s">
        <v>78</v>
      </c>
      <c r="L155" s="44" t="s">
        <v>79</v>
      </c>
      <c r="M155" s="44" t="str">
        <f>IF(ISERROR(VLOOKUP(B155,'[1]Check order-DMO'!$A$5:$I$22,9,0)),"MAT",(VLOOKUP(B155,'[1]Check order-DMO'!$A$5:$I$22,9,0)))</f>
        <v>MAT</v>
      </c>
      <c r="N155" s="50">
        <v>55</v>
      </c>
      <c r="O155" s="50"/>
      <c r="P155" s="50">
        <v>1</v>
      </c>
      <c r="Q155" s="50">
        <v>1</v>
      </c>
      <c r="R155" s="51"/>
    </row>
    <row r="156" spans="1:18" s="21" customFormat="1" ht="20.5" customHeight="1" x14ac:dyDescent="0.3">
      <c r="A156" s="42" t="s">
        <v>628</v>
      </c>
      <c r="B156" s="43" t="s">
        <v>629</v>
      </c>
      <c r="C156" s="43" t="s">
        <v>630</v>
      </c>
      <c r="D156" s="44" t="s">
        <v>621</v>
      </c>
      <c r="E156" s="44" t="s">
        <v>148</v>
      </c>
      <c r="F156" s="45">
        <v>1400</v>
      </c>
      <c r="G156" s="46" t="s">
        <v>75</v>
      </c>
      <c r="H156" s="47">
        <f t="shared" si="2"/>
        <v>239190</v>
      </c>
      <c r="I156" s="48" t="s">
        <v>40</v>
      </c>
      <c r="J156" s="44" t="s">
        <v>77</v>
      </c>
      <c r="K156" s="49" t="s">
        <v>78</v>
      </c>
      <c r="L156" s="44" t="s">
        <v>79</v>
      </c>
      <c r="M156" s="44" t="str">
        <f>IF(ISERROR(VLOOKUP(B156,'[1]Check order-DMO'!$A$5:$I$22,9,0)),"MAT",(VLOOKUP(B156,'[1]Check order-DMO'!$A$5:$I$22,9,0)))</f>
        <v>MAT</v>
      </c>
      <c r="N156" s="50">
        <v>55</v>
      </c>
      <c r="O156" s="50"/>
      <c r="P156" s="50">
        <v>1</v>
      </c>
      <c r="Q156" s="50">
        <v>1</v>
      </c>
      <c r="R156" s="51"/>
    </row>
    <row r="157" spans="1:18" s="21" customFormat="1" ht="20.5" customHeight="1" x14ac:dyDescent="0.3">
      <c r="A157" s="42" t="s">
        <v>631</v>
      </c>
      <c r="B157" s="43" t="s">
        <v>632</v>
      </c>
      <c r="C157" s="43" t="s">
        <v>633</v>
      </c>
      <c r="D157" s="44"/>
      <c r="E157" s="44"/>
      <c r="F157" s="45">
        <v>89519</v>
      </c>
      <c r="G157" s="46" t="s">
        <v>75</v>
      </c>
      <c r="H157" s="47">
        <f t="shared" si="2"/>
        <v>15294321.15</v>
      </c>
      <c r="I157" s="48" t="s">
        <v>269</v>
      </c>
      <c r="J157" s="44" t="s">
        <v>77</v>
      </c>
      <c r="K157" s="49" t="s">
        <v>78</v>
      </c>
      <c r="L157" s="44" t="s">
        <v>79</v>
      </c>
      <c r="M157" s="44" t="str">
        <f>IF(ISERROR(VLOOKUP(B157,'[1]Check order-DMO'!$A$5:$I$22,9,0)),"MAT",(VLOOKUP(B157,'[1]Check order-DMO'!$A$5:$I$22,9,0)))</f>
        <v>MAT</v>
      </c>
      <c r="N157" s="50">
        <v>90</v>
      </c>
      <c r="O157" s="50"/>
      <c r="P157" s="50">
        <v>1</v>
      </c>
      <c r="Q157" s="50">
        <v>1</v>
      </c>
      <c r="R157" s="51"/>
    </row>
    <row r="158" spans="1:18" s="21" customFormat="1" ht="20.5" customHeight="1" x14ac:dyDescent="0.3">
      <c r="A158" s="42" t="s">
        <v>634</v>
      </c>
      <c r="B158" s="43" t="s">
        <v>635</v>
      </c>
      <c r="C158" s="43" t="s">
        <v>636</v>
      </c>
      <c r="D158" s="44"/>
      <c r="E158" s="44"/>
      <c r="F158" s="45">
        <v>84868</v>
      </c>
      <c r="G158" s="46" t="s">
        <v>75</v>
      </c>
      <c r="H158" s="47">
        <f t="shared" si="2"/>
        <v>14499697.799999999</v>
      </c>
      <c r="I158" s="48" t="s">
        <v>269</v>
      </c>
      <c r="J158" s="44" t="s">
        <v>77</v>
      </c>
      <c r="K158" s="49" t="s">
        <v>78</v>
      </c>
      <c r="L158" s="44" t="s">
        <v>79</v>
      </c>
      <c r="M158" s="44" t="str">
        <f>IF(ISERROR(VLOOKUP(B158,'[1]Check order-DMO'!$A$5:$I$22,9,0)),"MAT",(VLOOKUP(B158,'[1]Check order-DMO'!$A$5:$I$22,9,0)))</f>
        <v>MAT</v>
      </c>
      <c r="N158" s="50">
        <v>90</v>
      </c>
      <c r="O158" s="50"/>
      <c r="P158" s="50">
        <v>1</v>
      </c>
      <c r="Q158" s="50">
        <v>1</v>
      </c>
      <c r="R158" s="51"/>
    </row>
    <row r="159" spans="1:18" s="21" customFormat="1" ht="20.5" customHeight="1" x14ac:dyDescent="0.3">
      <c r="A159" s="42" t="s">
        <v>637</v>
      </c>
      <c r="B159" s="43" t="s">
        <v>638</v>
      </c>
      <c r="C159" s="43" t="s">
        <v>639</v>
      </c>
      <c r="D159" s="44" t="s">
        <v>640</v>
      </c>
      <c r="E159" s="44" t="s">
        <v>641</v>
      </c>
      <c r="F159" s="45">
        <v>22896</v>
      </c>
      <c r="G159" s="46" t="s">
        <v>75</v>
      </c>
      <c r="H159" s="47">
        <f t="shared" si="2"/>
        <v>3911781.6</v>
      </c>
      <c r="I159" s="48" t="s">
        <v>269</v>
      </c>
      <c r="J159" s="44" t="s">
        <v>77</v>
      </c>
      <c r="K159" s="49" t="s">
        <v>78</v>
      </c>
      <c r="L159" s="44" t="s">
        <v>79</v>
      </c>
      <c r="M159" s="44" t="str">
        <f>IF(ISERROR(VLOOKUP(B159,'[1]Check order-DMO'!$A$5:$I$22,9,0)),"MAT",(VLOOKUP(B159,'[1]Check order-DMO'!$A$5:$I$22,9,0)))</f>
        <v>MAT</v>
      </c>
      <c r="N159" s="50">
        <v>62</v>
      </c>
      <c r="O159" s="50"/>
      <c r="P159" s="50">
        <v>1</v>
      </c>
      <c r="Q159" s="50">
        <v>1</v>
      </c>
      <c r="R159" s="51"/>
    </row>
    <row r="160" spans="1:18" s="21" customFormat="1" ht="20.5" customHeight="1" x14ac:dyDescent="0.3">
      <c r="A160" s="187" t="s">
        <v>642</v>
      </c>
      <c r="B160" s="43" t="s">
        <v>643</v>
      </c>
      <c r="C160" s="43" t="s">
        <v>644</v>
      </c>
      <c r="D160" s="44"/>
      <c r="E160" s="44"/>
      <c r="F160" s="45">
        <v>15264</v>
      </c>
      <c r="G160" s="46" t="s">
        <v>75</v>
      </c>
      <c r="H160" s="47">
        <f t="shared" si="2"/>
        <v>2607854.4</v>
      </c>
      <c r="I160" s="48" t="s">
        <v>40</v>
      </c>
      <c r="J160" s="44" t="s">
        <v>77</v>
      </c>
      <c r="K160" s="49" t="s">
        <v>78</v>
      </c>
      <c r="L160" s="44" t="s">
        <v>79</v>
      </c>
      <c r="M160" s="44" t="str">
        <f>IF(ISERROR(VLOOKUP(B160,'[1]Check order-DMO'!$A$5:$I$22,9,0)),"MAT",(VLOOKUP(B160,'[1]Check order-DMO'!$A$5:$I$22,9,0)))</f>
        <v>MAT</v>
      </c>
      <c r="N160" s="50">
        <v>55</v>
      </c>
      <c r="O160" s="50"/>
      <c r="P160" s="50">
        <v>10</v>
      </c>
      <c r="Q160" s="50">
        <v>10</v>
      </c>
      <c r="R160" s="51"/>
    </row>
    <row r="161" spans="1:18" s="21" customFormat="1" ht="20.5" customHeight="1" x14ac:dyDescent="0.3">
      <c r="A161" s="42" t="s">
        <v>645</v>
      </c>
      <c r="B161" s="43" t="s">
        <v>646</v>
      </c>
      <c r="C161" s="43" t="s">
        <v>647</v>
      </c>
      <c r="D161" s="44" t="s">
        <v>640</v>
      </c>
      <c r="E161" s="44" t="s">
        <v>641</v>
      </c>
      <c r="F161" s="45">
        <v>76320</v>
      </c>
      <c r="G161" s="46" t="s">
        <v>75</v>
      </c>
      <c r="H161" s="47">
        <f t="shared" si="2"/>
        <v>13039272</v>
      </c>
      <c r="I161" s="48" t="s">
        <v>40</v>
      </c>
      <c r="J161" s="44" t="s">
        <v>77</v>
      </c>
      <c r="K161" s="49" t="s">
        <v>78</v>
      </c>
      <c r="L161" s="44" t="s">
        <v>79</v>
      </c>
      <c r="M161" s="44" t="str">
        <f>IF(ISERROR(VLOOKUP(B161,'[1]Check order-DMO'!$A$5:$I$22,9,0)),"MAT",(VLOOKUP(B161,'[1]Check order-DMO'!$A$5:$I$22,9,0)))</f>
        <v>MAT</v>
      </c>
      <c r="N161" s="50">
        <v>62</v>
      </c>
      <c r="O161" s="50"/>
      <c r="P161" s="50">
        <v>1</v>
      </c>
      <c r="Q161" s="50">
        <v>1</v>
      </c>
      <c r="R161" s="51"/>
    </row>
    <row r="162" spans="1:18" s="21" customFormat="1" ht="20.5" customHeight="1" x14ac:dyDescent="0.3">
      <c r="A162" s="42" t="s">
        <v>648</v>
      </c>
      <c r="B162" s="43" t="s">
        <v>649</v>
      </c>
      <c r="C162" s="43" t="s">
        <v>650</v>
      </c>
      <c r="D162" s="44" t="s">
        <v>640</v>
      </c>
      <c r="E162" s="44" t="s">
        <v>641</v>
      </c>
      <c r="F162" s="45">
        <v>69960</v>
      </c>
      <c r="G162" s="46" t="s">
        <v>75</v>
      </c>
      <c r="H162" s="47">
        <f t="shared" si="2"/>
        <v>11952666</v>
      </c>
      <c r="I162" s="48" t="s">
        <v>40</v>
      </c>
      <c r="J162" s="44" t="s">
        <v>77</v>
      </c>
      <c r="K162" s="49" t="s">
        <v>78</v>
      </c>
      <c r="L162" s="44" t="s">
        <v>79</v>
      </c>
      <c r="M162" s="44" t="str">
        <f>IF(ISERROR(VLOOKUP(B162,'[1]Check order-DMO'!$A$5:$I$22,9,0)),"MAT",(VLOOKUP(B162,'[1]Check order-DMO'!$A$5:$I$22,9,0)))</f>
        <v>MAT</v>
      </c>
      <c r="N162" s="50">
        <v>62</v>
      </c>
      <c r="O162" s="50"/>
      <c r="P162" s="50">
        <v>1</v>
      </c>
      <c r="Q162" s="50">
        <v>1</v>
      </c>
      <c r="R162" s="51"/>
    </row>
    <row r="163" spans="1:18" s="21" customFormat="1" ht="20.5" customHeight="1" x14ac:dyDescent="0.3">
      <c r="A163" s="42" t="s">
        <v>651</v>
      </c>
      <c r="B163" s="43" t="s">
        <v>652</v>
      </c>
      <c r="C163" s="43" t="s">
        <v>653</v>
      </c>
      <c r="D163" s="44" t="s">
        <v>640</v>
      </c>
      <c r="E163" s="44" t="s">
        <v>641</v>
      </c>
      <c r="F163" s="45">
        <v>70088</v>
      </c>
      <c r="G163" s="46" t="s">
        <v>75</v>
      </c>
      <c r="H163" s="47">
        <f t="shared" si="2"/>
        <v>11974534.799999999</v>
      </c>
      <c r="I163" s="48" t="s">
        <v>40</v>
      </c>
      <c r="J163" s="44" t="s">
        <v>77</v>
      </c>
      <c r="K163" s="49" t="s">
        <v>78</v>
      </c>
      <c r="L163" s="44" t="s">
        <v>79</v>
      </c>
      <c r="M163" s="44" t="str">
        <f>IF(ISERROR(VLOOKUP(B163,'[1]Check order-DMO'!$A$5:$I$22,9,0)),"MAT",(VLOOKUP(B163,'[1]Check order-DMO'!$A$5:$I$22,9,0)))</f>
        <v>MAT</v>
      </c>
      <c r="N163" s="50">
        <v>73</v>
      </c>
      <c r="O163" s="50"/>
      <c r="P163" s="50">
        <v>1</v>
      </c>
      <c r="Q163" s="50">
        <v>1</v>
      </c>
      <c r="R163" s="51" t="s">
        <v>654</v>
      </c>
    </row>
    <row r="164" spans="1:18" s="21" customFormat="1" ht="20.5" customHeight="1" x14ac:dyDescent="0.3">
      <c r="A164" s="42" t="s">
        <v>655</v>
      </c>
      <c r="B164" s="43" t="s">
        <v>656</v>
      </c>
      <c r="C164" s="43" t="s">
        <v>657</v>
      </c>
      <c r="D164" s="44" t="s">
        <v>658</v>
      </c>
      <c r="E164" s="44" t="s">
        <v>268</v>
      </c>
      <c r="F164" s="45">
        <v>3800</v>
      </c>
      <c r="G164" s="46" t="s">
        <v>32</v>
      </c>
      <c r="H164" s="47">
        <f t="shared" si="2"/>
        <v>3800</v>
      </c>
      <c r="I164" s="48" t="s">
        <v>269</v>
      </c>
      <c r="J164" s="44" t="s">
        <v>270</v>
      </c>
      <c r="K164" s="49" t="s">
        <v>271</v>
      </c>
      <c r="L164" s="44" t="s">
        <v>43</v>
      </c>
      <c r="M164" s="44" t="str">
        <f>IF(ISERROR(VLOOKUP(B164,'[1]Check order-DMO'!$A$5:$I$22,9,0)),"MAT",(VLOOKUP(B164,'[1]Check order-DMO'!$A$5:$I$22,9,0)))</f>
        <v>MAT</v>
      </c>
      <c r="N164" s="50">
        <v>15</v>
      </c>
      <c r="O164" s="50">
        <v>3</v>
      </c>
      <c r="P164" s="50">
        <v>250</v>
      </c>
      <c r="Q164" s="50">
        <v>250</v>
      </c>
      <c r="R164" s="51" t="s">
        <v>183</v>
      </c>
    </row>
    <row r="165" spans="1:18" s="21" customFormat="1" ht="20.5" customHeight="1" x14ac:dyDescent="0.3">
      <c r="A165" s="42" t="s">
        <v>659</v>
      </c>
      <c r="B165" s="43" t="s">
        <v>660</v>
      </c>
      <c r="C165" s="43" t="s">
        <v>661</v>
      </c>
      <c r="D165" s="44" t="s">
        <v>662</v>
      </c>
      <c r="E165" s="44" t="s">
        <v>268</v>
      </c>
      <c r="F165" s="45">
        <v>121</v>
      </c>
      <c r="G165" s="46" t="s">
        <v>75</v>
      </c>
      <c r="H165" s="47">
        <f t="shared" si="2"/>
        <v>20672.849999999999</v>
      </c>
      <c r="I165" s="48" t="s">
        <v>269</v>
      </c>
      <c r="J165" s="44" t="s">
        <v>77</v>
      </c>
      <c r="K165" s="49" t="s">
        <v>78</v>
      </c>
      <c r="L165" s="44" t="s">
        <v>79</v>
      </c>
      <c r="M165" s="44" t="str">
        <f>IF(ISERROR(VLOOKUP(B165,'[1]Check order-DMO'!$A$5:$I$22,9,0)),"MAT",(VLOOKUP(B165,'[1]Check order-DMO'!$A$5:$I$22,9,0)))</f>
        <v>MAT</v>
      </c>
      <c r="N165" s="50">
        <v>58</v>
      </c>
      <c r="O165" s="50"/>
      <c r="P165" s="50">
        <v>10</v>
      </c>
      <c r="Q165" s="50">
        <v>10</v>
      </c>
      <c r="R165" s="51"/>
    </row>
    <row r="166" spans="1:18" s="21" customFormat="1" ht="20.5" customHeight="1" x14ac:dyDescent="0.3">
      <c r="A166" s="42" t="s">
        <v>663</v>
      </c>
      <c r="B166" s="43" t="s">
        <v>664</v>
      </c>
      <c r="C166" s="43" t="s">
        <v>665</v>
      </c>
      <c r="D166" s="44" t="s">
        <v>666</v>
      </c>
      <c r="E166" s="44" t="s">
        <v>268</v>
      </c>
      <c r="F166" s="45">
        <v>317375</v>
      </c>
      <c r="G166" s="46" t="s">
        <v>32</v>
      </c>
      <c r="H166" s="47">
        <f t="shared" si="2"/>
        <v>317375</v>
      </c>
      <c r="I166" s="48" t="s">
        <v>40</v>
      </c>
      <c r="J166" s="44" t="s">
        <v>667</v>
      </c>
      <c r="K166" s="49" t="s">
        <v>668</v>
      </c>
      <c r="L166" s="44" t="s">
        <v>43</v>
      </c>
      <c r="M166" s="44" t="str">
        <f>IF(ISERROR(VLOOKUP(B166,'[1]Check order-DMO'!$A$5:$I$22,9,0)),"MAT",(VLOOKUP(B166,'[1]Check order-DMO'!$A$5:$I$22,9,0)))</f>
        <v>MAT</v>
      </c>
      <c r="N166" s="50">
        <v>50</v>
      </c>
      <c r="O166" s="50">
        <v>7</v>
      </c>
      <c r="P166" s="50">
        <v>1</v>
      </c>
      <c r="Q166" s="50">
        <v>1</v>
      </c>
      <c r="R166" s="51"/>
    </row>
    <row r="167" spans="1:18" s="21" customFormat="1" ht="20.5" customHeight="1" x14ac:dyDescent="0.3">
      <c r="A167" s="42" t="s">
        <v>669</v>
      </c>
      <c r="B167" s="43" t="s">
        <v>670</v>
      </c>
      <c r="C167" s="43" t="s">
        <v>671</v>
      </c>
      <c r="D167" s="44" t="s">
        <v>672</v>
      </c>
      <c r="E167" s="44" t="s">
        <v>268</v>
      </c>
      <c r="F167" s="45">
        <v>510503</v>
      </c>
      <c r="G167" s="46" t="s">
        <v>32</v>
      </c>
      <c r="H167" s="47">
        <f t="shared" si="2"/>
        <v>510503</v>
      </c>
      <c r="I167" s="48" t="s">
        <v>40</v>
      </c>
      <c r="J167" s="44" t="s">
        <v>501</v>
      </c>
      <c r="K167" s="49" t="s">
        <v>502</v>
      </c>
      <c r="L167" s="44" t="s">
        <v>43</v>
      </c>
      <c r="M167" s="44" t="str">
        <f>IF(ISERROR(VLOOKUP(B167,'[1]Check order-DMO'!$A$5:$I$22,9,0)),"MAT",(VLOOKUP(B167,'[1]Check order-DMO'!$A$5:$I$22,9,0)))</f>
        <v>MAT</v>
      </c>
      <c r="N167" s="50">
        <v>50</v>
      </c>
      <c r="O167" s="50">
        <v>3</v>
      </c>
      <c r="P167" s="50">
        <v>1</v>
      </c>
      <c r="Q167" s="50">
        <v>1</v>
      </c>
      <c r="R167" s="51"/>
    </row>
    <row r="168" spans="1:18" s="21" customFormat="1" ht="20.5" customHeight="1" x14ac:dyDescent="0.3">
      <c r="A168" s="42" t="s">
        <v>673</v>
      </c>
      <c r="B168" s="43" t="s">
        <v>674</v>
      </c>
      <c r="C168" s="43" t="s">
        <v>675</v>
      </c>
      <c r="D168" s="44" t="s">
        <v>676</v>
      </c>
      <c r="E168" s="44" t="s">
        <v>268</v>
      </c>
      <c r="F168" s="45">
        <v>3200</v>
      </c>
      <c r="G168" s="46" t="s">
        <v>32</v>
      </c>
      <c r="H168" s="47">
        <f t="shared" si="2"/>
        <v>3200</v>
      </c>
      <c r="I168" s="48" t="s">
        <v>40</v>
      </c>
      <c r="J168" s="44" t="s">
        <v>270</v>
      </c>
      <c r="K168" s="49" t="s">
        <v>271</v>
      </c>
      <c r="L168" s="44" t="s">
        <v>43</v>
      </c>
      <c r="M168" s="44" t="str">
        <f>IF(ISERROR(VLOOKUP(B168,'[1]Check order-DMO'!$A$5:$I$22,9,0)),"MAT",(VLOOKUP(B168,'[1]Check order-DMO'!$A$5:$I$22,9,0)))</f>
        <v>MAT</v>
      </c>
      <c r="N168" s="50">
        <v>15</v>
      </c>
      <c r="O168" s="50">
        <v>3</v>
      </c>
      <c r="P168" s="50">
        <v>1</v>
      </c>
      <c r="Q168" s="50">
        <v>1</v>
      </c>
      <c r="R168" s="51" t="s">
        <v>183</v>
      </c>
    </row>
    <row r="169" spans="1:18" s="21" customFormat="1" ht="20.5" customHeight="1" x14ac:dyDescent="0.3">
      <c r="A169" s="42" t="s">
        <v>677</v>
      </c>
      <c r="B169" s="43" t="s">
        <v>678</v>
      </c>
      <c r="C169" s="43" t="s">
        <v>679</v>
      </c>
      <c r="D169" s="44" t="s">
        <v>680</v>
      </c>
      <c r="E169" s="44" t="s">
        <v>268</v>
      </c>
      <c r="F169" s="45">
        <v>31007</v>
      </c>
      <c r="G169" s="46" t="s">
        <v>32</v>
      </c>
      <c r="H169" s="47">
        <f t="shared" si="2"/>
        <v>31007</v>
      </c>
      <c r="I169" s="48" t="s">
        <v>40</v>
      </c>
      <c r="J169" s="44" t="s">
        <v>501</v>
      </c>
      <c r="K169" s="49" t="s">
        <v>502</v>
      </c>
      <c r="L169" s="44" t="s">
        <v>43</v>
      </c>
      <c r="M169" s="44" t="str">
        <f>IF(ISERROR(VLOOKUP(B169,'[1]Check order-DMO'!$A$5:$I$22,9,0)),"MAT",(VLOOKUP(B169,'[1]Check order-DMO'!$A$5:$I$22,9,0)))</f>
        <v>MAT</v>
      </c>
      <c r="N169" s="50">
        <v>50</v>
      </c>
      <c r="O169" s="50">
        <v>3</v>
      </c>
      <c r="P169" s="50">
        <v>1</v>
      </c>
      <c r="Q169" s="50">
        <v>1</v>
      </c>
      <c r="R169" s="51"/>
    </row>
    <row r="170" spans="1:18" s="21" customFormat="1" ht="20.5" customHeight="1" x14ac:dyDescent="0.3">
      <c r="A170" s="42" t="s">
        <v>681</v>
      </c>
      <c r="B170" s="43" t="s">
        <v>682</v>
      </c>
      <c r="C170" s="43" t="s">
        <v>683</v>
      </c>
      <c r="D170" s="44" t="s">
        <v>684</v>
      </c>
      <c r="E170" s="44" t="s">
        <v>268</v>
      </c>
      <c r="F170" s="45">
        <v>562741</v>
      </c>
      <c r="G170" s="46" t="s">
        <v>32</v>
      </c>
      <c r="H170" s="47">
        <f t="shared" si="2"/>
        <v>562741</v>
      </c>
      <c r="I170" s="48" t="s">
        <v>40</v>
      </c>
      <c r="J170" s="44" t="s">
        <v>501</v>
      </c>
      <c r="K170" s="49" t="s">
        <v>502</v>
      </c>
      <c r="L170" s="44" t="s">
        <v>43</v>
      </c>
      <c r="M170" s="44" t="str">
        <f>IF(ISERROR(VLOOKUP(B170,'[1]Check order-DMO'!$A$5:$I$22,9,0)),"MAT",(VLOOKUP(B170,'[1]Check order-DMO'!$A$5:$I$22,9,0)))</f>
        <v>MAT</v>
      </c>
      <c r="N170" s="50">
        <v>50</v>
      </c>
      <c r="O170" s="50">
        <v>3</v>
      </c>
      <c r="P170" s="50">
        <v>1</v>
      </c>
      <c r="Q170" s="50">
        <v>1</v>
      </c>
      <c r="R170" s="51"/>
    </row>
    <row r="171" spans="1:18" s="21" customFormat="1" ht="20.5" customHeight="1" x14ac:dyDescent="0.3">
      <c r="A171" s="42" t="s">
        <v>685</v>
      </c>
      <c r="B171" s="43" t="s">
        <v>686</v>
      </c>
      <c r="C171" s="43" t="s">
        <v>687</v>
      </c>
      <c r="D171" s="44" t="s">
        <v>688</v>
      </c>
      <c r="E171" s="44" t="s">
        <v>268</v>
      </c>
      <c r="F171" s="45">
        <v>10240</v>
      </c>
      <c r="G171" s="46" t="s">
        <v>32</v>
      </c>
      <c r="H171" s="47">
        <f t="shared" si="2"/>
        <v>10240</v>
      </c>
      <c r="I171" s="48" t="s">
        <v>269</v>
      </c>
      <c r="J171" s="44" t="s">
        <v>270</v>
      </c>
      <c r="K171" s="49" t="s">
        <v>271</v>
      </c>
      <c r="L171" s="44" t="s">
        <v>43</v>
      </c>
      <c r="M171" s="44" t="str">
        <f>IF(ISERROR(VLOOKUP(B171,'[1]Check order-DMO'!$A$5:$I$22,9,0)),"MAT",(VLOOKUP(B171,'[1]Check order-DMO'!$A$5:$I$22,9,0)))</f>
        <v>MAT</v>
      </c>
      <c r="N171" s="50">
        <v>15</v>
      </c>
      <c r="O171" s="50">
        <v>3</v>
      </c>
      <c r="P171" s="50">
        <v>1</v>
      </c>
      <c r="Q171" s="50">
        <v>1</v>
      </c>
      <c r="R171" s="51" t="s">
        <v>183</v>
      </c>
    </row>
    <row r="172" spans="1:18" s="21" customFormat="1" ht="20.5" customHeight="1" x14ac:dyDescent="0.3">
      <c r="A172" s="42" t="s">
        <v>689</v>
      </c>
      <c r="B172" s="43" t="s">
        <v>690</v>
      </c>
      <c r="C172" s="43" t="s">
        <v>691</v>
      </c>
      <c r="D172" s="44" t="s">
        <v>692</v>
      </c>
      <c r="E172" s="44" t="s">
        <v>268</v>
      </c>
      <c r="F172" s="45">
        <v>412098</v>
      </c>
      <c r="G172" s="46" t="s">
        <v>32</v>
      </c>
      <c r="H172" s="47">
        <f t="shared" si="2"/>
        <v>412098</v>
      </c>
      <c r="I172" s="48" t="s">
        <v>40</v>
      </c>
      <c r="J172" s="44" t="s">
        <v>501</v>
      </c>
      <c r="K172" s="49" t="s">
        <v>502</v>
      </c>
      <c r="L172" s="44" t="s">
        <v>43</v>
      </c>
      <c r="M172" s="44" t="str">
        <f>IF(ISERROR(VLOOKUP(B172,'[1]Check order-DMO'!$A$5:$I$22,9,0)),"MAT",(VLOOKUP(B172,'[1]Check order-DMO'!$A$5:$I$22,9,0)))</f>
        <v>MAT</v>
      </c>
      <c r="N172" s="50">
        <v>50</v>
      </c>
      <c r="O172" s="50">
        <v>3</v>
      </c>
      <c r="P172" s="50">
        <v>1</v>
      </c>
      <c r="Q172" s="50">
        <v>1</v>
      </c>
      <c r="R172" s="51"/>
    </row>
    <row r="173" spans="1:18" s="21" customFormat="1" ht="20.5" customHeight="1" x14ac:dyDescent="0.3">
      <c r="A173" s="42" t="s">
        <v>693</v>
      </c>
      <c r="B173" s="43" t="s">
        <v>694</v>
      </c>
      <c r="C173" s="43" t="s">
        <v>695</v>
      </c>
      <c r="D173" s="44" t="s">
        <v>696</v>
      </c>
      <c r="E173" s="44" t="s">
        <v>268</v>
      </c>
      <c r="F173" s="45">
        <v>764</v>
      </c>
      <c r="G173" s="46" t="s">
        <v>75</v>
      </c>
      <c r="H173" s="47">
        <f t="shared" si="2"/>
        <v>130529.4</v>
      </c>
      <c r="I173" s="48" t="s">
        <v>697</v>
      </c>
      <c r="J173" s="44" t="s">
        <v>77</v>
      </c>
      <c r="K173" s="49" t="s">
        <v>78</v>
      </c>
      <c r="L173" s="44" t="s">
        <v>79</v>
      </c>
      <c r="M173" s="44" t="str">
        <f>IF(ISERROR(VLOOKUP(B173,'[1]Check order-DMO'!$A$5:$I$22,9,0)),"MAT",(VLOOKUP(B173,'[1]Check order-DMO'!$A$5:$I$22,9,0)))</f>
        <v>MAT</v>
      </c>
      <c r="N173" s="50">
        <v>58</v>
      </c>
      <c r="O173" s="50"/>
      <c r="P173" s="50">
        <v>10</v>
      </c>
      <c r="Q173" s="50">
        <v>10</v>
      </c>
      <c r="R173" s="51"/>
    </row>
    <row r="174" spans="1:18" s="21" customFormat="1" ht="20.5" customHeight="1" x14ac:dyDescent="0.3">
      <c r="A174" s="42" t="s">
        <v>698</v>
      </c>
      <c r="B174" s="43" t="s">
        <v>699</v>
      </c>
      <c r="C174" s="43" t="s">
        <v>700</v>
      </c>
      <c r="D174" s="44" t="s">
        <v>701</v>
      </c>
      <c r="E174" s="44" t="s">
        <v>268</v>
      </c>
      <c r="F174" s="45">
        <v>365628</v>
      </c>
      <c r="G174" s="46" t="s">
        <v>32</v>
      </c>
      <c r="H174" s="47">
        <f t="shared" si="2"/>
        <v>365628</v>
      </c>
      <c r="I174" s="48" t="s">
        <v>697</v>
      </c>
      <c r="J174" s="44" t="s">
        <v>501</v>
      </c>
      <c r="K174" s="49" t="s">
        <v>502</v>
      </c>
      <c r="L174" s="44" t="s">
        <v>43</v>
      </c>
      <c r="M174" s="44" t="str">
        <f>IF(ISERROR(VLOOKUP(B174,'[1]Check order-DMO'!$A$5:$I$22,9,0)),"MAT",(VLOOKUP(B174,'[1]Check order-DMO'!$A$5:$I$22,9,0)))</f>
        <v>MAT</v>
      </c>
      <c r="N174" s="50">
        <v>45</v>
      </c>
      <c r="O174" s="50">
        <v>3</v>
      </c>
      <c r="P174" s="50">
        <v>1</v>
      </c>
      <c r="Q174" s="50">
        <v>1</v>
      </c>
      <c r="R174" s="51" t="s">
        <v>702</v>
      </c>
    </row>
    <row r="175" spans="1:18" s="21" customFormat="1" ht="20.5" customHeight="1" x14ac:dyDescent="0.3">
      <c r="A175" s="42" t="s">
        <v>703</v>
      </c>
      <c r="B175" s="43" t="s">
        <v>704</v>
      </c>
      <c r="C175" s="43" t="s">
        <v>705</v>
      </c>
      <c r="D175" s="44" t="s">
        <v>706</v>
      </c>
      <c r="E175" s="44" t="s">
        <v>268</v>
      </c>
      <c r="F175" s="45">
        <v>12382</v>
      </c>
      <c r="G175" s="46" t="s">
        <v>32</v>
      </c>
      <c r="H175" s="47">
        <f t="shared" si="2"/>
        <v>12382</v>
      </c>
      <c r="I175" s="48" t="s">
        <v>697</v>
      </c>
      <c r="J175" s="44" t="s">
        <v>501</v>
      </c>
      <c r="K175" s="49" t="s">
        <v>502</v>
      </c>
      <c r="L175" s="44" t="s">
        <v>43</v>
      </c>
      <c r="M175" s="44" t="str">
        <f>IF(ISERROR(VLOOKUP(B175,'[1]Check order-DMO'!$A$5:$I$22,9,0)),"MAT",(VLOOKUP(B175,'[1]Check order-DMO'!$A$5:$I$22,9,0)))</f>
        <v>MAT</v>
      </c>
      <c r="N175" s="50">
        <v>50</v>
      </c>
      <c r="O175" s="50">
        <v>3</v>
      </c>
      <c r="P175" s="50">
        <v>1</v>
      </c>
      <c r="Q175" s="50">
        <v>1</v>
      </c>
      <c r="R175" s="51" t="s">
        <v>158</v>
      </c>
    </row>
    <row r="176" spans="1:18" s="21" customFormat="1" ht="20.5" customHeight="1" x14ac:dyDescent="0.3">
      <c r="A176" s="42" t="s">
        <v>707</v>
      </c>
      <c r="B176" s="43" t="s">
        <v>708</v>
      </c>
      <c r="C176" s="43" t="s">
        <v>709</v>
      </c>
      <c r="D176" s="44" t="s">
        <v>688</v>
      </c>
      <c r="E176" s="44" t="s">
        <v>268</v>
      </c>
      <c r="F176" s="45">
        <v>179</v>
      </c>
      <c r="G176" s="46" t="s">
        <v>75</v>
      </c>
      <c r="H176" s="47">
        <f t="shared" si="2"/>
        <v>30582.149999999998</v>
      </c>
      <c r="I176" s="48" t="s">
        <v>40</v>
      </c>
      <c r="J176" s="44" t="s">
        <v>77</v>
      </c>
      <c r="K176" s="49" t="s">
        <v>78</v>
      </c>
      <c r="L176" s="44" t="s">
        <v>79</v>
      </c>
      <c r="M176" s="44" t="str">
        <f>IF(ISERROR(VLOOKUP(B176,'[1]Check order-DMO'!$A$5:$I$22,9,0)),"MAT",(VLOOKUP(B176,'[1]Check order-DMO'!$A$5:$I$22,9,0)))</f>
        <v>MAT</v>
      </c>
      <c r="N176" s="50">
        <v>55</v>
      </c>
      <c r="O176" s="50"/>
      <c r="P176" s="50">
        <v>10</v>
      </c>
      <c r="Q176" s="50">
        <v>10</v>
      </c>
      <c r="R176" s="51"/>
    </row>
    <row r="177" spans="1:18" s="21" customFormat="1" ht="20.5" customHeight="1" x14ac:dyDescent="0.3">
      <c r="A177" s="42" t="s">
        <v>710</v>
      </c>
      <c r="B177" s="43" t="s">
        <v>711</v>
      </c>
      <c r="C177" s="43" t="s">
        <v>712</v>
      </c>
      <c r="D177" s="44" t="s">
        <v>713</v>
      </c>
      <c r="E177" s="44" t="s">
        <v>268</v>
      </c>
      <c r="F177" s="45">
        <v>7238</v>
      </c>
      <c r="G177" s="46" t="s">
        <v>75</v>
      </c>
      <c r="H177" s="47">
        <f t="shared" si="2"/>
        <v>1236612.3</v>
      </c>
      <c r="I177" s="48" t="s">
        <v>40</v>
      </c>
      <c r="J177" s="44" t="s">
        <v>77</v>
      </c>
      <c r="K177" s="49" t="s">
        <v>78</v>
      </c>
      <c r="L177" s="44" t="s">
        <v>79</v>
      </c>
      <c r="M177" s="44" t="str">
        <f>IF(ISERROR(VLOOKUP(B177,'[1]Check order-DMO'!$A$5:$I$22,9,0)),"MAT",(VLOOKUP(B177,'[1]Check order-DMO'!$A$5:$I$22,9,0)))</f>
        <v>MAT</v>
      </c>
      <c r="N177" s="50">
        <v>57</v>
      </c>
      <c r="O177" s="50"/>
      <c r="P177" s="50">
        <v>1</v>
      </c>
      <c r="Q177" s="50">
        <v>1</v>
      </c>
      <c r="R177" s="189" t="s">
        <v>714</v>
      </c>
    </row>
    <row r="178" spans="1:18" s="21" customFormat="1" ht="20.5" customHeight="1" x14ac:dyDescent="0.3">
      <c r="A178" s="187" t="s">
        <v>715</v>
      </c>
      <c r="B178" s="43" t="s">
        <v>716</v>
      </c>
      <c r="C178" s="43" t="s">
        <v>717</v>
      </c>
      <c r="D178" s="44" t="s">
        <v>718</v>
      </c>
      <c r="E178" s="44" t="s">
        <v>61</v>
      </c>
      <c r="F178" s="45">
        <v>163</v>
      </c>
      <c r="G178" s="46" t="s">
        <v>75</v>
      </c>
      <c r="H178" s="47">
        <f t="shared" si="2"/>
        <v>27848.55</v>
      </c>
      <c r="I178" s="48" t="s">
        <v>269</v>
      </c>
      <c r="J178" s="44" t="s">
        <v>77</v>
      </c>
      <c r="K178" s="49" t="s">
        <v>78</v>
      </c>
      <c r="L178" s="44" t="s">
        <v>79</v>
      </c>
      <c r="M178" s="44" t="str">
        <f>IF(ISERROR(VLOOKUP(B178,'[1]Check order-DMO'!$A$5:$I$22,9,0)),"MAT",(VLOOKUP(B178,'[1]Check order-DMO'!$A$5:$I$22,9,0)))</f>
        <v>MAT</v>
      </c>
      <c r="N178" s="50">
        <v>55</v>
      </c>
      <c r="O178" s="50"/>
      <c r="P178" s="50">
        <v>1</v>
      </c>
      <c r="Q178" s="50">
        <v>1</v>
      </c>
      <c r="R178" s="51"/>
    </row>
    <row r="179" spans="1:18" s="21" customFormat="1" ht="20.5" customHeight="1" x14ac:dyDescent="0.3">
      <c r="A179" s="42" t="s">
        <v>719</v>
      </c>
      <c r="B179" s="43" t="s">
        <v>720</v>
      </c>
      <c r="C179" s="43" t="s">
        <v>721</v>
      </c>
      <c r="D179" s="44" t="s">
        <v>722</v>
      </c>
      <c r="E179" s="44" t="s">
        <v>268</v>
      </c>
      <c r="F179" s="45">
        <v>1463</v>
      </c>
      <c r="G179" s="46" t="s">
        <v>75</v>
      </c>
      <c r="H179" s="47">
        <f t="shared" si="2"/>
        <v>249953.55</v>
      </c>
      <c r="I179" s="48" t="s">
        <v>40</v>
      </c>
      <c r="J179" s="44" t="s">
        <v>77</v>
      </c>
      <c r="K179" s="49" t="s">
        <v>78</v>
      </c>
      <c r="L179" s="44" t="s">
        <v>79</v>
      </c>
      <c r="M179" s="44" t="str">
        <f>IF(ISERROR(VLOOKUP(B179,'[1]Check order-DMO'!$A$5:$I$22,9,0)),"MAT",(VLOOKUP(B179,'[1]Check order-DMO'!$A$5:$I$22,9,0)))</f>
        <v>MAT</v>
      </c>
      <c r="N179" s="50">
        <v>55</v>
      </c>
      <c r="O179" s="50"/>
      <c r="P179" s="50">
        <v>1</v>
      </c>
      <c r="Q179" s="50">
        <v>1</v>
      </c>
      <c r="R179" s="51"/>
    </row>
    <row r="180" spans="1:18" s="21" customFormat="1" ht="20.5" customHeight="1" x14ac:dyDescent="0.3">
      <c r="A180" s="42" t="s">
        <v>723</v>
      </c>
      <c r="B180" s="43" t="s">
        <v>724</v>
      </c>
      <c r="C180" s="43" t="s">
        <v>725</v>
      </c>
      <c r="D180" s="44" t="s">
        <v>726</v>
      </c>
      <c r="E180" s="44" t="s">
        <v>268</v>
      </c>
      <c r="F180" s="45">
        <v>7811</v>
      </c>
      <c r="G180" s="46" t="s">
        <v>75</v>
      </c>
      <c r="H180" s="47">
        <f t="shared" si="2"/>
        <v>1334509.3499999999</v>
      </c>
      <c r="I180" s="48" t="s">
        <v>40</v>
      </c>
      <c r="J180" s="44" t="s">
        <v>77</v>
      </c>
      <c r="K180" s="49" t="s">
        <v>78</v>
      </c>
      <c r="L180" s="44" t="s">
        <v>79</v>
      </c>
      <c r="M180" s="44" t="str">
        <f>IF(ISERROR(VLOOKUP(B180,'[1]Check order-DMO'!$A$5:$I$22,9,0)),"MAT",(VLOOKUP(B180,'[1]Check order-DMO'!$A$5:$I$22,9,0)))</f>
        <v>MAT</v>
      </c>
      <c r="N180" s="50">
        <v>57</v>
      </c>
      <c r="O180" s="50"/>
      <c r="P180" s="50">
        <v>1</v>
      </c>
      <c r="Q180" s="50">
        <v>1</v>
      </c>
      <c r="R180" s="189" t="s">
        <v>714</v>
      </c>
    </row>
    <row r="181" spans="1:18" s="21" customFormat="1" ht="20.5" customHeight="1" x14ac:dyDescent="0.3">
      <c r="A181" s="42" t="s">
        <v>727</v>
      </c>
      <c r="B181" s="43" t="s">
        <v>728</v>
      </c>
      <c r="C181" s="43" t="s">
        <v>729</v>
      </c>
      <c r="D181" s="44" t="s">
        <v>730</v>
      </c>
      <c r="E181" s="44" t="s">
        <v>61</v>
      </c>
      <c r="F181" s="45">
        <v>2870</v>
      </c>
      <c r="G181" s="46" t="s">
        <v>32</v>
      </c>
      <c r="H181" s="47">
        <f t="shared" si="2"/>
        <v>2870</v>
      </c>
      <c r="I181" s="48" t="s">
        <v>40</v>
      </c>
      <c r="J181" s="44" t="s">
        <v>98</v>
      </c>
      <c r="K181" s="49" t="s">
        <v>99</v>
      </c>
      <c r="L181" s="44" t="s">
        <v>43</v>
      </c>
      <c r="M181" s="44" t="str">
        <f>IF(ISERROR(VLOOKUP(B181,'[1]Check order-DMO'!$A$5:$I$22,9,0)),"MAT",(VLOOKUP(B181,'[1]Check order-DMO'!$A$5:$I$22,9,0)))</f>
        <v>MAT</v>
      </c>
      <c r="N181" s="50">
        <v>15</v>
      </c>
      <c r="O181" s="50">
        <v>3</v>
      </c>
      <c r="P181" s="50">
        <v>10</v>
      </c>
      <c r="Q181" s="50">
        <v>10</v>
      </c>
      <c r="R181" s="51" t="s">
        <v>536</v>
      </c>
    </row>
    <row r="182" spans="1:18" s="21" customFormat="1" ht="20.5" customHeight="1" x14ac:dyDescent="0.3">
      <c r="A182" s="42" t="s">
        <v>731</v>
      </c>
      <c r="B182" s="43" t="s">
        <v>732</v>
      </c>
      <c r="C182" s="43" t="s">
        <v>733</v>
      </c>
      <c r="D182" s="44" t="s">
        <v>734</v>
      </c>
      <c r="E182" s="44" t="s">
        <v>268</v>
      </c>
      <c r="F182" s="45">
        <v>63000</v>
      </c>
      <c r="G182" s="46" t="s">
        <v>32</v>
      </c>
      <c r="H182" s="47">
        <f t="shared" si="2"/>
        <v>63000</v>
      </c>
      <c r="I182" s="48" t="s">
        <v>40</v>
      </c>
      <c r="J182" s="44" t="s">
        <v>270</v>
      </c>
      <c r="K182" s="49" t="s">
        <v>271</v>
      </c>
      <c r="L182" s="44" t="s">
        <v>43</v>
      </c>
      <c r="M182" s="44" t="str">
        <f>IF(ISERROR(VLOOKUP(B182,'[1]Check order-DMO'!$A$5:$I$22,9,0)),"MAT",(VLOOKUP(B182,'[1]Check order-DMO'!$A$5:$I$22,9,0)))</f>
        <v>MAT</v>
      </c>
      <c r="N182" s="50">
        <v>15</v>
      </c>
      <c r="O182" s="50">
        <v>3</v>
      </c>
      <c r="P182" s="50">
        <v>1</v>
      </c>
      <c r="Q182" s="50">
        <v>1</v>
      </c>
      <c r="R182" s="51" t="s">
        <v>183</v>
      </c>
    </row>
    <row r="183" spans="1:18" s="21" customFormat="1" ht="20.5" customHeight="1" x14ac:dyDescent="0.3">
      <c r="A183" s="42" t="s">
        <v>735</v>
      </c>
      <c r="B183" s="43" t="s">
        <v>736</v>
      </c>
      <c r="C183" s="43" t="s">
        <v>737</v>
      </c>
      <c r="D183" s="44" t="s">
        <v>738</v>
      </c>
      <c r="E183" s="44" t="s">
        <v>268</v>
      </c>
      <c r="F183" s="45">
        <v>276911</v>
      </c>
      <c r="G183" s="46" t="s">
        <v>32</v>
      </c>
      <c r="H183" s="47">
        <f t="shared" si="2"/>
        <v>276911</v>
      </c>
      <c r="I183" s="47" t="s">
        <v>40</v>
      </c>
      <c r="J183" s="44" t="s">
        <v>501</v>
      </c>
      <c r="K183" s="49" t="s">
        <v>502</v>
      </c>
      <c r="L183" s="44" t="s">
        <v>43</v>
      </c>
      <c r="M183" s="44" t="str">
        <f>IF(ISERROR(VLOOKUP(B183,'[1]Check order-DMO'!$A$5:$I$22,9,0)),"MAT",(VLOOKUP(B183,'[1]Check order-DMO'!$A$5:$I$22,9,0)))</f>
        <v>MAT</v>
      </c>
      <c r="N183" s="50">
        <v>50</v>
      </c>
      <c r="O183" s="50">
        <v>3</v>
      </c>
      <c r="P183" s="50">
        <v>1</v>
      </c>
      <c r="Q183" s="50">
        <v>1</v>
      </c>
      <c r="R183" s="51" t="s">
        <v>739</v>
      </c>
    </row>
    <row r="184" spans="1:18" s="21" customFormat="1" ht="20.5" customHeight="1" x14ac:dyDescent="0.3">
      <c r="A184" s="42" t="s">
        <v>740</v>
      </c>
      <c r="B184" s="43" t="s">
        <v>741</v>
      </c>
      <c r="C184" s="43" t="s">
        <v>742</v>
      </c>
      <c r="D184" s="44" t="s">
        <v>743</v>
      </c>
      <c r="E184" s="44" t="s">
        <v>268</v>
      </c>
      <c r="F184" s="45">
        <v>276911</v>
      </c>
      <c r="G184" s="46" t="s">
        <v>32</v>
      </c>
      <c r="H184" s="47">
        <f t="shared" si="2"/>
        <v>276911</v>
      </c>
      <c r="I184" s="47" t="s">
        <v>40</v>
      </c>
      <c r="J184" s="44" t="s">
        <v>501</v>
      </c>
      <c r="K184" s="49" t="s">
        <v>502</v>
      </c>
      <c r="L184" s="44" t="s">
        <v>43</v>
      </c>
      <c r="M184" s="44" t="str">
        <f>IF(ISERROR(VLOOKUP(B184,'[1]Check order-DMO'!$A$5:$I$22,9,0)),"MAT",(VLOOKUP(B184,'[1]Check order-DMO'!$A$5:$I$22,9,0)))</f>
        <v>MAT</v>
      </c>
      <c r="N184" s="50">
        <v>50</v>
      </c>
      <c r="O184" s="50">
        <v>3</v>
      </c>
      <c r="P184" s="50">
        <v>1</v>
      </c>
      <c r="Q184" s="50">
        <v>1</v>
      </c>
      <c r="R184" s="51" t="s">
        <v>744</v>
      </c>
    </row>
    <row r="185" spans="1:18" s="21" customFormat="1" ht="20.5" customHeight="1" x14ac:dyDescent="0.3">
      <c r="A185" s="42" t="s">
        <v>745</v>
      </c>
      <c r="B185" s="190" t="s">
        <v>746</v>
      </c>
      <c r="C185" s="43" t="s">
        <v>747</v>
      </c>
      <c r="D185" s="44" t="s">
        <v>748</v>
      </c>
      <c r="E185" s="44" t="s">
        <v>268</v>
      </c>
      <c r="F185" s="45">
        <v>637700</v>
      </c>
      <c r="G185" s="46" t="s">
        <v>32</v>
      </c>
      <c r="H185" s="47">
        <f t="shared" si="2"/>
        <v>637700</v>
      </c>
      <c r="I185" s="47" t="s">
        <v>697</v>
      </c>
      <c r="J185" s="44" t="s">
        <v>749</v>
      </c>
      <c r="K185" s="49" t="s">
        <v>750</v>
      </c>
      <c r="L185" s="44" t="s">
        <v>43</v>
      </c>
      <c r="M185" s="44" t="str">
        <f>IF(ISERROR(VLOOKUP(B185,'[1]Check order-DMO'!$A$5:$I$22,9,0)),"MAT",(VLOOKUP(B185,'[1]Check order-DMO'!$A$5:$I$22,9,0)))</f>
        <v>MAT</v>
      </c>
      <c r="N185" s="50">
        <v>60</v>
      </c>
      <c r="O185" s="50">
        <v>3</v>
      </c>
      <c r="P185" s="50">
        <v>1</v>
      </c>
      <c r="Q185" s="50">
        <v>1</v>
      </c>
      <c r="R185" s="51" t="s">
        <v>751</v>
      </c>
    </row>
    <row r="186" spans="1:18" s="21" customFormat="1" ht="20.5" customHeight="1" x14ac:dyDescent="0.3">
      <c r="A186" s="42" t="s">
        <v>753</v>
      </c>
      <c r="B186" s="190" t="s">
        <v>754</v>
      </c>
      <c r="C186" s="43" t="s">
        <v>755</v>
      </c>
      <c r="D186" s="44" t="s">
        <v>748</v>
      </c>
      <c r="E186" s="44" t="s">
        <v>268</v>
      </c>
      <c r="F186" s="45">
        <v>637700</v>
      </c>
      <c r="G186" s="46" t="s">
        <v>32</v>
      </c>
      <c r="H186" s="47">
        <f t="shared" si="2"/>
        <v>637700</v>
      </c>
      <c r="I186" s="47" t="s">
        <v>697</v>
      </c>
      <c r="J186" s="44" t="s">
        <v>749</v>
      </c>
      <c r="K186" s="49" t="s">
        <v>750</v>
      </c>
      <c r="L186" s="44" t="s">
        <v>43</v>
      </c>
      <c r="M186" s="44" t="str">
        <f>IF(ISERROR(VLOOKUP(B186,'[1]Check order-DMO'!$A$5:$I$22,9,0)),"MAT",(VLOOKUP(B186,'[1]Check order-DMO'!$A$5:$I$22,9,0)))</f>
        <v>MAT</v>
      </c>
      <c r="N186" s="50">
        <v>60</v>
      </c>
      <c r="O186" s="50">
        <v>3</v>
      </c>
      <c r="P186" s="50">
        <v>1</v>
      </c>
      <c r="Q186" s="50">
        <v>1</v>
      </c>
      <c r="R186" s="51" t="s">
        <v>751</v>
      </c>
    </row>
    <row r="187" spans="1:18" s="21" customFormat="1" ht="20.5" customHeight="1" x14ac:dyDescent="0.3">
      <c r="A187" s="42" t="s">
        <v>756</v>
      </c>
      <c r="B187" s="190" t="s">
        <v>757</v>
      </c>
      <c r="C187" s="43" t="s">
        <v>758</v>
      </c>
      <c r="D187" s="44" t="s">
        <v>748</v>
      </c>
      <c r="E187" s="44" t="s">
        <v>268</v>
      </c>
      <c r="F187" s="45">
        <v>637700</v>
      </c>
      <c r="G187" s="46" t="s">
        <v>32</v>
      </c>
      <c r="H187" s="47">
        <f t="shared" si="2"/>
        <v>637700</v>
      </c>
      <c r="I187" s="47" t="s">
        <v>697</v>
      </c>
      <c r="J187" s="44" t="s">
        <v>749</v>
      </c>
      <c r="K187" s="49" t="s">
        <v>750</v>
      </c>
      <c r="L187" s="44" t="s">
        <v>43</v>
      </c>
      <c r="M187" s="44" t="str">
        <f>IF(ISERROR(VLOOKUP(B187,'[1]Check order-DMO'!$A$5:$I$22,9,0)),"MAT",(VLOOKUP(B187,'[1]Check order-DMO'!$A$5:$I$22,9,0)))</f>
        <v>MAT</v>
      </c>
      <c r="N187" s="50">
        <v>60</v>
      </c>
      <c r="O187" s="50">
        <v>3</v>
      </c>
      <c r="P187" s="50">
        <v>1</v>
      </c>
      <c r="Q187" s="50">
        <v>1</v>
      </c>
      <c r="R187" s="51" t="s">
        <v>751</v>
      </c>
    </row>
    <row r="188" spans="1:18" s="21" customFormat="1" ht="20.5" customHeight="1" x14ac:dyDescent="0.3">
      <c r="A188" s="42" t="s">
        <v>759</v>
      </c>
      <c r="B188" s="190" t="s">
        <v>760</v>
      </c>
      <c r="C188" s="43" t="s">
        <v>761</v>
      </c>
      <c r="D188" s="44" t="s">
        <v>748</v>
      </c>
      <c r="E188" s="44" t="s">
        <v>268</v>
      </c>
      <c r="F188" s="45">
        <v>637700</v>
      </c>
      <c r="G188" s="46" t="s">
        <v>32</v>
      </c>
      <c r="H188" s="47">
        <f t="shared" si="2"/>
        <v>637700</v>
      </c>
      <c r="I188" s="47" t="s">
        <v>697</v>
      </c>
      <c r="J188" s="44" t="s">
        <v>749</v>
      </c>
      <c r="K188" s="49" t="s">
        <v>750</v>
      </c>
      <c r="L188" s="44" t="s">
        <v>43</v>
      </c>
      <c r="M188" s="44" t="str">
        <f>IF(ISERROR(VLOOKUP(B188,'[1]Check order-DMO'!$A$5:$I$22,9,0)),"MAT",(VLOOKUP(B188,'[1]Check order-DMO'!$A$5:$I$22,9,0)))</f>
        <v>MAT</v>
      </c>
      <c r="N188" s="50">
        <v>60</v>
      </c>
      <c r="O188" s="50">
        <v>3</v>
      </c>
      <c r="P188" s="50">
        <v>1</v>
      </c>
      <c r="Q188" s="50">
        <v>1</v>
      </c>
      <c r="R188" s="51" t="s">
        <v>751</v>
      </c>
    </row>
    <row r="189" spans="1:18" s="21" customFormat="1" ht="20.5" customHeight="1" x14ac:dyDescent="0.3">
      <c r="A189" s="42" t="s">
        <v>762</v>
      </c>
      <c r="B189" s="190" t="s">
        <v>763</v>
      </c>
      <c r="C189" s="43" t="s">
        <v>764</v>
      </c>
      <c r="D189" s="44" t="s">
        <v>748</v>
      </c>
      <c r="E189" s="44" t="s">
        <v>268</v>
      </c>
      <c r="F189" s="45">
        <v>637700</v>
      </c>
      <c r="G189" s="46" t="s">
        <v>32</v>
      </c>
      <c r="H189" s="47">
        <f t="shared" si="2"/>
        <v>637700</v>
      </c>
      <c r="I189" s="47" t="s">
        <v>697</v>
      </c>
      <c r="J189" s="44" t="s">
        <v>749</v>
      </c>
      <c r="K189" s="49" t="s">
        <v>750</v>
      </c>
      <c r="L189" s="44" t="s">
        <v>43</v>
      </c>
      <c r="M189" s="44" t="str">
        <f>IF(ISERROR(VLOOKUP(B189,'[1]Check order-DMO'!$A$5:$I$22,9,0)),"MAT",(VLOOKUP(B189,'[1]Check order-DMO'!$A$5:$I$22,9,0)))</f>
        <v>MAT</v>
      </c>
      <c r="N189" s="50">
        <v>60</v>
      </c>
      <c r="O189" s="50">
        <v>3</v>
      </c>
      <c r="P189" s="50">
        <v>1</v>
      </c>
      <c r="Q189" s="50">
        <v>1</v>
      </c>
      <c r="R189" s="51" t="s">
        <v>751</v>
      </c>
    </row>
    <row r="190" spans="1:18" s="21" customFormat="1" ht="20.5" customHeight="1" x14ac:dyDescent="0.3">
      <c r="A190" s="42" t="s">
        <v>765</v>
      </c>
      <c r="B190" s="190" t="s">
        <v>766</v>
      </c>
      <c r="C190" s="43" t="s">
        <v>767</v>
      </c>
      <c r="D190" s="44" t="s">
        <v>748</v>
      </c>
      <c r="E190" s="44" t="s">
        <v>268</v>
      </c>
      <c r="F190" s="45">
        <v>637700</v>
      </c>
      <c r="G190" s="46" t="s">
        <v>32</v>
      </c>
      <c r="H190" s="47">
        <f t="shared" si="2"/>
        <v>637700</v>
      </c>
      <c r="I190" s="47" t="s">
        <v>697</v>
      </c>
      <c r="J190" s="44" t="s">
        <v>749</v>
      </c>
      <c r="K190" s="49" t="s">
        <v>750</v>
      </c>
      <c r="L190" s="44" t="s">
        <v>43</v>
      </c>
      <c r="M190" s="44" t="str">
        <f>IF(ISERROR(VLOOKUP(B190,'[1]Check order-DMO'!$A$5:$I$22,9,0)),"MAT",(VLOOKUP(B190,'[1]Check order-DMO'!$A$5:$I$22,9,0)))</f>
        <v>MAT</v>
      </c>
      <c r="N190" s="50">
        <v>60</v>
      </c>
      <c r="O190" s="50">
        <v>3</v>
      </c>
      <c r="P190" s="50">
        <v>1</v>
      </c>
      <c r="Q190" s="50">
        <v>1</v>
      </c>
      <c r="R190" s="51" t="s">
        <v>751</v>
      </c>
    </row>
    <row r="191" spans="1:18" s="21" customFormat="1" ht="20.5" customHeight="1" x14ac:dyDescent="0.3">
      <c r="A191" s="42" t="s">
        <v>768</v>
      </c>
      <c r="B191" s="190" t="s">
        <v>769</v>
      </c>
      <c r="C191" s="43" t="s">
        <v>770</v>
      </c>
      <c r="D191" s="44" t="s">
        <v>748</v>
      </c>
      <c r="E191" s="44" t="s">
        <v>268</v>
      </c>
      <c r="F191" s="45">
        <v>637700</v>
      </c>
      <c r="G191" s="46" t="s">
        <v>32</v>
      </c>
      <c r="H191" s="47">
        <f t="shared" si="2"/>
        <v>637700</v>
      </c>
      <c r="I191" s="47" t="s">
        <v>697</v>
      </c>
      <c r="J191" s="44" t="s">
        <v>749</v>
      </c>
      <c r="K191" s="49" t="s">
        <v>750</v>
      </c>
      <c r="L191" s="44" t="s">
        <v>43</v>
      </c>
      <c r="M191" s="44" t="str">
        <f>IF(ISERROR(VLOOKUP(B191,'[1]Check order-DMO'!$A$5:$I$22,9,0)),"MAT",(VLOOKUP(B191,'[1]Check order-DMO'!$A$5:$I$22,9,0)))</f>
        <v>MAT</v>
      </c>
      <c r="N191" s="50">
        <v>60</v>
      </c>
      <c r="O191" s="50">
        <v>3</v>
      </c>
      <c r="P191" s="50">
        <v>1</v>
      </c>
      <c r="Q191" s="50">
        <v>1</v>
      </c>
      <c r="R191" s="51" t="s">
        <v>751</v>
      </c>
    </row>
    <row r="192" spans="1:18" s="21" customFormat="1" ht="20.5" customHeight="1" x14ac:dyDescent="0.3">
      <c r="A192" s="42" t="s">
        <v>771</v>
      </c>
      <c r="B192" s="190" t="s">
        <v>772</v>
      </c>
      <c r="C192" s="43" t="s">
        <v>773</v>
      </c>
      <c r="D192" s="44" t="s">
        <v>748</v>
      </c>
      <c r="E192" s="44" t="s">
        <v>268</v>
      </c>
      <c r="F192" s="45">
        <v>637700</v>
      </c>
      <c r="G192" s="46" t="s">
        <v>32</v>
      </c>
      <c r="H192" s="47">
        <f t="shared" si="2"/>
        <v>637700</v>
      </c>
      <c r="I192" s="47" t="s">
        <v>697</v>
      </c>
      <c r="J192" s="44" t="s">
        <v>749</v>
      </c>
      <c r="K192" s="49" t="s">
        <v>750</v>
      </c>
      <c r="L192" s="44" t="s">
        <v>43</v>
      </c>
      <c r="M192" s="44" t="str">
        <f>IF(ISERROR(VLOOKUP(B192,'[1]Check order-DMO'!$A$5:$I$22,9,0)),"MAT",(VLOOKUP(B192,'[1]Check order-DMO'!$A$5:$I$22,9,0)))</f>
        <v>MAT</v>
      </c>
      <c r="N192" s="50">
        <v>60</v>
      </c>
      <c r="O192" s="50">
        <v>3</v>
      </c>
      <c r="P192" s="50">
        <v>1</v>
      </c>
      <c r="Q192" s="50">
        <v>1</v>
      </c>
      <c r="R192" s="51" t="s">
        <v>751</v>
      </c>
    </row>
    <row r="193" spans="1:18" s="21" customFormat="1" ht="20.5" customHeight="1" x14ac:dyDescent="0.3">
      <c r="A193" s="42" t="s">
        <v>774</v>
      </c>
      <c r="B193" s="190" t="s">
        <v>775</v>
      </c>
      <c r="C193" s="43" t="s">
        <v>776</v>
      </c>
      <c r="D193" s="44" t="s">
        <v>748</v>
      </c>
      <c r="E193" s="44" t="s">
        <v>268</v>
      </c>
      <c r="F193" s="45">
        <v>637700</v>
      </c>
      <c r="G193" s="46" t="s">
        <v>32</v>
      </c>
      <c r="H193" s="47">
        <f t="shared" si="2"/>
        <v>637700</v>
      </c>
      <c r="I193" s="47" t="s">
        <v>697</v>
      </c>
      <c r="J193" s="44" t="s">
        <v>749</v>
      </c>
      <c r="K193" s="49" t="s">
        <v>750</v>
      </c>
      <c r="L193" s="44" t="s">
        <v>43</v>
      </c>
      <c r="M193" s="44" t="str">
        <f>IF(ISERROR(VLOOKUP(B193,'[1]Check order-DMO'!$A$5:$I$22,9,0)),"MAT",(VLOOKUP(B193,'[1]Check order-DMO'!$A$5:$I$22,9,0)))</f>
        <v>MAT</v>
      </c>
      <c r="N193" s="50">
        <v>60</v>
      </c>
      <c r="O193" s="50">
        <v>3</v>
      </c>
      <c r="P193" s="50">
        <v>1</v>
      </c>
      <c r="Q193" s="50">
        <v>1</v>
      </c>
      <c r="R193" s="51" t="s">
        <v>751</v>
      </c>
    </row>
    <row r="194" spans="1:18" s="21" customFormat="1" ht="20.5" customHeight="1" x14ac:dyDescent="0.3">
      <c r="A194" s="42" t="s">
        <v>777</v>
      </c>
      <c r="B194" s="190" t="s">
        <v>778</v>
      </c>
      <c r="C194" s="43" t="s">
        <v>779</v>
      </c>
      <c r="D194" s="44" t="s">
        <v>748</v>
      </c>
      <c r="E194" s="44" t="s">
        <v>268</v>
      </c>
      <c r="F194" s="45">
        <v>637700</v>
      </c>
      <c r="G194" s="46" t="s">
        <v>32</v>
      </c>
      <c r="H194" s="47">
        <f t="shared" si="2"/>
        <v>637700</v>
      </c>
      <c r="I194" s="47" t="s">
        <v>697</v>
      </c>
      <c r="J194" s="44" t="s">
        <v>749</v>
      </c>
      <c r="K194" s="49" t="s">
        <v>750</v>
      </c>
      <c r="L194" s="44" t="s">
        <v>43</v>
      </c>
      <c r="M194" s="44" t="str">
        <f>IF(ISERROR(VLOOKUP(B194,'[1]Check order-DMO'!$A$5:$I$22,9,0)),"MAT",(VLOOKUP(B194,'[1]Check order-DMO'!$A$5:$I$22,9,0)))</f>
        <v>MAT</v>
      </c>
      <c r="N194" s="50">
        <v>60</v>
      </c>
      <c r="O194" s="50">
        <v>3</v>
      </c>
      <c r="P194" s="50">
        <v>1</v>
      </c>
      <c r="Q194" s="50">
        <v>1</v>
      </c>
      <c r="R194" s="51" t="s">
        <v>751</v>
      </c>
    </row>
    <row r="195" spans="1:18" s="21" customFormat="1" ht="20.5" customHeight="1" x14ac:dyDescent="0.3">
      <c r="A195" s="42" t="s">
        <v>780</v>
      </c>
      <c r="B195" s="190" t="s">
        <v>781</v>
      </c>
      <c r="C195" s="43" t="s">
        <v>782</v>
      </c>
      <c r="D195" s="44" t="s">
        <v>748</v>
      </c>
      <c r="E195" s="44" t="s">
        <v>268</v>
      </c>
      <c r="F195" s="45">
        <v>637700</v>
      </c>
      <c r="G195" s="46" t="s">
        <v>32</v>
      </c>
      <c r="H195" s="47">
        <f t="shared" si="2"/>
        <v>637700</v>
      </c>
      <c r="I195" s="47" t="s">
        <v>697</v>
      </c>
      <c r="J195" s="44" t="s">
        <v>749</v>
      </c>
      <c r="K195" s="49" t="s">
        <v>750</v>
      </c>
      <c r="L195" s="44" t="s">
        <v>43</v>
      </c>
      <c r="M195" s="44" t="str">
        <f>IF(ISERROR(VLOOKUP(B195,'[1]Check order-DMO'!$A$5:$I$22,9,0)),"MAT",(VLOOKUP(B195,'[1]Check order-DMO'!$A$5:$I$22,9,0)))</f>
        <v>MAT</v>
      </c>
      <c r="N195" s="50">
        <v>60</v>
      </c>
      <c r="O195" s="50">
        <v>3</v>
      </c>
      <c r="P195" s="50">
        <v>1</v>
      </c>
      <c r="Q195" s="50">
        <v>1</v>
      </c>
      <c r="R195" s="51" t="s">
        <v>751</v>
      </c>
    </row>
    <row r="196" spans="1:18" s="21" customFormat="1" ht="20.5" customHeight="1" x14ac:dyDescent="0.3">
      <c r="A196" s="42" t="s">
        <v>783</v>
      </c>
      <c r="B196" s="43" t="s">
        <v>784</v>
      </c>
      <c r="C196" s="43" t="s">
        <v>785</v>
      </c>
      <c r="D196" s="44" t="s">
        <v>786</v>
      </c>
      <c r="E196" s="44" t="s">
        <v>268</v>
      </c>
      <c r="F196" s="45">
        <v>14039</v>
      </c>
      <c r="G196" s="46" t="s">
        <v>32</v>
      </c>
      <c r="H196" s="47">
        <f t="shared" si="2"/>
        <v>14039</v>
      </c>
      <c r="I196" s="47" t="s">
        <v>697</v>
      </c>
      <c r="J196" s="44" t="s">
        <v>667</v>
      </c>
      <c r="K196" s="49" t="s">
        <v>668</v>
      </c>
      <c r="L196" s="44" t="s">
        <v>43</v>
      </c>
      <c r="M196" s="44" t="str">
        <f>IF(ISERROR(VLOOKUP(B196,'[1]Check order-DMO'!$A$5:$I$22,9,0)),"MAT",(VLOOKUP(B196,'[1]Check order-DMO'!$A$5:$I$22,9,0)))</f>
        <v>MAT</v>
      </c>
      <c r="N196" s="50">
        <v>60</v>
      </c>
      <c r="O196" s="50">
        <v>7</v>
      </c>
      <c r="P196" s="50">
        <v>1</v>
      </c>
      <c r="Q196" s="50">
        <v>1</v>
      </c>
      <c r="R196" s="51" t="s">
        <v>787</v>
      </c>
    </row>
    <row r="197" spans="1:18" s="21" customFormat="1" ht="20.5" customHeight="1" x14ac:dyDescent="0.3">
      <c r="A197" s="42" t="s">
        <v>788</v>
      </c>
      <c r="B197" s="43" t="s">
        <v>789</v>
      </c>
      <c r="C197" s="43" t="s">
        <v>790</v>
      </c>
      <c r="D197" s="44" t="s">
        <v>786</v>
      </c>
      <c r="E197" s="44" t="s">
        <v>268</v>
      </c>
      <c r="F197" s="45">
        <v>14039</v>
      </c>
      <c r="G197" s="46" t="s">
        <v>32</v>
      </c>
      <c r="H197" s="47">
        <f t="shared" si="2"/>
        <v>14039</v>
      </c>
      <c r="I197" s="47" t="s">
        <v>697</v>
      </c>
      <c r="J197" s="44" t="s">
        <v>667</v>
      </c>
      <c r="K197" s="49" t="s">
        <v>668</v>
      </c>
      <c r="L197" s="44" t="s">
        <v>43</v>
      </c>
      <c r="M197" s="44" t="str">
        <f>IF(ISERROR(VLOOKUP(B197,'[1]Check order-DMO'!$A$5:$I$22,9,0)),"MAT",(VLOOKUP(B197,'[1]Check order-DMO'!$A$5:$I$22,9,0)))</f>
        <v>MAT</v>
      </c>
      <c r="N197" s="50">
        <v>60</v>
      </c>
      <c r="O197" s="50">
        <v>7</v>
      </c>
      <c r="P197" s="50">
        <v>1</v>
      </c>
      <c r="Q197" s="50">
        <v>1</v>
      </c>
      <c r="R197" s="51" t="s">
        <v>787</v>
      </c>
    </row>
    <row r="198" spans="1:18" s="21" customFormat="1" ht="20.5" customHeight="1" x14ac:dyDescent="0.3">
      <c r="A198" s="42" t="s">
        <v>791</v>
      </c>
      <c r="B198" s="43" t="s">
        <v>792</v>
      </c>
      <c r="C198" s="43" t="s">
        <v>793</v>
      </c>
      <c r="D198" s="44" t="s">
        <v>794</v>
      </c>
      <c r="E198" s="44" t="s">
        <v>268</v>
      </c>
      <c r="F198" s="45">
        <v>26375</v>
      </c>
      <c r="G198" s="46" t="s">
        <v>32</v>
      </c>
      <c r="H198" s="47">
        <f t="shared" si="2"/>
        <v>26375</v>
      </c>
      <c r="I198" s="47" t="s">
        <v>40</v>
      </c>
      <c r="J198" s="44" t="s">
        <v>667</v>
      </c>
      <c r="K198" s="49" t="s">
        <v>668</v>
      </c>
      <c r="L198" s="44" t="s">
        <v>43</v>
      </c>
      <c r="M198" s="44" t="str">
        <f>IF(ISERROR(VLOOKUP(B198,'[1]Check order-DMO'!$A$5:$I$22,9,0)),"MAT",(VLOOKUP(B198,'[1]Check order-DMO'!$A$5:$I$22,9,0)))</f>
        <v>MAT</v>
      </c>
      <c r="N198" s="50">
        <v>60</v>
      </c>
      <c r="O198" s="50">
        <v>10</v>
      </c>
      <c r="P198" s="50">
        <v>1</v>
      </c>
      <c r="Q198" s="50">
        <v>1</v>
      </c>
      <c r="R198" s="51" t="s">
        <v>795</v>
      </c>
    </row>
    <row r="199" spans="1:18" s="21" customFormat="1" ht="20.5" customHeight="1" x14ac:dyDescent="0.3">
      <c r="A199" s="42" t="s">
        <v>796</v>
      </c>
      <c r="B199" s="43" t="s">
        <v>797</v>
      </c>
      <c r="C199" s="43" t="s">
        <v>798</v>
      </c>
      <c r="D199" s="44" t="s">
        <v>799</v>
      </c>
      <c r="E199" s="44" t="s">
        <v>268</v>
      </c>
      <c r="F199" s="45">
        <v>31039</v>
      </c>
      <c r="G199" s="46" t="s">
        <v>32</v>
      </c>
      <c r="H199" s="47">
        <f t="shared" si="2"/>
        <v>31039</v>
      </c>
      <c r="I199" s="47" t="s">
        <v>40</v>
      </c>
      <c r="J199" s="44" t="s">
        <v>667</v>
      </c>
      <c r="K199" s="49" t="s">
        <v>668</v>
      </c>
      <c r="L199" s="44" t="s">
        <v>43</v>
      </c>
      <c r="M199" s="44" t="str">
        <f>IF(ISERROR(VLOOKUP(B199,'[1]Check order-DMO'!$A$5:$I$22,9,0)),"MAT",(VLOOKUP(B199,'[1]Check order-DMO'!$A$5:$I$22,9,0)))</f>
        <v>MAT</v>
      </c>
      <c r="N199" s="50">
        <v>60</v>
      </c>
      <c r="O199" s="50">
        <v>10</v>
      </c>
      <c r="P199" s="50">
        <v>1</v>
      </c>
      <c r="Q199" s="50">
        <v>1</v>
      </c>
      <c r="R199" s="51" t="s">
        <v>795</v>
      </c>
    </row>
    <row r="200" spans="1:18" s="21" customFormat="1" ht="20.5" customHeight="1" x14ac:dyDescent="0.3">
      <c r="A200" s="42" t="s">
        <v>800</v>
      </c>
      <c r="B200" s="43" t="s">
        <v>801</v>
      </c>
      <c r="C200" s="43" t="s">
        <v>802</v>
      </c>
      <c r="D200" s="44" t="s">
        <v>803</v>
      </c>
      <c r="E200" s="44" t="s">
        <v>268</v>
      </c>
      <c r="F200" s="45">
        <v>35142</v>
      </c>
      <c r="G200" s="46" t="s">
        <v>32</v>
      </c>
      <c r="H200" s="47">
        <f t="shared" si="2"/>
        <v>35142</v>
      </c>
      <c r="I200" s="47" t="s">
        <v>269</v>
      </c>
      <c r="J200" s="44" t="s">
        <v>236</v>
      </c>
      <c r="K200" s="149" t="s">
        <v>237</v>
      </c>
      <c r="L200" s="44" t="s">
        <v>43</v>
      </c>
      <c r="M200" s="44" t="str">
        <f>IF(ISERROR(VLOOKUP(B200,'[1]Check order-DMO'!$A$5:$I$22,9,0)),"MAT",(VLOOKUP(B200,'[1]Check order-DMO'!$A$5:$I$22,9,0)))</f>
        <v>MAT</v>
      </c>
      <c r="N200" s="50">
        <v>20</v>
      </c>
      <c r="O200" s="50">
        <v>7</v>
      </c>
      <c r="P200" s="50">
        <v>200</v>
      </c>
      <c r="Q200" s="50">
        <v>10</v>
      </c>
      <c r="R200" s="51" t="s">
        <v>804</v>
      </c>
    </row>
    <row r="201" spans="1:18" s="21" customFormat="1" ht="20.5" customHeight="1" x14ac:dyDescent="0.3">
      <c r="A201" s="42" t="s">
        <v>805</v>
      </c>
      <c r="B201" s="43" t="s">
        <v>806</v>
      </c>
      <c r="C201" s="43" t="s">
        <v>807</v>
      </c>
      <c r="D201" s="44" t="s">
        <v>808</v>
      </c>
      <c r="E201" s="44" t="s">
        <v>268</v>
      </c>
      <c r="F201" s="45">
        <v>106646.39</v>
      </c>
      <c r="G201" s="46" t="s">
        <v>32</v>
      </c>
      <c r="H201" s="47">
        <f t="shared" si="2"/>
        <v>106646.39</v>
      </c>
      <c r="I201" s="48" t="s">
        <v>40</v>
      </c>
      <c r="J201" s="44" t="s">
        <v>809</v>
      </c>
      <c r="K201" s="49" t="s">
        <v>810</v>
      </c>
      <c r="L201" s="44" t="s">
        <v>43</v>
      </c>
      <c r="M201" s="44" t="str">
        <f>IF(ISERROR(VLOOKUP(B201,'[1]Check order-DMO'!$A$5:$I$22,9,0)),"MAT",(VLOOKUP(B201,'[1]Check order-DMO'!$A$5:$I$22,9,0)))</f>
        <v>MAT</v>
      </c>
      <c r="N201" s="50">
        <v>120</v>
      </c>
      <c r="O201" s="50">
        <v>3</v>
      </c>
      <c r="P201" s="50">
        <v>1</v>
      </c>
      <c r="Q201" s="50">
        <v>1</v>
      </c>
      <c r="R201" s="51"/>
    </row>
    <row r="202" spans="1:18" s="21" customFormat="1" ht="20.5" customHeight="1" x14ac:dyDescent="0.3">
      <c r="A202" s="42" t="s">
        <v>811</v>
      </c>
      <c r="B202" s="43" t="s">
        <v>812</v>
      </c>
      <c r="C202" s="43" t="s">
        <v>813</v>
      </c>
      <c r="D202" s="44" t="s">
        <v>814</v>
      </c>
      <c r="E202" s="44" t="s">
        <v>268</v>
      </c>
      <c r="F202" s="45">
        <v>106646.39</v>
      </c>
      <c r="G202" s="46" t="s">
        <v>32</v>
      </c>
      <c r="H202" s="47">
        <f t="shared" si="2"/>
        <v>106646.39</v>
      </c>
      <c r="I202" s="48" t="s">
        <v>40</v>
      </c>
      <c r="J202" s="44" t="s">
        <v>809</v>
      </c>
      <c r="K202" s="49" t="s">
        <v>810</v>
      </c>
      <c r="L202" s="44" t="s">
        <v>43</v>
      </c>
      <c r="M202" s="44" t="str">
        <f>IF(ISERROR(VLOOKUP(B202,'[1]Check order-DMO'!$A$5:$I$22,9,0)),"MAT",(VLOOKUP(B202,'[1]Check order-DMO'!$A$5:$I$22,9,0)))</f>
        <v>MAT</v>
      </c>
      <c r="N202" s="50">
        <v>120</v>
      </c>
      <c r="O202" s="50">
        <v>3</v>
      </c>
      <c r="P202" s="50">
        <v>1</v>
      </c>
      <c r="Q202" s="50">
        <v>1</v>
      </c>
      <c r="R202" s="51"/>
    </row>
    <row r="203" spans="1:18" s="21" customFormat="1" ht="20.5" customHeight="1" x14ac:dyDescent="0.3">
      <c r="A203" s="42" t="s">
        <v>815</v>
      </c>
      <c r="B203" s="43" t="s">
        <v>816</v>
      </c>
      <c r="C203" s="43" t="s">
        <v>817</v>
      </c>
      <c r="D203" s="44" t="s">
        <v>818</v>
      </c>
      <c r="E203" s="44" t="s">
        <v>268</v>
      </c>
      <c r="F203" s="45">
        <v>106646.39</v>
      </c>
      <c r="G203" s="46" t="s">
        <v>32</v>
      </c>
      <c r="H203" s="47">
        <f t="shared" si="2"/>
        <v>106646.39</v>
      </c>
      <c r="I203" s="48" t="s">
        <v>40</v>
      </c>
      <c r="J203" s="44" t="s">
        <v>809</v>
      </c>
      <c r="K203" s="49" t="s">
        <v>810</v>
      </c>
      <c r="L203" s="44" t="s">
        <v>43</v>
      </c>
      <c r="M203" s="44" t="str">
        <f>IF(ISERROR(VLOOKUP(B203,'[1]Check order-DMO'!$A$5:$I$22,9,0)),"MAT",(VLOOKUP(B203,'[1]Check order-DMO'!$A$5:$I$22,9,0)))</f>
        <v>MAT</v>
      </c>
      <c r="N203" s="50">
        <v>120</v>
      </c>
      <c r="O203" s="50">
        <v>3</v>
      </c>
      <c r="P203" s="50">
        <v>1</v>
      </c>
      <c r="Q203" s="50">
        <v>1</v>
      </c>
      <c r="R203" s="51"/>
    </row>
    <row r="204" spans="1:18" s="21" customFormat="1" ht="20.5" customHeight="1" x14ac:dyDescent="0.3">
      <c r="A204" s="42" t="s">
        <v>819</v>
      </c>
      <c r="B204" s="43" t="s">
        <v>820</v>
      </c>
      <c r="C204" s="43" t="s">
        <v>821</v>
      </c>
      <c r="D204" s="44" t="s">
        <v>822</v>
      </c>
      <c r="E204" s="44" t="s">
        <v>268</v>
      </c>
      <c r="F204" s="45">
        <v>106646.39</v>
      </c>
      <c r="G204" s="46" t="s">
        <v>32</v>
      </c>
      <c r="H204" s="47">
        <f t="shared" si="2"/>
        <v>106646.39</v>
      </c>
      <c r="I204" s="48" t="s">
        <v>40</v>
      </c>
      <c r="J204" s="44" t="s">
        <v>809</v>
      </c>
      <c r="K204" s="49" t="s">
        <v>810</v>
      </c>
      <c r="L204" s="44" t="s">
        <v>43</v>
      </c>
      <c r="M204" s="44" t="str">
        <f>IF(ISERROR(VLOOKUP(B204,'[1]Check order-DMO'!$A$5:$I$22,9,0)),"MAT",(VLOOKUP(B204,'[1]Check order-DMO'!$A$5:$I$22,9,0)))</f>
        <v>MAT</v>
      </c>
      <c r="N204" s="50">
        <v>120</v>
      </c>
      <c r="O204" s="50">
        <v>3</v>
      </c>
      <c r="P204" s="50">
        <v>1</v>
      </c>
      <c r="Q204" s="50">
        <v>1</v>
      </c>
      <c r="R204" s="51"/>
    </row>
    <row r="205" spans="1:18" s="21" customFormat="1" ht="20.5" customHeight="1" x14ac:dyDescent="0.3">
      <c r="A205" s="42" t="s">
        <v>823</v>
      </c>
      <c r="B205" s="43" t="s">
        <v>824</v>
      </c>
      <c r="C205" s="43" t="s">
        <v>825</v>
      </c>
      <c r="D205" s="44" t="s">
        <v>826</v>
      </c>
      <c r="E205" s="44" t="s">
        <v>268</v>
      </c>
      <c r="F205" s="45">
        <v>117926.3</v>
      </c>
      <c r="G205" s="46" t="s">
        <v>32</v>
      </c>
      <c r="H205" s="47">
        <f t="shared" si="2"/>
        <v>117926.3</v>
      </c>
      <c r="I205" s="48" t="s">
        <v>40</v>
      </c>
      <c r="J205" s="44" t="s">
        <v>809</v>
      </c>
      <c r="K205" s="49" t="s">
        <v>810</v>
      </c>
      <c r="L205" s="44" t="s">
        <v>43</v>
      </c>
      <c r="M205" s="44" t="str">
        <f>IF(ISERROR(VLOOKUP(B205,'[1]Check order-DMO'!$A$5:$I$22,9,0)),"MAT",(VLOOKUP(B205,'[1]Check order-DMO'!$A$5:$I$22,9,0)))</f>
        <v>MAT</v>
      </c>
      <c r="N205" s="50">
        <v>120</v>
      </c>
      <c r="O205" s="50">
        <v>3</v>
      </c>
      <c r="P205" s="50">
        <v>1</v>
      </c>
      <c r="Q205" s="50">
        <v>1</v>
      </c>
      <c r="R205" s="51"/>
    </row>
    <row r="206" spans="1:18" s="21" customFormat="1" ht="20.5" customHeight="1" x14ac:dyDescent="0.3">
      <c r="A206" s="42" t="s">
        <v>827</v>
      </c>
      <c r="B206" s="43" t="s">
        <v>828</v>
      </c>
      <c r="C206" s="43" t="s">
        <v>829</v>
      </c>
      <c r="D206" s="44" t="s">
        <v>830</v>
      </c>
      <c r="E206" s="44" t="s">
        <v>268</v>
      </c>
      <c r="F206" s="45">
        <v>117926.3</v>
      </c>
      <c r="G206" s="46" t="s">
        <v>32</v>
      </c>
      <c r="H206" s="47">
        <f t="shared" si="2"/>
        <v>117926.3</v>
      </c>
      <c r="I206" s="48" t="s">
        <v>40</v>
      </c>
      <c r="J206" s="44" t="s">
        <v>809</v>
      </c>
      <c r="K206" s="49" t="s">
        <v>810</v>
      </c>
      <c r="L206" s="44" t="s">
        <v>43</v>
      </c>
      <c r="M206" s="44" t="str">
        <f>IF(ISERROR(VLOOKUP(B206,'[1]Check order-DMO'!$A$5:$I$22,9,0)),"MAT",(VLOOKUP(B206,'[1]Check order-DMO'!$A$5:$I$22,9,0)))</f>
        <v>MAT</v>
      </c>
      <c r="N206" s="50">
        <v>120</v>
      </c>
      <c r="O206" s="50">
        <v>3</v>
      </c>
      <c r="P206" s="50">
        <v>1</v>
      </c>
      <c r="Q206" s="50">
        <v>1</v>
      </c>
      <c r="R206" s="51"/>
    </row>
    <row r="207" spans="1:18" s="21" customFormat="1" ht="20.5" customHeight="1" x14ac:dyDescent="0.3">
      <c r="A207" s="42" t="s">
        <v>831</v>
      </c>
      <c r="B207" s="43" t="s">
        <v>832</v>
      </c>
      <c r="C207" s="43" t="s">
        <v>833</v>
      </c>
      <c r="D207" s="44" t="s">
        <v>834</v>
      </c>
      <c r="E207" s="44" t="s">
        <v>268</v>
      </c>
      <c r="F207" s="45">
        <v>117926.3</v>
      </c>
      <c r="G207" s="46" t="s">
        <v>32</v>
      </c>
      <c r="H207" s="47">
        <f t="shared" si="2"/>
        <v>117926.3</v>
      </c>
      <c r="I207" s="48" t="s">
        <v>40</v>
      </c>
      <c r="J207" s="44" t="s">
        <v>809</v>
      </c>
      <c r="K207" s="49" t="s">
        <v>810</v>
      </c>
      <c r="L207" s="44" t="s">
        <v>43</v>
      </c>
      <c r="M207" s="44" t="str">
        <f>IF(ISERROR(VLOOKUP(B207,'[1]Check order-DMO'!$A$5:$I$22,9,0)),"MAT",(VLOOKUP(B207,'[1]Check order-DMO'!$A$5:$I$22,9,0)))</f>
        <v>MAT</v>
      </c>
      <c r="N207" s="50">
        <v>120</v>
      </c>
      <c r="O207" s="50">
        <v>3</v>
      </c>
      <c r="P207" s="50">
        <v>1</v>
      </c>
      <c r="Q207" s="50">
        <v>1</v>
      </c>
      <c r="R207" s="51"/>
    </row>
    <row r="208" spans="1:18" s="21" customFormat="1" ht="20.5" customHeight="1" x14ac:dyDescent="0.3">
      <c r="A208" s="42" t="s">
        <v>835</v>
      </c>
      <c r="B208" s="43" t="s">
        <v>836</v>
      </c>
      <c r="C208" s="43" t="s">
        <v>837</v>
      </c>
      <c r="D208" s="44" t="s">
        <v>838</v>
      </c>
      <c r="E208" s="44" t="s">
        <v>268</v>
      </c>
      <c r="F208" s="45">
        <v>117926.3</v>
      </c>
      <c r="G208" s="46" t="s">
        <v>32</v>
      </c>
      <c r="H208" s="47">
        <f t="shared" si="2"/>
        <v>117926.3</v>
      </c>
      <c r="I208" s="48" t="s">
        <v>40</v>
      </c>
      <c r="J208" s="44" t="s">
        <v>809</v>
      </c>
      <c r="K208" s="49" t="s">
        <v>810</v>
      </c>
      <c r="L208" s="44" t="s">
        <v>43</v>
      </c>
      <c r="M208" s="44" t="str">
        <f>IF(ISERROR(VLOOKUP(B208,'[1]Check order-DMO'!$A$5:$I$22,9,0)),"MAT",(VLOOKUP(B208,'[1]Check order-DMO'!$A$5:$I$22,9,0)))</f>
        <v>MAT</v>
      </c>
      <c r="N208" s="50">
        <v>120</v>
      </c>
      <c r="O208" s="50">
        <v>3</v>
      </c>
      <c r="P208" s="50">
        <v>1</v>
      </c>
      <c r="Q208" s="50">
        <v>1</v>
      </c>
      <c r="R208" s="51"/>
    </row>
    <row r="209" spans="1:18" s="21" customFormat="1" ht="20.5" customHeight="1" x14ac:dyDescent="0.3">
      <c r="A209" s="42" t="s">
        <v>839</v>
      </c>
      <c r="B209" s="43" t="s">
        <v>840</v>
      </c>
      <c r="C209" s="43" t="s">
        <v>841</v>
      </c>
      <c r="D209" s="44" t="s">
        <v>842</v>
      </c>
      <c r="E209" s="44" t="s">
        <v>268</v>
      </c>
      <c r="F209" s="45">
        <v>117926.3</v>
      </c>
      <c r="G209" s="46" t="s">
        <v>32</v>
      </c>
      <c r="H209" s="47">
        <f t="shared" si="2"/>
        <v>117926.3</v>
      </c>
      <c r="I209" s="48" t="s">
        <v>40</v>
      </c>
      <c r="J209" s="44" t="s">
        <v>809</v>
      </c>
      <c r="K209" s="49" t="s">
        <v>810</v>
      </c>
      <c r="L209" s="44" t="s">
        <v>43</v>
      </c>
      <c r="M209" s="44" t="str">
        <f>IF(ISERROR(VLOOKUP(B209,'[1]Check order-DMO'!$A$5:$I$22,9,0)),"MAT",(VLOOKUP(B209,'[1]Check order-DMO'!$A$5:$I$22,9,0)))</f>
        <v>MAT</v>
      </c>
      <c r="N209" s="50">
        <v>120</v>
      </c>
      <c r="O209" s="50">
        <v>3</v>
      </c>
      <c r="P209" s="50">
        <v>1</v>
      </c>
      <c r="Q209" s="50">
        <v>1</v>
      </c>
      <c r="R209" s="51"/>
    </row>
    <row r="210" spans="1:18" s="21" customFormat="1" ht="20.5" customHeight="1" x14ac:dyDescent="0.3">
      <c r="A210" s="42" t="s">
        <v>843</v>
      </c>
      <c r="B210" s="43" t="s">
        <v>844</v>
      </c>
      <c r="C210" s="43" t="s">
        <v>845</v>
      </c>
      <c r="D210" s="44" t="s">
        <v>846</v>
      </c>
      <c r="E210" s="44" t="s">
        <v>268</v>
      </c>
      <c r="F210" s="45">
        <v>27000</v>
      </c>
      <c r="G210" s="46" t="s">
        <v>32</v>
      </c>
      <c r="H210" s="47">
        <f t="shared" ref="H210:H273" si="3">+IF(G210="VND",$F210,IF(F210="JPY",F210*$F$2,IF(G210="USD",F210*$F$3,F210*$F$2)))</f>
        <v>27000</v>
      </c>
      <c r="I210" s="48" t="s">
        <v>40</v>
      </c>
      <c r="J210" s="44" t="s">
        <v>270</v>
      </c>
      <c r="K210" s="49" t="s">
        <v>271</v>
      </c>
      <c r="L210" s="44" t="s">
        <v>43</v>
      </c>
      <c r="M210" s="44" t="str">
        <f>IF(ISERROR(VLOOKUP(B210,'[1]Check order-DMO'!$A$5:$I$22,9,0)),"MAT",(VLOOKUP(B210,'[1]Check order-DMO'!$A$5:$I$22,9,0)))</f>
        <v>MAT</v>
      </c>
      <c r="N210" s="50">
        <v>15</v>
      </c>
      <c r="O210" s="50">
        <v>3</v>
      </c>
      <c r="P210" s="50">
        <v>1</v>
      </c>
      <c r="Q210" s="50">
        <v>1</v>
      </c>
      <c r="R210" s="51" t="s">
        <v>183</v>
      </c>
    </row>
    <row r="211" spans="1:18" s="21" customFormat="1" ht="20.5" customHeight="1" x14ac:dyDescent="0.3">
      <c r="A211" s="42" t="s">
        <v>847</v>
      </c>
      <c r="B211" s="43" t="s">
        <v>848</v>
      </c>
      <c r="C211" s="43" t="s">
        <v>849</v>
      </c>
      <c r="D211" s="44" t="s">
        <v>850</v>
      </c>
      <c r="E211" s="44" t="s">
        <v>268</v>
      </c>
      <c r="F211" s="45">
        <v>27000</v>
      </c>
      <c r="G211" s="46" t="s">
        <v>32</v>
      </c>
      <c r="H211" s="47">
        <f t="shared" si="3"/>
        <v>27000</v>
      </c>
      <c r="I211" s="48" t="s">
        <v>40</v>
      </c>
      <c r="J211" s="44" t="s">
        <v>270</v>
      </c>
      <c r="K211" s="49" t="s">
        <v>271</v>
      </c>
      <c r="L211" s="44" t="s">
        <v>43</v>
      </c>
      <c r="M211" s="44" t="str">
        <f>IF(ISERROR(VLOOKUP(B211,'[1]Check order-DMO'!$A$5:$I$22,9,0)),"MAT",(VLOOKUP(B211,'[1]Check order-DMO'!$A$5:$I$22,9,0)))</f>
        <v>MAT</v>
      </c>
      <c r="N211" s="50">
        <v>15</v>
      </c>
      <c r="O211" s="50">
        <v>3</v>
      </c>
      <c r="P211" s="50">
        <v>1</v>
      </c>
      <c r="Q211" s="50">
        <v>1</v>
      </c>
      <c r="R211" s="51" t="s">
        <v>183</v>
      </c>
    </row>
    <row r="212" spans="1:18" s="21" customFormat="1" ht="20.5" customHeight="1" x14ac:dyDescent="0.3">
      <c r="A212" s="42" t="s">
        <v>851</v>
      </c>
      <c r="B212" s="43" t="s">
        <v>852</v>
      </c>
      <c r="C212" s="43" t="s">
        <v>853</v>
      </c>
      <c r="D212" s="44" t="s">
        <v>854</v>
      </c>
      <c r="E212" s="44" t="s">
        <v>268</v>
      </c>
      <c r="F212" s="45">
        <v>27000</v>
      </c>
      <c r="G212" s="46" t="s">
        <v>32</v>
      </c>
      <c r="H212" s="47">
        <f t="shared" si="3"/>
        <v>27000</v>
      </c>
      <c r="I212" s="48" t="s">
        <v>40</v>
      </c>
      <c r="J212" s="44" t="s">
        <v>270</v>
      </c>
      <c r="K212" s="49" t="s">
        <v>271</v>
      </c>
      <c r="L212" s="44" t="s">
        <v>43</v>
      </c>
      <c r="M212" s="44" t="str">
        <f>IF(ISERROR(VLOOKUP(B212,'[1]Check order-DMO'!$A$5:$I$22,9,0)),"MAT",(VLOOKUP(B212,'[1]Check order-DMO'!$A$5:$I$22,9,0)))</f>
        <v>MAT</v>
      </c>
      <c r="N212" s="50">
        <v>15</v>
      </c>
      <c r="O212" s="50">
        <v>3</v>
      </c>
      <c r="P212" s="50">
        <v>1</v>
      </c>
      <c r="Q212" s="50">
        <v>1</v>
      </c>
      <c r="R212" s="51" t="s">
        <v>183</v>
      </c>
    </row>
    <row r="213" spans="1:18" s="21" customFormat="1" ht="20.5" customHeight="1" x14ac:dyDescent="0.3">
      <c r="A213" s="42" t="s">
        <v>855</v>
      </c>
      <c r="B213" s="43" t="s">
        <v>856</v>
      </c>
      <c r="C213" s="43" t="s">
        <v>857</v>
      </c>
      <c r="D213" s="44" t="s">
        <v>858</v>
      </c>
      <c r="E213" s="44" t="s">
        <v>268</v>
      </c>
      <c r="F213" s="45">
        <v>25000</v>
      </c>
      <c r="G213" s="46" t="s">
        <v>32</v>
      </c>
      <c r="H213" s="47">
        <f t="shared" si="3"/>
        <v>25000</v>
      </c>
      <c r="I213" s="48" t="s">
        <v>859</v>
      </c>
      <c r="J213" s="44" t="s">
        <v>270</v>
      </c>
      <c r="K213" s="49" t="s">
        <v>271</v>
      </c>
      <c r="L213" s="44" t="s">
        <v>43</v>
      </c>
      <c r="M213" s="44" t="str">
        <f>IF(ISERROR(VLOOKUP(B213,'[1]Check order-DMO'!$A$5:$I$22,9,0)),"MAT",(VLOOKUP(B213,'[1]Check order-DMO'!$A$5:$I$22,9,0)))</f>
        <v>MAT</v>
      </c>
      <c r="N213" s="50">
        <v>15</v>
      </c>
      <c r="O213" s="50">
        <v>3</v>
      </c>
      <c r="P213" s="50">
        <v>1</v>
      </c>
      <c r="Q213" s="50">
        <v>1</v>
      </c>
      <c r="R213" s="51" t="s">
        <v>183</v>
      </c>
    </row>
    <row r="214" spans="1:18" s="21" customFormat="1" ht="20.5" customHeight="1" x14ac:dyDescent="0.3">
      <c r="A214" s="42" t="s">
        <v>860</v>
      </c>
      <c r="B214" s="43" t="s">
        <v>861</v>
      </c>
      <c r="C214" s="43" t="s">
        <v>862</v>
      </c>
      <c r="D214" s="44" t="s">
        <v>706</v>
      </c>
      <c r="E214" s="44" t="s">
        <v>268</v>
      </c>
      <c r="F214" s="45">
        <v>141862</v>
      </c>
      <c r="G214" s="46" t="s">
        <v>32</v>
      </c>
      <c r="H214" s="47">
        <f t="shared" si="3"/>
        <v>141862</v>
      </c>
      <c r="I214" s="48" t="s">
        <v>697</v>
      </c>
      <c r="J214" s="44" t="s">
        <v>501</v>
      </c>
      <c r="K214" s="49" t="s">
        <v>502</v>
      </c>
      <c r="L214" s="44" t="s">
        <v>43</v>
      </c>
      <c r="M214" s="44" t="str">
        <f>IF(ISERROR(VLOOKUP(B214,'[1]Check order-DMO'!$A$5:$I$22,9,0)),"MAT",(VLOOKUP(B214,'[1]Check order-DMO'!$A$5:$I$22,9,0)))</f>
        <v>MAT</v>
      </c>
      <c r="N214" s="50">
        <v>50</v>
      </c>
      <c r="O214" s="50">
        <v>3</v>
      </c>
      <c r="P214" s="50">
        <v>200</v>
      </c>
      <c r="Q214" s="50">
        <v>200</v>
      </c>
      <c r="R214" s="51" t="s">
        <v>158</v>
      </c>
    </row>
    <row r="215" spans="1:18" s="21" customFormat="1" ht="20.5" customHeight="1" x14ac:dyDescent="0.3">
      <c r="A215" s="42" t="s">
        <v>863</v>
      </c>
      <c r="B215" s="43" t="s">
        <v>864</v>
      </c>
      <c r="C215" s="43" t="s">
        <v>865</v>
      </c>
      <c r="D215" s="44" t="s">
        <v>866</v>
      </c>
      <c r="E215" s="44" t="s">
        <v>268</v>
      </c>
      <c r="F215" s="45">
        <v>106646.39</v>
      </c>
      <c r="G215" s="46" t="s">
        <v>32</v>
      </c>
      <c r="H215" s="47">
        <f t="shared" si="3"/>
        <v>106646.39</v>
      </c>
      <c r="I215" s="48" t="s">
        <v>40</v>
      </c>
      <c r="J215" s="44" t="s">
        <v>809</v>
      </c>
      <c r="K215" s="49" t="s">
        <v>810</v>
      </c>
      <c r="L215" s="44" t="s">
        <v>43</v>
      </c>
      <c r="M215" s="44" t="str">
        <f>IF(ISERROR(VLOOKUP(B215,'[1]Check order-DMO'!$A$5:$I$22,9,0)),"MAT",(VLOOKUP(B215,'[1]Check order-DMO'!$A$5:$I$22,9,0)))</f>
        <v>MAT</v>
      </c>
      <c r="N215" s="50">
        <v>120</v>
      </c>
      <c r="O215" s="50">
        <v>3</v>
      </c>
      <c r="P215" s="50">
        <v>1</v>
      </c>
      <c r="Q215" s="50">
        <v>1</v>
      </c>
      <c r="R215" s="51"/>
    </row>
    <row r="216" spans="1:18" s="21" customFormat="1" ht="20.5" customHeight="1" x14ac:dyDescent="0.3">
      <c r="A216" s="42" t="s">
        <v>867</v>
      </c>
      <c r="B216" s="43" t="s">
        <v>868</v>
      </c>
      <c r="C216" s="43" t="s">
        <v>869</v>
      </c>
      <c r="D216" s="44" t="s">
        <v>870</v>
      </c>
      <c r="E216" s="44" t="s">
        <v>268</v>
      </c>
      <c r="F216" s="45">
        <v>128180.76</v>
      </c>
      <c r="G216" s="46" t="s">
        <v>32</v>
      </c>
      <c r="H216" s="47">
        <f t="shared" si="3"/>
        <v>128180.76</v>
      </c>
      <c r="I216" s="48" t="s">
        <v>40</v>
      </c>
      <c r="J216" s="44" t="s">
        <v>809</v>
      </c>
      <c r="K216" s="49" t="s">
        <v>810</v>
      </c>
      <c r="L216" s="44" t="s">
        <v>43</v>
      </c>
      <c r="M216" s="44" t="str">
        <f>IF(ISERROR(VLOOKUP(B216,'[1]Check order-DMO'!$A$5:$I$22,9,0)),"MAT",(VLOOKUP(B216,'[1]Check order-DMO'!$A$5:$I$22,9,0)))</f>
        <v>MAT</v>
      </c>
      <c r="N216" s="50">
        <v>120</v>
      </c>
      <c r="O216" s="50">
        <v>3</v>
      </c>
      <c r="P216" s="50">
        <v>1</v>
      </c>
      <c r="Q216" s="50">
        <v>1</v>
      </c>
      <c r="R216" s="51"/>
    </row>
    <row r="217" spans="1:18" s="21" customFormat="1" ht="20.5" customHeight="1" x14ac:dyDescent="0.3">
      <c r="A217" s="42" t="s">
        <v>871</v>
      </c>
      <c r="B217" s="43" t="s">
        <v>872</v>
      </c>
      <c r="C217" s="43" t="s">
        <v>873</v>
      </c>
      <c r="D217" s="44" t="s">
        <v>874</v>
      </c>
      <c r="E217" s="44" t="s">
        <v>268</v>
      </c>
      <c r="F217" s="45">
        <v>128180.76</v>
      </c>
      <c r="G217" s="46" t="s">
        <v>32</v>
      </c>
      <c r="H217" s="47">
        <f t="shared" si="3"/>
        <v>128180.76</v>
      </c>
      <c r="I217" s="48" t="s">
        <v>40</v>
      </c>
      <c r="J217" s="44" t="s">
        <v>809</v>
      </c>
      <c r="K217" s="49" t="s">
        <v>810</v>
      </c>
      <c r="L217" s="44" t="s">
        <v>43</v>
      </c>
      <c r="M217" s="44" t="str">
        <f>IF(ISERROR(VLOOKUP(B217,'[1]Check order-DMO'!$A$5:$I$22,9,0)),"MAT",(VLOOKUP(B217,'[1]Check order-DMO'!$A$5:$I$22,9,0)))</f>
        <v>MAT</v>
      </c>
      <c r="N217" s="50">
        <v>120</v>
      </c>
      <c r="O217" s="50">
        <v>3</v>
      </c>
      <c r="P217" s="50">
        <v>1</v>
      </c>
      <c r="Q217" s="50">
        <v>1</v>
      </c>
      <c r="R217" s="51"/>
    </row>
    <row r="218" spans="1:18" s="21" customFormat="1" ht="20.5" customHeight="1" x14ac:dyDescent="0.3">
      <c r="A218" s="42" t="s">
        <v>875</v>
      </c>
      <c r="B218" s="43" t="s">
        <v>876</v>
      </c>
      <c r="C218" s="43" t="s">
        <v>877</v>
      </c>
      <c r="D218" s="44" t="s">
        <v>878</v>
      </c>
      <c r="E218" s="44" t="s">
        <v>268</v>
      </c>
      <c r="F218" s="45">
        <v>128180.76</v>
      </c>
      <c r="G218" s="46" t="s">
        <v>32</v>
      </c>
      <c r="H218" s="47">
        <f t="shared" si="3"/>
        <v>128180.76</v>
      </c>
      <c r="I218" s="48" t="s">
        <v>40</v>
      </c>
      <c r="J218" s="44" t="s">
        <v>809</v>
      </c>
      <c r="K218" s="49" t="s">
        <v>810</v>
      </c>
      <c r="L218" s="44" t="s">
        <v>43</v>
      </c>
      <c r="M218" s="44" t="str">
        <f>IF(ISERROR(VLOOKUP(B218,'[1]Check order-DMO'!$A$5:$I$22,9,0)),"MAT",(VLOOKUP(B218,'[1]Check order-DMO'!$A$5:$I$22,9,0)))</f>
        <v>MAT</v>
      </c>
      <c r="N218" s="50">
        <v>120</v>
      </c>
      <c r="O218" s="50">
        <v>3</v>
      </c>
      <c r="P218" s="50">
        <v>1</v>
      </c>
      <c r="Q218" s="50">
        <v>1</v>
      </c>
      <c r="R218" s="51"/>
    </row>
    <row r="219" spans="1:18" s="21" customFormat="1" ht="20.5" customHeight="1" x14ac:dyDescent="0.3">
      <c r="A219" s="42" t="s">
        <v>879</v>
      </c>
      <c r="B219" s="43" t="s">
        <v>880</v>
      </c>
      <c r="C219" s="43" t="s">
        <v>881</v>
      </c>
      <c r="D219" s="44" t="s">
        <v>882</v>
      </c>
      <c r="E219" s="44" t="s">
        <v>268</v>
      </c>
      <c r="F219" s="45">
        <v>128180.76</v>
      </c>
      <c r="G219" s="46" t="s">
        <v>32</v>
      </c>
      <c r="H219" s="47">
        <f t="shared" si="3"/>
        <v>128180.76</v>
      </c>
      <c r="I219" s="48" t="s">
        <v>40</v>
      </c>
      <c r="J219" s="44" t="s">
        <v>809</v>
      </c>
      <c r="K219" s="49" t="s">
        <v>810</v>
      </c>
      <c r="L219" s="44" t="s">
        <v>43</v>
      </c>
      <c r="M219" s="44" t="str">
        <f>IF(ISERROR(VLOOKUP(B219,'[1]Check order-DMO'!$A$5:$I$22,9,0)),"MAT",(VLOOKUP(B219,'[1]Check order-DMO'!$A$5:$I$22,9,0)))</f>
        <v>MAT</v>
      </c>
      <c r="N219" s="50">
        <v>120</v>
      </c>
      <c r="O219" s="50">
        <v>3</v>
      </c>
      <c r="P219" s="50">
        <v>1</v>
      </c>
      <c r="Q219" s="50">
        <v>1</v>
      </c>
      <c r="R219" s="51"/>
    </row>
    <row r="220" spans="1:18" s="21" customFormat="1" ht="20.5" customHeight="1" x14ac:dyDescent="0.3">
      <c r="A220" s="42" t="s">
        <v>883</v>
      </c>
      <c r="B220" s="43" t="s">
        <v>884</v>
      </c>
      <c r="C220" s="43" t="s">
        <v>885</v>
      </c>
      <c r="D220" s="44" t="s">
        <v>886</v>
      </c>
      <c r="E220" s="44" t="s">
        <v>268</v>
      </c>
      <c r="F220" s="45">
        <v>128180.76</v>
      </c>
      <c r="G220" s="46" t="s">
        <v>32</v>
      </c>
      <c r="H220" s="47">
        <f t="shared" si="3"/>
        <v>128180.76</v>
      </c>
      <c r="I220" s="48" t="s">
        <v>40</v>
      </c>
      <c r="J220" s="44" t="s">
        <v>809</v>
      </c>
      <c r="K220" s="49" t="s">
        <v>810</v>
      </c>
      <c r="L220" s="44" t="s">
        <v>43</v>
      </c>
      <c r="M220" s="44" t="str">
        <f>IF(ISERROR(VLOOKUP(B220,'[1]Check order-DMO'!$A$5:$I$22,9,0)),"MAT",(VLOOKUP(B220,'[1]Check order-DMO'!$A$5:$I$22,9,0)))</f>
        <v>MAT</v>
      </c>
      <c r="N220" s="50">
        <v>120</v>
      </c>
      <c r="O220" s="50">
        <v>3</v>
      </c>
      <c r="P220" s="50">
        <v>1</v>
      </c>
      <c r="Q220" s="50">
        <v>1</v>
      </c>
      <c r="R220" s="51"/>
    </row>
    <row r="221" spans="1:18" s="21" customFormat="1" ht="20.5" customHeight="1" x14ac:dyDescent="0.3">
      <c r="A221" s="42" t="s">
        <v>887</v>
      </c>
      <c r="B221" s="43" t="s">
        <v>888</v>
      </c>
      <c r="C221" s="43" t="s">
        <v>889</v>
      </c>
      <c r="D221" s="44" t="s">
        <v>688</v>
      </c>
      <c r="E221" s="44" t="s">
        <v>268</v>
      </c>
      <c r="F221" s="45">
        <v>2048</v>
      </c>
      <c r="G221" s="46" t="s">
        <v>75</v>
      </c>
      <c r="H221" s="47">
        <f t="shared" si="3"/>
        <v>349900.79999999999</v>
      </c>
      <c r="I221" s="48" t="s">
        <v>40</v>
      </c>
      <c r="J221" s="44" t="s">
        <v>77</v>
      </c>
      <c r="K221" s="49" t="s">
        <v>78</v>
      </c>
      <c r="L221" s="44" t="s">
        <v>79</v>
      </c>
      <c r="M221" s="44" t="str">
        <f>IF(ISERROR(VLOOKUP(B221,'[1]Check order-DMO'!$A$5:$I$22,9,0)),"MAT",(VLOOKUP(B221,'[1]Check order-DMO'!$A$5:$I$22,9,0)))</f>
        <v>MAT</v>
      </c>
      <c r="N221" s="50">
        <v>63</v>
      </c>
      <c r="O221" s="50"/>
      <c r="P221" s="50">
        <v>10</v>
      </c>
      <c r="Q221" s="50">
        <v>10</v>
      </c>
      <c r="R221" s="51"/>
    </row>
    <row r="222" spans="1:18" s="21" customFormat="1" ht="20.5" customHeight="1" x14ac:dyDescent="0.3">
      <c r="A222" s="42" t="s">
        <v>890</v>
      </c>
      <c r="B222" s="43" t="s">
        <v>891</v>
      </c>
      <c r="C222" s="43" t="s">
        <v>892</v>
      </c>
      <c r="D222" s="44" t="s">
        <v>692</v>
      </c>
      <c r="E222" s="44" t="s">
        <v>268</v>
      </c>
      <c r="F222" s="45">
        <v>53000</v>
      </c>
      <c r="G222" s="46" t="s">
        <v>32</v>
      </c>
      <c r="H222" s="47">
        <f t="shared" si="3"/>
        <v>53000</v>
      </c>
      <c r="I222" s="48" t="s">
        <v>40</v>
      </c>
      <c r="J222" s="44" t="s">
        <v>667</v>
      </c>
      <c r="K222" s="49" t="s">
        <v>668</v>
      </c>
      <c r="L222" s="44" t="s">
        <v>43</v>
      </c>
      <c r="M222" s="44" t="str">
        <f>IF(ISERROR(VLOOKUP(B222,'[1]Check order-DMO'!$A$5:$I$22,9,0)),"MAT",(VLOOKUP(B222,'[1]Check order-DMO'!$A$5:$I$22,9,0)))</f>
        <v>MAT</v>
      </c>
      <c r="N222" s="50">
        <v>50</v>
      </c>
      <c r="O222" s="50">
        <v>7</v>
      </c>
      <c r="P222" s="50">
        <v>1</v>
      </c>
      <c r="Q222" s="50">
        <v>1</v>
      </c>
      <c r="R222" s="51"/>
    </row>
    <row r="223" spans="1:18" s="21" customFormat="1" ht="20.5" customHeight="1" x14ac:dyDescent="0.3">
      <c r="A223" s="42" t="s">
        <v>893</v>
      </c>
      <c r="B223" s="43" t="s">
        <v>894</v>
      </c>
      <c r="C223" s="43" t="s">
        <v>895</v>
      </c>
      <c r="D223" s="44" t="s">
        <v>692</v>
      </c>
      <c r="E223" s="44" t="s">
        <v>268</v>
      </c>
      <c r="F223" s="45">
        <v>55000</v>
      </c>
      <c r="G223" s="46" t="s">
        <v>32</v>
      </c>
      <c r="H223" s="47">
        <f t="shared" si="3"/>
        <v>55000</v>
      </c>
      <c r="I223" s="48" t="s">
        <v>40</v>
      </c>
      <c r="J223" s="44" t="s">
        <v>667</v>
      </c>
      <c r="K223" s="49" t="s">
        <v>668</v>
      </c>
      <c r="L223" s="44" t="s">
        <v>43</v>
      </c>
      <c r="M223" s="44" t="str">
        <f>IF(ISERROR(VLOOKUP(B223,'[1]Check order-DMO'!$A$5:$I$22,9,0)),"MAT",(VLOOKUP(B223,'[1]Check order-DMO'!$A$5:$I$22,9,0)))</f>
        <v>MAT</v>
      </c>
      <c r="N223" s="50">
        <v>50</v>
      </c>
      <c r="O223" s="50">
        <v>7</v>
      </c>
      <c r="P223" s="50">
        <v>1</v>
      </c>
      <c r="Q223" s="50">
        <v>1</v>
      </c>
      <c r="R223" s="51"/>
    </row>
    <row r="224" spans="1:18" s="21" customFormat="1" ht="20.5" customHeight="1" x14ac:dyDescent="0.3">
      <c r="A224" s="42" t="s">
        <v>896</v>
      </c>
      <c r="B224" s="43" t="s">
        <v>897</v>
      </c>
      <c r="C224" s="43" t="s">
        <v>898</v>
      </c>
      <c r="D224" s="44" t="s">
        <v>899</v>
      </c>
      <c r="E224" s="44" t="s">
        <v>268</v>
      </c>
      <c r="F224" s="45">
        <v>379329</v>
      </c>
      <c r="G224" s="46" t="s">
        <v>32</v>
      </c>
      <c r="H224" s="47">
        <f t="shared" si="3"/>
        <v>379329</v>
      </c>
      <c r="I224" s="48" t="s">
        <v>269</v>
      </c>
      <c r="J224" s="44" t="s">
        <v>501</v>
      </c>
      <c r="K224" s="49" t="s">
        <v>502</v>
      </c>
      <c r="L224" s="44" t="s">
        <v>43</v>
      </c>
      <c r="M224" s="44" t="str">
        <f>IF(ISERROR(VLOOKUP(B224,'[1]Check order-DMO'!$A$5:$I$22,9,0)),"MAT",(VLOOKUP(B224,'[1]Check order-DMO'!$A$5:$I$22,9,0)))</f>
        <v>MAT</v>
      </c>
      <c r="N224" s="50">
        <v>50</v>
      </c>
      <c r="O224" s="50">
        <v>3</v>
      </c>
      <c r="P224" s="50">
        <v>1</v>
      </c>
      <c r="Q224" s="50">
        <v>1</v>
      </c>
      <c r="R224" s="51"/>
    </row>
    <row r="225" spans="1:18" s="21" customFormat="1" ht="20.5" customHeight="1" x14ac:dyDescent="0.3">
      <c r="A225" s="42" t="s">
        <v>900</v>
      </c>
      <c r="B225" s="43" t="s">
        <v>901</v>
      </c>
      <c r="C225" s="43" t="s">
        <v>902</v>
      </c>
      <c r="D225" s="44" t="s">
        <v>903</v>
      </c>
      <c r="E225" s="44" t="s">
        <v>268</v>
      </c>
      <c r="F225" s="45">
        <v>174275</v>
      </c>
      <c r="G225" s="46" t="s">
        <v>32</v>
      </c>
      <c r="H225" s="47">
        <f t="shared" si="3"/>
        <v>174275</v>
      </c>
      <c r="I225" s="48" t="s">
        <v>697</v>
      </c>
      <c r="J225" s="44" t="s">
        <v>501</v>
      </c>
      <c r="K225" s="49" t="s">
        <v>502</v>
      </c>
      <c r="L225" s="44" t="s">
        <v>43</v>
      </c>
      <c r="M225" s="44" t="str">
        <f>IF(ISERROR(VLOOKUP(B225,'[1]Check order-DMO'!$A$5:$I$22,9,0)),"MAT",(VLOOKUP(B225,'[1]Check order-DMO'!$A$5:$I$22,9,0)))</f>
        <v>MAT</v>
      </c>
      <c r="N225" s="50">
        <v>50</v>
      </c>
      <c r="O225" s="50">
        <v>3</v>
      </c>
      <c r="P225" s="50">
        <v>1</v>
      </c>
      <c r="Q225" s="50">
        <v>1</v>
      </c>
      <c r="R225" s="51" t="s">
        <v>904</v>
      </c>
    </row>
    <row r="226" spans="1:18" s="21" customFormat="1" ht="20.5" customHeight="1" x14ac:dyDescent="0.3">
      <c r="A226" s="42" t="s">
        <v>905</v>
      </c>
      <c r="B226" s="43" t="s">
        <v>906</v>
      </c>
      <c r="C226" s="43" t="s">
        <v>907</v>
      </c>
      <c r="D226" s="44" t="s">
        <v>908</v>
      </c>
      <c r="E226" s="44" t="s">
        <v>268</v>
      </c>
      <c r="F226" s="45">
        <v>22000</v>
      </c>
      <c r="G226" s="46" t="s">
        <v>32</v>
      </c>
      <c r="H226" s="47">
        <f t="shared" si="3"/>
        <v>22000</v>
      </c>
      <c r="I226" s="48" t="s">
        <v>697</v>
      </c>
      <c r="J226" s="44" t="s">
        <v>236</v>
      </c>
      <c r="K226" s="149" t="s">
        <v>237</v>
      </c>
      <c r="L226" s="44" t="s">
        <v>43</v>
      </c>
      <c r="M226" s="44" t="str">
        <f>IF(ISERROR(VLOOKUP(B226,'[1]Check order-DMO'!$A$5:$I$22,9,0)),"MAT",(VLOOKUP(B226,'[1]Check order-DMO'!$A$5:$I$22,9,0)))</f>
        <v>MAT</v>
      </c>
      <c r="N226" s="50">
        <v>30</v>
      </c>
      <c r="O226" s="50" t="s">
        <v>395</v>
      </c>
      <c r="P226" s="50">
        <v>1</v>
      </c>
      <c r="Q226" s="50">
        <v>1</v>
      </c>
      <c r="R226" s="51" t="s">
        <v>909</v>
      </c>
    </row>
    <row r="227" spans="1:18" s="21" customFormat="1" ht="20.5" customHeight="1" x14ac:dyDescent="0.3">
      <c r="A227" s="42" t="s">
        <v>910</v>
      </c>
      <c r="B227" s="43" t="s">
        <v>911</v>
      </c>
      <c r="C227" s="43" t="s">
        <v>912</v>
      </c>
      <c r="D227" s="44" t="s">
        <v>908</v>
      </c>
      <c r="E227" s="44" t="s">
        <v>268</v>
      </c>
      <c r="F227" s="45">
        <v>22000</v>
      </c>
      <c r="G227" s="46" t="s">
        <v>32</v>
      </c>
      <c r="H227" s="47">
        <f t="shared" si="3"/>
        <v>22000</v>
      </c>
      <c r="I227" s="48" t="s">
        <v>697</v>
      </c>
      <c r="J227" s="44" t="s">
        <v>236</v>
      </c>
      <c r="K227" s="149" t="s">
        <v>237</v>
      </c>
      <c r="L227" s="44" t="s">
        <v>43</v>
      </c>
      <c r="M227" s="44" t="str">
        <f>IF(ISERROR(VLOOKUP(B227,'[1]Check order-DMO'!$A$5:$I$22,9,0)),"MAT",(VLOOKUP(B227,'[1]Check order-DMO'!$A$5:$I$22,9,0)))</f>
        <v>MAT</v>
      </c>
      <c r="N227" s="50">
        <v>30</v>
      </c>
      <c r="O227" s="50" t="s">
        <v>395</v>
      </c>
      <c r="P227" s="50">
        <v>1</v>
      </c>
      <c r="Q227" s="50">
        <v>1</v>
      </c>
      <c r="R227" s="51" t="s">
        <v>909</v>
      </c>
    </row>
    <row r="228" spans="1:18" s="21" customFormat="1" ht="20.5" customHeight="1" x14ac:dyDescent="0.3">
      <c r="A228" s="42" t="s">
        <v>913</v>
      </c>
      <c r="B228" s="43" t="s">
        <v>914</v>
      </c>
      <c r="C228" s="43" t="s">
        <v>915</v>
      </c>
      <c r="D228" s="44" t="s">
        <v>908</v>
      </c>
      <c r="E228" s="44" t="s">
        <v>268</v>
      </c>
      <c r="F228" s="45">
        <v>22000</v>
      </c>
      <c r="G228" s="46" t="s">
        <v>32</v>
      </c>
      <c r="H228" s="47">
        <f t="shared" si="3"/>
        <v>22000</v>
      </c>
      <c r="I228" s="48" t="s">
        <v>697</v>
      </c>
      <c r="J228" s="44" t="s">
        <v>236</v>
      </c>
      <c r="K228" s="149" t="s">
        <v>237</v>
      </c>
      <c r="L228" s="44" t="s">
        <v>43</v>
      </c>
      <c r="M228" s="44" t="str">
        <f>IF(ISERROR(VLOOKUP(B228,'[1]Check order-DMO'!$A$5:$I$22,9,0)),"MAT",(VLOOKUP(B228,'[1]Check order-DMO'!$A$5:$I$22,9,0)))</f>
        <v>MAT</v>
      </c>
      <c r="N228" s="50">
        <v>30</v>
      </c>
      <c r="O228" s="50" t="s">
        <v>395</v>
      </c>
      <c r="P228" s="50">
        <v>1</v>
      </c>
      <c r="Q228" s="50">
        <v>1</v>
      </c>
      <c r="R228" s="51" t="s">
        <v>909</v>
      </c>
    </row>
    <row r="229" spans="1:18" s="21" customFormat="1" ht="20.5" customHeight="1" x14ac:dyDescent="0.3">
      <c r="A229" s="42" t="s">
        <v>916</v>
      </c>
      <c r="B229" s="43" t="s">
        <v>917</v>
      </c>
      <c r="C229" s="43" t="s">
        <v>918</v>
      </c>
      <c r="D229" s="44" t="s">
        <v>919</v>
      </c>
      <c r="E229" s="44" t="s">
        <v>61</v>
      </c>
      <c r="F229" s="45">
        <v>1747069</v>
      </c>
      <c r="G229" s="46" t="s">
        <v>32</v>
      </c>
      <c r="H229" s="47">
        <f t="shared" si="3"/>
        <v>1747069</v>
      </c>
      <c r="I229" s="48" t="s">
        <v>76</v>
      </c>
      <c r="J229" s="44" t="s">
        <v>667</v>
      </c>
      <c r="K229" s="49" t="s">
        <v>668</v>
      </c>
      <c r="L229" s="44" t="s">
        <v>43</v>
      </c>
      <c r="M229" s="44" t="str">
        <f>IF(ISERROR(VLOOKUP(B229,'[1]Check order-DMO'!$A$5:$I$22,9,0)),"MAT",(VLOOKUP(B229,'[1]Check order-DMO'!$A$5:$I$22,9,0)))</f>
        <v>MAT</v>
      </c>
      <c r="N229" s="50">
        <v>60</v>
      </c>
      <c r="O229" s="50">
        <v>7</v>
      </c>
      <c r="P229" s="50">
        <v>1</v>
      </c>
      <c r="Q229" s="50"/>
      <c r="R229" s="51" t="s">
        <v>396</v>
      </c>
    </row>
    <row r="230" spans="1:18" s="21" customFormat="1" ht="20.5" customHeight="1" x14ac:dyDescent="0.3">
      <c r="A230" s="42" t="s">
        <v>920</v>
      </c>
      <c r="B230" s="43" t="s">
        <v>921</v>
      </c>
      <c r="C230" s="43" t="s">
        <v>922</v>
      </c>
      <c r="D230" s="44" t="s">
        <v>923</v>
      </c>
      <c r="E230" s="44" t="s">
        <v>268</v>
      </c>
      <c r="F230" s="45">
        <v>225598.14</v>
      </c>
      <c r="G230" s="46" t="s">
        <v>32</v>
      </c>
      <c r="H230" s="47">
        <f t="shared" si="3"/>
        <v>225598.14</v>
      </c>
      <c r="I230" s="48" t="s">
        <v>40</v>
      </c>
      <c r="J230" s="44" t="s">
        <v>809</v>
      </c>
      <c r="K230" s="49" t="s">
        <v>810</v>
      </c>
      <c r="L230" s="44" t="s">
        <v>43</v>
      </c>
      <c r="M230" s="44" t="str">
        <f>IF(ISERROR(VLOOKUP(B230,'[1]Check order-DMO'!$A$5:$I$22,9,0)),"MAT",(VLOOKUP(B230,'[1]Check order-DMO'!$A$5:$I$22,9,0)))</f>
        <v>MAT</v>
      </c>
      <c r="N230" s="50">
        <v>90</v>
      </c>
      <c r="O230" s="50">
        <v>7</v>
      </c>
      <c r="P230" s="50">
        <v>1</v>
      </c>
      <c r="Q230" s="50">
        <v>1</v>
      </c>
      <c r="R230" s="51"/>
    </row>
    <row r="231" spans="1:18" s="21" customFormat="1" ht="20.5" customHeight="1" x14ac:dyDescent="0.3">
      <c r="A231" s="42" t="s">
        <v>924</v>
      </c>
      <c r="B231" s="43" t="s">
        <v>925</v>
      </c>
      <c r="C231" s="43" t="s">
        <v>926</v>
      </c>
      <c r="D231" s="44" t="s">
        <v>927</v>
      </c>
      <c r="E231" s="44" t="s">
        <v>268</v>
      </c>
      <c r="F231" s="45">
        <v>225598.14</v>
      </c>
      <c r="G231" s="46" t="s">
        <v>32</v>
      </c>
      <c r="H231" s="47">
        <f t="shared" si="3"/>
        <v>225598.14</v>
      </c>
      <c r="I231" s="48" t="s">
        <v>40</v>
      </c>
      <c r="J231" s="44" t="s">
        <v>809</v>
      </c>
      <c r="K231" s="49" t="s">
        <v>810</v>
      </c>
      <c r="L231" s="44" t="s">
        <v>43</v>
      </c>
      <c r="M231" s="44" t="str">
        <f>IF(ISERROR(VLOOKUP(B231,'[1]Check order-DMO'!$A$5:$I$22,9,0)),"MAT",(VLOOKUP(B231,'[1]Check order-DMO'!$A$5:$I$22,9,0)))</f>
        <v>MAT</v>
      </c>
      <c r="N231" s="50">
        <v>90</v>
      </c>
      <c r="O231" s="50">
        <v>7</v>
      </c>
      <c r="P231" s="50">
        <v>1</v>
      </c>
      <c r="Q231" s="50">
        <v>1</v>
      </c>
      <c r="R231" s="51"/>
    </row>
    <row r="232" spans="1:18" s="21" customFormat="1" ht="20.5" customHeight="1" x14ac:dyDescent="0.3">
      <c r="A232" s="42" t="s">
        <v>928</v>
      </c>
      <c r="B232" s="43" t="s">
        <v>929</v>
      </c>
      <c r="C232" s="43" t="s">
        <v>930</v>
      </c>
      <c r="D232" s="44" t="s">
        <v>931</v>
      </c>
      <c r="E232" s="44" t="s">
        <v>268</v>
      </c>
      <c r="F232" s="45">
        <v>225598.14</v>
      </c>
      <c r="G232" s="46" t="s">
        <v>32</v>
      </c>
      <c r="H232" s="47">
        <f t="shared" si="3"/>
        <v>225598.14</v>
      </c>
      <c r="I232" s="48" t="s">
        <v>40</v>
      </c>
      <c r="J232" s="44" t="s">
        <v>809</v>
      </c>
      <c r="K232" s="49" t="s">
        <v>810</v>
      </c>
      <c r="L232" s="44" t="s">
        <v>43</v>
      </c>
      <c r="M232" s="44" t="str">
        <f>IF(ISERROR(VLOOKUP(B232,'[1]Check order-DMO'!$A$5:$I$22,9,0)),"MAT",(VLOOKUP(B232,'[1]Check order-DMO'!$A$5:$I$22,9,0)))</f>
        <v>MAT</v>
      </c>
      <c r="N232" s="50">
        <v>90</v>
      </c>
      <c r="O232" s="50">
        <v>7</v>
      </c>
      <c r="P232" s="50">
        <v>1</v>
      </c>
      <c r="Q232" s="50">
        <v>1</v>
      </c>
      <c r="R232" s="51"/>
    </row>
    <row r="233" spans="1:18" s="21" customFormat="1" ht="20.5" customHeight="1" x14ac:dyDescent="0.3">
      <c r="A233" s="42" t="s">
        <v>932</v>
      </c>
      <c r="B233" s="43" t="s">
        <v>933</v>
      </c>
      <c r="C233" s="43" t="s">
        <v>934</v>
      </c>
      <c r="D233" s="44" t="s">
        <v>935</v>
      </c>
      <c r="E233" s="44" t="s">
        <v>268</v>
      </c>
      <c r="F233" s="45">
        <v>225598.14</v>
      </c>
      <c r="G233" s="46" t="s">
        <v>32</v>
      </c>
      <c r="H233" s="47">
        <f t="shared" si="3"/>
        <v>225598.14</v>
      </c>
      <c r="I233" s="48" t="s">
        <v>40</v>
      </c>
      <c r="J233" s="44" t="s">
        <v>809</v>
      </c>
      <c r="K233" s="49" t="s">
        <v>810</v>
      </c>
      <c r="L233" s="44" t="s">
        <v>43</v>
      </c>
      <c r="M233" s="44" t="str">
        <f>IF(ISERROR(VLOOKUP(B233,'[1]Check order-DMO'!$A$5:$I$22,9,0)),"MAT",(VLOOKUP(B233,'[1]Check order-DMO'!$A$5:$I$22,9,0)))</f>
        <v>MAT</v>
      </c>
      <c r="N233" s="50">
        <v>90</v>
      </c>
      <c r="O233" s="50">
        <v>7</v>
      </c>
      <c r="P233" s="50">
        <v>1</v>
      </c>
      <c r="Q233" s="50">
        <v>1</v>
      </c>
      <c r="R233" s="51"/>
    </row>
    <row r="234" spans="1:18" s="21" customFormat="1" ht="20.5" customHeight="1" x14ac:dyDescent="0.3">
      <c r="A234" s="42" t="s">
        <v>936</v>
      </c>
      <c r="B234" s="43" t="s">
        <v>937</v>
      </c>
      <c r="C234" s="43" t="s">
        <v>938</v>
      </c>
      <c r="D234" s="44" t="s">
        <v>939</v>
      </c>
      <c r="E234" s="44" t="s">
        <v>268</v>
      </c>
      <c r="F234" s="45">
        <v>225598.14</v>
      </c>
      <c r="G234" s="46" t="s">
        <v>32</v>
      </c>
      <c r="H234" s="47">
        <f t="shared" si="3"/>
        <v>225598.14</v>
      </c>
      <c r="I234" s="48" t="s">
        <v>40</v>
      </c>
      <c r="J234" s="44" t="s">
        <v>809</v>
      </c>
      <c r="K234" s="49" t="s">
        <v>810</v>
      </c>
      <c r="L234" s="44" t="s">
        <v>43</v>
      </c>
      <c r="M234" s="44" t="str">
        <f>IF(ISERROR(VLOOKUP(B234,'[1]Check order-DMO'!$A$5:$I$22,9,0)),"MAT",(VLOOKUP(B234,'[1]Check order-DMO'!$A$5:$I$22,9,0)))</f>
        <v>MAT</v>
      </c>
      <c r="N234" s="50">
        <v>90</v>
      </c>
      <c r="O234" s="50">
        <v>7</v>
      </c>
      <c r="P234" s="50">
        <v>1</v>
      </c>
      <c r="Q234" s="50">
        <v>1</v>
      </c>
      <c r="R234" s="51"/>
    </row>
    <row r="235" spans="1:18" s="21" customFormat="1" ht="20.5" customHeight="1" x14ac:dyDescent="0.3">
      <c r="A235" s="42" t="s">
        <v>940</v>
      </c>
      <c r="B235" s="43" t="s">
        <v>941</v>
      </c>
      <c r="C235" s="43" t="s">
        <v>942</v>
      </c>
      <c r="D235" s="44" t="s">
        <v>943</v>
      </c>
      <c r="E235" s="44" t="s">
        <v>268</v>
      </c>
      <c r="F235" s="45">
        <v>67300</v>
      </c>
      <c r="G235" s="46" t="s">
        <v>32</v>
      </c>
      <c r="H235" s="47">
        <f t="shared" si="3"/>
        <v>67300</v>
      </c>
      <c r="I235" s="48" t="s">
        <v>40</v>
      </c>
      <c r="J235" s="44" t="s">
        <v>667</v>
      </c>
      <c r="K235" s="49" t="s">
        <v>668</v>
      </c>
      <c r="L235" s="44" t="s">
        <v>43</v>
      </c>
      <c r="M235" s="44" t="str">
        <f>IF(ISERROR(VLOOKUP(B235,'[1]Check order-DMO'!$A$5:$I$22,9,0)),"MAT",(VLOOKUP(B235,'[1]Check order-DMO'!$A$5:$I$22,9,0)))</f>
        <v>MAT</v>
      </c>
      <c r="N235" s="50">
        <v>60</v>
      </c>
      <c r="O235" s="50">
        <v>8</v>
      </c>
      <c r="P235" s="50">
        <v>100</v>
      </c>
      <c r="Q235" s="50">
        <v>100</v>
      </c>
      <c r="R235" s="51" t="s">
        <v>944</v>
      </c>
    </row>
    <row r="236" spans="1:18" s="21" customFormat="1" ht="20.5" customHeight="1" x14ac:dyDescent="0.3">
      <c r="A236" s="42" t="s">
        <v>945</v>
      </c>
      <c r="B236" s="43" t="s">
        <v>946</v>
      </c>
      <c r="C236" s="43" t="s">
        <v>947</v>
      </c>
      <c r="D236" s="44" t="s">
        <v>948</v>
      </c>
      <c r="E236" s="44" t="s">
        <v>268</v>
      </c>
      <c r="F236" s="45">
        <v>723491</v>
      </c>
      <c r="G236" s="46" t="s">
        <v>32</v>
      </c>
      <c r="H236" s="47">
        <f t="shared" si="3"/>
        <v>723491</v>
      </c>
      <c r="I236" s="48" t="s">
        <v>40</v>
      </c>
      <c r="J236" s="44" t="s">
        <v>501</v>
      </c>
      <c r="K236" s="49" t="s">
        <v>502</v>
      </c>
      <c r="L236" s="44" t="s">
        <v>43</v>
      </c>
      <c r="M236" s="44" t="str">
        <f>IF(ISERROR(VLOOKUP(B236,'[1]Check order-DMO'!$A$5:$I$22,9,0)),"MAT",(VLOOKUP(B236,'[1]Check order-DMO'!$A$5:$I$22,9,0)))</f>
        <v>MAT</v>
      </c>
      <c r="N236" s="50">
        <v>50</v>
      </c>
      <c r="O236" s="50">
        <v>3</v>
      </c>
      <c r="P236" s="50">
        <v>1</v>
      </c>
      <c r="Q236" s="50"/>
      <c r="R236" s="51" t="s">
        <v>949</v>
      </c>
    </row>
    <row r="237" spans="1:18" s="21" customFormat="1" ht="20.5" customHeight="1" x14ac:dyDescent="0.3">
      <c r="A237" s="42" t="s">
        <v>950</v>
      </c>
      <c r="B237" s="43" t="s">
        <v>951</v>
      </c>
      <c r="C237" s="43" t="s">
        <v>952</v>
      </c>
      <c r="D237" s="44" t="s">
        <v>953</v>
      </c>
      <c r="E237" s="44" t="s">
        <v>268</v>
      </c>
      <c r="F237" s="45">
        <v>723491</v>
      </c>
      <c r="G237" s="46" t="s">
        <v>32</v>
      </c>
      <c r="H237" s="47">
        <f t="shared" si="3"/>
        <v>723491</v>
      </c>
      <c r="I237" s="48" t="s">
        <v>40</v>
      </c>
      <c r="J237" s="44" t="s">
        <v>501</v>
      </c>
      <c r="K237" s="49" t="s">
        <v>502</v>
      </c>
      <c r="L237" s="44" t="s">
        <v>43</v>
      </c>
      <c r="M237" s="44" t="str">
        <f>IF(ISERROR(VLOOKUP(B237,'[1]Check order-DMO'!$A$5:$I$22,9,0)),"MAT",(VLOOKUP(B237,'[1]Check order-DMO'!$A$5:$I$22,9,0)))</f>
        <v>MAT</v>
      </c>
      <c r="N237" s="50">
        <v>50</v>
      </c>
      <c r="O237" s="50">
        <v>3</v>
      </c>
      <c r="P237" s="50">
        <v>1</v>
      </c>
      <c r="Q237" s="50"/>
      <c r="R237" s="51" t="s">
        <v>949</v>
      </c>
    </row>
    <row r="238" spans="1:18" s="21" customFormat="1" ht="20.5" customHeight="1" x14ac:dyDescent="0.3">
      <c r="A238" s="42" t="s">
        <v>954</v>
      </c>
      <c r="B238" s="43" t="s">
        <v>955</v>
      </c>
      <c r="C238" s="43" t="s">
        <v>956</v>
      </c>
      <c r="D238" s="44" t="s">
        <v>957</v>
      </c>
      <c r="E238" s="44" t="s">
        <v>268</v>
      </c>
      <c r="F238" s="45">
        <v>723491</v>
      </c>
      <c r="G238" s="46" t="s">
        <v>32</v>
      </c>
      <c r="H238" s="47">
        <f t="shared" si="3"/>
        <v>723491</v>
      </c>
      <c r="I238" s="48" t="s">
        <v>40</v>
      </c>
      <c r="J238" s="44" t="s">
        <v>501</v>
      </c>
      <c r="K238" s="49" t="s">
        <v>502</v>
      </c>
      <c r="L238" s="44" t="s">
        <v>43</v>
      </c>
      <c r="M238" s="44" t="str">
        <f>IF(ISERROR(VLOOKUP(B238,'[1]Check order-DMO'!$A$5:$I$22,9,0)),"MAT",(VLOOKUP(B238,'[1]Check order-DMO'!$A$5:$I$22,9,0)))</f>
        <v>MAT</v>
      </c>
      <c r="N238" s="50">
        <v>50</v>
      </c>
      <c r="O238" s="50">
        <v>3</v>
      </c>
      <c r="P238" s="50">
        <v>1</v>
      </c>
      <c r="Q238" s="50"/>
      <c r="R238" s="51" t="s">
        <v>949</v>
      </c>
    </row>
    <row r="239" spans="1:18" s="21" customFormat="1" ht="20.5" customHeight="1" x14ac:dyDescent="0.3">
      <c r="A239" s="42" t="s">
        <v>958</v>
      </c>
      <c r="B239" s="43" t="s">
        <v>959</v>
      </c>
      <c r="C239" s="43" t="s">
        <v>960</v>
      </c>
      <c r="D239" s="44" t="s">
        <v>961</v>
      </c>
      <c r="E239" s="44" t="s">
        <v>268</v>
      </c>
      <c r="F239" s="45">
        <v>723491</v>
      </c>
      <c r="G239" s="46" t="s">
        <v>32</v>
      </c>
      <c r="H239" s="47">
        <f t="shared" si="3"/>
        <v>723491</v>
      </c>
      <c r="I239" s="48" t="s">
        <v>40</v>
      </c>
      <c r="J239" s="44" t="s">
        <v>501</v>
      </c>
      <c r="K239" s="49" t="s">
        <v>502</v>
      </c>
      <c r="L239" s="44" t="s">
        <v>43</v>
      </c>
      <c r="M239" s="44" t="str">
        <f>IF(ISERROR(VLOOKUP(B239,'[1]Check order-DMO'!$A$5:$I$22,9,0)),"MAT",(VLOOKUP(B239,'[1]Check order-DMO'!$A$5:$I$22,9,0)))</f>
        <v>MAT</v>
      </c>
      <c r="N239" s="50">
        <v>50</v>
      </c>
      <c r="O239" s="50">
        <v>3</v>
      </c>
      <c r="P239" s="50">
        <v>1</v>
      </c>
      <c r="Q239" s="50"/>
      <c r="R239" s="51" t="s">
        <v>949</v>
      </c>
    </row>
    <row r="240" spans="1:18" s="21" customFormat="1" ht="20.5" customHeight="1" x14ac:dyDescent="0.3">
      <c r="A240" s="42" t="s">
        <v>962</v>
      </c>
      <c r="B240" s="43" t="s">
        <v>963</v>
      </c>
      <c r="C240" s="43" t="s">
        <v>964</v>
      </c>
      <c r="D240" s="44" t="s">
        <v>965</v>
      </c>
      <c r="E240" s="44" t="s">
        <v>268</v>
      </c>
      <c r="F240" s="45">
        <v>710686</v>
      </c>
      <c r="G240" s="46" t="s">
        <v>32</v>
      </c>
      <c r="H240" s="47">
        <f t="shared" si="3"/>
        <v>710686</v>
      </c>
      <c r="I240" s="48" t="s">
        <v>40</v>
      </c>
      <c r="J240" s="44" t="s">
        <v>501</v>
      </c>
      <c r="K240" s="49" t="s">
        <v>502</v>
      </c>
      <c r="L240" s="44" t="s">
        <v>43</v>
      </c>
      <c r="M240" s="44" t="str">
        <f>IF(ISERROR(VLOOKUP(B240,'[1]Check order-DMO'!$A$5:$I$22,9,0)),"MAT",(VLOOKUP(B240,'[1]Check order-DMO'!$A$5:$I$22,9,0)))</f>
        <v>MAT</v>
      </c>
      <c r="N240" s="50">
        <v>50</v>
      </c>
      <c r="O240" s="50">
        <v>3</v>
      </c>
      <c r="P240" s="50">
        <v>1</v>
      </c>
      <c r="Q240" s="50"/>
      <c r="R240" s="51" t="s">
        <v>966</v>
      </c>
    </row>
    <row r="241" spans="1:18" s="21" customFormat="1" ht="20.5" customHeight="1" x14ac:dyDescent="0.3">
      <c r="A241" s="42" t="s">
        <v>967</v>
      </c>
      <c r="B241" s="43" t="s">
        <v>968</v>
      </c>
      <c r="C241" s="43" t="s">
        <v>969</v>
      </c>
      <c r="D241" s="44" t="s">
        <v>970</v>
      </c>
      <c r="E241" s="44" t="s">
        <v>268</v>
      </c>
      <c r="F241" s="45">
        <v>710686</v>
      </c>
      <c r="G241" s="46" t="s">
        <v>32</v>
      </c>
      <c r="H241" s="47">
        <f t="shared" si="3"/>
        <v>710686</v>
      </c>
      <c r="I241" s="48" t="s">
        <v>40</v>
      </c>
      <c r="J241" s="44" t="s">
        <v>501</v>
      </c>
      <c r="K241" s="49" t="s">
        <v>502</v>
      </c>
      <c r="L241" s="44" t="s">
        <v>43</v>
      </c>
      <c r="M241" s="44" t="str">
        <f>IF(ISERROR(VLOOKUP(B241,'[1]Check order-DMO'!$A$5:$I$22,9,0)),"MAT",(VLOOKUP(B241,'[1]Check order-DMO'!$A$5:$I$22,9,0)))</f>
        <v>MAT</v>
      </c>
      <c r="N241" s="50">
        <v>50</v>
      </c>
      <c r="O241" s="50">
        <v>3</v>
      </c>
      <c r="P241" s="50">
        <v>1</v>
      </c>
      <c r="Q241" s="50"/>
      <c r="R241" s="51" t="s">
        <v>966</v>
      </c>
    </row>
    <row r="242" spans="1:18" s="21" customFormat="1" ht="20.5" customHeight="1" x14ac:dyDescent="0.3">
      <c r="A242" s="42" t="s">
        <v>971</v>
      </c>
      <c r="B242" s="43" t="s">
        <v>972</v>
      </c>
      <c r="C242" s="43" t="s">
        <v>973</v>
      </c>
      <c r="D242" s="44" t="s">
        <v>974</v>
      </c>
      <c r="E242" s="44" t="s">
        <v>268</v>
      </c>
      <c r="F242" s="45">
        <v>710686</v>
      </c>
      <c r="G242" s="46" t="s">
        <v>32</v>
      </c>
      <c r="H242" s="47">
        <f t="shared" si="3"/>
        <v>710686</v>
      </c>
      <c r="I242" s="48" t="s">
        <v>40</v>
      </c>
      <c r="J242" s="44" t="s">
        <v>501</v>
      </c>
      <c r="K242" s="49" t="s">
        <v>502</v>
      </c>
      <c r="L242" s="44" t="s">
        <v>43</v>
      </c>
      <c r="M242" s="44" t="str">
        <f>IF(ISERROR(VLOOKUP(B242,'[1]Check order-DMO'!$A$5:$I$22,9,0)),"MAT",(VLOOKUP(B242,'[1]Check order-DMO'!$A$5:$I$22,9,0)))</f>
        <v>MAT</v>
      </c>
      <c r="N242" s="50">
        <v>50</v>
      </c>
      <c r="O242" s="50">
        <v>3</v>
      </c>
      <c r="P242" s="50">
        <v>1</v>
      </c>
      <c r="Q242" s="50"/>
      <c r="R242" s="51" t="s">
        <v>966</v>
      </c>
    </row>
    <row r="243" spans="1:18" s="21" customFormat="1" ht="20.5" customHeight="1" x14ac:dyDescent="0.3">
      <c r="A243" s="42" t="s">
        <v>975</v>
      </c>
      <c r="B243" s="43" t="s">
        <v>976</v>
      </c>
      <c r="C243" s="43" t="s">
        <v>977</v>
      </c>
      <c r="D243" s="44" t="s">
        <v>961</v>
      </c>
      <c r="E243" s="44" t="s">
        <v>268</v>
      </c>
      <c r="F243" s="45">
        <v>710686</v>
      </c>
      <c r="G243" s="46" t="s">
        <v>32</v>
      </c>
      <c r="H243" s="47">
        <f t="shared" si="3"/>
        <v>710686</v>
      </c>
      <c r="I243" s="48" t="s">
        <v>40</v>
      </c>
      <c r="J243" s="44" t="s">
        <v>501</v>
      </c>
      <c r="K243" s="49" t="s">
        <v>502</v>
      </c>
      <c r="L243" s="44" t="s">
        <v>43</v>
      </c>
      <c r="M243" s="44" t="str">
        <f>IF(ISERROR(VLOOKUP(B243,'[1]Check order-DMO'!$A$5:$I$22,9,0)),"MAT",(VLOOKUP(B243,'[1]Check order-DMO'!$A$5:$I$22,9,0)))</f>
        <v>MAT</v>
      </c>
      <c r="N243" s="50">
        <v>50</v>
      </c>
      <c r="O243" s="50">
        <v>3</v>
      </c>
      <c r="P243" s="50">
        <v>1</v>
      </c>
      <c r="Q243" s="50"/>
      <c r="R243" s="51" t="s">
        <v>966</v>
      </c>
    </row>
    <row r="244" spans="1:18" s="21" customFormat="1" ht="20.5" customHeight="1" x14ac:dyDescent="0.3">
      <c r="A244" s="42" t="s">
        <v>978</v>
      </c>
      <c r="B244" s="43" t="s">
        <v>979</v>
      </c>
      <c r="C244" s="43" t="s">
        <v>980</v>
      </c>
      <c r="D244" s="44" t="s">
        <v>981</v>
      </c>
      <c r="E244" s="44" t="s">
        <v>268</v>
      </c>
      <c r="F244" s="45">
        <v>723491</v>
      </c>
      <c r="G244" s="46" t="s">
        <v>32</v>
      </c>
      <c r="H244" s="47">
        <f t="shared" si="3"/>
        <v>723491</v>
      </c>
      <c r="I244" s="48" t="s">
        <v>40</v>
      </c>
      <c r="J244" s="44" t="s">
        <v>501</v>
      </c>
      <c r="K244" s="49" t="s">
        <v>502</v>
      </c>
      <c r="L244" s="44" t="s">
        <v>43</v>
      </c>
      <c r="M244" s="44" t="str">
        <f>IF(ISERROR(VLOOKUP(B244,'[1]Check order-DMO'!$A$5:$I$22,9,0)),"MAT",(VLOOKUP(B244,'[1]Check order-DMO'!$A$5:$I$22,9,0)))</f>
        <v>MAT</v>
      </c>
      <c r="N244" s="50">
        <v>50</v>
      </c>
      <c r="O244" s="50">
        <v>3</v>
      </c>
      <c r="P244" s="50">
        <v>1</v>
      </c>
      <c r="Q244" s="50"/>
      <c r="R244" s="51" t="s">
        <v>966</v>
      </c>
    </row>
    <row r="245" spans="1:18" s="21" customFormat="1" ht="20.5" customHeight="1" x14ac:dyDescent="0.3">
      <c r="A245" s="42" t="s">
        <v>982</v>
      </c>
      <c r="B245" s="43" t="s">
        <v>983</v>
      </c>
      <c r="C245" s="43" t="s">
        <v>984</v>
      </c>
      <c r="D245" s="44" t="s">
        <v>985</v>
      </c>
      <c r="E245" s="44" t="s">
        <v>268</v>
      </c>
      <c r="F245" s="45">
        <v>723491</v>
      </c>
      <c r="G245" s="46" t="s">
        <v>32</v>
      </c>
      <c r="H245" s="47">
        <f t="shared" si="3"/>
        <v>723491</v>
      </c>
      <c r="I245" s="48" t="s">
        <v>40</v>
      </c>
      <c r="J245" s="44" t="s">
        <v>501</v>
      </c>
      <c r="K245" s="49" t="s">
        <v>502</v>
      </c>
      <c r="L245" s="44" t="s">
        <v>43</v>
      </c>
      <c r="M245" s="44" t="str">
        <f>IF(ISERROR(VLOOKUP(B245,'[1]Check order-DMO'!$A$5:$I$22,9,0)),"MAT",(VLOOKUP(B245,'[1]Check order-DMO'!$A$5:$I$22,9,0)))</f>
        <v>MAT</v>
      </c>
      <c r="N245" s="50">
        <v>50</v>
      </c>
      <c r="O245" s="50">
        <v>3</v>
      </c>
      <c r="P245" s="50">
        <v>1</v>
      </c>
      <c r="Q245" s="50"/>
      <c r="R245" s="51" t="s">
        <v>966</v>
      </c>
    </row>
    <row r="246" spans="1:18" s="21" customFormat="1" ht="20.5" customHeight="1" x14ac:dyDescent="0.3">
      <c r="A246" s="42" t="s">
        <v>986</v>
      </c>
      <c r="B246" s="43" t="s">
        <v>987</v>
      </c>
      <c r="C246" s="43" t="s">
        <v>988</v>
      </c>
      <c r="D246" s="44" t="s">
        <v>989</v>
      </c>
      <c r="E246" s="44" t="s">
        <v>268</v>
      </c>
      <c r="F246" s="45">
        <v>723491</v>
      </c>
      <c r="G246" s="46" t="s">
        <v>32</v>
      </c>
      <c r="H246" s="47">
        <f t="shared" si="3"/>
        <v>723491</v>
      </c>
      <c r="I246" s="48" t="s">
        <v>40</v>
      </c>
      <c r="J246" s="44" t="s">
        <v>501</v>
      </c>
      <c r="K246" s="49" t="s">
        <v>502</v>
      </c>
      <c r="L246" s="44" t="s">
        <v>43</v>
      </c>
      <c r="M246" s="44" t="str">
        <f>IF(ISERROR(VLOOKUP(B246,'[1]Check order-DMO'!$A$5:$I$22,9,0)),"MAT",(VLOOKUP(B246,'[1]Check order-DMO'!$A$5:$I$22,9,0)))</f>
        <v>MAT</v>
      </c>
      <c r="N246" s="50">
        <v>50</v>
      </c>
      <c r="O246" s="50">
        <v>3</v>
      </c>
      <c r="P246" s="50">
        <v>1</v>
      </c>
      <c r="Q246" s="50"/>
      <c r="R246" s="51" t="s">
        <v>966</v>
      </c>
    </row>
    <row r="247" spans="1:18" s="21" customFormat="1" ht="20.5" customHeight="1" x14ac:dyDescent="0.3">
      <c r="A247" s="42" t="s">
        <v>990</v>
      </c>
      <c r="B247" s="43" t="s">
        <v>991</v>
      </c>
      <c r="C247" s="43" t="s">
        <v>992</v>
      </c>
      <c r="D247" s="44" t="s">
        <v>993</v>
      </c>
      <c r="E247" s="44" t="s">
        <v>268</v>
      </c>
      <c r="F247" s="45">
        <v>723491</v>
      </c>
      <c r="G247" s="46" t="s">
        <v>32</v>
      </c>
      <c r="H247" s="47">
        <f t="shared" si="3"/>
        <v>723491</v>
      </c>
      <c r="I247" s="48" t="s">
        <v>40</v>
      </c>
      <c r="J247" s="44" t="s">
        <v>501</v>
      </c>
      <c r="K247" s="49" t="s">
        <v>502</v>
      </c>
      <c r="L247" s="44" t="s">
        <v>43</v>
      </c>
      <c r="M247" s="44" t="str">
        <f>IF(ISERROR(VLOOKUP(B247,'[1]Check order-DMO'!$A$5:$I$22,9,0)),"MAT",(VLOOKUP(B247,'[1]Check order-DMO'!$A$5:$I$22,9,0)))</f>
        <v>MAT</v>
      </c>
      <c r="N247" s="50">
        <v>50</v>
      </c>
      <c r="O247" s="50">
        <v>3</v>
      </c>
      <c r="P247" s="50">
        <v>1</v>
      </c>
      <c r="Q247" s="50"/>
      <c r="R247" s="51" t="s">
        <v>966</v>
      </c>
    </row>
    <row r="248" spans="1:18" s="21" customFormat="1" ht="20.5" customHeight="1" x14ac:dyDescent="0.3">
      <c r="A248" s="42" t="s">
        <v>994</v>
      </c>
      <c r="B248" s="43" t="s">
        <v>995</v>
      </c>
      <c r="C248" s="43" t="s">
        <v>996</v>
      </c>
      <c r="D248" s="44" t="s">
        <v>997</v>
      </c>
      <c r="E248" s="44" t="s">
        <v>268</v>
      </c>
      <c r="F248" s="45">
        <v>119591</v>
      </c>
      <c r="G248" s="46" t="s">
        <v>32</v>
      </c>
      <c r="H248" s="47">
        <f t="shared" si="3"/>
        <v>119591</v>
      </c>
      <c r="I248" s="48" t="s">
        <v>40</v>
      </c>
      <c r="J248" s="44" t="s">
        <v>501</v>
      </c>
      <c r="K248" s="49" t="s">
        <v>502</v>
      </c>
      <c r="L248" s="44" t="s">
        <v>43</v>
      </c>
      <c r="M248" s="44" t="str">
        <f>IF(ISERROR(VLOOKUP(B248,'[1]Check order-DMO'!$A$5:$I$22,9,0)),"MAT",(VLOOKUP(B248,'[1]Check order-DMO'!$A$5:$I$22,9,0)))</f>
        <v>MAT</v>
      </c>
      <c r="N248" s="50">
        <v>50</v>
      </c>
      <c r="O248" s="50">
        <v>3</v>
      </c>
      <c r="P248" s="50">
        <v>1</v>
      </c>
      <c r="Q248" s="50"/>
      <c r="R248" s="51" t="s">
        <v>966</v>
      </c>
    </row>
    <row r="249" spans="1:18" s="21" customFormat="1" ht="20.5" customHeight="1" x14ac:dyDescent="0.3">
      <c r="A249" s="42" t="s">
        <v>998</v>
      </c>
      <c r="B249" s="43" t="s">
        <v>999</v>
      </c>
      <c r="C249" s="43" t="s">
        <v>1000</v>
      </c>
      <c r="D249" s="44" t="s">
        <v>1001</v>
      </c>
      <c r="E249" s="44" t="s">
        <v>268</v>
      </c>
      <c r="F249" s="45">
        <v>119591</v>
      </c>
      <c r="G249" s="46" t="s">
        <v>32</v>
      </c>
      <c r="H249" s="47">
        <f t="shared" si="3"/>
        <v>119591</v>
      </c>
      <c r="I249" s="48" t="s">
        <v>40</v>
      </c>
      <c r="J249" s="44" t="s">
        <v>501</v>
      </c>
      <c r="K249" s="49" t="s">
        <v>502</v>
      </c>
      <c r="L249" s="44" t="s">
        <v>43</v>
      </c>
      <c r="M249" s="44" t="str">
        <f>IF(ISERROR(VLOOKUP(B249,'[1]Check order-DMO'!$A$5:$I$22,9,0)),"MAT",(VLOOKUP(B249,'[1]Check order-DMO'!$A$5:$I$22,9,0)))</f>
        <v>MAT</v>
      </c>
      <c r="N249" s="50">
        <v>50</v>
      </c>
      <c r="O249" s="50">
        <v>3</v>
      </c>
      <c r="P249" s="50">
        <v>1</v>
      </c>
      <c r="Q249" s="50"/>
      <c r="R249" s="51" t="s">
        <v>966</v>
      </c>
    </row>
    <row r="250" spans="1:18" s="21" customFormat="1" ht="20.5" customHeight="1" x14ac:dyDescent="0.3">
      <c r="A250" s="42" t="s">
        <v>1002</v>
      </c>
      <c r="B250" s="43" t="s">
        <v>1003</v>
      </c>
      <c r="C250" s="43" t="s">
        <v>1004</v>
      </c>
      <c r="D250" s="44" t="s">
        <v>1005</v>
      </c>
      <c r="E250" s="44" t="s">
        <v>268</v>
      </c>
      <c r="F250" s="45">
        <v>130109</v>
      </c>
      <c r="G250" s="46" t="s">
        <v>32</v>
      </c>
      <c r="H250" s="47">
        <f t="shared" si="3"/>
        <v>130109</v>
      </c>
      <c r="I250" s="48" t="s">
        <v>40</v>
      </c>
      <c r="J250" s="44" t="s">
        <v>501</v>
      </c>
      <c r="K250" s="49" t="s">
        <v>502</v>
      </c>
      <c r="L250" s="44" t="s">
        <v>43</v>
      </c>
      <c r="M250" s="44" t="str">
        <f>IF(ISERROR(VLOOKUP(B250,'[1]Check order-DMO'!$A$5:$I$22,9,0)),"MAT",(VLOOKUP(B250,'[1]Check order-DMO'!$A$5:$I$22,9,0)))</f>
        <v>MAT</v>
      </c>
      <c r="N250" s="50">
        <v>50</v>
      </c>
      <c r="O250" s="50">
        <v>3</v>
      </c>
      <c r="P250" s="50">
        <v>1</v>
      </c>
      <c r="Q250" s="50"/>
      <c r="R250" s="51" t="s">
        <v>966</v>
      </c>
    </row>
    <row r="251" spans="1:18" s="21" customFormat="1" ht="20.5" customHeight="1" x14ac:dyDescent="0.3">
      <c r="A251" s="42" t="s">
        <v>1006</v>
      </c>
      <c r="B251" s="43" t="s">
        <v>1007</v>
      </c>
      <c r="C251" s="43" t="s">
        <v>1008</v>
      </c>
      <c r="D251" s="44" t="s">
        <v>1009</v>
      </c>
      <c r="E251" s="44" t="s">
        <v>268</v>
      </c>
      <c r="F251" s="45">
        <v>130109</v>
      </c>
      <c r="G251" s="46" t="s">
        <v>32</v>
      </c>
      <c r="H251" s="47">
        <f t="shared" si="3"/>
        <v>130109</v>
      </c>
      <c r="I251" s="48" t="s">
        <v>40</v>
      </c>
      <c r="J251" s="44" t="s">
        <v>501</v>
      </c>
      <c r="K251" s="49" t="s">
        <v>502</v>
      </c>
      <c r="L251" s="44" t="s">
        <v>43</v>
      </c>
      <c r="M251" s="44" t="str">
        <f>IF(ISERROR(VLOOKUP(B251,'[1]Check order-DMO'!$A$5:$I$22,9,0)),"MAT",(VLOOKUP(B251,'[1]Check order-DMO'!$A$5:$I$22,9,0)))</f>
        <v>MAT</v>
      </c>
      <c r="N251" s="50">
        <v>50</v>
      </c>
      <c r="O251" s="50">
        <v>3</v>
      </c>
      <c r="P251" s="50">
        <v>1</v>
      </c>
      <c r="Q251" s="50"/>
      <c r="R251" s="51" t="s">
        <v>966</v>
      </c>
    </row>
    <row r="252" spans="1:18" s="21" customFormat="1" ht="20.5" customHeight="1" x14ac:dyDescent="0.3">
      <c r="A252" s="42" t="s">
        <v>1010</v>
      </c>
      <c r="B252" s="43" t="s">
        <v>1011</v>
      </c>
      <c r="C252" s="43" t="s">
        <v>1012</v>
      </c>
      <c r="D252" s="44" t="s">
        <v>1013</v>
      </c>
      <c r="E252" s="44" t="s">
        <v>268</v>
      </c>
      <c r="F252" s="45">
        <v>114849.96</v>
      </c>
      <c r="G252" s="46" t="s">
        <v>32</v>
      </c>
      <c r="H252" s="47">
        <f t="shared" si="3"/>
        <v>114849.96</v>
      </c>
      <c r="I252" s="48" t="s">
        <v>40</v>
      </c>
      <c r="J252" s="44" t="s">
        <v>809</v>
      </c>
      <c r="K252" s="49" t="s">
        <v>810</v>
      </c>
      <c r="L252" s="44" t="s">
        <v>43</v>
      </c>
      <c r="M252" s="44" t="str">
        <f>IF(ISERROR(VLOOKUP(B252,'[1]Check order-DMO'!$A$5:$I$22,9,0)),"MAT",(VLOOKUP(B252,'[1]Check order-DMO'!$A$5:$I$22,9,0)))</f>
        <v>MAT</v>
      </c>
      <c r="N252" s="50">
        <v>90</v>
      </c>
      <c r="O252" s="50">
        <v>3</v>
      </c>
      <c r="P252" s="50">
        <v>1</v>
      </c>
      <c r="Q252" s="50"/>
      <c r="R252" s="51" t="s">
        <v>966</v>
      </c>
    </row>
    <row r="253" spans="1:18" s="21" customFormat="1" ht="20.5" customHeight="1" x14ac:dyDescent="0.3">
      <c r="A253" s="42" t="s">
        <v>1014</v>
      </c>
      <c r="B253" s="43" t="s">
        <v>1015</v>
      </c>
      <c r="C253" s="43" t="s">
        <v>1016</v>
      </c>
      <c r="D253" s="44" t="s">
        <v>1017</v>
      </c>
      <c r="E253" s="44" t="s">
        <v>268</v>
      </c>
      <c r="F253" s="45">
        <v>114849.96</v>
      </c>
      <c r="G253" s="46" t="s">
        <v>32</v>
      </c>
      <c r="H253" s="47">
        <f t="shared" si="3"/>
        <v>114849.96</v>
      </c>
      <c r="I253" s="48" t="s">
        <v>40</v>
      </c>
      <c r="J253" s="44" t="s">
        <v>809</v>
      </c>
      <c r="K253" s="49" t="s">
        <v>810</v>
      </c>
      <c r="L253" s="44" t="s">
        <v>43</v>
      </c>
      <c r="M253" s="44" t="str">
        <f>IF(ISERROR(VLOOKUP(B253,'[1]Check order-DMO'!$A$5:$I$22,9,0)),"MAT",(VLOOKUP(B253,'[1]Check order-DMO'!$A$5:$I$22,9,0)))</f>
        <v>MAT</v>
      </c>
      <c r="N253" s="50">
        <v>90</v>
      </c>
      <c r="O253" s="50">
        <v>3</v>
      </c>
      <c r="P253" s="50">
        <v>1</v>
      </c>
      <c r="Q253" s="50"/>
      <c r="R253" s="51" t="s">
        <v>966</v>
      </c>
    </row>
    <row r="254" spans="1:18" s="21" customFormat="1" ht="20.5" customHeight="1" x14ac:dyDescent="0.3">
      <c r="A254" s="42" t="s">
        <v>1018</v>
      </c>
      <c r="B254" s="43" t="s">
        <v>1019</v>
      </c>
      <c r="C254" s="43" t="s">
        <v>1020</v>
      </c>
      <c r="D254" s="44" t="s">
        <v>1021</v>
      </c>
      <c r="E254" s="44" t="s">
        <v>268</v>
      </c>
      <c r="F254" s="45">
        <v>114849.96</v>
      </c>
      <c r="G254" s="46" t="s">
        <v>32</v>
      </c>
      <c r="H254" s="47">
        <f t="shared" si="3"/>
        <v>114849.96</v>
      </c>
      <c r="I254" s="48" t="s">
        <v>40</v>
      </c>
      <c r="J254" s="44" t="s">
        <v>809</v>
      </c>
      <c r="K254" s="49" t="s">
        <v>810</v>
      </c>
      <c r="L254" s="44" t="s">
        <v>43</v>
      </c>
      <c r="M254" s="44" t="str">
        <f>IF(ISERROR(VLOOKUP(B254,'[1]Check order-DMO'!$A$5:$I$22,9,0)),"MAT",(VLOOKUP(B254,'[1]Check order-DMO'!$A$5:$I$22,9,0)))</f>
        <v>MAT</v>
      </c>
      <c r="N254" s="50">
        <v>90</v>
      </c>
      <c r="O254" s="50">
        <v>3</v>
      </c>
      <c r="P254" s="50">
        <v>1</v>
      </c>
      <c r="Q254" s="50"/>
      <c r="R254" s="51" t="s">
        <v>966</v>
      </c>
    </row>
    <row r="255" spans="1:18" s="21" customFormat="1" ht="20.5" customHeight="1" x14ac:dyDescent="0.3">
      <c r="A255" s="42" t="s">
        <v>1022</v>
      </c>
      <c r="B255" s="43" t="s">
        <v>1023</v>
      </c>
      <c r="C255" s="43" t="s">
        <v>1024</v>
      </c>
      <c r="D255" s="44" t="s">
        <v>1025</v>
      </c>
      <c r="E255" s="44" t="s">
        <v>268</v>
      </c>
      <c r="F255" s="45">
        <v>114849.96</v>
      </c>
      <c r="G255" s="46" t="s">
        <v>32</v>
      </c>
      <c r="H255" s="47">
        <f t="shared" si="3"/>
        <v>114849.96</v>
      </c>
      <c r="I255" s="48" t="s">
        <v>40</v>
      </c>
      <c r="J255" s="44" t="s">
        <v>809</v>
      </c>
      <c r="K255" s="49" t="s">
        <v>810</v>
      </c>
      <c r="L255" s="44" t="s">
        <v>43</v>
      </c>
      <c r="M255" s="44" t="str">
        <f>IF(ISERROR(VLOOKUP(B255,'[1]Check order-DMO'!$A$5:$I$22,9,0)),"MAT",(VLOOKUP(B255,'[1]Check order-DMO'!$A$5:$I$22,9,0)))</f>
        <v>MAT</v>
      </c>
      <c r="N255" s="50">
        <v>90</v>
      </c>
      <c r="O255" s="50">
        <v>3</v>
      </c>
      <c r="P255" s="50">
        <v>1</v>
      </c>
      <c r="Q255" s="50"/>
      <c r="R255" s="51" t="s">
        <v>966</v>
      </c>
    </row>
    <row r="256" spans="1:18" s="21" customFormat="1" ht="20.5" customHeight="1" x14ac:dyDescent="0.3">
      <c r="A256" s="42" t="s">
        <v>1026</v>
      </c>
      <c r="B256" s="43" t="s">
        <v>1027</v>
      </c>
      <c r="C256" s="43" t="s">
        <v>1028</v>
      </c>
      <c r="D256" s="44" t="s">
        <v>1029</v>
      </c>
      <c r="E256" s="44" t="s">
        <v>268</v>
      </c>
      <c r="F256" s="45">
        <v>114849.96</v>
      </c>
      <c r="G256" s="46" t="s">
        <v>32</v>
      </c>
      <c r="H256" s="47">
        <f t="shared" si="3"/>
        <v>114849.96</v>
      </c>
      <c r="I256" s="48" t="s">
        <v>40</v>
      </c>
      <c r="J256" s="44" t="s">
        <v>809</v>
      </c>
      <c r="K256" s="49" t="s">
        <v>810</v>
      </c>
      <c r="L256" s="44" t="s">
        <v>43</v>
      </c>
      <c r="M256" s="44" t="str">
        <f>IF(ISERROR(VLOOKUP(B256,'[1]Check order-DMO'!$A$5:$I$22,9,0)),"MAT",(VLOOKUP(B256,'[1]Check order-DMO'!$A$5:$I$22,9,0)))</f>
        <v>MAT</v>
      </c>
      <c r="N256" s="50">
        <v>90</v>
      </c>
      <c r="O256" s="50">
        <v>3</v>
      </c>
      <c r="P256" s="50">
        <v>1</v>
      </c>
      <c r="Q256" s="50"/>
      <c r="R256" s="51" t="s">
        <v>966</v>
      </c>
    </row>
    <row r="257" spans="1:18" s="21" customFormat="1" ht="20.5" customHeight="1" x14ac:dyDescent="0.3">
      <c r="A257" s="42" t="s">
        <v>1030</v>
      </c>
      <c r="B257" s="43" t="s">
        <v>1031</v>
      </c>
      <c r="C257" s="43" t="s">
        <v>1032</v>
      </c>
      <c r="D257" s="44" t="s">
        <v>1033</v>
      </c>
      <c r="E257" s="44" t="s">
        <v>268</v>
      </c>
      <c r="F257" s="45">
        <v>131257.1</v>
      </c>
      <c r="G257" s="46" t="s">
        <v>32</v>
      </c>
      <c r="H257" s="47">
        <f t="shared" si="3"/>
        <v>131257.1</v>
      </c>
      <c r="I257" s="48" t="s">
        <v>40</v>
      </c>
      <c r="J257" s="44" t="s">
        <v>809</v>
      </c>
      <c r="K257" s="49" t="s">
        <v>810</v>
      </c>
      <c r="L257" s="44" t="s">
        <v>43</v>
      </c>
      <c r="M257" s="44" t="str">
        <f>IF(ISERROR(VLOOKUP(B257,'[1]Check order-DMO'!$A$5:$I$22,9,0)),"MAT",(VLOOKUP(B257,'[1]Check order-DMO'!$A$5:$I$22,9,0)))</f>
        <v>MAT</v>
      </c>
      <c r="N257" s="50">
        <v>90</v>
      </c>
      <c r="O257" s="50">
        <v>3</v>
      </c>
      <c r="P257" s="50">
        <v>1</v>
      </c>
      <c r="Q257" s="50"/>
      <c r="R257" s="51" t="s">
        <v>966</v>
      </c>
    </row>
    <row r="258" spans="1:18" s="21" customFormat="1" ht="20.5" customHeight="1" x14ac:dyDescent="0.3">
      <c r="A258" s="42" t="s">
        <v>1034</v>
      </c>
      <c r="B258" s="43" t="s">
        <v>1035</v>
      </c>
      <c r="C258" s="43" t="s">
        <v>1036</v>
      </c>
      <c r="D258" s="44" t="s">
        <v>1037</v>
      </c>
      <c r="E258" s="44" t="s">
        <v>268</v>
      </c>
      <c r="F258" s="45">
        <v>131257.1</v>
      </c>
      <c r="G258" s="46" t="s">
        <v>32</v>
      </c>
      <c r="H258" s="47">
        <f t="shared" si="3"/>
        <v>131257.1</v>
      </c>
      <c r="I258" s="48" t="s">
        <v>40</v>
      </c>
      <c r="J258" s="44" t="s">
        <v>809</v>
      </c>
      <c r="K258" s="49" t="s">
        <v>810</v>
      </c>
      <c r="L258" s="44" t="s">
        <v>43</v>
      </c>
      <c r="M258" s="44" t="str">
        <f>IF(ISERROR(VLOOKUP(B258,'[1]Check order-DMO'!$A$5:$I$22,9,0)),"MAT",(VLOOKUP(B258,'[1]Check order-DMO'!$A$5:$I$22,9,0)))</f>
        <v>MAT</v>
      </c>
      <c r="N258" s="50">
        <v>90</v>
      </c>
      <c r="O258" s="50">
        <v>3</v>
      </c>
      <c r="P258" s="50">
        <v>1</v>
      </c>
      <c r="Q258" s="50"/>
      <c r="R258" s="51" t="s">
        <v>966</v>
      </c>
    </row>
    <row r="259" spans="1:18" s="21" customFormat="1" ht="20.5" customHeight="1" x14ac:dyDescent="0.3">
      <c r="A259" s="42" t="s">
        <v>1038</v>
      </c>
      <c r="B259" s="43" t="s">
        <v>1039</v>
      </c>
      <c r="C259" s="43" t="s">
        <v>1040</v>
      </c>
      <c r="D259" s="44" t="s">
        <v>1041</v>
      </c>
      <c r="E259" s="44" t="s">
        <v>268</v>
      </c>
      <c r="F259" s="45">
        <v>131257.1</v>
      </c>
      <c r="G259" s="46" t="s">
        <v>32</v>
      </c>
      <c r="H259" s="47">
        <f t="shared" si="3"/>
        <v>131257.1</v>
      </c>
      <c r="I259" s="48" t="s">
        <v>40</v>
      </c>
      <c r="J259" s="44" t="s">
        <v>809</v>
      </c>
      <c r="K259" s="49" t="s">
        <v>810</v>
      </c>
      <c r="L259" s="44" t="s">
        <v>43</v>
      </c>
      <c r="M259" s="44" t="str">
        <f>IF(ISERROR(VLOOKUP(B259,'[1]Check order-DMO'!$A$5:$I$22,9,0)),"MAT",(VLOOKUP(B259,'[1]Check order-DMO'!$A$5:$I$22,9,0)))</f>
        <v>MAT</v>
      </c>
      <c r="N259" s="50">
        <v>90</v>
      </c>
      <c r="O259" s="50">
        <v>3</v>
      </c>
      <c r="P259" s="50">
        <v>1</v>
      </c>
      <c r="Q259" s="50"/>
      <c r="R259" s="51" t="s">
        <v>966</v>
      </c>
    </row>
    <row r="260" spans="1:18" s="21" customFormat="1" ht="20.5" customHeight="1" x14ac:dyDescent="0.3">
      <c r="A260" s="42" t="s">
        <v>1042</v>
      </c>
      <c r="B260" s="43" t="s">
        <v>1043</v>
      </c>
      <c r="C260" s="43" t="s">
        <v>1044</v>
      </c>
      <c r="D260" s="44" t="s">
        <v>1045</v>
      </c>
      <c r="E260" s="44" t="s">
        <v>268</v>
      </c>
      <c r="F260" s="45">
        <v>131257.1</v>
      </c>
      <c r="G260" s="46" t="s">
        <v>32</v>
      </c>
      <c r="H260" s="47">
        <f t="shared" si="3"/>
        <v>131257.1</v>
      </c>
      <c r="I260" s="48" t="s">
        <v>40</v>
      </c>
      <c r="J260" s="44" t="s">
        <v>809</v>
      </c>
      <c r="K260" s="49" t="s">
        <v>810</v>
      </c>
      <c r="L260" s="44" t="s">
        <v>43</v>
      </c>
      <c r="M260" s="44" t="str">
        <f>IF(ISERROR(VLOOKUP(B260,'[1]Check order-DMO'!$A$5:$I$22,9,0)),"MAT",(VLOOKUP(B260,'[1]Check order-DMO'!$A$5:$I$22,9,0)))</f>
        <v>MAT</v>
      </c>
      <c r="N260" s="50">
        <v>90</v>
      </c>
      <c r="O260" s="50">
        <v>3</v>
      </c>
      <c r="P260" s="50">
        <v>1</v>
      </c>
      <c r="Q260" s="50"/>
      <c r="R260" s="51" t="s">
        <v>966</v>
      </c>
    </row>
    <row r="261" spans="1:18" s="21" customFormat="1" ht="20.5" customHeight="1" x14ac:dyDescent="0.3">
      <c r="A261" s="42" t="s">
        <v>1046</v>
      </c>
      <c r="B261" s="43" t="s">
        <v>1047</v>
      </c>
      <c r="C261" s="43" t="s">
        <v>1048</v>
      </c>
      <c r="D261" s="44" t="s">
        <v>1049</v>
      </c>
      <c r="E261" s="44" t="s">
        <v>268</v>
      </c>
      <c r="F261" s="45">
        <v>131257.1</v>
      </c>
      <c r="G261" s="46" t="s">
        <v>32</v>
      </c>
      <c r="H261" s="47">
        <f t="shared" si="3"/>
        <v>131257.1</v>
      </c>
      <c r="I261" s="48" t="s">
        <v>40</v>
      </c>
      <c r="J261" s="44" t="s">
        <v>809</v>
      </c>
      <c r="K261" s="49" t="s">
        <v>810</v>
      </c>
      <c r="L261" s="44" t="s">
        <v>43</v>
      </c>
      <c r="M261" s="44" t="str">
        <f>IF(ISERROR(VLOOKUP(B261,'[1]Check order-DMO'!$A$5:$I$22,9,0)),"MAT",(VLOOKUP(B261,'[1]Check order-DMO'!$A$5:$I$22,9,0)))</f>
        <v>MAT</v>
      </c>
      <c r="N261" s="50">
        <v>90</v>
      </c>
      <c r="O261" s="50">
        <v>3</v>
      </c>
      <c r="P261" s="50">
        <v>1</v>
      </c>
      <c r="Q261" s="50"/>
      <c r="R261" s="51" t="s">
        <v>966</v>
      </c>
    </row>
    <row r="262" spans="1:18" s="21" customFormat="1" ht="20.5" customHeight="1" x14ac:dyDescent="0.3">
      <c r="A262" s="42" t="s">
        <v>1050</v>
      </c>
      <c r="B262" s="43" t="s">
        <v>1051</v>
      </c>
      <c r="C262" s="43" t="s">
        <v>1052</v>
      </c>
      <c r="D262" s="44" t="s">
        <v>1053</v>
      </c>
      <c r="E262" s="44" t="s">
        <v>268</v>
      </c>
      <c r="F262" s="45">
        <v>147664.23000000001</v>
      </c>
      <c r="G262" s="46" t="s">
        <v>32</v>
      </c>
      <c r="H262" s="47">
        <f t="shared" si="3"/>
        <v>147664.23000000001</v>
      </c>
      <c r="I262" s="48" t="s">
        <v>40</v>
      </c>
      <c r="J262" s="44" t="s">
        <v>809</v>
      </c>
      <c r="K262" s="49" t="s">
        <v>810</v>
      </c>
      <c r="L262" s="44" t="s">
        <v>43</v>
      </c>
      <c r="M262" s="44" t="str">
        <f>IF(ISERROR(VLOOKUP(B262,'[1]Check order-DMO'!$A$5:$I$22,9,0)),"MAT",(VLOOKUP(B262,'[1]Check order-DMO'!$A$5:$I$22,9,0)))</f>
        <v>MAT</v>
      </c>
      <c r="N262" s="50">
        <v>90</v>
      </c>
      <c r="O262" s="50">
        <v>3</v>
      </c>
      <c r="P262" s="50">
        <v>1</v>
      </c>
      <c r="Q262" s="50"/>
      <c r="R262" s="51" t="s">
        <v>966</v>
      </c>
    </row>
    <row r="263" spans="1:18" s="21" customFormat="1" ht="20.5" customHeight="1" x14ac:dyDescent="0.3">
      <c r="A263" s="42" t="s">
        <v>1054</v>
      </c>
      <c r="B263" s="43" t="s">
        <v>1055</v>
      </c>
      <c r="C263" s="43" t="s">
        <v>1056</v>
      </c>
      <c r="D263" s="44" t="s">
        <v>1057</v>
      </c>
      <c r="E263" s="44" t="s">
        <v>268</v>
      </c>
      <c r="F263" s="45">
        <v>147664.23000000001</v>
      </c>
      <c r="G263" s="46" t="s">
        <v>32</v>
      </c>
      <c r="H263" s="47">
        <f t="shared" si="3"/>
        <v>147664.23000000001</v>
      </c>
      <c r="I263" s="48" t="s">
        <v>40</v>
      </c>
      <c r="J263" s="44" t="s">
        <v>809</v>
      </c>
      <c r="K263" s="49" t="s">
        <v>810</v>
      </c>
      <c r="L263" s="44" t="s">
        <v>43</v>
      </c>
      <c r="M263" s="44" t="str">
        <f>IF(ISERROR(VLOOKUP(B263,'[1]Check order-DMO'!$A$5:$I$22,9,0)),"MAT",(VLOOKUP(B263,'[1]Check order-DMO'!$A$5:$I$22,9,0)))</f>
        <v>MAT</v>
      </c>
      <c r="N263" s="50">
        <v>90</v>
      </c>
      <c r="O263" s="50">
        <v>3</v>
      </c>
      <c r="P263" s="50">
        <v>1</v>
      </c>
      <c r="Q263" s="50"/>
      <c r="R263" s="51" t="s">
        <v>966</v>
      </c>
    </row>
    <row r="264" spans="1:18" s="21" customFormat="1" ht="20.5" customHeight="1" x14ac:dyDescent="0.3">
      <c r="A264" s="42" t="s">
        <v>1058</v>
      </c>
      <c r="B264" s="43" t="s">
        <v>1059</v>
      </c>
      <c r="C264" s="43" t="s">
        <v>1060</v>
      </c>
      <c r="D264" s="44" t="s">
        <v>1061</v>
      </c>
      <c r="E264" s="44" t="s">
        <v>268</v>
      </c>
      <c r="F264" s="45">
        <v>147664.23000000001</v>
      </c>
      <c r="G264" s="46" t="s">
        <v>32</v>
      </c>
      <c r="H264" s="47">
        <f t="shared" si="3"/>
        <v>147664.23000000001</v>
      </c>
      <c r="I264" s="48" t="s">
        <v>40</v>
      </c>
      <c r="J264" s="44" t="s">
        <v>809</v>
      </c>
      <c r="K264" s="49" t="s">
        <v>810</v>
      </c>
      <c r="L264" s="44" t="s">
        <v>43</v>
      </c>
      <c r="M264" s="44" t="str">
        <f>IF(ISERROR(VLOOKUP(B264,'[1]Check order-DMO'!$A$5:$I$22,9,0)),"MAT",(VLOOKUP(B264,'[1]Check order-DMO'!$A$5:$I$22,9,0)))</f>
        <v>MAT</v>
      </c>
      <c r="N264" s="50">
        <v>90</v>
      </c>
      <c r="O264" s="50">
        <v>3</v>
      </c>
      <c r="P264" s="50">
        <v>1</v>
      </c>
      <c r="Q264" s="50"/>
      <c r="R264" s="51" t="s">
        <v>966</v>
      </c>
    </row>
    <row r="265" spans="1:18" s="21" customFormat="1" ht="20.5" customHeight="1" x14ac:dyDescent="0.3">
      <c r="A265" s="42" t="s">
        <v>1062</v>
      </c>
      <c r="B265" s="43" t="s">
        <v>1063</v>
      </c>
      <c r="C265" s="43" t="s">
        <v>1064</v>
      </c>
      <c r="D265" s="44" t="s">
        <v>1065</v>
      </c>
      <c r="E265" s="44" t="s">
        <v>268</v>
      </c>
      <c r="F265" s="45">
        <v>147664.23000000001</v>
      </c>
      <c r="G265" s="46" t="s">
        <v>32</v>
      </c>
      <c r="H265" s="47">
        <f t="shared" si="3"/>
        <v>147664.23000000001</v>
      </c>
      <c r="I265" s="48" t="s">
        <v>40</v>
      </c>
      <c r="J265" s="44" t="s">
        <v>809</v>
      </c>
      <c r="K265" s="49" t="s">
        <v>810</v>
      </c>
      <c r="L265" s="44" t="s">
        <v>43</v>
      </c>
      <c r="M265" s="44" t="str">
        <f>IF(ISERROR(VLOOKUP(B265,'[1]Check order-DMO'!$A$5:$I$22,9,0)),"MAT",(VLOOKUP(B265,'[1]Check order-DMO'!$A$5:$I$22,9,0)))</f>
        <v>MAT</v>
      </c>
      <c r="N265" s="50">
        <v>90</v>
      </c>
      <c r="O265" s="50">
        <v>3</v>
      </c>
      <c r="P265" s="50">
        <v>1</v>
      </c>
      <c r="Q265" s="50"/>
      <c r="R265" s="51" t="s">
        <v>966</v>
      </c>
    </row>
    <row r="266" spans="1:18" s="21" customFormat="1" ht="20.5" customHeight="1" x14ac:dyDescent="0.3">
      <c r="A266" s="42" t="s">
        <v>1066</v>
      </c>
      <c r="B266" s="43" t="s">
        <v>1067</v>
      </c>
      <c r="C266" s="43" t="s">
        <v>1068</v>
      </c>
      <c r="D266" s="44" t="s">
        <v>1069</v>
      </c>
      <c r="E266" s="44" t="s">
        <v>268</v>
      </c>
      <c r="F266" s="45">
        <v>147664.23000000001</v>
      </c>
      <c r="G266" s="46" t="s">
        <v>32</v>
      </c>
      <c r="H266" s="47">
        <f t="shared" si="3"/>
        <v>147664.23000000001</v>
      </c>
      <c r="I266" s="48" t="s">
        <v>40</v>
      </c>
      <c r="J266" s="44" t="s">
        <v>809</v>
      </c>
      <c r="K266" s="49" t="s">
        <v>810</v>
      </c>
      <c r="L266" s="44" t="s">
        <v>43</v>
      </c>
      <c r="M266" s="44" t="str">
        <f>IF(ISERROR(VLOOKUP(B266,'[1]Check order-DMO'!$A$5:$I$22,9,0)),"MAT",(VLOOKUP(B266,'[1]Check order-DMO'!$A$5:$I$22,9,0)))</f>
        <v>MAT</v>
      </c>
      <c r="N266" s="50">
        <v>90</v>
      </c>
      <c r="O266" s="50">
        <v>3</v>
      </c>
      <c r="P266" s="50">
        <v>1</v>
      </c>
      <c r="Q266" s="50"/>
      <c r="R266" s="51" t="s">
        <v>966</v>
      </c>
    </row>
    <row r="267" spans="1:18" s="21" customFormat="1" ht="20.5" customHeight="1" x14ac:dyDescent="0.3">
      <c r="A267" s="191" t="s">
        <v>1070</v>
      </c>
      <c r="B267" s="49" t="s">
        <v>1071</v>
      </c>
      <c r="C267" s="149" t="s">
        <v>1072</v>
      </c>
      <c r="D267" s="149" t="s">
        <v>1073</v>
      </c>
      <c r="E267" s="44" t="s">
        <v>268</v>
      </c>
      <c r="F267" s="150">
        <v>118211</v>
      </c>
      <c r="G267" s="49" t="s">
        <v>32</v>
      </c>
      <c r="H267" s="151">
        <f t="shared" si="3"/>
        <v>118211</v>
      </c>
      <c r="I267" s="49" t="s">
        <v>697</v>
      </c>
      <c r="J267" s="44" t="s">
        <v>667</v>
      </c>
      <c r="K267" s="149" t="s">
        <v>668</v>
      </c>
      <c r="L267" s="149" t="s">
        <v>43</v>
      </c>
      <c r="M267" s="149" t="str">
        <f>IF(ISERROR(VLOOKUP(B267,'[1]Check order-DMO'!$A$5:$I$22,9,0)),"MAT",(VLOOKUP(B267,'[1]Check order-DMO'!$A$5:$I$22,9,0)))</f>
        <v>MAT</v>
      </c>
      <c r="N267" s="152">
        <v>56</v>
      </c>
      <c r="O267" s="152">
        <v>7</v>
      </c>
      <c r="P267" s="152">
        <v>1</v>
      </c>
      <c r="Q267" s="152"/>
      <c r="R267" s="192" t="s">
        <v>1074</v>
      </c>
    </row>
    <row r="268" spans="1:18" s="21" customFormat="1" ht="20.5" customHeight="1" x14ac:dyDescent="0.3">
      <c r="A268" s="191" t="s">
        <v>1075</v>
      </c>
      <c r="B268" s="49" t="s">
        <v>1076</v>
      </c>
      <c r="C268" s="149" t="s">
        <v>1077</v>
      </c>
      <c r="D268" s="149" t="s">
        <v>1078</v>
      </c>
      <c r="E268" s="44" t="s">
        <v>268</v>
      </c>
      <c r="F268" s="150">
        <v>4250</v>
      </c>
      <c r="G268" s="49" t="s">
        <v>32</v>
      </c>
      <c r="H268" s="151">
        <f t="shared" si="3"/>
        <v>4250</v>
      </c>
      <c r="I268" s="49" t="s">
        <v>40</v>
      </c>
      <c r="J268" s="44" t="s">
        <v>270</v>
      </c>
      <c r="K268" s="149" t="s">
        <v>271</v>
      </c>
      <c r="L268" s="149" t="s">
        <v>43</v>
      </c>
      <c r="M268" s="149" t="str">
        <f>IF(ISERROR(VLOOKUP(B268,'[1]Check order-DMO'!$A$5:$I$22,9,0)),"MAT",(VLOOKUP(B268,'[1]Check order-DMO'!$A$5:$I$22,9,0)))</f>
        <v>MAT</v>
      </c>
      <c r="N268" s="152"/>
      <c r="O268" s="152"/>
      <c r="P268" s="152">
        <v>1</v>
      </c>
      <c r="Q268" s="152"/>
      <c r="R268" s="192"/>
    </row>
    <row r="269" spans="1:18" s="21" customFormat="1" ht="20.5" customHeight="1" x14ac:dyDescent="0.3">
      <c r="A269" s="191" t="s">
        <v>1079</v>
      </c>
      <c r="B269" s="49" t="s">
        <v>1080</v>
      </c>
      <c r="C269" s="149" t="s">
        <v>1081</v>
      </c>
      <c r="D269" s="149" t="s">
        <v>1082</v>
      </c>
      <c r="E269" s="44" t="s">
        <v>268</v>
      </c>
      <c r="F269" s="150">
        <v>28500</v>
      </c>
      <c r="G269" s="49" t="s">
        <v>32</v>
      </c>
      <c r="H269" s="151">
        <f t="shared" si="3"/>
        <v>28500</v>
      </c>
      <c r="I269" s="49" t="s">
        <v>40</v>
      </c>
      <c r="J269" s="44" t="s">
        <v>191</v>
      </c>
      <c r="K269" s="149" t="s">
        <v>192</v>
      </c>
      <c r="L269" s="149" t="s">
        <v>43</v>
      </c>
      <c r="M269" s="149" t="str">
        <f>IF(ISERROR(VLOOKUP(B269,'[1]Check order-DMO'!$A$5:$I$22,9,0)),"MAT",(VLOOKUP(B269,'[1]Check order-DMO'!$A$5:$I$22,9,0)))</f>
        <v>MAT</v>
      </c>
      <c r="N269" s="152">
        <v>80</v>
      </c>
      <c r="O269" s="152"/>
      <c r="P269" s="152">
        <v>1</v>
      </c>
      <c r="Q269" s="152"/>
      <c r="R269" s="192" t="s">
        <v>1083</v>
      </c>
    </row>
    <row r="270" spans="1:18" s="21" customFormat="1" ht="20.5" customHeight="1" x14ac:dyDescent="0.3">
      <c r="A270" s="191" t="s">
        <v>1084</v>
      </c>
      <c r="B270" s="49" t="s">
        <v>1085</v>
      </c>
      <c r="C270" s="149" t="s">
        <v>1086</v>
      </c>
      <c r="D270" s="149" t="s">
        <v>1087</v>
      </c>
      <c r="E270" s="44" t="s">
        <v>268</v>
      </c>
      <c r="F270" s="150">
        <v>348574</v>
      </c>
      <c r="G270" s="49" t="s">
        <v>32</v>
      </c>
      <c r="H270" s="151">
        <f t="shared" si="3"/>
        <v>348574</v>
      </c>
      <c r="I270" s="48" t="s">
        <v>269</v>
      </c>
      <c r="J270" s="44" t="s">
        <v>501</v>
      </c>
      <c r="K270" s="149" t="s">
        <v>502</v>
      </c>
      <c r="L270" s="149" t="s">
        <v>43</v>
      </c>
      <c r="M270" s="149" t="str">
        <f>IF(ISERROR(VLOOKUP(B270,'[1]Check order-DMO'!$A$5:$I$22,9,0)),"MAT",(VLOOKUP(B270,'[1]Check order-DMO'!$A$5:$I$22,9,0)))</f>
        <v>MAT</v>
      </c>
      <c r="N270" s="152">
        <v>60</v>
      </c>
      <c r="O270" s="152">
        <v>3</v>
      </c>
      <c r="P270" s="152">
        <v>10</v>
      </c>
      <c r="Q270" s="152"/>
      <c r="R270" s="192" t="s">
        <v>1088</v>
      </c>
    </row>
    <row r="271" spans="1:18" s="21" customFormat="1" ht="20.5" customHeight="1" x14ac:dyDescent="0.3">
      <c r="A271" s="191" t="s">
        <v>1089</v>
      </c>
      <c r="B271" s="49" t="s">
        <v>1090</v>
      </c>
      <c r="C271" s="43" t="s">
        <v>1091</v>
      </c>
      <c r="D271" s="149" t="s">
        <v>1092</v>
      </c>
      <c r="E271" s="44" t="s">
        <v>268</v>
      </c>
      <c r="F271" s="153">
        <v>145000</v>
      </c>
      <c r="G271" s="49" t="s">
        <v>32</v>
      </c>
      <c r="H271" s="151">
        <f t="shared" si="3"/>
        <v>145000</v>
      </c>
      <c r="I271" s="50" t="s">
        <v>40</v>
      </c>
      <c r="J271" s="44" t="s">
        <v>236</v>
      </c>
      <c r="K271" s="149" t="s">
        <v>237</v>
      </c>
      <c r="L271" s="149" t="s">
        <v>43</v>
      </c>
      <c r="M271" s="149" t="str">
        <f>IF(ISERROR(VLOOKUP(B271,'[1]Check order-DMO'!$A$5:$I$22,9,0)),"MAT",(VLOOKUP(B271,'[1]Check order-DMO'!$A$5:$I$22,9,0)))</f>
        <v>MAT</v>
      </c>
      <c r="N271" s="152">
        <v>60</v>
      </c>
      <c r="O271" s="152">
        <v>3</v>
      </c>
      <c r="P271" s="152">
        <v>1</v>
      </c>
      <c r="Q271" s="152">
        <v>1</v>
      </c>
      <c r="R271" s="192" t="s">
        <v>1093</v>
      </c>
    </row>
    <row r="272" spans="1:18" s="21" customFormat="1" ht="20.5" customHeight="1" x14ac:dyDescent="0.3">
      <c r="A272" s="191" t="s">
        <v>1094</v>
      </c>
      <c r="B272" s="49" t="s">
        <v>1095</v>
      </c>
      <c r="C272" s="43" t="s">
        <v>1096</v>
      </c>
      <c r="D272" s="149" t="s">
        <v>1092</v>
      </c>
      <c r="E272" s="44" t="s">
        <v>268</v>
      </c>
      <c r="F272" s="153">
        <v>145000</v>
      </c>
      <c r="G272" s="49" t="s">
        <v>32</v>
      </c>
      <c r="H272" s="151">
        <f t="shared" si="3"/>
        <v>145000</v>
      </c>
      <c r="I272" s="50" t="s">
        <v>40</v>
      </c>
      <c r="J272" s="44" t="s">
        <v>236</v>
      </c>
      <c r="K272" s="149" t="s">
        <v>237</v>
      </c>
      <c r="L272" s="149" t="s">
        <v>43</v>
      </c>
      <c r="M272" s="149" t="str">
        <f>IF(ISERROR(VLOOKUP(B272,'[1]Check order-DMO'!$A$5:$I$22,9,0)),"MAT",(VLOOKUP(B272,'[1]Check order-DMO'!$A$5:$I$22,9,0)))</f>
        <v>MAT</v>
      </c>
      <c r="N272" s="152">
        <v>60</v>
      </c>
      <c r="O272" s="152">
        <v>3</v>
      </c>
      <c r="P272" s="152">
        <v>1</v>
      </c>
      <c r="Q272" s="152">
        <v>1</v>
      </c>
      <c r="R272" s="192" t="s">
        <v>1093</v>
      </c>
    </row>
    <row r="273" spans="1:18" s="21" customFormat="1" ht="20.5" customHeight="1" x14ac:dyDescent="0.3">
      <c r="A273" s="191" t="s">
        <v>1097</v>
      </c>
      <c r="B273" s="49" t="s">
        <v>1098</v>
      </c>
      <c r="C273" s="43" t="s">
        <v>1099</v>
      </c>
      <c r="D273" s="149" t="s">
        <v>1092</v>
      </c>
      <c r="E273" s="44" t="s">
        <v>268</v>
      </c>
      <c r="F273" s="153">
        <v>145000</v>
      </c>
      <c r="G273" s="49" t="s">
        <v>32</v>
      </c>
      <c r="H273" s="151">
        <f t="shared" si="3"/>
        <v>145000</v>
      </c>
      <c r="I273" s="50" t="s">
        <v>40</v>
      </c>
      <c r="J273" s="44" t="s">
        <v>236</v>
      </c>
      <c r="K273" s="149" t="s">
        <v>237</v>
      </c>
      <c r="L273" s="149" t="s">
        <v>43</v>
      </c>
      <c r="M273" s="149" t="str">
        <f>IF(ISERROR(VLOOKUP(B273,'[1]Check order-DMO'!$A$5:$I$22,9,0)),"MAT",(VLOOKUP(B273,'[1]Check order-DMO'!$A$5:$I$22,9,0)))</f>
        <v>MAT</v>
      </c>
      <c r="N273" s="152">
        <v>60</v>
      </c>
      <c r="O273" s="152">
        <v>3</v>
      </c>
      <c r="P273" s="152">
        <v>1</v>
      </c>
      <c r="Q273" s="152">
        <v>1</v>
      </c>
      <c r="R273" s="192" t="s">
        <v>1093</v>
      </c>
    </row>
    <row r="274" spans="1:18" s="21" customFormat="1" ht="20.5" customHeight="1" x14ac:dyDescent="0.3">
      <c r="A274" s="191" t="s">
        <v>1100</v>
      </c>
      <c r="B274" s="49" t="s">
        <v>1101</v>
      </c>
      <c r="C274" s="43" t="s">
        <v>1102</v>
      </c>
      <c r="D274" s="149" t="s">
        <v>1092</v>
      </c>
      <c r="E274" s="44" t="s">
        <v>268</v>
      </c>
      <c r="F274" s="153">
        <v>145000</v>
      </c>
      <c r="G274" s="49" t="s">
        <v>32</v>
      </c>
      <c r="H274" s="151">
        <f t="shared" ref="H274:H337" si="4">+IF(G274="VND",$F274,IF(F274="JPY",F274*$F$2,IF(G274="USD",F274*$F$3,F274*$F$2)))</f>
        <v>145000</v>
      </c>
      <c r="I274" s="50" t="s">
        <v>40</v>
      </c>
      <c r="J274" s="44" t="s">
        <v>236</v>
      </c>
      <c r="K274" s="149" t="s">
        <v>237</v>
      </c>
      <c r="L274" s="149" t="s">
        <v>43</v>
      </c>
      <c r="M274" s="149" t="str">
        <f>IF(ISERROR(VLOOKUP(B274,'[1]Check order-DMO'!$A$5:$I$22,9,0)),"MAT",(VLOOKUP(B274,'[1]Check order-DMO'!$A$5:$I$22,9,0)))</f>
        <v>MAT</v>
      </c>
      <c r="N274" s="152">
        <v>60</v>
      </c>
      <c r="O274" s="152">
        <v>3</v>
      </c>
      <c r="P274" s="152">
        <v>1</v>
      </c>
      <c r="Q274" s="152">
        <v>1</v>
      </c>
      <c r="R274" s="192" t="s">
        <v>1093</v>
      </c>
    </row>
    <row r="275" spans="1:18" s="21" customFormat="1" ht="20.5" customHeight="1" x14ac:dyDescent="0.3">
      <c r="A275" s="191" t="s">
        <v>1103</v>
      </c>
      <c r="B275" s="49" t="s">
        <v>1104</v>
      </c>
      <c r="C275" s="43" t="s">
        <v>1105</v>
      </c>
      <c r="D275" s="149" t="s">
        <v>1106</v>
      </c>
      <c r="E275" s="44" t="s">
        <v>268</v>
      </c>
      <c r="F275" s="153">
        <v>165000</v>
      </c>
      <c r="G275" s="49" t="s">
        <v>32</v>
      </c>
      <c r="H275" s="151">
        <f t="shared" si="4"/>
        <v>165000</v>
      </c>
      <c r="I275" s="50" t="s">
        <v>40</v>
      </c>
      <c r="J275" s="44" t="s">
        <v>236</v>
      </c>
      <c r="K275" s="149" t="s">
        <v>237</v>
      </c>
      <c r="L275" s="149" t="s">
        <v>43</v>
      </c>
      <c r="M275" s="149" t="str">
        <f>IF(ISERROR(VLOOKUP(B275,'[1]Check order-DMO'!$A$5:$I$22,9,0)),"MAT",(VLOOKUP(B275,'[1]Check order-DMO'!$A$5:$I$22,9,0)))</f>
        <v>MAT</v>
      </c>
      <c r="N275" s="152">
        <v>60</v>
      </c>
      <c r="O275" s="152">
        <v>3</v>
      </c>
      <c r="P275" s="152">
        <v>1</v>
      </c>
      <c r="Q275" s="152">
        <v>1</v>
      </c>
      <c r="R275" s="192" t="s">
        <v>1093</v>
      </c>
    </row>
    <row r="276" spans="1:18" s="21" customFormat="1" ht="20.5" customHeight="1" x14ac:dyDescent="0.3">
      <c r="A276" s="191" t="s">
        <v>1107</v>
      </c>
      <c r="B276" s="49" t="s">
        <v>1108</v>
      </c>
      <c r="C276" s="43" t="s">
        <v>1109</v>
      </c>
      <c r="D276" s="149" t="s">
        <v>1106</v>
      </c>
      <c r="E276" s="44" t="s">
        <v>268</v>
      </c>
      <c r="F276" s="153">
        <v>165000</v>
      </c>
      <c r="G276" s="49" t="s">
        <v>32</v>
      </c>
      <c r="H276" s="151">
        <f t="shared" si="4"/>
        <v>165000</v>
      </c>
      <c r="I276" s="50" t="s">
        <v>40</v>
      </c>
      <c r="J276" s="44" t="s">
        <v>236</v>
      </c>
      <c r="K276" s="149" t="s">
        <v>237</v>
      </c>
      <c r="L276" s="149" t="s">
        <v>43</v>
      </c>
      <c r="M276" s="149" t="str">
        <f>IF(ISERROR(VLOOKUP(B276,'[1]Check order-DMO'!$A$5:$I$22,9,0)),"MAT",(VLOOKUP(B276,'[1]Check order-DMO'!$A$5:$I$22,9,0)))</f>
        <v>MAT</v>
      </c>
      <c r="N276" s="152">
        <v>60</v>
      </c>
      <c r="O276" s="152">
        <v>3</v>
      </c>
      <c r="P276" s="152">
        <v>1</v>
      </c>
      <c r="Q276" s="152">
        <v>1</v>
      </c>
      <c r="R276" s="192" t="s">
        <v>1093</v>
      </c>
    </row>
    <row r="277" spans="1:18" s="21" customFormat="1" ht="20.5" customHeight="1" x14ac:dyDescent="0.3">
      <c r="A277" s="191" t="s">
        <v>1110</v>
      </c>
      <c r="B277" s="49" t="s">
        <v>1111</v>
      </c>
      <c r="C277" s="43" t="s">
        <v>1112</v>
      </c>
      <c r="D277" s="149" t="s">
        <v>1106</v>
      </c>
      <c r="E277" s="44" t="s">
        <v>268</v>
      </c>
      <c r="F277" s="153">
        <v>165000</v>
      </c>
      <c r="G277" s="49" t="s">
        <v>32</v>
      </c>
      <c r="H277" s="151">
        <f t="shared" si="4"/>
        <v>165000</v>
      </c>
      <c r="I277" s="50" t="s">
        <v>40</v>
      </c>
      <c r="J277" s="44" t="s">
        <v>236</v>
      </c>
      <c r="K277" s="149" t="s">
        <v>237</v>
      </c>
      <c r="L277" s="149" t="s">
        <v>43</v>
      </c>
      <c r="M277" s="149" t="str">
        <f>IF(ISERROR(VLOOKUP(B277,'[1]Check order-DMO'!$A$5:$I$22,9,0)),"MAT",(VLOOKUP(B277,'[1]Check order-DMO'!$A$5:$I$22,9,0)))</f>
        <v>MAT</v>
      </c>
      <c r="N277" s="152">
        <v>60</v>
      </c>
      <c r="O277" s="152">
        <v>3</v>
      </c>
      <c r="P277" s="152">
        <v>1</v>
      </c>
      <c r="Q277" s="152">
        <v>1</v>
      </c>
      <c r="R277" s="192" t="s">
        <v>1093</v>
      </c>
    </row>
    <row r="278" spans="1:18" s="21" customFormat="1" ht="20.5" customHeight="1" x14ac:dyDescent="0.3">
      <c r="A278" s="191" t="s">
        <v>1113</v>
      </c>
      <c r="B278" s="49" t="s">
        <v>1114</v>
      </c>
      <c r="C278" s="43" t="s">
        <v>1115</v>
      </c>
      <c r="D278" s="149" t="s">
        <v>1106</v>
      </c>
      <c r="E278" s="44" t="s">
        <v>268</v>
      </c>
      <c r="F278" s="153">
        <v>165000</v>
      </c>
      <c r="G278" s="49" t="s">
        <v>32</v>
      </c>
      <c r="H278" s="151">
        <f t="shared" si="4"/>
        <v>165000</v>
      </c>
      <c r="I278" s="50" t="s">
        <v>40</v>
      </c>
      <c r="J278" s="44" t="s">
        <v>236</v>
      </c>
      <c r="K278" s="149" t="s">
        <v>237</v>
      </c>
      <c r="L278" s="149" t="s">
        <v>43</v>
      </c>
      <c r="M278" s="149" t="str">
        <f>IF(ISERROR(VLOOKUP(B278,'[1]Check order-DMO'!$A$5:$I$22,9,0)),"MAT",(VLOOKUP(B278,'[1]Check order-DMO'!$A$5:$I$22,9,0)))</f>
        <v>MAT</v>
      </c>
      <c r="N278" s="152">
        <v>60</v>
      </c>
      <c r="O278" s="152">
        <v>3</v>
      </c>
      <c r="P278" s="152">
        <v>1</v>
      </c>
      <c r="Q278" s="152">
        <v>1</v>
      </c>
      <c r="R278" s="192" t="s">
        <v>1093</v>
      </c>
    </row>
    <row r="279" spans="1:18" s="21" customFormat="1" ht="20.5" customHeight="1" x14ac:dyDescent="0.3">
      <c r="A279" s="191" t="s">
        <v>1116</v>
      </c>
      <c r="B279" s="49" t="s">
        <v>1117</v>
      </c>
      <c r="C279" s="43" t="s">
        <v>1118</v>
      </c>
      <c r="D279" s="149" t="s">
        <v>1119</v>
      </c>
      <c r="E279" s="44" t="s">
        <v>268</v>
      </c>
      <c r="F279" s="153">
        <v>278829</v>
      </c>
      <c r="G279" s="49" t="s">
        <v>32</v>
      </c>
      <c r="H279" s="151">
        <f t="shared" si="4"/>
        <v>278829</v>
      </c>
      <c r="I279" s="50" t="s">
        <v>697</v>
      </c>
      <c r="J279" s="44" t="s">
        <v>501</v>
      </c>
      <c r="K279" s="149" t="s">
        <v>502</v>
      </c>
      <c r="L279" s="149" t="s">
        <v>43</v>
      </c>
      <c r="M279" s="149" t="str">
        <f>IF(ISERROR(VLOOKUP(B279,'[1]Check order-DMO'!$A$5:$I$22,9,0)),"MAT",(VLOOKUP(B279,'[1]Check order-DMO'!$A$5:$I$22,9,0)))</f>
        <v>MAT</v>
      </c>
      <c r="N279" s="152">
        <v>28</v>
      </c>
      <c r="O279" s="152">
        <v>3</v>
      </c>
      <c r="P279" s="152">
        <v>50</v>
      </c>
      <c r="Q279" s="152">
        <v>50</v>
      </c>
      <c r="R279" s="192" t="s">
        <v>1120</v>
      </c>
    </row>
    <row r="280" spans="1:18" s="21" customFormat="1" ht="20.5" customHeight="1" x14ac:dyDescent="0.3">
      <c r="A280" s="42" t="s">
        <v>1121</v>
      </c>
      <c r="B280" s="43" t="s">
        <v>1122</v>
      </c>
      <c r="C280" s="43" t="s">
        <v>1123</v>
      </c>
      <c r="D280" s="44" t="s">
        <v>334</v>
      </c>
      <c r="E280" s="44" t="s">
        <v>148</v>
      </c>
      <c r="F280" s="45">
        <v>3901390</v>
      </c>
      <c r="G280" s="46" t="s">
        <v>32</v>
      </c>
      <c r="H280" s="47">
        <f t="shared" si="4"/>
        <v>3901390</v>
      </c>
      <c r="I280" s="48" t="s">
        <v>269</v>
      </c>
      <c r="J280" s="44" t="s">
        <v>335</v>
      </c>
      <c r="K280" s="49" t="s">
        <v>336</v>
      </c>
      <c r="L280" s="44" t="s">
        <v>43</v>
      </c>
      <c r="M280" s="44" t="str">
        <f>IF(ISERROR(VLOOKUP(B280,'[1]Check order-DMO'!$A$5:$I$22,9,0)),"MAT",(VLOOKUP(B280,'[1]Check order-DMO'!$A$5:$I$22,9,0)))</f>
        <v>MAT</v>
      </c>
      <c r="N280" s="50">
        <v>60</v>
      </c>
      <c r="O280" s="50">
        <v>3</v>
      </c>
      <c r="P280" s="50">
        <v>1</v>
      </c>
      <c r="Q280" s="50">
        <v>1</v>
      </c>
      <c r="R280" s="51" t="s">
        <v>337</v>
      </c>
    </row>
    <row r="281" spans="1:18" s="21" customFormat="1" ht="20.5" customHeight="1" x14ac:dyDescent="0.3">
      <c r="A281" s="42" t="s">
        <v>1124</v>
      </c>
      <c r="B281" s="43" t="s">
        <v>1125</v>
      </c>
      <c r="C281" s="43" t="s">
        <v>1126</v>
      </c>
      <c r="D281" s="44" t="s">
        <v>1127</v>
      </c>
      <c r="E281" s="44" t="s">
        <v>61</v>
      </c>
      <c r="F281" s="45">
        <v>1120</v>
      </c>
      <c r="G281" s="46" t="s">
        <v>75</v>
      </c>
      <c r="H281" s="47">
        <f t="shared" si="4"/>
        <v>191352</v>
      </c>
      <c r="I281" s="48" t="s">
        <v>40</v>
      </c>
      <c r="J281" s="44" t="s">
        <v>77</v>
      </c>
      <c r="K281" s="49" t="s">
        <v>78</v>
      </c>
      <c r="L281" s="44" t="s">
        <v>79</v>
      </c>
      <c r="M281" s="44" t="str">
        <f>IF(ISERROR(VLOOKUP(B281,'[1]Check order-DMO'!$A$5:$I$22,9,0)),"MAT",(VLOOKUP(B281,'[1]Check order-DMO'!$A$5:$I$22,9,0)))</f>
        <v>MAT</v>
      </c>
      <c r="N281" s="50">
        <v>63</v>
      </c>
      <c r="O281" s="50"/>
      <c r="P281" s="50">
        <v>10</v>
      </c>
      <c r="Q281" s="50">
        <v>10</v>
      </c>
      <c r="R281" s="189" t="s">
        <v>1128</v>
      </c>
    </row>
    <row r="282" spans="1:18" s="21" customFormat="1" ht="20.5" customHeight="1" x14ac:dyDescent="0.3">
      <c r="A282" s="42" t="s">
        <v>1129</v>
      </c>
      <c r="B282" s="43" t="s">
        <v>1130</v>
      </c>
      <c r="C282" s="43" t="s">
        <v>1131</v>
      </c>
      <c r="D282" s="44" t="s">
        <v>334</v>
      </c>
      <c r="E282" s="44" t="s">
        <v>148</v>
      </c>
      <c r="F282" s="45">
        <v>3439300</v>
      </c>
      <c r="G282" s="46" t="s">
        <v>32</v>
      </c>
      <c r="H282" s="47">
        <f t="shared" si="4"/>
        <v>3439300</v>
      </c>
      <c r="I282" s="48" t="s">
        <v>269</v>
      </c>
      <c r="J282" s="44" t="s">
        <v>335</v>
      </c>
      <c r="K282" s="49" t="s">
        <v>336</v>
      </c>
      <c r="L282" s="44" t="s">
        <v>43</v>
      </c>
      <c r="M282" s="44" t="str">
        <f>IF(ISERROR(VLOOKUP(B282,'[1]Check order-DMO'!$A$5:$I$22,9,0)),"MAT",(VLOOKUP(B282,'[1]Check order-DMO'!$A$5:$I$22,9,0)))</f>
        <v>MAT</v>
      </c>
      <c r="N282" s="50">
        <v>60</v>
      </c>
      <c r="O282" s="50">
        <v>3</v>
      </c>
      <c r="P282" s="50">
        <v>1</v>
      </c>
      <c r="Q282" s="50">
        <v>1</v>
      </c>
      <c r="R282" s="51" t="s">
        <v>337</v>
      </c>
    </row>
    <row r="283" spans="1:18" s="21" customFormat="1" ht="20.5" customHeight="1" x14ac:dyDescent="0.3">
      <c r="A283" s="42" t="s">
        <v>1132</v>
      </c>
      <c r="B283" s="43" t="s">
        <v>1133</v>
      </c>
      <c r="C283" s="43" t="s">
        <v>1134</v>
      </c>
      <c r="D283" s="44" t="s">
        <v>1135</v>
      </c>
      <c r="E283" s="44" t="s">
        <v>148</v>
      </c>
      <c r="F283" s="45">
        <v>5870000</v>
      </c>
      <c r="G283" s="46" t="s">
        <v>32</v>
      </c>
      <c r="H283" s="47">
        <f t="shared" si="4"/>
        <v>5870000</v>
      </c>
      <c r="I283" s="48" t="s">
        <v>40</v>
      </c>
      <c r="J283" s="44" t="s">
        <v>191</v>
      </c>
      <c r="K283" s="49" t="s">
        <v>192</v>
      </c>
      <c r="L283" s="44" t="s">
        <v>43</v>
      </c>
      <c r="M283" s="44" t="str">
        <f>IF(ISERROR(VLOOKUP(B283,'[1]Check order-DMO'!$A$5:$I$22,9,0)),"MAT",(VLOOKUP(B283,'[1]Check order-DMO'!$A$5:$I$22,9,0)))</f>
        <v>MAT</v>
      </c>
      <c r="N283" s="50">
        <v>90</v>
      </c>
      <c r="O283" s="50">
        <v>3</v>
      </c>
      <c r="P283" s="50">
        <v>1</v>
      </c>
      <c r="Q283" s="50"/>
      <c r="R283" s="51" t="s">
        <v>1136</v>
      </c>
    </row>
    <row r="284" spans="1:18" s="21" customFormat="1" ht="20.5" customHeight="1" x14ac:dyDescent="0.3">
      <c r="A284" s="42" t="s">
        <v>1137</v>
      </c>
      <c r="B284" s="43" t="s">
        <v>1138</v>
      </c>
      <c r="C284" s="43" t="s">
        <v>1139</v>
      </c>
      <c r="D284" s="44" t="s">
        <v>152</v>
      </c>
      <c r="E284" s="44" t="s">
        <v>148</v>
      </c>
      <c r="F284" s="45">
        <v>425000</v>
      </c>
      <c r="G284" s="46" t="s">
        <v>32</v>
      </c>
      <c r="H284" s="47">
        <f t="shared" si="4"/>
        <v>425000</v>
      </c>
      <c r="I284" s="48" t="s">
        <v>40</v>
      </c>
      <c r="J284" s="44" t="s">
        <v>191</v>
      </c>
      <c r="K284" s="49" t="s">
        <v>192</v>
      </c>
      <c r="L284" s="44" t="s">
        <v>43</v>
      </c>
      <c r="M284" s="44" t="str">
        <f>IF(ISERROR(VLOOKUP(B284,'[1]Check order-DMO'!$A$5:$I$22,9,0)),"MAT",(VLOOKUP(B284,'[1]Check order-DMO'!$A$5:$I$22,9,0)))</f>
        <v>MAT</v>
      </c>
      <c r="N284" s="50">
        <v>90</v>
      </c>
      <c r="O284" s="50">
        <v>3</v>
      </c>
      <c r="P284" s="50">
        <v>1</v>
      </c>
      <c r="Q284" s="50"/>
      <c r="R284" s="51" t="s">
        <v>1140</v>
      </c>
    </row>
    <row r="285" spans="1:18" s="21" customFormat="1" ht="20.5" customHeight="1" x14ac:dyDescent="0.3">
      <c r="A285" s="42" t="s">
        <v>1141</v>
      </c>
      <c r="B285" s="43" t="s">
        <v>1142</v>
      </c>
      <c r="C285" s="43" t="s">
        <v>1143</v>
      </c>
      <c r="D285" s="44" t="s">
        <v>152</v>
      </c>
      <c r="E285" s="44" t="s">
        <v>61</v>
      </c>
      <c r="F285" s="45">
        <v>5100</v>
      </c>
      <c r="G285" s="46" t="s">
        <v>32</v>
      </c>
      <c r="H285" s="47">
        <f t="shared" si="4"/>
        <v>5100</v>
      </c>
      <c r="I285" s="48" t="s">
        <v>40</v>
      </c>
      <c r="J285" s="44" t="s">
        <v>191</v>
      </c>
      <c r="K285" s="49" t="s">
        <v>192</v>
      </c>
      <c r="L285" s="44" t="s">
        <v>43</v>
      </c>
      <c r="M285" s="44" t="str">
        <f>IF(ISERROR(VLOOKUP(B285,'[1]Check order-DMO'!$A$5:$I$22,9,0)),"MAT",(VLOOKUP(B285,'[1]Check order-DMO'!$A$5:$I$22,9,0)))</f>
        <v>MAT</v>
      </c>
      <c r="N285" s="50">
        <v>90</v>
      </c>
      <c r="O285" s="50">
        <v>5</v>
      </c>
      <c r="P285" s="50">
        <v>1000</v>
      </c>
      <c r="Q285" s="50">
        <v>1000</v>
      </c>
      <c r="R285" s="51" t="s">
        <v>1144</v>
      </c>
    </row>
    <row r="286" spans="1:18" s="21" customFormat="1" ht="20.5" customHeight="1" x14ac:dyDescent="0.3">
      <c r="A286" s="42" t="s">
        <v>1145</v>
      </c>
      <c r="B286" s="43" t="s">
        <v>1146</v>
      </c>
      <c r="C286" s="43" t="s">
        <v>1147</v>
      </c>
      <c r="D286" s="44" t="s">
        <v>152</v>
      </c>
      <c r="E286" s="44" t="s">
        <v>148</v>
      </c>
      <c r="F286" s="45">
        <v>319000</v>
      </c>
      <c r="G286" s="46" t="s">
        <v>32</v>
      </c>
      <c r="H286" s="47">
        <f t="shared" si="4"/>
        <v>319000</v>
      </c>
      <c r="I286" s="48" t="s">
        <v>40</v>
      </c>
      <c r="J286" s="44" t="s">
        <v>191</v>
      </c>
      <c r="K286" s="49" t="s">
        <v>192</v>
      </c>
      <c r="L286" s="44" t="s">
        <v>43</v>
      </c>
      <c r="M286" s="44" t="str">
        <f>IF(ISERROR(VLOOKUP(B286,'[1]Check order-DMO'!$A$5:$I$22,9,0)),"MAT",(VLOOKUP(B286,'[1]Check order-DMO'!$A$5:$I$22,9,0)))</f>
        <v>MAT</v>
      </c>
      <c r="N286" s="50">
        <v>90</v>
      </c>
      <c r="O286" s="50">
        <v>5</v>
      </c>
      <c r="P286" s="50">
        <v>10</v>
      </c>
      <c r="Q286" s="50">
        <v>10</v>
      </c>
      <c r="R286" s="51" t="s">
        <v>1144</v>
      </c>
    </row>
    <row r="287" spans="1:18" s="21" customFormat="1" ht="20.5" customHeight="1" x14ac:dyDescent="0.3">
      <c r="A287" s="42" t="s">
        <v>1148</v>
      </c>
      <c r="B287" s="43" t="s">
        <v>1149</v>
      </c>
      <c r="C287" s="43" t="s">
        <v>1150</v>
      </c>
      <c r="D287" s="44" t="s">
        <v>1151</v>
      </c>
      <c r="E287" s="44" t="s">
        <v>61</v>
      </c>
      <c r="F287" s="45">
        <v>280</v>
      </c>
      <c r="G287" s="46" t="s">
        <v>75</v>
      </c>
      <c r="H287" s="47">
        <f t="shared" si="4"/>
        <v>47838</v>
      </c>
      <c r="I287" s="48" t="s">
        <v>40</v>
      </c>
      <c r="J287" s="44" t="s">
        <v>77</v>
      </c>
      <c r="K287" s="49" t="s">
        <v>78</v>
      </c>
      <c r="L287" s="44" t="s">
        <v>79</v>
      </c>
      <c r="M287" s="44" t="str">
        <f>IF(ISERROR(VLOOKUP(B287,'[1]Check order-DMO'!$A$5:$I$22,9,0)),"MAT",(VLOOKUP(B287,'[1]Check order-DMO'!$A$5:$I$22,9,0)))</f>
        <v>MAT</v>
      </c>
      <c r="N287" s="50">
        <v>55</v>
      </c>
      <c r="O287" s="50"/>
      <c r="P287" s="50">
        <v>10</v>
      </c>
      <c r="Q287" s="50">
        <v>10</v>
      </c>
      <c r="R287" s="51" t="s">
        <v>1152</v>
      </c>
    </row>
    <row r="288" spans="1:18" s="21" customFormat="1" ht="20.5" customHeight="1" x14ac:dyDescent="0.3">
      <c r="A288" s="42" t="s">
        <v>1153</v>
      </c>
      <c r="B288" s="43" t="s">
        <v>1154</v>
      </c>
      <c r="C288" s="43" t="s">
        <v>1155</v>
      </c>
      <c r="D288" s="44" t="s">
        <v>1156</v>
      </c>
      <c r="E288" s="44" t="s">
        <v>61</v>
      </c>
      <c r="F288" s="45">
        <v>408</v>
      </c>
      <c r="G288" s="46" t="s">
        <v>75</v>
      </c>
      <c r="H288" s="47">
        <f t="shared" si="4"/>
        <v>69706.8</v>
      </c>
      <c r="I288" s="48" t="s">
        <v>40</v>
      </c>
      <c r="J288" s="44" t="s">
        <v>77</v>
      </c>
      <c r="K288" s="49" t="s">
        <v>78</v>
      </c>
      <c r="L288" s="44" t="s">
        <v>79</v>
      </c>
      <c r="M288" s="44" t="str">
        <f>IF(ISERROR(VLOOKUP(B288,'[1]Check order-DMO'!$A$5:$I$22,9,0)),"MAT",(VLOOKUP(B288,'[1]Check order-DMO'!$A$5:$I$22,9,0)))</f>
        <v>MAT</v>
      </c>
      <c r="N288" s="50">
        <v>55</v>
      </c>
      <c r="O288" s="50"/>
      <c r="P288" s="50">
        <v>6</v>
      </c>
      <c r="Q288" s="50">
        <v>6</v>
      </c>
      <c r="R288" s="51" t="s">
        <v>1157</v>
      </c>
    </row>
    <row r="289" spans="1:18" s="21" customFormat="1" ht="20.5" customHeight="1" x14ac:dyDescent="0.3">
      <c r="A289" s="42" t="s">
        <v>1158</v>
      </c>
      <c r="B289" s="43" t="s">
        <v>1159</v>
      </c>
      <c r="C289" s="43" t="s">
        <v>1160</v>
      </c>
      <c r="D289" s="44" t="s">
        <v>1161</v>
      </c>
      <c r="E289" s="44" t="s">
        <v>148</v>
      </c>
      <c r="F289" s="45">
        <v>891</v>
      </c>
      <c r="G289" s="46" t="s">
        <v>75</v>
      </c>
      <c r="H289" s="47">
        <f t="shared" si="4"/>
        <v>152227.35</v>
      </c>
      <c r="I289" s="48" t="s">
        <v>40</v>
      </c>
      <c r="J289" s="44" t="s">
        <v>77</v>
      </c>
      <c r="K289" s="49" t="s">
        <v>78</v>
      </c>
      <c r="L289" s="44" t="s">
        <v>79</v>
      </c>
      <c r="M289" s="44" t="str">
        <f>IF(ISERROR(VLOOKUP(B289,'[1]Check order-DMO'!$A$5:$I$22,9,0)),"MAT",(VLOOKUP(B289,'[1]Check order-DMO'!$A$5:$I$22,9,0)))</f>
        <v>MAT</v>
      </c>
      <c r="N289" s="50">
        <v>68</v>
      </c>
      <c r="O289" s="50"/>
      <c r="P289" s="50">
        <v>1</v>
      </c>
      <c r="Q289" s="50">
        <v>1</v>
      </c>
      <c r="R289" s="51"/>
    </row>
    <row r="290" spans="1:18" s="21" customFormat="1" ht="20.5" customHeight="1" x14ac:dyDescent="0.3">
      <c r="A290" s="42" t="s">
        <v>1162</v>
      </c>
      <c r="B290" s="43" t="s">
        <v>1163</v>
      </c>
      <c r="C290" s="43" t="s">
        <v>1164</v>
      </c>
      <c r="D290" s="44" t="s">
        <v>1151</v>
      </c>
      <c r="E290" s="44" t="s">
        <v>61</v>
      </c>
      <c r="F290" s="45">
        <v>509</v>
      </c>
      <c r="G290" s="46" t="s">
        <v>75</v>
      </c>
      <c r="H290" s="47">
        <f t="shared" si="4"/>
        <v>86962.65</v>
      </c>
      <c r="I290" s="48" t="s">
        <v>40</v>
      </c>
      <c r="J290" s="44" t="s">
        <v>77</v>
      </c>
      <c r="K290" s="49" t="s">
        <v>78</v>
      </c>
      <c r="L290" s="44" t="s">
        <v>79</v>
      </c>
      <c r="M290" s="44" t="str">
        <f>IF(ISERROR(VLOOKUP(B290,'[1]Check order-DMO'!$A$5:$I$22,9,0)),"MAT",(VLOOKUP(B290,'[1]Check order-DMO'!$A$5:$I$22,9,0)))</f>
        <v>MAT</v>
      </c>
      <c r="N290" s="50">
        <v>55</v>
      </c>
      <c r="O290" s="50"/>
      <c r="P290" s="50">
        <v>10</v>
      </c>
      <c r="Q290" s="50">
        <v>10</v>
      </c>
      <c r="R290" s="51"/>
    </row>
    <row r="291" spans="1:18" s="21" customFormat="1" ht="20.5" customHeight="1" x14ac:dyDescent="0.3">
      <c r="A291" s="42" t="s">
        <v>1165</v>
      </c>
      <c r="B291" s="43" t="s">
        <v>1166</v>
      </c>
      <c r="C291" s="43" t="s">
        <v>1167</v>
      </c>
      <c r="D291" s="44" t="s">
        <v>1151</v>
      </c>
      <c r="E291" s="44" t="s">
        <v>61</v>
      </c>
      <c r="F291" s="45">
        <v>102</v>
      </c>
      <c r="G291" s="46" t="s">
        <v>75</v>
      </c>
      <c r="H291" s="47">
        <f t="shared" si="4"/>
        <v>17426.7</v>
      </c>
      <c r="I291" s="48" t="s">
        <v>40</v>
      </c>
      <c r="J291" s="44" t="s">
        <v>77</v>
      </c>
      <c r="K291" s="49" t="s">
        <v>78</v>
      </c>
      <c r="L291" s="44" t="s">
        <v>79</v>
      </c>
      <c r="M291" s="44" t="str">
        <f>IF(ISERROR(VLOOKUP(B291,'[1]Check order-DMO'!$A$5:$I$22,9,0)),"MAT",(VLOOKUP(B291,'[1]Check order-DMO'!$A$5:$I$22,9,0)))</f>
        <v>MAT</v>
      </c>
      <c r="N291" s="50">
        <v>58</v>
      </c>
      <c r="O291" s="50"/>
      <c r="P291" s="50">
        <v>10</v>
      </c>
      <c r="Q291" s="50">
        <v>10</v>
      </c>
      <c r="R291" s="51"/>
    </row>
    <row r="292" spans="1:18" s="21" customFormat="1" ht="20.5" customHeight="1" x14ac:dyDescent="0.3">
      <c r="A292" s="42" t="s">
        <v>1168</v>
      </c>
      <c r="B292" s="43" t="s">
        <v>1169</v>
      </c>
      <c r="C292" s="43" t="s">
        <v>1170</v>
      </c>
      <c r="D292" s="44" t="s">
        <v>1151</v>
      </c>
      <c r="E292" s="44" t="s">
        <v>61</v>
      </c>
      <c r="F292" s="45">
        <v>6403</v>
      </c>
      <c r="G292" s="46" t="s">
        <v>32</v>
      </c>
      <c r="H292" s="47">
        <f t="shared" si="4"/>
        <v>6403</v>
      </c>
      <c r="I292" s="48" t="s">
        <v>40</v>
      </c>
      <c r="J292" s="44" t="s">
        <v>98</v>
      </c>
      <c r="K292" s="49" t="s">
        <v>99</v>
      </c>
      <c r="L292" s="44" t="s">
        <v>43</v>
      </c>
      <c r="M292" s="44" t="str">
        <f>IF(ISERROR(VLOOKUP(B292,'[1]Check order-DMO'!$A$5:$I$22,9,0)),"MAT",(VLOOKUP(B292,'[1]Check order-DMO'!$A$5:$I$22,9,0)))</f>
        <v>MAT</v>
      </c>
      <c r="N292" s="50">
        <v>15</v>
      </c>
      <c r="O292" s="50">
        <v>3</v>
      </c>
      <c r="P292" s="50">
        <v>1</v>
      </c>
      <c r="Q292" s="50">
        <v>1</v>
      </c>
      <c r="R292" s="51" t="s">
        <v>158</v>
      </c>
    </row>
    <row r="293" spans="1:18" s="21" customFormat="1" ht="20.5" customHeight="1" x14ac:dyDescent="0.3">
      <c r="A293" s="42" t="s">
        <v>1171</v>
      </c>
      <c r="B293" s="43" t="s">
        <v>1172</v>
      </c>
      <c r="C293" s="43" t="s">
        <v>1173</v>
      </c>
      <c r="D293" s="44" t="s">
        <v>275</v>
      </c>
      <c r="E293" s="44" t="s">
        <v>61</v>
      </c>
      <c r="F293" s="45">
        <v>21562</v>
      </c>
      <c r="G293" s="46" t="s">
        <v>32</v>
      </c>
      <c r="H293" s="47">
        <f t="shared" si="4"/>
        <v>21562</v>
      </c>
      <c r="I293" s="48" t="s">
        <v>40</v>
      </c>
      <c r="J293" s="44" t="s">
        <v>98</v>
      </c>
      <c r="K293" s="49" t="s">
        <v>99</v>
      </c>
      <c r="L293" s="44" t="s">
        <v>43</v>
      </c>
      <c r="M293" s="44" t="str">
        <f>IF(ISERROR(VLOOKUP(B293,'[1]Check order-DMO'!$A$5:$I$22,9,0)),"MAT",(VLOOKUP(B293,'[1]Check order-DMO'!$A$5:$I$22,9,0)))</f>
        <v>MAT</v>
      </c>
      <c r="N293" s="50">
        <v>15</v>
      </c>
      <c r="O293" s="50">
        <v>3</v>
      </c>
      <c r="P293" s="50">
        <v>1</v>
      </c>
      <c r="Q293" s="50">
        <v>1</v>
      </c>
      <c r="R293" s="51"/>
    </row>
    <row r="294" spans="1:18" s="21" customFormat="1" ht="20.5" customHeight="1" x14ac:dyDescent="0.3">
      <c r="A294" s="42" t="s">
        <v>1174</v>
      </c>
      <c r="B294" s="43" t="s">
        <v>1175</v>
      </c>
      <c r="C294" s="43" t="s">
        <v>1176</v>
      </c>
      <c r="D294" s="44" t="s">
        <v>1177</v>
      </c>
      <c r="E294" s="44" t="s">
        <v>148</v>
      </c>
      <c r="F294" s="45">
        <v>1476</v>
      </c>
      <c r="G294" s="46" t="s">
        <v>75</v>
      </c>
      <c r="H294" s="47">
        <f t="shared" si="4"/>
        <v>252174.6</v>
      </c>
      <c r="I294" s="48" t="s">
        <v>40</v>
      </c>
      <c r="J294" s="44" t="s">
        <v>77</v>
      </c>
      <c r="K294" s="49" t="s">
        <v>78</v>
      </c>
      <c r="L294" s="44" t="s">
        <v>79</v>
      </c>
      <c r="M294" s="44" t="str">
        <f>IF(ISERROR(VLOOKUP(B294,'[1]Check order-DMO'!$A$5:$I$22,9,0)),"MAT",(VLOOKUP(B294,'[1]Check order-DMO'!$A$5:$I$22,9,0)))</f>
        <v>MAT</v>
      </c>
      <c r="N294" s="50">
        <v>62</v>
      </c>
      <c r="O294" s="50"/>
      <c r="P294" s="50">
        <v>1</v>
      </c>
      <c r="Q294" s="50">
        <v>1</v>
      </c>
      <c r="R294" s="51" t="s">
        <v>1178</v>
      </c>
    </row>
    <row r="295" spans="1:18" s="21" customFormat="1" ht="20.5" customHeight="1" x14ac:dyDescent="0.3">
      <c r="A295" s="42" t="s">
        <v>1179</v>
      </c>
      <c r="B295" s="43" t="s">
        <v>1180</v>
      </c>
      <c r="C295" s="43" t="s">
        <v>1181</v>
      </c>
      <c r="D295" s="44" t="s">
        <v>1177</v>
      </c>
      <c r="E295" s="44" t="s">
        <v>148</v>
      </c>
      <c r="F295" s="45">
        <v>1988</v>
      </c>
      <c r="G295" s="46" t="s">
        <v>75</v>
      </c>
      <c r="H295" s="47">
        <f t="shared" si="4"/>
        <v>339649.8</v>
      </c>
      <c r="I295" s="48" t="s">
        <v>40</v>
      </c>
      <c r="J295" s="44" t="s">
        <v>77</v>
      </c>
      <c r="K295" s="49" t="s">
        <v>78</v>
      </c>
      <c r="L295" s="44" t="s">
        <v>79</v>
      </c>
      <c r="M295" s="44" t="str">
        <f>IF(ISERROR(VLOOKUP(B295,'[1]Check order-DMO'!$A$5:$I$22,9,0)),"MAT",(VLOOKUP(B295,'[1]Check order-DMO'!$A$5:$I$22,9,0)))</f>
        <v>MAT</v>
      </c>
      <c r="N295" s="50">
        <v>69</v>
      </c>
      <c r="O295" s="50"/>
      <c r="P295" s="50">
        <v>1</v>
      </c>
      <c r="Q295" s="50">
        <v>1</v>
      </c>
      <c r="R295" s="51" t="s">
        <v>80</v>
      </c>
    </row>
    <row r="296" spans="1:18" s="21" customFormat="1" ht="20.5" customHeight="1" x14ac:dyDescent="0.3">
      <c r="A296" s="193" t="s">
        <v>1182</v>
      </c>
      <c r="B296" s="44" t="s">
        <v>1183</v>
      </c>
      <c r="C296" s="44" t="s">
        <v>1184</v>
      </c>
      <c r="D296" s="44" t="s">
        <v>1185</v>
      </c>
      <c r="E296" s="44" t="s">
        <v>148</v>
      </c>
      <c r="F296" s="194">
        <v>573000</v>
      </c>
      <c r="G296" s="50" t="s">
        <v>32</v>
      </c>
      <c r="H296" s="195">
        <f t="shared" si="4"/>
        <v>573000</v>
      </c>
      <c r="I296" s="196" t="s">
        <v>40</v>
      </c>
      <c r="J296" s="197" t="s">
        <v>1186</v>
      </c>
      <c r="K296" s="49" t="s">
        <v>1187</v>
      </c>
      <c r="L296" s="44" t="s">
        <v>43</v>
      </c>
      <c r="M296" s="44" t="str">
        <f>IF(ISERROR(VLOOKUP(B296,'[1]Check order-DMO'!$A$5:$I$22,9,0)),"MAT",(VLOOKUP(B296,'[1]Check order-DMO'!$A$5:$I$22,9,0)))</f>
        <v>MAT</v>
      </c>
      <c r="N296" s="196">
        <v>45</v>
      </c>
      <c r="O296" s="196">
        <v>2</v>
      </c>
      <c r="P296" s="152">
        <v>1</v>
      </c>
      <c r="Q296" s="196">
        <v>1</v>
      </c>
      <c r="R296" s="198" t="s">
        <v>1188</v>
      </c>
    </row>
    <row r="297" spans="1:18" s="21" customFormat="1" ht="20.5" customHeight="1" x14ac:dyDescent="0.3">
      <c r="A297" s="42" t="s">
        <v>1189</v>
      </c>
      <c r="B297" s="43" t="s">
        <v>1190</v>
      </c>
      <c r="C297" s="43" t="s">
        <v>1191</v>
      </c>
      <c r="D297" s="44" t="s">
        <v>1192</v>
      </c>
      <c r="E297" s="44" t="s">
        <v>148</v>
      </c>
      <c r="F297" s="45">
        <v>1705</v>
      </c>
      <c r="G297" s="46" t="s">
        <v>75</v>
      </c>
      <c r="H297" s="47">
        <f t="shared" si="4"/>
        <v>291299.25</v>
      </c>
      <c r="I297" s="48" t="s">
        <v>40</v>
      </c>
      <c r="J297" s="44" t="s">
        <v>1193</v>
      </c>
      <c r="K297" s="49" t="s">
        <v>78</v>
      </c>
      <c r="L297" s="44" t="s">
        <v>79</v>
      </c>
      <c r="M297" s="44" t="str">
        <f>IF(ISERROR(VLOOKUP(B297,'[1]Check order-DMO'!$A$5:$I$22,9,0)),"MAT",(VLOOKUP(B297,'[1]Check order-DMO'!$A$5:$I$22,9,0)))</f>
        <v>MAT</v>
      </c>
      <c r="N297" s="50">
        <v>62</v>
      </c>
      <c r="O297" s="50"/>
      <c r="P297" s="50">
        <v>1</v>
      </c>
      <c r="Q297" s="50">
        <v>1</v>
      </c>
      <c r="R297" s="51" t="s">
        <v>1194</v>
      </c>
    </row>
    <row r="298" spans="1:18" s="21" customFormat="1" ht="20.5" customHeight="1" x14ac:dyDescent="0.3">
      <c r="A298" s="42" t="s">
        <v>1195</v>
      </c>
      <c r="B298" s="43" t="s">
        <v>1196</v>
      </c>
      <c r="C298" s="43" t="s">
        <v>1197</v>
      </c>
      <c r="D298" s="44" t="s">
        <v>1198</v>
      </c>
      <c r="E298" s="44" t="s">
        <v>148</v>
      </c>
      <c r="F298" s="45">
        <v>134759</v>
      </c>
      <c r="G298" s="46" t="s">
        <v>32</v>
      </c>
      <c r="H298" s="47">
        <f t="shared" si="4"/>
        <v>134759</v>
      </c>
      <c r="I298" s="48" t="s">
        <v>40</v>
      </c>
      <c r="J298" s="44" t="s">
        <v>98</v>
      </c>
      <c r="K298" s="49" t="s">
        <v>99</v>
      </c>
      <c r="L298" s="44" t="s">
        <v>43</v>
      </c>
      <c r="M298" s="44" t="str">
        <f>IF(ISERROR(VLOOKUP(B298,'[1]Check order-DMO'!$A$5:$I$22,9,0)),"MAT",(VLOOKUP(B298,'[1]Check order-DMO'!$A$5:$I$22,9,0)))</f>
        <v>MAT</v>
      </c>
      <c r="N298" s="50">
        <v>15</v>
      </c>
      <c r="O298" s="50">
        <v>3</v>
      </c>
      <c r="P298" s="50">
        <v>1</v>
      </c>
      <c r="Q298" s="50">
        <v>1</v>
      </c>
      <c r="R298" s="51"/>
    </row>
    <row r="299" spans="1:18" s="21" customFormat="1" ht="20.5" customHeight="1" x14ac:dyDescent="0.3">
      <c r="A299" s="42" t="s">
        <v>1199</v>
      </c>
      <c r="B299" s="43" t="s">
        <v>1200</v>
      </c>
      <c r="C299" s="43" t="s">
        <v>1201</v>
      </c>
      <c r="D299" s="44" t="s">
        <v>1202</v>
      </c>
      <c r="E299" s="44" t="s">
        <v>268</v>
      </c>
      <c r="F299" s="45">
        <v>700</v>
      </c>
      <c r="G299" s="46" t="s">
        <v>32</v>
      </c>
      <c r="H299" s="47">
        <f t="shared" si="4"/>
        <v>700</v>
      </c>
      <c r="I299" s="48" t="s">
        <v>40</v>
      </c>
      <c r="J299" s="44" t="s">
        <v>270</v>
      </c>
      <c r="K299" s="49" t="s">
        <v>271</v>
      </c>
      <c r="L299" s="44" t="s">
        <v>43</v>
      </c>
      <c r="M299" s="44" t="str">
        <f>IF(ISERROR(VLOOKUP(B299,'[1]Check order-DMO'!$A$5:$I$22,9,0)),"MAT",(VLOOKUP(B299,'[1]Check order-DMO'!$A$5:$I$22,9,0)))</f>
        <v>MAT</v>
      </c>
      <c r="N299" s="50">
        <v>15</v>
      </c>
      <c r="O299" s="50">
        <v>3</v>
      </c>
      <c r="P299" s="50">
        <v>1</v>
      </c>
      <c r="Q299" s="50">
        <v>10</v>
      </c>
      <c r="R299" s="51" t="s">
        <v>183</v>
      </c>
    </row>
    <row r="300" spans="1:18" s="21" customFormat="1" ht="20.5" customHeight="1" x14ac:dyDescent="0.3">
      <c r="A300" s="42" t="s">
        <v>1203</v>
      </c>
      <c r="B300" s="43" t="s">
        <v>1204</v>
      </c>
      <c r="C300" s="43" t="s">
        <v>1205</v>
      </c>
      <c r="D300" s="44" t="s">
        <v>1206</v>
      </c>
      <c r="E300" s="44" t="s">
        <v>268</v>
      </c>
      <c r="F300" s="45">
        <v>1670</v>
      </c>
      <c r="G300" s="46" t="s">
        <v>32</v>
      </c>
      <c r="H300" s="47">
        <f t="shared" si="4"/>
        <v>1670</v>
      </c>
      <c r="I300" s="48" t="s">
        <v>40</v>
      </c>
      <c r="J300" s="44" t="s">
        <v>270</v>
      </c>
      <c r="K300" s="49" t="s">
        <v>271</v>
      </c>
      <c r="L300" s="44" t="s">
        <v>43</v>
      </c>
      <c r="M300" s="44" t="str">
        <f>IF(ISERROR(VLOOKUP(B300,'[1]Check order-DMO'!$A$5:$I$22,9,0)),"MAT",(VLOOKUP(B300,'[1]Check order-DMO'!$A$5:$I$22,9,0)))</f>
        <v>MAT</v>
      </c>
      <c r="N300" s="50">
        <v>15</v>
      </c>
      <c r="O300" s="50">
        <v>3</v>
      </c>
      <c r="P300" s="50">
        <v>1</v>
      </c>
      <c r="Q300" s="50">
        <v>1</v>
      </c>
      <c r="R300" s="51" t="s">
        <v>183</v>
      </c>
    </row>
    <row r="301" spans="1:18" s="21" customFormat="1" ht="20.5" customHeight="1" x14ac:dyDescent="0.3">
      <c r="A301" s="42" t="s">
        <v>1207</v>
      </c>
      <c r="B301" s="43" t="s">
        <v>1208</v>
      </c>
      <c r="C301" s="43" t="s">
        <v>1209</v>
      </c>
      <c r="D301" s="44" t="s">
        <v>1156</v>
      </c>
      <c r="E301" s="44" t="s">
        <v>61</v>
      </c>
      <c r="F301" s="45">
        <v>4198</v>
      </c>
      <c r="G301" s="46" t="s">
        <v>75</v>
      </c>
      <c r="H301" s="47">
        <f t="shared" si="4"/>
        <v>717228.29999999993</v>
      </c>
      <c r="I301" s="48" t="s">
        <v>40</v>
      </c>
      <c r="J301" s="44" t="s">
        <v>77</v>
      </c>
      <c r="K301" s="49" t="s">
        <v>78</v>
      </c>
      <c r="L301" s="44" t="s">
        <v>79</v>
      </c>
      <c r="M301" s="44" t="str">
        <f>IF(ISERROR(VLOOKUP(B301,'[1]Check order-DMO'!$A$5:$I$22,9,0)),"MAT",(VLOOKUP(B301,'[1]Check order-DMO'!$A$5:$I$22,9,0)))</f>
        <v>MAT</v>
      </c>
      <c r="N301" s="50">
        <v>88</v>
      </c>
      <c r="O301" s="50"/>
      <c r="P301" s="50">
        <v>1</v>
      </c>
      <c r="Q301" s="50">
        <v>1</v>
      </c>
      <c r="R301" s="51" t="s">
        <v>1210</v>
      </c>
    </row>
    <row r="302" spans="1:18" s="21" customFormat="1" ht="20.5" customHeight="1" x14ac:dyDescent="0.3">
      <c r="A302" s="42" t="s">
        <v>1211</v>
      </c>
      <c r="B302" s="43" t="s">
        <v>1212</v>
      </c>
      <c r="C302" s="43" t="s">
        <v>1213</v>
      </c>
      <c r="D302" s="44" t="s">
        <v>1156</v>
      </c>
      <c r="E302" s="44" t="s">
        <v>61</v>
      </c>
      <c r="F302" s="45">
        <v>1666</v>
      </c>
      <c r="G302" s="46" t="s">
        <v>32</v>
      </c>
      <c r="H302" s="47">
        <f t="shared" si="4"/>
        <v>1666</v>
      </c>
      <c r="I302" s="48" t="s">
        <v>269</v>
      </c>
      <c r="J302" s="44" t="s">
        <v>98</v>
      </c>
      <c r="K302" s="49" t="s">
        <v>99</v>
      </c>
      <c r="L302" s="44" t="s">
        <v>43</v>
      </c>
      <c r="M302" s="44" t="str">
        <f>IF(ISERROR(VLOOKUP(B302,'[1]Check order-DMO'!$A$5:$I$22,9,0)),"MAT",(VLOOKUP(B302,'[1]Check order-DMO'!$A$5:$I$22,9,0)))</f>
        <v>MAT</v>
      </c>
      <c r="N302" s="50">
        <v>15</v>
      </c>
      <c r="O302" s="50">
        <v>3</v>
      </c>
      <c r="P302" s="50">
        <v>10</v>
      </c>
      <c r="Q302" s="50">
        <v>10</v>
      </c>
      <c r="R302" s="51"/>
    </row>
    <row r="303" spans="1:18" s="21" customFormat="1" ht="20.5" customHeight="1" x14ac:dyDescent="0.35">
      <c r="A303" s="42" t="s">
        <v>1214</v>
      </c>
      <c r="B303" s="43" t="s">
        <v>1215</v>
      </c>
      <c r="C303" s="43" t="s">
        <v>1216</v>
      </c>
      <c r="D303" s="44" t="s">
        <v>1217</v>
      </c>
      <c r="E303" s="44" t="s">
        <v>148</v>
      </c>
      <c r="F303" s="45">
        <v>750000</v>
      </c>
      <c r="G303" s="46" t="s">
        <v>32</v>
      </c>
      <c r="H303" s="47">
        <f t="shared" si="4"/>
        <v>750000</v>
      </c>
      <c r="I303" s="48" t="s">
        <v>40</v>
      </c>
      <c r="J303" s="44" t="s">
        <v>1218</v>
      </c>
      <c r="K303" s="220" t="s">
        <v>1219</v>
      </c>
      <c r="L303" s="44" t="s">
        <v>43</v>
      </c>
      <c r="M303" s="44" t="str">
        <f>IF(ISERROR(VLOOKUP(B303,'[1]Check order-DMO'!$A$5:$I$22,9,0)),"MAT",(VLOOKUP(B303,'[1]Check order-DMO'!$A$5:$I$22,9,0)))</f>
        <v>MAT</v>
      </c>
      <c r="N303" s="50">
        <v>60</v>
      </c>
      <c r="O303" s="50"/>
      <c r="P303" s="50">
        <v>1</v>
      </c>
      <c r="Q303" s="50">
        <v>1</v>
      </c>
      <c r="R303" s="51" t="s">
        <v>1220</v>
      </c>
    </row>
    <row r="304" spans="1:18" s="21" customFormat="1" ht="20.5" customHeight="1" x14ac:dyDescent="0.3">
      <c r="A304" s="42" t="s">
        <v>1221</v>
      </c>
      <c r="B304" s="43" t="s">
        <v>1222</v>
      </c>
      <c r="C304" s="43" t="s">
        <v>1223</v>
      </c>
      <c r="D304" s="44" t="s">
        <v>1156</v>
      </c>
      <c r="E304" s="44" t="s">
        <v>61</v>
      </c>
      <c r="F304" s="45">
        <v>15681</v>
      </c>
      <c r="G304" s="46" t="s">
        <v>32</v>
      </c>
      <c r="H304" s="47">
        <f t="shared" si="4"/>
        <v>15681</v>
      </c>
      <c r="I304" s="48" t="s">
        <v>40</v>
      </c>
      <c r="J304" s="44" t="s">
        <v>98</v>
      </c>
      <c r="K304" s="49" t="s">
        <v>99</v>
      </c>
      <c r="L304" s="44" t="s">
        <v>43</v>
      </c>
      <c r="M304" s="44" t="str">
        <f>IF(ISERROR(VLOOKUP(B304,'[1]Check order-DMO'!$A$5:$I$22,9,0)),"MAT",(VLOOKUP(B304,'[1]Check order-DMO'!$A$5:$I$22,9,0)))</f>
        <v>MAT</v>
      </c>
      <c r="N304" s="50">
        <v>15</v>
      </c>
      <c r="O304" s="50">
        <v>3</v>
      </c>
      <c r="P304" s="50">
        <v>1</v>
      </c>
      <c r="Q304" s="50">
        <v>1</v>
      </c>
      <c r="R304" s="51" t="s">
        <v>263</v>
      </c>
    </row>
    <row r="305" spans="1:18" s="21" customFormat="1" ht="20.5" customHeight="1" x14ac:dyDescent="0.3">
      <c r="A305" s="42" t="s">
        <v>1224</v>
      </c>
      <c r="B305" s="43" t="s">
        <v>1225</v>
      </c>
      <c r="C305" s="43" t="s">
        <v>1226</v>
      </c>
      <c r="D305" s="44" t="s">
        <v>1227</v>
      </c>
      <c r="E305" s="44" t="s">
        <v>61</v>
      </c>
      <c r="F305" s="45">
        <v>41075</v>
      </c>
      <c r="G305" s="46" t="s">
        <v>32</v>
      </c>
      <c r="H305" s="47">
        <f t="shared" si="4"/>
        <v>41075</v>
      </c>
      <c r="I305" s="48" t="s">
        <v>40</v>
      </c>
      <c r="J305" s="44" t="s">
        <v>98</v>
      </c>
      <c r="K305" s="49" t="s">
        <v>99</v>
      </c>
      <c r="L305" s="44" t="s">
        <v>43</v>
      </c>
      <c r="M305" s="44" t="str">
        <f>IF(ISERROR(VLOOKUP(B305,'[1]Check order-DMO'!$A$5:$I$22,9,0)),"MAT",(VLOOKUP(B305,'[1]Check order-DMO'!$A$5:$I$22,9,0)))</f>
        <v>MAT</v>
      </c>
      <c r="N305" s="50">
        <v>15</v>
      </c>
      <c r="O305" s="50">
        <v>3</v>
      </c>
      <c r="P305" s="50">
        <v>1</v>
      </c>
      <c r="Q305" s="50">
        <v>1</v>
      </c>
      <c r="R305" s="51" t="s">
        <v>158</v>
      </c>
    </row>
    <row r="306" spans="1:18" s="21" customFormat="1" ht="20.5" customHeight="1" x14ac:dyDescent="0.3">
      <c r="A306" s="42" t="s">
        <v>1228</v>
      </c>
      <c r="B306" s="43" t="s">
        <v>1229</v>
      </c>
      <c r="C306" s="43" t="s">
        <v>1230</v>
      </c>
      <c r="D306" s="44" t="s">
        <v>730</v>
      </c>
      <c r="E306" s="44" t="s">
        <v>61</v>
      </c>
      <c r="F306" s="45">
        <v>72</v>
      </c>
      <c r="G306" s="46" t="s">
        <v>75</v>
      </c>
      <c r="H306" s="47">
        <f t="shared" si="4"/>
        <v>12301.199999999999</v>
      </c>
      <c r="I306" s="48" t="s">
        <v>40</v>
      </c>
      <c r="J306" s="44" t="s">
        <v>77</v>
      </c>
      <c r="K306" s="49" t="s">
        <v>78</v>
      </c>
      <c r="L306" s="44" t="s">
        <v>79</v>
      </c>
      <c r="M306" s="44" t="str">
        <f>IF(ISERROR(VLOOKUP(B306,'[1]Check order-DMO'!$A$5:$I$22,9,0)),"MAT",(VLOOKUP(B306,'[1]Check order-DMO'!$A$5:$I$22,9,0)))</f>
        <v>MAT</v>
      </c>
      <c r="N306" s="50">
        <v>55</v>
      </c>
      <c r="O306" s="50"/>
      <c r="P306" s="50">
        <v>12</v>
      </c>
      <c r="Q306" s="50">
        <v>12</v>
      </c>
      <c r="R306" s="51"/>
    </row>
    <row r="307" spans="1:18" s="21" customFormat="1" ht="20.5" customHeight="1" x14ac:dyDescent="0.3">
      <c r="A307" s="42" t="s">
        <v>1231</v>
      </c>
      <c r="B307" s="43" t="s">
        <v>1232</v>
      </c>
      <c r="C307" s="43" t="s">
        <v>1233</v>
      </c>
      <c r="D307" s="44" t="s">
        <v>1234</v>
      </c>
      <c r="E307" s="44" t="s">
        <v>61</v>
      </c>
      <c r="F307" s="45">
        <v>72</v>
      </c>
      <c r="G307" s="46" t="s">
        <v>75</v>
      </c>
      <c r="H307" s="47">
        <f t="shared" si="4"/>
        <v>12301.199999999999</v>
      </c>
      <c r="I307" s="48" t="s">
        <v>40</v>
      </c>
      <c r="J307" s="44" t="s">
        <v>77</v>
      </c>
      <c r="K307" s="49" t="s">
        <v>78</v>
      </c>
      <c r="L307" s="44" t="s">
        <v>79</v>
      </c>
      <c r="M307" s="44" t="str">
        <f>IF(ISERROR(VLOOKUP(B307,'[1]Check order-DMO'!$A$5:$I$22,9,0)),"MAT",(VLOOKUP(B307,'[1]Check order-DMO'!$A$5:$I$22,9,0)))</f>
        <v>MAT</v>
      </c>
      <c r="N307" s="50">
        <v>55</v>
      </c>
      <c r="O307" s="50"/>
      <c r="P307" s="50">
        <v>12</v>
      </c>
      <c r="Q307" s="50">
        <v>12</v>
      </c>
      <c r="R307" s="51"/>
    </row>
    <row r="308" spans="1:18" s="21" customFormat="1" ht="20.5" customHeight="1" x14ac:dyDescent="0.3">
      <c r="A308" s="42" t="s">
        <v>1235</v>
      </c>
      <c r="B308" s="43" t="s">
        <v>1236</v>
      </c>
      <c r="C308" s="43" t="s">
        <v>1237</v>
      </c>
      <c r="D308" s="44" t="s">
        <v>730</v>
      </c>
      <c r="E308" s="44" t="s">
        <v>61</v>
      </c>
      <c r="F308" s="45">
        <v>12500</v>
      </c>
      <c r="G308" s="46" t="s">
        <v>32</v>
      </c>
      <c r="H308" s="47">
        <f t="shared" si="4"/>
        <v>12500</v>
      </c>
      <c r="I308" s="48" t="s">
        <v>40</v>
      </c>
      <c r="J308" s="44" t="s">
        <v>98</v>
      </c>
      <c r="K308" s="49" t="s">
        <v>99</v>
      </c>
      <c r="L308" s="44" t="s">
        <v>43</v>
      </c>
      <c r="M308" s="44" t="str">
        <f>IF(ISERROR(VLOOKUP(B308,'[1]Check order-DMO'!$A$5:$I$22,9,0)),"MAT",(VLOOKUP(B308,'[1]Check order-DMO'!$A$5:$I$22,9,0)))</f>
        <v>MAT</v>
      </c>
      <c r="N308" s="50">
        <v>15</v>
      </c>
      <c r="O308" s="50">
        <v>3</v>
      </c>
      <c r="P308" s="50">
        <v>12</v>
      </c>
      <c r="Q308" s="50">
        <v>12</v>
      </c>
      <c r="R308" s="51" t="s">
        <v>536</v>
      </c>
    </row>
    <row r="309" spans="1:18" s="21" customFormat="1" ht="20.5" customHeight="1" x14ac:dyDescent="0.3">
      <c r="A309" s="42" t="s">
        <v>1238</v>
      </c>
      <c r="B309" s="43" t="s">
        <v>1239</v>
      </c>
      <c r="C309" s="43" t="s">
        <v>1240</v>
      </c>
      <c r="D309" s="44" t="s">
        <v>1241</v>
      </c>
      <c r="E309" s="44" t="s">
        <v>61</v>
      </c>
      <c r="F309" s="45">
        <v>1769</v>
      </c>
      <c r="G309" s="46" t="s">
        <v>75</v>
      </c>
      <c r="H309" s="47">
        <f t="shared" si="4"/>
        <v>302233.64999999997</v>
      </c>
      <c r="I309" s="48" t="s">
        <v>40</v>
      </c>
      <c r="J309" s="44" t="s">
        <v>77</v>
      </c>
      <c r="K309" s="49" t="s">
        <v>78</v>
      </c>
      <c r="L309" s="44" t="s">
        <v>79</v>
      </c>
      <c r="M309" s="44" t="str">
        <f>IF(ISERROR(VLOOKUP(B309,'[1]Check order-DMO'!$A$5:$I$22,9,0)),"MAT",(VLOOKUP(B309,'[1]Check order-DMO'!$A$5:$I$22,9,0)))</f>
        <v>MAT</v>
      </c>
      <c r="N309" s="50">
        <v>55</v>
      </c>
      <c r="O309" s="50"/>
      <c r="P309" s="50">
        <v>1</v>
      </c>
      <c r="Q309" s="50">
        <v>1</v>
      </c>
      <c r="R309" s="51" t="s">
        <v>1242</v>
      </c>
    </row>
    <row r="310" spans="1:18" s="21" customFormat="1" ht="20.5" customHeight="1" x14ac:dyDescent="0.3">
      <c r="A310" s="42" t="s">
        <v>1243</v>
      </c>
      <c r="B310" s="43" t="s">
        <v>1244</v>
      </c>
      <c r="C310" s="43" t="s">
        <v>1245</v>
      </c>
      <c r="D310" s="44" t="s">
        <v>1246</v>
      </c>
      <c r="E310" s="44" t="s">
        <v>39</v>
      </c>
      <c r="F310" s="45">
        <v>18617</v>
      </c>
      <c r="G310" s="46" t="s">
        <v>32</v>
      </c>
      <c r="H310" s="47">
        <f t="shared" si="4"/>
        <v>18617</v>
      </c>
      <c r="I310" s="48" t="s">
        <v>40</v>
      </c>
      <c r="J310" s="44" t="s">
        <v>98</v>
      </c>
      <c r="K310" s="49" t="s">
        <v>99</v>
      </c>
      <c r="L310" s="44" t="s">
        <v>43</v>
      </c>
      <c r="M310" s="44" t="str">
        <f>IF(ISERROR(VLOOKUP(B310,'[1]Check order-DMO'!$A$5:$I$22,9,0)),"MAT",(VLOOKUP(B310,'[1]Check order-DMO'!$A$5:$I$22,9,0)))</f>
        <v>MAT</v>
      </c>
      <c r="N310" s="50">
        <v>15</v>
      </c>
      <c r="O310" s="50">
        <v>3</v>
      </c>
      <c r="P310" s="50">
        <v>1</v>
      </c>
      <c r="Q310" s="50">
        <v>1</v>
      </c>
      <c r="R310" s="51"/>
    </row>
    <row r="311" spans="1:18" s="21" customFormat="1" ht="20.5" customHeight="1" x14ac:dyDescent="0.3">
      <c r="A311" s="42" t="s">
        <v>1247</v>
      </c>
      <c r="B311" s="43" t="s">
        <v>1248</v>
      </c>
      <c r="C311" s="43" t="s">
        <v>1249</v>
      </c>
      <c r="D311" s="44" t="s">
        <v>1250</v>
      </c>
      <c r="E311" s="44" t="s">
        <v>121</v>
      </c>
      <c r="F311" s="45">
        <v>4643</v>
      </c>
      <c r="G311" s="46" t="s">
        <v>75</v>
      </c>
      <c r="H311" s="47">
        <f t="shared" si="4"/>
        <v>793256.54999999993</v>
      </c>
      <c r="I311" s="48" t="s">
        <v>40</v>
      </c>
      <c r="J311" s="44" t="s">
        <v>77</v>
      </c>
      <c r="K311" s="49" t="s">
        <v>78</v>
      </c>
      <c r="L311" s="44" t="s">
        <v>79</v>
      </c>
      <c r="M311" s="44" t="str">
        <f>IF(ISERROR(VLOOKUP(B311,'[1]Check order-DMO'!$A$5:$I$22,9,0)),"MAT",(VLOOKUP(B311,'[1]Check order-DMO'!$A$5:$I$22,9,0)))</f>
        <v>MAT</v>
      </c>
      <c r="N311" s="50">
        <v>93</v>
      </c>
      <c r="O311" s="50"/>
      <c r="P311" s="50">
        <v>10</v>
      </c>
      <c r="Q311" s="50">
        <v>10</v>
      </c>
      <c r="R311" s="51"/>
    </row>
    <row r="312" spans="1:18" s="21" customFormat="1" ht="20.5" customHeight="1" x14ac:dyDescent="0.3">
      <c r="A312" s="42" t="s">
        <v>1251</v>
      </c>
      <c r="B312" s="43" t="s">
        <v>1252</v>
      </c>
      <c r="C312" s="43" t="s">
        <v>1253</v>
      </c>
      <c r="D312" s="44" t="s">
        <v>1234</v>
      </c>
      <c r="E312" s="44" t="s">
        <v>61</v>
      </c>
      <c r="F312" s="45">
        <v>2940</v>
      </c>
      <c r="G312" s="46" t="s">
        <v>32</v>
      </c>
      <c r="H312" s="47">
        <f t="shared" si="4"/>
        <v>2940</v>
      </c>
      <c r="I312" s="48" t="s">
        <v>40</v>
      </c>
      <c r="J312" s="44" t="s">
        <v>98</v>
      </c>
      <c r="K312" s="49" t="s">
        <v>99</v>
      </c>
      <c r="L312" s="44" t="s">
        <v>43</v>
      </c>
      <c r="M312" s="44" t="str">
        <f>IF(ISERROR(VLOOKUP(B312,'[1]Check order-DMO'!$A$5:$I$22,9,0)),"MAT",(VLOOKUP(B312,'[1]Check order-DMO'!$A$5:$I$22,9,0)))</f>
        <v>MAT</v>
      </c>
      <c r="N312" s="50">
        <v>15</v>
      </c>
      <c r="O312" s="50">
        <v>3</v>
      </c>
      <c r="P312" s="50">
        <v>12</v>
      </c>
      <c r="Q312" s="50">
        <v>12</v>
      </c>
      <c r="R312" s="51" t="s">
        <v>536</v>
      </c>
    </row>
    <row r="313" spans="1:18" s="21" customFormat="1" ht="20.5" customHeight="1" x14ac:dyDescent="0.3">
      <c r="A313" s="42" t="s">
        <v>1254</v>
      </c>
      <c r="B313" s="43" t="s">
        <v>1255</v>
      </c>
      <c r="C313" s="43" t="s">
        <v>1256</v>
      </c>
      <c r="D313" s="44" t="s">
        <v>1257</v>
      </c>
      <c r="E313" s="44" t="s">
        <v>148</v>
      </c>
      <c r="F313" s="45">
        <v>1665845</v>
      </c>
      <c r="G313" s="46" t="s">
        <v>32</v>
      </c>
      <c r="H313" s="47">
        <f t="shared" si="4"/>
        <v>1665845</v>
      </c>
      <c r="I313" s="48" t="s">
        <v>40</v>
      </c>
      <c r="J313" s="44" t="s">
        <v>335</v>
      </c>
      <c r="K313" s="49" t="s">
        <v>336</v>
      </c>
      <c r="L313" s="44" t="s">
        <v>43</v>
      </c>
      <c r="M313" s="44" t="str">
        <f>IF(ISERROR(VLOOKUP(B313,'[1]Check order-DMO'!$A$5:$I$22,9,0)),"MAT",(VLOOKUP(B313,'[1]Check order-DMO'!$A$5:$I$22,9,0)))</f>
        <v>MAT</v>
      </c>
      <c r="N313" s="50">
        <v>60</v>
      </c>
      <c r="O313" s="50">
        <v>3</v>
      </c>
      <c r="P313" s="50">
        <v>1</v>
      </c>
      <c r="Q313" s="50">
        <v>1</v>
      </c>
      <c r="R313" s="51" t="s">
        <v>1258</v>
      </c>
    </row>
    <row r="314" spans="1:18" s="21" customFormat="1" ht="20.5" customHeight="1" x14ac:dyDescent="0.3">
      <c r="A314" s="42" t="s">
        <v>1259</v>
      </c>
      <c r="B314" s="43" t="s">
        <v>1260</v>
      </c>
      <c r="C314" s="43" t="s">
        <v>1261</v>
      </c>
      <c r="D314" s="44" t="s">
        <v>730</v>
      </c>
      <c r="E314" s="44" t="s">
        <v>61</v>
      </c>
      <c r="F314" s="45">
        <v>12500</v>
      </c>
      <c r="G314" s="46" t="s">
        <v>32</v>
      </c>
      <c r="H314" s="47">
        <f t="shared" si="4"/>
        <v>12500</v>
      </c>
      <c r="I314" s="48" t="s">
        <v>40</v>
      </c>
      <c r="J314" s="44" t="s">
        <v>98</v>
      </c>
      <c r="K314" s="49" t="s">
        <v>99</v>
      </c>
      <c r="L314" s="44" t="s">
        <v>43</v>
      </c>
      <c r="M314" s="44" t="str">
        <f>IF(ISERROR(VLOOKUP(B314,'[1]Check order-DMO'!$A$5:$I$22,9,0)),"MAT",(VLOOKUP(B314,'[1]Check order-DMO'!$A$5:$I$22,9,0)))</f>
        <v>MAT</v>
      </c>
      <c r="N314" s="50">
        <v>15</v>
      </c>
      <c r="O314" s="50">
        <v>3</v>
      </c>
      <c r="P314" s="50">
        <v>12</v>
      </c>
      <c r="Q314" s="50">
        <v>12</v>
      </c>
      <c r="R314" s="51" t="s">
        <v>536</v>
      </c>
    </row>
    <row r="315" spans="1:18" s="21" customFormat="1" ht="20.5" customHeight="1" x14ac:dyDescent="0.3">
      <c r="A315" s="42" t="s">
        <v>1262</v>
      </c>
      <c r="B315" s="43" t="s">
        <v>1263</v>
      </c>
      <c r="C315" s="43" t="s">
        <v>1264</v>
      </c>
      <c r="D315" s="44" t="s">
        <v>1265</v>
      </c>
      <c r="E315" s="44" t="s">
        <v>61</v>
      </c>
      <c r="F315" s="45">
        <v>1742</v>
      </c>
      <c r="G315" s="46" t="s">
        <v>75</v>
      </c>
      <c r="H315" s="47">
        <f t="shared" si="4"/>
        <v>297620.7</v>
      </c>
      <c r="I315" s="48" t="s">
        <v>40</v>
      </c>
      <c r="J315" s="44" t="s">
        <v>77</v>
      </c>
      <c r="K315" s="49" t="s">
        <v>78</v>
      </c>
      <c r="L315" s="44" t="s">
        <v>79</v>
      </c>
      <c r="M315" s="44" t="str">
        <f>IF(ISERROR(VLOOKUP(B315,'[1]Check order-DMO'!$A$5:$I$22,9,0)),"MAT",(VLOOKUP(B315,'[1]Check order-DMO'!$A$5:$I$22,9,0)))</f>
        <v>MAT</v>
      </c>
      <c r="N315" s="50">
        <v>68</v>
      </c>
      <c r="O315" s="50"/>
      <c r="P315" s="50">
        <v>6</v>
      </c>
      <c r="Q315" s="50">
        <v>6</v>
      </c>
      <c r="R315" s="51" t="s">
        <v>351</v>
      </c>
    </row>
    <row r="316" spans="1:18" s="21" customFormat="1" ht="20.5" customHeight="1" x14ac:dyDescent="0.3">
      <c r="A316" s="42" t="s">
        <v>1266</v>
      </c>
      <c r="B316" s="43" t="s">
        <v>1267</v>
      </c>
      <c r="C316" s="43" t="s">
        <v>1268</v>
      </c>
      <c r="D316" s="44" t="s">
        <v>1234</v>
      </c>
      <c r="E316" s="44" t="s">
        <v>61</v>
      </c>
      <c r="F316" s="45">
        <v>252</v>
      </c>
      <c r="G316" s="46" t="s">
        <v>75</v>
      </c>
      <c r="H316" s="47">
        <f t="shared" si="4"/>
        <v>43054.2</v>
      </c>
      <c r="I316" s="48" t="s">
        <v>40</v>
      </c>
      <c r="J316" s="44" t="s">
        <v>77</v>
      </c>
      <c r="K316" s="49" t="s">
        <v>78</v>
      </c>
      <c r="L316" s="44" t="s">
        <v>79</v>
      </c>
      <c r="M316" s="44" t="str">
        <f>IF(ISERROR(VLOOKUP(B316,'[1]Check order-DMO'!$A$5:$I$22,9,0)),"MAT",(VLOOKUP(B316,'[1]Check order-DMO'!$A$5:$I$22,9,0)))</f>
        <v>MAT</v>
      </c>
      <c r="N316" s="50">
        <v>48</v>
      </c>
      <c r="O316" s="50"/>
      <c r="P316" s="50">
        <v>12</v>
      </c>
      <c r="Q316" s="50">
        <v>12</v>
      </c>
      <c r="R316" s="51" t="s">
        <v>351</v>
      </c>
    </row>
    <row r="317" spans="1:18" s="21" customFormat="1" ht="20.5" customHeight="1" x14ac:dyDescent="0.3">
      <c r="A317" s="42" t="s">
        <v>1269</v>
      </c>
      <c r="B317" s="43" t="s">
        <v>1270</v>
      </c>
      <c r="C317" s="43" t="s">
        <v>1271</v>
      </c>
      <c r="D317" s="44" t="s">
        <v>730</v>
      </c>
      <c r="E317" s="44" t="s">
        <v>61</v>
      </c>
      <c r="F317" s="45">
        <v>13721</v>
      </c>
      <c r="G317" s="46" t="s">
        <v>32</v>
      </c>
      <c r="H317" s="47">
        <f t="shared" si="4"/>
        <v>13721</v>
      </c>
      <c r="I317" s="48" t="s">
        <v>40</v>
      </c>
      <c r="J317" s="44" t="s">
        <v>98</v>
      </c>
      <c r="K317" s="49" t="s">
        <v>99</v>
      </c>
      <c r="L317" s="44" t="s">
        <v>43</v>
      </c>
      <c r="M317" s="44" t="str">
        <f>IF(ISERROR(VLOOKUP(B317,'[1]Check order-DMO'!$A$5:$I$22,9,0)),"MAT",(VLOOKUP(B317,'[1]Check order-DMO'!$A$5:$I$22,9,0)))</f>
        <v>MAT</v>
      </c>
      <c r="N317" s="50">
        <v>15</v>
      </c>
      <c r="O317" s="50">
        <v>3</v>
      </c>
      <c r="P317" s="50">
        <v>12</v>
      </c>
      <c r="Q317" s="50">
        <v>12</v>
      </c>
      <c r="R317" s="51" t="s">
        <v>1272</v>
      </c>
    </row>
    <row r="318" spans="1:18" s="21" customFormat="1" ht="20.5" customHeight="1" x14ac:dyDescent="0.3">
      <c r="A318" s="199" t="s">
        <v>1273</v>
      </c>
      <c r="B318" s="43" t="s">
        <v>1274</v>
      </c>
      <c r="C318" s="43" t="s">
        <v>1275</v>
      </c>
      <c r="D318" s="44" t="s">
        <v>1265</v>
      </c>
      <c r="E318" s="44" t="s">
        <v>61</v>
      </c>
      <c r="F318" s="45">
        <v>321462</v>
      </c>
      <c r="G318" s="46" t="s">
        <v>32</v>
      </c>
      <c r="H318" s="47">
        <f t="shared" si="4"/>
        <v>321462</v>
      </c>
      <c r="I318" s="48" t="s">
        <v>76</v>
      </c>
      <c r="J318" s="44" t="s">
        <v>98</v>
      </c>
      <c r="K318" s="49" t="s">
        <v>99</v>
      </c>
      <c r="L318" s="44" t="s">
        <v>43</v>
      </c>
      <c r="M318" s="44" t="str">
        <f>IF(ISERROR(VLOOKUP(B318,'[1]Check order-DMO'!$A$5:$I$22,9,0)),"MAT",(VLOOKUP(B318,'[1]Check order-DMO'!$A$5:$I$22,9,0)))</f>
        <v>MAT</v>
      </c>
      <c r="N318" s="50">
        <v>15</v>
      </c>
      <c r="O318" s="50">
        <v>3</v>
      </c>
      <c r="P318" s="50">
        <v>1</v>
      </c>
      <c r="Q318" s="50">
        <v>1</v>
      </c>
      <c r="R318" s="51" t="s">
        <v>1276</v>
      </c>
    </row>
    <row r="319" spans="1:18" s="21" customFormat="1" ht="20.5" customHeight="1" x14ac:dyDescent="0.3">
      <c r="A319" s="42" t="s">
        <v>1277</v>
      </c>
      <c r="B319" s="43" t="s">
        <v>1278</v>
      </c>
      <c r="C319" s="43" t="s">
        <v>1279</v>
      </c>
      <c r="D319" s="44" t="s">
        <v>1234</v>
      </c>
      <c r="E319" s="44" t="s">
        <v>61</v>
      </c>
      <c r="F319" s="45">
        <v>38817</v>
      </c>
      <c r="G319" s="46" t="s">
        <v>32</v>
      </c>
      <c r="H319" s="47">
        <f t="shared" si="4"/>
        <v>38817</v>
      </c>
      <c r="I319" s="48" t="s">
        <v>40</v>
      </c>
      <c r="J319" s="44" t="s">
        <v>1186</v>
      </c>
      <c r="K319" s="49" t="s">
        <v>1187</v>
      </c>
      <c r="L319" s="44" t="s">
        <v>43</v>
      </c>
      <c r="M319" s="44" t="str">
        <f>IF(ISERROR(VLOOKUP(B319,'[1]Check order-DMO'!$A$5:$I$22,9,0)),"MAT",(VLOOKUP(B319,'[1]Check order-DMO'!$A$5:$I$22,9,0)))</f>
        <v>MAT</v>
      </c>
      <c r="N319" s="50"/>
      <c r="O319" s="50">
        <v>5</v>
      </c>
      <c r="P319" s="50">
        <v>12</v>
      </c>
      <c r="Q319" s="50"/>
      <c r="R319" s="51" t="s">
        <v>1280</v>
      </c>
    </row>
    <row r="320" spans="1:18" s="21" customFormat="1" ht="20.5" customHeight="1" x14ac:dyDescent="0.3">
      <c r="A320" s="42" t="s">
        <v>1281</v>
      </c>
      <c r="B320" s="43" t="s">
        <v>1282</v>
      </c>
      <c r="C320" s="43" t="s">
        <v>1283</v>
      </c>
      <c r="D320" s="44" t="s">
        <v>1234</v>
      </c>
      <c r="E320" s="44" t="s">
        <v>61</v>
      </c>
      <c r="F320" s="45">
        <v>5910</v>
      </c>
      <c r="G320" s="46" t="s">
        <v>32</v>
      </c>
      <c r="H320" s="47">
        <f t="shared" si="4"/>
        <v>5910</v>
      </c>
      <c r="I320" s="48" t="s">
        <v>40</v>
      </c>
      <c r="J320" s="44" t="s">
        <v>98</v>
      </c>
      <c r="K320" s="49" t="s">
        <v>99</v>
      </c>
      <c r="L320" s="44" t="s">
        <v>43</v>
      </c>
      <c r="M320" s="44" t="str">
        <f>IF(ISERROR(VLOOKUP(B320,'[1]Check order-DMO'!$A$5:$I$22,9,0)),"MAT",(VLOOKUP(B320,'[1]Check order-DMO'!$A$5:$I$22,9,0)))</f>
        <v>MAT</v>
      </c>
      <c r="N320" s="50">
        <v>15</v>
      </c>
      <c r="O320" s="50">
        <v>7</v>
      </c>
      <c r="P320" s="50">
        <v>1</v>
      </c>
      <c r="Q320" s="50"/>
      <c r="R320" s="51" t="s">
        <v>1284</v>
      </c>
    </row>
    <row r="321" spans="1:18" s="21" customFormat="1" ht="20.5" customHeight="1" x14ac:dyDescent="0.3">
      <c r="A321" s="42" t="s">
        <v>1285</v>
      </c>
      <c r="B321" s="43" t="s">
        <v>1286</v>
      </c>
      <c r="C321" s="43" t="s">
        <v>1287</v>
      </c>
      <c r="D321" s="44" t="s">
        <v>1234</v>
      </c>
      <c r="E321" s="44" t="s">
        <v>61</v>
      </c>
      <c r="F321" s="45">
        <v>4433</v>
      </c>
      <c r="G321" s="46" t="s">
        <v>32</v>
      </c>
      <c r="H321" s="47">
        <f t="shared" si="4"/>
        <v>4433</v>
      </c>
      <c r="I321" s="48" t="s">
        <v>76</v>
      </c>
      <c r="J321" s="44" t="s">
        <v>98</v>
      </c>
      <c r="K321" s="49" t="s">
        <v>99</v>
      </c>
      <c r="L321" s="44" t="s">
        <v>43</v>
      </c>
      <c r="M321" s="44" t="str">
        <f>IF(ISERROR(VLOOKUP(B321,'[1]Check order-DMO'!$A$5:$I$22,9,0)),"MAT",(VLOOKUP(B321,'[1]Check order-DMO'!$A$5:$I$22,9,0)))</f>
        <v>MAT</v>
      </c>
      <c r="N321" s="50">
        <v>15</v>
      </c>
      <c r="O321" s="50">
        <v>7</v>
      </c>
      <c r="P321" s="50">
        <v>1</v>
      </c>
      <c r="Q321" s="50"/>
      <c r="R321" s="51" t="s">
        <v>1284</v>
      </c>
    </row>
    <row r="322" spans="1:18" s="21" customFormat="1" ht="20.5" customHeight="1" x14ac:dyDescent="0.3">
      <c r="A322" s="42" t="s">
        <v>1288</v>
      </c>
      <c r="B322" s="43" t="s">
        <v>1289</v>
      </c>
      <c r="C322" s="43" t="s">
        <v>1290</v>
      </c>
      <c r="D322" s="44" t="s">
        <v>1234</v>
      </c>
      <c r="E322" s="44" t="s">
        <v>61</v>
      </c>
      <c r="F322" s="45">
        <v>485298</v>
      </c>
      <c r="G322" s="46" t="s">
        <v>32</v>
      </c>
      <c r="H322" s="47">
        <f t="shared" si="4"/>
        <v>485298</v>
      </c>
      <c r="I322" s="48" t="s">
        <v>40</v>
      </c>
      <c r="J322" s="44" t="s">
        <v>191</v>
      </c>
      <c r="K322" s="49" t="s">
        <v>192</v>
      </c>
      <c r="L322" s="44" t="s">
        <v>43</v>
      </c>
      <c r="M322" s="44" t="str">
        <f>IF(ISERROR(VLOOKUP(B322,'[1]Check order-DMO'!$A$5:$I$22,9,0)),"MAT",(VLOOKUP(B322,'[1]Check order-DMO'!$A$5:$I$22,9,0)))</f>
        <v>MAT</v>
      </c>
      <c r="N322" s="50">
        <v>70</v>
      </c>
      <c r="O322" s="50">
        <v>3</v>
      </c>
      <c r="P322" s="50">
        <v>12</v>
      </c>
      <c r="Q322" s="50">
        <v>12</v>
      </c>
      <c r="R322" s="51" t="s">
        <v>1291</v>
      </c>
    </row>
    <row r="323" spans="1:18" s="21" customFormat="1" ht="20.5" customHeight="1" x14ac:dyDescent="0.3">
      <c r="A323" s="42" t="s">
        <v>1292</v>
      </c>
      <c r="B323" s="43" t="s">
        <v>1293</v>
      </c>
      <c r="C323" s="43" t="s">
        <v>1294</v>
      </c>
      <c r="D323" s="44" t="s">
        <v>1234</v>
      </c>
      <c r="E323" s="44" t="s">
        <v>61</v>
      </c>
      <c r="F323" s="45">
        <v>47652</v>
      </c>
      <c r="G323" s="46" t="s">
        <v>32</v>
      </c>
      <c r="H323" s="47">
        <f t="shared" si="4"/>
        <v>47652</v>
      </c>
      <c r="I323" s="48" t="s">
        <v>40</v>
      </c>
      <c r="J323" s="44" t="s">
        <v>191</v>
      </c>
      <c r="K323" s="49" t="s">
        <v>192</v>
      </c>
      <c r="L323" s="44" t="s">
        <v>43</v>
      </c>
      <c r="M323" s="44" t="str">
        <f>IF(ISERROR(VLOOKUP(B323,'[1]Check order-DMO'!$A$5:$I$22,9,0)),"MAT",(VLOOKUP(B323,'[1]Check order-DMO'!$A$5:$I$22,9,0)))</f>
        <v>MAT</v>
      </c>
      <c r="N323" s="50">
        <v>70</v>
      </c>
      <c r="O323" s="50">
        <v>3</v>
      </c>
      <c r="P323" s="50">
        <v>240</v>
      </c>
      <c r="Q323" s="50">
        <v>20</v>
      </c>
      <c r="R323" s="51" t="s">
        <v>1295</v>
      </c>
    </row>
    <row r="324" spans="1:18" s="21" customFormat="1" ht="20.5" customHeight="1" x14ac:dyDescent="0.3">
      <c r="A324" s="42" t="s">
        <v>1296</v>
      </c>
      <c r="B324" s="43" t="s">
        <v>1297</v>
      </c>
      <c r="C324" s="43" t="s">
        <v>1298</v>
      </c>
      <c r="D324" s="44" t="s">
        <v>1299</v>
      </c>
      <c r="E324" s="44" t="s">
        <v>121</v>
      </c>
      <c r="F324" s="45">
        <v>153</v>
      </c>
      <c r="G324" s="46" t="s">
        <v>75</v>
      </c>
      <c r="H324" s="47">
        <f t="shared" si="4"/>
        <v>26140.05</v>
      </c>
      <c r="I324" s="48" t="s">
        <v>40</v>
      </c>
      <c r="J324" s="44" t="s">
        <v>77</v>
      </c>
      <c r="K324" s="49" t="s">
        <v>78</v>
      </c>
      <c r="L324" s="44" t="s">
        <v>79</v>
      </c>
      <c r="M324" s="44" t="str">
        <f>IF(ISERROR(VLOOKUP(B324,'[1]Check order-DMO'!$A$5:$I$22,9,0)),"MAT",(VLOOKUP(B324,'[1]Check order-DMO'!$A$5:$I$22,9,0)))</f>
        <v>MAT</v>
      </c>
      <c r="N324" s="50">
        <v>54</v>
      </c>
      <c r="O324" s="50"/>
      <c r="P324" s="50">
        <v>10</v>
      </c>
      <c r="Q324" s="50">
        <v>10</v>
      </c>
      <c r="R324" s="51"/>
    </row>
    <row r="325" spans="1:18" s="21" customFormat="1" ht="20.5" customHeight="1" x14ac:dyDescent="0.3">
      <c r="A325" s="42" t="s">
        <v>1300</v>
      </c>
      <c r="B325" s="43" t="s">
        <v>1301</v>
      </c>
      <c r="C325" s="43" t="s">
        <v>1302</v>
      </c>
      <c r="D325" s="44" t="s">
        <v>1299</v>
      </c>
      <c r="E325" s="44" t="s">
        <v>121</v>
      </c>
      <c r="F325" s="45">
        <v>840</v>
      </c>
      <c r="G325" s="46" t="s">
        <v>75</v>
      </c>
      <c r="H325" s="47">
        <f t="shared" si="4"/>
        <v>143514</v>
      </c>
      <c r="I325" s="48" t="s">
        <v>40</v>
      </c>
      <c r="J325" s="44" t="s">
        <v>77</v>
      </c>
      <c r="K325" s="49" t="s">
        <v>78</v>
      </c>
      <c r="L325" s="44" t="s">
        <v>79</v>
      </c>
      <c r="M325" s="44" t="str">
        <f>IF(ISERROR(VLOOKUP(B325,'[1]Check order-DMO'!$A$5:$I$22,9,0)),"MAT",(VLOOKUP(B325,'[1]Check order-DMO'!$A$5:$I$22,9,0)))</f>
        <v>MAT</v>
      </c>
      <c r="N325" s="50">
        <v>54</v>
      </c>
      <c r="O325" s="50"/>
      <c r="P325" s="50">
        <v>10</v>
      </c>
      <c r="Q325" s="50">
        <v>10</v>
      </c>
      <c r="R325" s="51"/>
    </row>
    <row r="326" spans="1:18" s="21" customFormat="1" ht="20.5" customHeight="1" x14ac:dyDescent="0.3">
      <c r="A326" s="42" t="s">
        <v>1303</v>
      </c>
      <c r="B326" s="43" t="s">
        <v>1304</v>
      </c>
      <c r="C326" s="43" t="s">
        <v>1305</v>
      </c>
      <c r="D326" s="44" t="s">
        <v>1306</v>
      </c>
      <c r="E326" s="44" t="s">
        <v>121</v>
      </c>
      <c r="F326" s="45">
        <v>153</v>
      </c>
      <c r="G326" s="46" t="s">
        <v>75</v>
      </c>
      <c r="H326" s="47">
        <f t="shared" si="4"/>
        <v>26140.05</v>
      </c>
      <c r="I326" s="48" t="s">
        <v>40</v>
      </c>
      <c r="J326" s="44" t="s">
        <v>77</v>
      </c>
      <c r="K326" s="49" t="s">
        <v>78</v>
      </c>
      <c r="L326" s="44" t="s">
        <v>79</v>
      </c>
      <c r="M326" s="44" t="str">
        <f>IF(ISERROR(VLOOKUP(B326,'[1]Check order-DMO'!$A$5:$I$22,9,0)),"MAT",(VLOOKUP(B326,'[1]Check order-DMO'!$A$5:$I$22,9,0)))</f>
        <v>MAT</v>
      </c>
      <c r="N326" s="50">
        <v>54</v>
      </c>
      <c r="O326" s="50"/>
      <c r="P326" s="50">
        <v>10</v>
      </c>
      <c r="Q326" s="50">
        <v>10</v>
      </c>
      <c r="R326" s="51"/>
    </row>
    <row r="327" spans="1:18" s="21" customFormat="1" ht="20.5" customHeight="1" x14ac:dyDescent="0.3">
      <c r="A327" s="42" t="s">
        <v>1307</v>
      </c>
      <c r="B327" s="43" t="s">
        <v>1308</v>
      </c>
      <c r="C327" s="43" t="s">
        <v>1309</v>
      </c>
      <c r="D327" s="44" t="s">
        <v>1310</v>
      </c>
      <c r="E327" s="44" t="s">
        <v>61</v>
      </c>
      <c r="F327" s="45">
        <v>1265</v>
      </c>
      <c r="G327" s="46" t="s">
        <v>75</v>
      </c>
      <c r="H327" s="47">
        <f t="shared" si="4"/>
        <v>216125.25</v>
      </c>
      <c r="I327" s="48" t="s">
        <v>56</v>
      </c>
      <c r="J327" s="44" t="s">
        <v>1311</v>
      </c>
      <c r="K327" s="49" t="s">
        <v>1312</v>
      </c>
      <c r="L327" s="44" t="s">
        <v>79</v>
      </c>
      <c r="M327" s="44" t="str">
        <f>IF(ISERROR(VLOOKUP(B327,'[1]Check order-DMO'!$A$5:$I$22,9,0)),"MAT",(VLOOKUP(B327,'[1]Check order-DMO'!$A$5:$I$22,9,0)))</f>
        <v>MAT</v>
      </c>
      <c r="N327" s="50">
        <v>70</v>
      </c>
      <c r="O327" s="50"/>
      <c r="P327" s="50">
        <v>10</v>
      </c>
      <c r="Q327" s="50">
        <v>10</v>
      </c>
      <c r="R327" s="51" t="s">
        <v>384</v>
      </c>
    </row>
    <row r="328" spans="1:18" s="21" customFormat="1" ht="20.5" customHeight="1" x14ac:dyDescent="0.3">
      <c r="A328" s="42" t="s">
        <v>1313</v>
      </c>
      <c r="B328" s="43" t="s">
        <v>1314</v>
      </c>
      <c r="C328" s="43" t="s">
        <v>1315</v>
      </c>
      <c r="D328" s="44" t="s">
        <v>1316</v>
      </c>
      <c r="E328" s="44" t="s">
        <v>61</v>
      </c>
      <c r="F328" s="45">
        <v>44932.68</v>
      </c>
      <c r="G328" s="46" t="s">
        <v>32</v>
      </c>
      <c r="H328" s="47">
        <f t="shared" si="4"/>
        <v>44932.68</v>
      </c>
      <c r="I328" s="48" t="s">
        <v>56</v>
      </c>
      <c r="J328" s="44" t="s">
        <v>1193</v>
      </c>
      <c r="K328" s="49" t="s">
        <v>1317</v>
      </c>
      <c r="L328" s="44" t="s">
        <v>43</v>
      </c>
      <c r="M328" s="44" t="str">
        <f>IF(ISERROR(VLOOKUP(B328,'[1]Check order-DMO'!$A$5:$I$22,9,0)),"MAT",(VLOOKUP(B328,'[1]Check order-DMO'!$A$5:$I$22,9,0)))</f>
        <v>MAT</v>
      </c>
      <c r="N328" s="50">
        <v>60</v>
      </c>
      <c r="O328" s="50">
        <v>7</v>
      </c>
      <c r="P328" s="50">
        <v>15</v>
      </c>
      <c r="Q328" s="50">
        <v>15</v>
      </c>
      <c r="R328" s="51"/>
    </row>
    <row r="329" spans="1:18" s="21" customFormat="1" ht="20.5" customHeight="1" x14ac:dyDescent="0.3">
      <c r="A329" s="42" t="s">
        <v>1318</v>
      </c>
      <c r="B329" s="43" t="s">
        <v>1319</v>
      </c>
      <c r="C329" s="43" t="s">
        <v>1320</v>
      </c>
      <c r="D329" s="44"/>
      <c r="E329" s="44"/>
      <c r="F329" s="45">
        <v>35340</v>
      </c>
      <c r="G329" s="46" t="s">
        <v>75</v>
      </c>
      <c r="H329" s="47">
        <f t="shared" si="4"/>
        <v>6037839</v>
      </c>
      <c r="I329" s="48" t="s">
        <v>40</v>
      </c>
      <c r="J329" s="44" t="s">
        <v>77</v>
      </c>
      <c r="K329" s="49" t="s">
        <v>78</v>
      </c>
      <c r="L329" s="44" t="s">
        <v>79</v>
      </c>
      <c r="M329" s="44" t="str">
        <f>IF(ISERROR(VLOOKUP(B329,'[1]Check order-DMO'!$A$5:$I$22,9,0)),"MAT",(VLOOKUP(B329,'[1]Check order-DMO'!$A$5:$I$22,9,0)))</f>
        <v>MAT</v>
      </c>
      <c r="N329" s="50">
        <v>53</v>
      </c>
      <c r="O329" s="50"/>
      <c r="P329" s="50">
        <v>1</v>
      </c>
      <c r="Q329" s="50">
        <v>1</v>
      </c>
      <c r="R329" s="51" t="s">
        <v>80</v>
      </c>
    </row>
    <row r="330" spans="1:18" s="21" customFormat="1" ht="20.5" customHeight="1" x14ac:dyDescent="0.3">
      <c r="A330" s="42" t="s">
        <v>1321</v>
      </c>
      <c r="B330" s="43" t="s">
        <v>1322</v>
      </c>
      <c r="C330" s="43" t="s">
        <v>1323</v>
      </c>
      <c r="D330" s="44" t="s">
        <v>1316</v>
      </c>
      <c r="E330" s="44" t="s">
        <v>61</v>
      </c>
      <c r="F330" s="45">
        <v>42599.380000000005</v>
      </c>
      <c r="G330" s="46" t="s">
        <v>32</v>
      </c>
      <c r="H330" s="47">
        <f t="shared" si="4"/>
        <v>42599.380000000005</v>
      </c>
      <c r="I330" s="48" t="s">
        <v>56</v>
      </c>
      <c r="J330" s="44" t="s">
        <v>1193</v>
      </c>
      <c r="K330" s="49" t="s">
        <v>1317</v>
      </c>
      <c r="L330" s="44" t="s">
        <v>43</v>
      </c>
      <c r="M330" s="44" t="str">
        <f>IF(ISERROR(VLOOKUP(B330,'[1]Check order-DMO'!$A$5:$I$22,9,0)),"MAT",(VLOOKUP(B330,'[1]Check order-DMO'!$A$5:$I$22,9,0)))</f>
        <v>MAT</v>
      </c>
      <c r="N330" s="50">
        <v>60</v>
      </c>
      <c r="O330" s="50">
        <v>7</v>
      </c>
      <c r="P330" s="50">
        <v>20</v>
      </c>
      <c r="Q330" s="50">
        <v>20</v>
      </c>
      <c r="R330" s="51"/>
    </row>
    <row r="331" spans="1:18" s="21" customFormat="1" ht="20.5" customHeight="1" x14ac:dyDescent="0.3">
      <c r="A331" s="42" t="s">
        <v>1324</v>
      </c>
      <c r="B331" s="43" t="s">
        <v>1325</v>
      </c>
      <c r="C331" s="43" t="s">
        <v>1326</v>
      </c>
      <c r="D331" s="44" t="s">
        <v>1310</v>
      </c>
      <c r="E331" s="44" t="s">
        <v>61</v>
      </c>
      <c r="F331" s="45">
        <v>46700</v>
      </c>
      <c r="G331" s="46" t="s">
        <v>75</v>
      </c>
      <c r="H331" s="47">
        <f t="shared" si="4"/>
        <v>7978695</v>
      </c>
      <c r="I331" s="48" t="s">
        <v>56</v>
      </c>
      <c r="J331" s="44" t="s">
        <v>77</v>
      </c>
      <c r="K331" s="49" t="s">
        <v>78</v>
      </c>
      <c r="L331" s="44" t="s">
        <v>79</v>
      </c>
      <c r="M331" s="44" t="str">
        <f>IF(ISERROR(VLOOKUP(B331,'[1]Check order-DMO'!$A$5:$I$22,9,0)),"MAT",(VLOOKUP(B331,'[1]Check order-DMO'!$A$5:$I$22,9,0)))</f>
        <v>MAT</v>
      </c>
      <c r="N331" s="50">
        <v>78</v>
      </c>
      <c r="O331" s="50"/>
      <c r="P331" s="50">
        <v>1</v>
      </c>
      <c r="Q331" s="50">
        <v>5</v>
      </c>
      <c r="R331" s="51" t="s">
        <v>1327</v>
      </c>
    </row>
    <row r="332" spans="1:18" s="21" customFormat="1" ht="20.5" customHeight="1" x14ac:dyDescent="0.3">
      <c r="A332" s="42" t="s">
        <v>1328</v>
      </c>
      <c r="B332" s="43" t="s">
        <v>1329</v>
      </c>
      <c r="C332" s="43" t="s">
        <v>1330</v>
      </c>
      <c r="D332" s="44" t="s">
        <v>1310</v>
      </c>
      <c r="E332" s="44" t="s">
        <v>61</v>
      </c>
      <c r="F332" s="45">
        <v>6360</v>
      </c>
      <c r="G332" s="46" t="s">
        <v>75</v>
      </c>
      <c r="H332" s="47">
        <f t="shared" si="4"/>
        <v>1086606</v>
      </c>
      <c r="I332" s="48" t="s">
        <v>76</v>
      </c>
      <c r="J332" s="44" t="s">
        <v>77</v>
      </c>
      <c r="K332" s="49" t="s">
        <v>78</v>
      </c>
      <c r="L332" s="44" t="s">
        <v>79</v>
      </c>
      <c r="M332" s="44" t="str">
        <f>IF(ISERROR(VLOOKUP(B332,'[1]Check order-DMO'!$A$5:$I$22,9,0)),"MAT",(VLOOKUP(B332,'[1]Check order-DMO'!$A$5:$I$22,9,0)))</f>
        <v>MAT</v>
      </c>
      <c r="N332" s="50">
        <v>58</v>
      </c>
      <c r="O332" s="50"/>
      <c r="P332" s="50">
        <v>1</v>
      </c>
      <c r="Q332" s="50">
        <v>1</v>
      </c>
      <c r="R332" s="51" t="s">
        <v>1327</v>
      </c>
    </row>
    <row r="333" spans="1:18" s="21" customFormat="1" ht="20.5" customHeight="1" x14ac:dyDescent="0.3">
      <c r="A333" s="42" t="s">
        <v>1331</v>
      </c>
      <c r="B333" s="43" t="s">
        <v>1332</v>
      </c>
      <c r="C333" s="43" t="s">
        <v>1333</v>
      </c>
      <c r="D333" s="44" t="s">
        <v>1310</v>
      </c>
      <c r="E333" s="44" t="s">
        <v>61</v>
      </c>
      <c r="F333" s="45">
        <v>17808</v>
      </c>
      <c r="G333" s="46" t="s">
        <v>75</v>
      </c>
      <c r="H333" s="47">
        <f t="shared" si="4"/>
        <v>3042496.8</v>
      </c>
      <c r="I333" s="48" t="s">
        <v>76</v>
      </c>
      <c r="J333" s="44" t="s">
        <v>77</v>
      </c>
      <c r="K333" s="49" t="s">
        <v>78</v>
      </c>
      <c r="L333" s="44" t="s">
        <v>79</v>
      </c>
      <c r="M333" s="44" t="str">
        <f>IF(ISERROR(VLOOKUP(B333,'[1]Check order-DMO'!$A$5:$I$22,9,0)),"MAT",(VLOOKUP(B333,'[1]Check order-DMO'!$A$5:$I$22,9,0)))</f>
        <v>MAT</v>
      </c>
      <c r="N333" s="50">
        <v>54</v>
      </c>
      <c r="O333" s="50"/>
      <c r="P333" s="50">
        <v>1</v>
      </c>
      <c r="Q333" s="50">
        <v>1</v>
      </c>
      <c r="R333" s="51" t="s">
        <v>1327</v>
      </c>
    </row>
    <row r="334" spans="1:18" s="21" customFormat="1" ht="20.5" customHeight="1" x14ac:dyDescent="0.3">
      <c r="A334" s="42" t="s">
        <v>1334</v>
      </c>
      <c r="B334" s="43" t="s">
        <v>1335</v>
      </c>
      <c r="C334" s="43" t="s">
        <v>1336</v>
      </c>
      <c r="D334" s="44" t="s">
        <v>1310</v>
      </c>
      <c r="E334" s="44" t="s">
        <v>61</v>
      </c>
      <c r="F334" s="45">
        <v>54060</v>
      </c>
      <c r="G334" s="46" t="s">
        <v>75</v>
      </c>
      <c r="H334" s="47">
        <f t="shared" si="4"/>
        <v>9236151</v>
      </c>
      <c r="I334" s="48" t="s">
        <v>76</v>
      </c>
      <c r="J334" s="44" t="s">
        <v>77</v>
      </c>
      <c r="K334" s="49" t="s">
        <v>78</v>
      </c>
      <c r="L334" s="44" t="s">
        <v>79</v>
      </c>
      <c r="M334" s="44" t="str">
        <f>IF(ISERROR(VLOOKUP(B334,'[1]Check order-DMO'!$A$5:$I$22,9,0)),"MAT",(VLOOKUP(B334,'[1]Check order-DMO'!$A$5:$I$22,9,0)))</f>
        <v>MAT</v>
      </c>
      <c r="N334" s="50">
        <v>54</v>
      </c>
      <c r="O334" s="50"/>
      <c r="P334" s="50">
        <v>1</v>
      </c>
      <c r="Q334" s="50">
        <v>1</v>
      </c>
      <c r="R334" s="51" t="s">
        <v>1327</v>
      </c>
    </row>
    <row r="335" spans="1:18" s="21" customFormat="1" ht="20.5" customHeight="1" x14ac:dyDescent="0.3">
      <c r="A335" s="42" t="s">
        <v>1337</v>
      </c>
      <c r="B335" s="43" t="s">
        <v>1338</v>
      </c>
      <c r="C335" s="43" t="s">
        <v>1339</v>
      </c>
      <c r="D335" s="44" t="s">
        <v>1310</v>
      </c>
      <c r="E335" s="44" t="s">
        <v>61</v>
      </c>
      <c r="F335" s="45">
        <v>33708</v>
      </c>
      <c r="G335" s="46" t="s">
        <v>75</v>
      </c>
      <c r="H335" s="47">
        <f t="shared" si="4"/>
        <v>5759011.7999999998</v>
      </c>
      <c r="I335" s="48" t="s">
        <v>76</v>
      </c>
      <c r="J335" s="44" t="s">
        <v>77</v>
      </c>
      <c r="K335" s="49" t="s">
        <v>78</v>
      </c>
      <c r="L335" s="44" t="s">
        <v>79</v>
      </c>
      <c r="M335" s="44" t="str">
        <f>IF(ISERROR(VLOOKUP(B335,'[1]Check order-DMO'!$A$5:$I$22,9,0)),"MAT",(VLOOKUP(B335,'[1]Check order-DMO'!$A$5:$I$22,9,0)))</f>
        <v>MAT</v>
      </c>
      <c r="N335" s="50">
        <v>54</v>
      </c>
      <c r="O335" s="50"/>
      <c r="P335" s="50">
        <v>1</v>
      </c>
      <c r="Q335" s="50">
        <v>1</v>
      </c>
      <c r="R335" s="51" t="s">
        <v>1327</v>
      </c>
    </row>
    <row r="336" spans="1:18" s="21" customFormat="1" ht="20.5" customHeight="1" x14ac:dyDescent="0.3">
      <c r="A336" s="42" t="s">
        <v>1340</v>
      </c>
      <c r="B336" s="43" t="s">
        <v>1341</v>
      </c>
      <c r="C336" s="43" t="s">
        <v>1342</v>
      </c>
      <c r="D336" s="44" t="s">
        <v>1310</v>
      </c>
      <c r="E336" s="44" t="s">
        <v>61</v>
      </c>
      <c r="F336" s="45">
        <v>34344</v>
      </c>
      <c r="G336" s="46" t="s">
        <v>75</v>
      </c>
      <c r="H336" s="47">
        <f t="shared" si="4"/>
        <v>5867672.3999999994</v>
      </c>
      <c r="I336" s="48" t="s">
        <v>76</v>
      </c>
      <c r="J336" s="44" t="s">
        <v>77</v>
      </c>
      <c r="K336" s="49" t="s">
        <v>78</v>
      </c>
      <c r="L336" s="44" t="s">
        <v>79</v>
      </c>
      <c r="M336" s="44" t="str">
        <f>IF(ISERROR(VLOOKUP(B336,'[1]Check order-DMO'!$A$5:$I$22,9,0)),"MAT",(VLOOKUP(B336,'[1]Check order-DMO'!$A$5:$I$22,9,0)))</f>
        <v>MAT</v>
      </c>
      <c r="N336" s="50">
        <v>54</v>
      </c>
      <c r="O336" s="50"/>
      <c r="P336" s="50">
        <v>1</v>
      </c>
      <c r="Q336" s="50">
        <v>1</v>
      </c>
      <c r="R336" s="51" t="s">
        <v>1327</v>
      </c>
    </row>
    <row r="337" spans="1:18" s="21" customFormat="1" ht="20.5" customHeight="1" x14ac:dyDescent="0.3">
      <c r="A337" s="42" t="s">
        <v>1343</v>
      </c>
      <c r="B337" s="43" t="s">
        <v>1344</v>
      </c>
      <c r="C337" s="43" t="s">
        <v>1345</v>
      </c>
      <c r="D337" s="44" t="s">
        <v>1316</v>
      </c>
      <c r="E337" s="44" t="s">
        <v>61</v>
      </c>
      <c r="F337" s="45">
        <v>273596.08</v>
      </c>
      <c r="G337" s="46" t="s">
        <v>32</v>
      </c>
      <c r="H337" s="47">
        <f t="shared" si="4"/>
        <v>273596.08</v>
      </c>
      <c r="I337" s="48" t="s">
        <v>1346</v>
      </c>
      <c r="J337" s="44" t="s">
        <v>1193</v>
      </c>
      <c r="K337" s="49" t="s">
        <v>1317</v>
      </c>
      <c r="L337" s="44" t="s">
        <v>43</v>
      </c>
      <c r="M337" s="44" t="str">
        <f>IF(ISERROR(VLOOKUP(B337,'[1]Check order-DMO'!$A$5:$I$22,9,0)),"MAT",(VLOOKUP(B337,'[1]Check order-DMO'!$A$5:$I$22,9,0)))</f>
        <v>MAT</v>
      </c>
      <c r="N337" s="50">
        <v>60</v>
      </c>
      <c r="O337" s="50">
        <v>7</v>
      </c>
      <c r="P337" s="50">
        <v>20</v>
      </c>
      <c r="Q337" s="50">
        <v>20</v>
      </c>
      <c r="R337" s="51"/>
    </row>
    <row r="338" spans="1:18" s="21" customFormat="1" ht="20.5" customHeight="1" x14ac:dyDescent="0.3">
      <c r="A338" s="42" t="s">
        <v>1347</v>
      </c>
      <c r="B338" s="43" t="s">
        <v>1348</v>
      </c>
      <c r="C338" s="43" t="s">
        <v>1349</v>
      </c>
      <c r="D338" s="44" t="s">
        <v>1310</v>
      </c>
      <c r="E338" s="44" t="s">
        <v>61</v>
      </c>
      <c r="F338" s="45">
        <v>29402</v>
      </c>
      <c r="G338" s="46" t="s">
        <v>32</v>
      </c>
      <c r="H338" s="47">
        <f t="shared" ref="H338:H401" si="5">+IF(G338="VND",$F338,IF(F338="JPY",F338*$F$2,IF(G338="USD",F338*$F$3,F338*$F$2)))</f>
        <v>29402</v>
      </c>
      <c r="I338" s="48" t="s">
        <v>56</v>
      </c>
      <c r="J338" s="44" t="s">
        <v>98</v>
      </c>
      <c r="K338" s="49" t="s">
        <v>99</v>
      </c>
      <c r="L338" s="44" t="s">
        <v>43</v>
      </c>
      <c r="M338" s="44" t="str">
        <f>IF(ISERROR(VLOOKUP(B338,'[1]Check order-DMO'!$A$5:$I$22,9,0)),"MAT",(VLOOKUP(B338,'[1]Check order-DMO'!$A$5:$I$22,9,0)))</f>
        <v>MAT</v>
      </c>
      <c r="N338" s="50">
        <v>15</v>
      </c>
      <c r="O338" s="50">
        <v>3</v>
      </c>
      <c r="P338" s="50">
        <v>5</v>
      </c>
      <c r="Q338" s="50">
        <v>5</v>
      </c>
      <c r="R338" s="51" t="s">
        <v>1350</v>
      </c>
    </row>
    <row r="339" spans="1:18" s="21" customFormat="1" ht="20.5" customHeight="1" x14ac:dyDescent="0.3">
      <c r="A339" s="42" t="s">
        <v>1351</v>
      </c>
      <c r="B339" s="43" t="s">
        <v>1352</v>
      </c>
      <c r="C339" s="43" t="s">
        <v>1353</v>
      </c>
      <c r="D339" s="44" t="s">
        <v>1354</v>
      </c>
      <c r="E339" s="44" t="s">
        <v>61</v>
      </c>
      <c r="F339" s="45">
        <v>6450</v>
      </c>
      <c r="G339" s="46" t="s">
        <v>75</v>
      </c>
      <c r="H339" s="47">
        <f t="shared" si="5"/>
        <v>1101982.5</v>
      </c>
      <c r="I339" s="48" t="s">
        <v>56</v>
      </c>
      <c r="J339" s="44" t="s">
        <v>1311</v>
      </c>
      <c r="K339" s="49" t="s">
        <v>1312</v>
      </c>
      <c r="L339" s="44" t="s">
        <v>79</v>
      </c>
      <c r="M339" s="44" t="str">
        <f>IF(ISERROR(VLOOKUP(B339,'[1]Check order-DMO'!$A$5:$I$22,9,0)),"MAT",(VLOOKUP(B339,'[1]Check order-DMO'!$A$5:$I$22,9,0)))</f>
        <v>MAT</v>
      </c>
      <c r="N339" s="50">
        <v>75</v>
      </c>
      <c r="O339" s="50"/>
      <c r="P339" s="50">
        <v>1</v>
      </c>
      <c r="Q339" s="50">
        <v>1</v>
      </c>
      <c r="R339" s="51"/>
    </row>
    <row r="340" spans="1:18" s="21" customFormat="1" ht="20.5" customHeight="1" x14ac:dyDescent="0.3">
      <c r="A340" s="193" t="s">
        <v>1355</v>
      </c>
      <c r="B340" s="44" t="s">
        <v>1356</v>
      </c>
      <c r="C340" s="43" t="s">
        <v>1357</v>
      </c>
      <c r="D340" s="44"/>
      <c r="E340" s="44"/>
      <c r="F340" s="45">
        <v>64872</v>
      </c>
      <c r="G340" s="46" t="s">
        <v>75</v>
      </c>
      <c r="H340" s="47">
        <f t="shared" si="5"/>
        <v>11083381.199999999</v>
      </c>
      <c r="I340" s="48" t="s">
        <v>40</v>
      </c>
      <c r="J340" s="44" t="s">
        <v>77</v>
      </c>
      <c r="K340" s="49" t="s">
        <v>78</v>
      </c>
      <c r="L340" s="44" t="s">
        <v>79</v>
      </c>
      <c r="M340" s="44" t="str">
        <f>IF(ISERROR(VLOOKUP(B340,'[1]Check order-DMO'!$A$5:$I$22,9,0)),"MAT",(VLOOKUP(B340,'[1]Check order-DMO'!$A$5:$I$22,9,0)))</f>
        <v>MAT</v>
      </c>
      <c r="N340" s="50">
        <v>115</v>
      </c>
      <c r="O340" s="50"/>
      <c r="P340" s="50">
        <v>1</v>
      </c>
      <c r="Q340" s="50">
        <v>1</v>
      </c>
      <c r="R340" s="51"/>
    </row>
    <row r="341" spans="1:18" s="21" customFormat="1" ht="20.5" customHeight="1" x14ac:dyDescent="0.3">
      <c r="A341" s="42" t="s">
        <v>1358</v>
      </c>
      <c r="B341" s="43" t="s">
        <v>1359</v>
      </c>
      <c r="C341" s="43" t="s">
        <v>1360</v>
      </c>
      <c r="D341" s="44"/>
      <c r="E341" s="44" t="s">
        <v>121</v>
      </c>
      <c r="F341" s="45">
        <v>75048</v>
      </c>
      <c r="G341" s="46" t="s">
        <v>75</v>
      </c>
      <c r="H341" s="47">
        <f t="shared" si="5"/>
        <v>12821950.799999999</v>
      </c>
      <c r="I341" s="48" t="s">
        <v>40</v>
      </c>
      <c r="J341" s="44" t="s">
        <v>77</v>
      </c>
      <c r="K341" s="49" t="s">
        <v>78</v>
      </c>
      <c r="L341" s="44" t="s">
        <v>79</v>
      </c>
      <c r="M341" s="44" t="str">
        <f>IF(ISERROR(VLOOKUP(B341,'[1]Check order-DMO'!$A$5:$I$22,9,0)),"MAT",(VLOOKUP(B341,'[1]Check order-DMO'!$A$5:$I$22,9,0)))</f>
        <v>MAT</v>
      </c>
      <c r="N341" s="50">
        <v>125</v>
      </c>
      <c r="O341" s="50"/>
      <c r="P341" s="50">
        <v>1</v>
      </c>
      <c r="Q341" s="50">
        <v>1</v>
      </c>
      <c r="R341" s="51" t="s">
        <v>1361</v>
      </c>
    </row>
    <row r="342" spans="1:18" s="21" customFormat="1" ht="20.5" customHeight="1" x14ac:dyDescent="0.3">
      <c r="A342" s="221" t="s">
        <v>1362</v>
      </c>
      <c r="B342" s="43" t="s">
        <v>1363</v>
      </c>
      <c r="C342" s="43" t="s">
        <v>1364</v>
      </c>
      <c r="D342" s="44"/>
      <c r="E342" s="44"/>
      <c r="F342" s="45">
        <v>232776</v>
      </c>
      <c r="G342" s="46" t="s">
        <v>75</v>
      </c>
      <c r="H342" s="47">
        <f t="shared" si="5"/>
        <v>39769779.600000001</v>
      </c>
      <c r="I342" s="48" t="s">
        <v>40</v>
      </c>
      <c r="J342" s="44" t="s">
        <v>77</v>
      </c>
      <c r="K342" s="49" t="s">
        <v>78</v>
      </c>
      <c r="L342" s="44" t="s">
        <v>79</v>
      </c>
      <c r="M342" s="44" t="str">
        <f>IF(ISERROR(VLOOKUP(B342,'[1]Check order-DMO'!$A$5:$I$22,9,0)),"MAT",(VLOOKUP(B342,'[1]Check order-DMO'!$A$5:$I$22,9,0)))</f>
        <v>MAT</v>
      </c>
      <c r="N342" s="50">
        <v>130</v>
      </c>
      <c r="O342" s="50"/>
      <c r="P342" s="50">
        <v>1</v>
      </c>
      <c r="Q342" s="50">
        <v>1</v>
      </c>
      <c r="R342" s="51" t="s">
        <v>1365</v>
      </c>
    </row>
    <row r="343" spans="1:18" s="21" customFormat="1" ht="20.5" customHeight="1" x14ac:dyDescent="0.3">
      <c r="A343" s="42" t="s">
        <v>1366</v>
      </c>
      <c r="B343" s="43" t="s">
        <v>1367</v>
      </c>
      <c r="C343" s="43" t="s">
        <v>1368</v>
      </c>
      <c r="D343" s="44" t="s">
        <v>1369</v>
      </c>
      <c r="E343" s="44" t="s">
        <v>121</v>
      </c>
      <c r="F343" s="45">
        <v>24181388</v>
      </c>
      <c r="G343" s="46" t="s">
        <v>32</v>
      </c>
      <c r="H343" s="47">
        <f t="shared" si="5"/>
        <v>24181388</v>
      </c>
      <c r="I343" s="48" t="s">
        <v>40</v>
      </c>
      <c r="J343" s="44" t="s">
        <v>1370</v>
      </c>
      <c r="K343" s="49" t="s">
        <v>1371</v>
      </c>
      <c r="L343" s="44" t="s">
        <v>43</v>
      </c>
      <c r="M343" s="44" t="str">
        <f>IF(ISERROR(VLOOKUP(B343,'[1]Check order-DMO'!$A$5:$I$22,9,0)),"MAT",(VLOOKUP(B343,'[1]Check order-DMO'!$A$5:$I$22,9,0)))</f>
        <v>MAT</v>
      </c>
      <c r="N343" s="50">
        <v>60</v>
      </c>
      <c r="O343" s="50">
        <v>3</v>
      </c>
      <c r="P343" s="50">
        <v>1</v>
      </c>
      <c r="Q343" s="50">
        <v>1</v>
      </c>
      <c r="R343" s="51" t="s">
        <v>1372</v>
      </c>
    </row>
    <row r="344" spans="1:18" s="21" customFormat="1" ht="20.5" customHeight="1" x14ac:dyDescent="0.3">
      <c r="A344" s="42" t="s">
        <v>1373</v>
      </c>
      <c r="B344" s="43" t="s">
        <v>1374</v>
      </c>
      <c r="C344" s="43" t="s">
        <v>1375</v>
      </c>
      <c r="D344" s="44"/>
      <c r="E344" s="44" t="s">
        <v>641</v>
      </c>
      <c r="F344" s="45">
        <v>33963</v>
      </c>
      <c r="G344" s="46" t="s">
        <v>75</v>
      </c>
      <c r="H344" s="47">
        <f t="shared" si="5"/>
        <v>5802578.5499999998</v>
      </c>
      <c r="I344" s="48" t="s">
        <v>40</v>
      </c>
      <c r="J344" s="44" t="s">
        <v>77</v>
      </c>
      <c r="K344" s="49" t="s">
        <v>78</v>
      </c>
      <c r="L344" s="44" t="s">
        <v>79</v>
      </c>
      <c r="M344" s="44" t="str">
        <f>IF(ISERROR(VLOOKUP(B344,'[1]Check order-DMO'!$A$5:$I$22,9,0)),"MAT",(VLOOKUP(B344,'[1]Check order-DMO'!$A$5:$I$22,9,0)))</f>
        <v>MAT</v>
      </c>
      <c r="N344" s="50">
        <v>68</v>
      </c>
      <c r="O344" s="50"/>
      <c r="P344" s="50">
        <v>1</v>
      </c>
      <c r="Q344" s="50">
        <v>1</v>
      </c>
      <c r="R344" s="51"/>
    </row>
    <row r="345" spans="1:18" s="21" customFormat="1" ht="20.5" customHeight="1" x14ac:dyDescent="0.3">
      <c r="A345" s="42" t="s">
        <v>1376</v>
      </c>
      <c r="B345" s="43" t="s">
        <v>1377</v>
      </c>
      <c r="C345" s="43" t="s">
        <v>1378</v>
      </c>
      <c r="D345" s="44" t="s">
        <v>1379</v>
      </c>
      <c r="E345" s="44" t="s">
        <v>121</v>
      </c>
      <c r="F345" s="45">
        <v>201867</v>
      </c>
      <c r="G345" s="46" t="s">
        <v>75</v>
      </c>
      <c r="H345" s="47">
        <f t="shared" si="5"/>
        <v>34488976.949999996</v>
      </c>
      <c r="I345" s="48" t="s">
        <v>269</v>
      </c>
      <c r="J345" s="44" t="s">
        <v>77</v>
      </c>
      <c r="K345" s="49" t="s">
        <v>78</v>
      </c>
      <c r="L345" s="44" t="s">
        <v>79</v>
      </c>
      <c r="M345" s="44" t="str">
        <f>IF(ISERROR(VLOOKUP(B345,'[1]Check order-DMO'!$A$5:$I$22,9,0)),"MAT",(VLOOKUP(B345,'[1]Check order-DMO'!$A$5:$I$22,9,0)))</f>
        <v>MAT</v>
      </c>
      <c r="N345" s="50">
        <v>50</v>
      </c>
      <c r="O345" s="50"/>
      <c r="P345" s="50">
        <v>1</v>
      </c>
      <c r="Q345" s="50">
        <v>1</v>
      </c>
      <c r="R345" s="51"/>
    </row>
    <row r="346" spans="1:18" s="21" customFormat="1" ht="20.5" customHeight="1" x14ac:dyDescent="0.3">
      <c r="A346" s="42" t="s">
        <v>1380</v>
      </c>
      <c r="B346" s="43" t="s">
        <v>1381</v>
      </c>
      <c r="C346" s="43" t="s">
        <v>1382</v>
      </c>
      <c r="D346" s="44"/>
      <c r="E346" s="44"/>
      <c r="F346" s="45">
        <v>282639</v>
      </c>
      <c r="G346" s="46" t="s">
        <v>75</v>
      </c>
      <c r="H346" s="47">
        <f t="shared" si="5"/>
        <v>48288873.149999999</v>
      </c>
      <c r="I346" s="48" t="s">
        <v>40</v>
      </c>
      <c r="J346" s="44" t="s">
        <v>77</v>
      </c>
      <c r="K346" s="49" t="s">
        <v>78</v>
      </c>
      <c r="L346" s="44" t="s">
        <v>79</v>
      </c>
      <c r="M346" s="44" t="str">
        <f>IF(ISERROR(VLOOKUP(B346,'[1]Check order-DMO'!$A$5:$I$22,9,0)),"MAT",(VLOOKUP(B346,'[1]Check order-DMO'!$A$5:$I$22,9,0)))</f>
        <v>MAT</v>
      </c>
      <c r="N346" s="50">
        <v>95</v>
      </c>
      <c r="O346" s="50"/>
      <c r="P346" s="50">
        <v>1</v>
      </c>
      <c r="Q346" s="50">
        <v>1</v>
      </c>
      <c r="R346" s="51" t="s">
        <v>1383</v>
      </c>
    </row>
    <row r="347" spans="1:18" s="21" customFormat="1" ht="20.5" customHeight="1" x14ac:dyDescent="0.3">
      <c r="A347" s="42" t="s">
        <v>1384</v>
      </c>
      <c r="B347" s="43" t="s">
        <v>1385</v>
      </c>
      <c r="C347" s="43" t="s">
        <v>1386</v>
      </c>
      <c r="D347" s="44"/>
      <c r="E347" s="44" t="s">
        <v>121</v>
      </c>
      <c r="F347" s="45">
        <v>137280</v>
      </c>
      <c r="G347" s="46" t="s">
        <v>75</v>
      </c>
      <c r="H347" s="47">
        <f t="shared" si="5"/>
        <v>23454288</v>
      </c>
      <c r="I347" s="48" t="s">
        <v>40</v>
      </c>
      <c r="J347" s="44" t="s">
        <v>77</v>
      </c>
      <c r="K347" s="49" t="s">
        <v>78</v>
      </c>
      <c r="L347" s="44" t="s">
        <v>79</v>
      </c>
      <c r="M347" s="44" t="str">
        <f>IF(ISERROR(VLOOKUP(B347,'[1]Check order-DMO'!$A$5:$I$22,9,0)),"MAT",(VLOOKUP(B347,'[1]Check order-DMO'!$A$5:$I$22,9,0)))</f>
        <v>MAT</v>
      </c>
      <c r="N347" s="50">
        <v>93</v>
      </c>
      <c r="O347" s="50"/>
      <c r="P347" s="50">
        <v>1</v>
      </c>
      <c r="Q347" s="50">
        <v>1</v>
      </c>
      <c r="R347" s="51" t="s">
        <v>494</v>
      </c>
    </row>
    <row r="348" spans="1:18" s="21" customFormat="1" ht="20.5" customHeight="1" x14ac:dyDescent="0.3">
      <c r="A348" s="42" t="s">
        <v>1387</v>
      </c>
      <c r="B348" s="43" t="s">
        <v>1388</v>
      </c>
      <c r="C348" s="43" t="s">
        <v>1389</v>
      </c>
      <c r="D348" s="44" t="s">
        <v>1390</v>
      </c>
      <c r="E348" s="44" t="s">
        <v>121</v>
      </c>
      <c r="F348" s="45">
        <v>255</v>
      </c>
      <c r="G348" s="46" t="s">
        <v>75</v>
      </c>
      <c r="H348" s="47">
        <f t="shared" si="5"/>
        <v>43566.75</v>
      </c>
      <c r="I348" s="48" t="s">
        <v>40</v>
      </c>
      <c r="J348" s="44" t="s">
        <v>77</v>
      </c>
      <c r="K348" s="49" t="s">
        <v>78</v>
      </c>
      <c r="L348" s="44" t="s">
        <v>79</v>
      </c>
      <c r="M348" s="44" t="str">
        <f>IF(ISERROR(VLOOKUP(B348,'[1]Check order-DMO'!$A$5:$I$22,9,0)),"MAT",(VLOOKUP(B348,'[1]Check order-DMO'!$A$5:$I$22,9,0)))</f>
        <v>MAT</v>
      </c>
      <c r="N348" s="50">
        <v>55</v>
      </c>
      <c r="O348" s="50"/>
      <c r="P348" s="50">
        <v>120</v>
      </c>
      <c r="Q348" s="50">
        <v>120</v>
      </c>
      <c r="R348" s="51"/>
    </row>
    <row r="349" spans="1:18" s="21" customFormat="1" ht="20.5" customHeight="1" x14ac:dyDescent="0.3">
      <c r="A349" s="42" t="s">
        <v>1391</v>
      </c>
      <c r="B349" s="43" t="s">
        <v>1392</v>
      </c>
      <c r="C349" s="43" t="s">
        <v>1393</v>
      </c>
      <c r="D349" s="44" t="s">
        <v>1369</v>
      </c>
      <c r="E349" s="44" t="s">
        <v>121</v>
      </c>
      <c r="F349" s="45">
        <v>1748</v>
      </c>
      <c r="G349" s="46" t="s">
        <v>75</v>
      </c>
      <c r="H349" s="47">
        <f t="shared" si="5"/>
        <v>298645.8</v>
      </c>
      <c r="I349" s="48" t="s">
        <v>40</v>
      </c>
      <c r="J349" s="44" t="s">
        <v>77</v>
      </c>
      <c r="K349" s="49" t="s">
        <v>78</v>
      </c>
      <c r="L349" s="44" t="s">
        <v>79</v>
      </c>
      <c r="M349" s="44" t="str">
        <f>IF(ISERROR(VLOOKUP(B349,'[1]Check order-DMO'!$A$5:$I$22,9,0)),"MAT",(VLOOKUP(B349,'[1]Check order-DMO'!$A$5:$I$22,9,0)))</f>
        <v>MAT</v>
      </c>
      <c r="N349" s="50">
        <v>95</v>
      </c>
      <c r="O349" s="50"/>
      <c r="P349" s="50">
        <v>1</v>
      </c>
      <c r="Q349" s="50">
        <v>1</v>
      </c>
      <c r="R349" s="51"/>
    </row>
    <row r="350" spans="1:18" s="21" customFormat="1" ht="20.5" customHeight="1" x14ac:dyDescent="0.3">
      <c r="A350" s="42" t="s">
        <v>1394</v>
      </c>
      <c r="B350" s="43" t="s">
        <v>1395</v>
      </c>
      <c r="C350" s="43" t="s">
        <v>1396</v>
      </c>
      <c r="D350" s="44"/>
      <c r="E350" s="44" t="s">
        <v>121</v>
      </c>
      <c r="F350" s="45">
        <v>324360</v>
      </c>
      <c r="G350" s="46" t="s">
        <v>75</v>
      </c>
      <c r="H350" s="47">
        <f t="shared" si="5"/>
        <v>55416906</v>
      </c>
      <c r="I350" s="48" t="s">
        <v>269</v>
      </c>
      <c r="J350" s="44" t="s">
        <v>77</v>
      </c>
      <c r="K350" s="49" t="s">
        <v>78</v>
      </c>
      <c r="L350" s="44" t="s">
        <v>79</v>
      </c>
      <c r="M350" s="44" t="str">
        <f>IF(ISERROR(VLOOKUP(B350,'[1]Check order-DMO'!$A$5:$I$22,9,0)),"MAT",(VLOOKUP(B350,'[1]Check order-DMO'!$A$5:$I$22,9,0)))</f>
        <v>MAT</v>
      </c>
      <c r="N350" s="50">
        <v>55</v>
      </c>
      <c r="O350" s="50"/>
      <c r="P350" s="50">
        <v>1</v>
      </c>
      <c r="Q350" s="50">
        <v>1</v>
      </c>
      <c r="R350" s="51"/>
    </row>
    <row r="351" spans="1:18" s="21" customFormat="1" ht="20.5" customHeight="1" x14ac:dyDescent="0.3">
      <c r="A351" s="42" t="s">
        <v>1397</v>
      </c>
      <c r="B351" s="43" t="s">
        <v>1398</v>
      </c>
      <c r="C351" s="43" t="s">
        <v>1399</v>
      </c>
      <c r="D351" s="44" t="s">
        <v>1400</v>
      </c>
      <c r="E351" s="44" t="s">
        <v>121</v>
      </c>
      <c r="F351" s="45">
        <v>18140000</v>
      </c>
      <c r="G351" s="46" t="s">
        <v>32</v>
      </c>
      <c r="H351" s="47">
        <f t="shared" si="5"/>
        <v>18140000</v>
      </c>
      <c r="I351" s="48" t="s">
        <v>40</v>
      </c>
      <c r="J351" s="44" t="s">
        <v>191</v>
      </c>
      <c r="K351" s="49" t="s">
        <v>192</v>
      </c>
      <c r="L351" s="44" t="s">
        <v>43</v>
      </c>
      <c r="M351" s="44" t="str">
        <f>IF(ISERROR(VLOOKUP(B351,'[1]Check order-DMO'!$A$5:$I$22,9,0)),"MAT",(VLOOKUP(B351,'[1]Check order-DMO'!$A$5:$I$22,9,0)))</f>
        <v>MAT</v>
      </c>
      <c r="N351" s="50">
        <v>70</v>
      </c>
      <c r="O351" s="50">
        <v>3</v>
      </c>
      <c r="P351" s="50">
        <v>1</v>
      </c>
      <c r="Q351" s="50">
        <v>1</v>
      </c>
      <c r="R351" s="51" t="s">
        <v>158</v>
      </c>
    </row>
    <row r="352" spans="1:18" s="21" customFormat="1" ht="20.5" customHeight="1" x14ac:dyDescent="0.3">
      <c r="A352" s="42" t="s">
        <v>1401</v>
      </c>
      <c r="B352" s="43" t="s">
        <v>1402</v>
      </c>
      <c r="C352" s="43" t="s">
        <v>1403</v>
      </c>
      <c r="D352" s="44" t="s">
        <v>1404</v>
      </c>
      <c r="E352" s="44" t="s">
        <v>39</v>
      </c>
      <c r="F352" s="45">
        <v>4569198.67</v>
      </c>
      <c r="G352" s="46" t="s">
        <v>32</v>
      </c>
      <c r="H352" s="47">
        <f t="shared" si="5"/>
        <v>4569198.67</v>
      </c>
      <c r="I352" s="48" t="s">
        <v>1405</v>
      </c>
      <c r="J352" s="44" t="s">
        <v>335</v>
      </c>
      <c r="K352" s="49" t="s">
        <v>336</v>
      </c>
      <c r="L352" s="44" t="s">
        <v>43</v>
      </c>
      <c r="M352" s="44" t="str">
        <f>IF(ISERROR(VLOOKUP(B352,'[1]Check order-DMO'!$A$5:$I$22,9,0)),"MAT",(VLOOKUP(B352,'[1]Check order-DMO'!$A$5:$I$22,9,0)))</f>
        <v>MAT</v>
      </c>
      <c r="N352" s="50">
        <v>60</v>
      </c>
      <c r="O352" s="50">
        <v>3</v>
      </c>
      <c r="P352" s="50">
        <v>1</v>
      </c>
      <c r="Q352" s="50">
        <v>1</v>
      </c>
      <c r="R352" s="51" t="s">
        <v>1406</v>
      </c>
    </row>
    <row r="353" spans="1:18" s="21" customFormat="1" ht="20.5" customHeight="1" x14ac:dyDescent="0.3">
      <c r="A353" s="42" t="s">
        <v>1407</v>
      </c>
      <c r="B353" s="43" t="s">
        <v>1408</v>
      </c>
      <c r="C353" s="43" t="s">
        <v>1409</v>
      </c>
      <c r="D353" s="44" t="s">
        <v>1410</v>
      </c>
      <c r="E353" s="44" t="s">
        <v>121</v>
      </c>
      <c r="F353" s="45">
        <v>120014</v>
      </c>
      <c r="G353" s="46" t="s">
        <v>75</v>
      </c>
      <c r="H353" s="47">
        <f t="shared" si="5"/>
        <v>20504391.899999999</v>
      </c>
      <c r="I353" s="48" t="s">
        <v>269</v>
      </c>
      <c r="J353" s="44" t="s">
        <v>77</v>
      </c>
      <c r="K353" s="49" t="s">
        <v>78</v>
      </c>
      <c r="L353" s="44" t="s">
        <v>79</v>
      </c>
      <c r="M353" s="44" t="str">
        <f>IF(ISERROR(VLOOKUP(B353,'[1]Check order-DMO'!$A$5:$I$22,9,0)),"MAT",(VLOOKUP(B353,'[1]Check order-DMO'!$A$5:$I$22,9,0)))</f>
        <v>MAT</v>
      </c>
      <c r="N353" s="50">
        <v>51</v>
      </c>
      <c r="O353" s="50"/>
      <c r="P353" s="50">
        <v>1</v>
      </c>
      <c r="Q353" s="50">
        <v>1</v>
      </c>
      <c r="R353" s="51" t="s">
        <v>1242</v>
      </c>
    </row>
    <row r="354" spans="1:18" s="21" customFormat="1" ht="20.5" customHeight="1" x14ac:dyDescent="0.3">
      <c r="A354" s="42" t="s">
        <v>1411</v>
      </c>
      <c r="B354" s="43" t="s">
        <v>1412</v>
      </c>
      <c r="C354" s="43" t="s">
        <v>1413</v>
      </c>
      <c r="D354" s="44" t="s">
        <v>1414</v>
      </c>
      <c r="E354" s="44" t="s">
        <v>121</v>
      </c>
      <c r="F354" s="45">
        <v>62328</v>
      </c>
      <c r="G354" s="46" t="s">
        <v>75</v>
      </c>
      <c r="H354" s="47">
        <f t="shared" si="5"/>
        <v>10648738.799999999</v>
      </c>
      <c r="I354" s="48" t="s">
        <v>40</v>
      </c>
      <c r="J354" s="44" t="s">
        <v>77</v>
      </c>
      <c r="K354" s="49" t="s">
        <v>78</v>
      </c>
      <c r="L354" s="44" t="s">
        <v>79</v>
      </c>
      <c r="M354" s="44" t="str">
        <f>IF(ISERROR(VLOOKUP(B354,'[1]Check order-DMO'!$A$5:$I$22,9,0)),"MAT",(VLOOKUP(B354,'[1]Check order-DMO'!$A$5:$I$22,9,0)))</f>
        <v>MAT</v>
      </c>
      <c r="N354" s="50">
        <v>78</v>
      </c>
      <c r="O354" s="50"/>
      <c r="P354" s="50">
        <v>1</v>
      </c>
      <c r="Q354" s="50">
        <v>1</v>
      </c>
      <c r="R354" s="51" t="s">
        <v>80</v>
      </c>
    </row>
    <row r="355" spans="1:18" s="21" customFormat="1" ht="20.5" customHeight="1" x14ac:dyDescent="0.3">
      <c r="A355" s="42" t="s">
        <v>1415</v>
      </c>
      <c r="B355" s="43" t="s">
        <v>1416</v>
      </c>
      <c r="C355" s="43" t="s">
        <v>1417</v>
      </c>
      <c r="D355" s="44"/>
      <c r="E355" s="44" t="s">
        <v>39</v>
      </c>
      <c r="F355" s="45">
        <v>49751690</v>
      </c>
      <c r="G355" s="46" t="s">
        <v>32</v>
      </c>
      <c r="H355" s="47">
        <f t="shared" si="5"/>
        <v>49751690</v>
      </c>
      <c r="I355" s="48" t="s">
        <v>40</v>
      </c>
      <c r="J355" s="44" t="s">
        <v>335</v>
      </c>
      <c r="K355" s="49" t="s">
        <v>336</v>
      </c>
      <c r="L355" s="44" t="s">
        <v>43</v>
      </c>
      <c r="M355" s="44" t="str">
        <f>IF(ISERROR(VLOOKUP(B355,'[1]Check order-DMO'!$A$5:$I$22,9,0)),"MAT",(VLOOKUP(B355,'[1]Check order-DMO'!$A$5:$I$22,9,0)))</f>
        <v>MAT</v>
      </c>
      <c r="N355" s="50">
        <v>90</v>
      </c>
      <c r="O355" s="50">
        <v>3</v>
      </c>
      <c r="P355" s="50">
        <v>1</v>
      </c>
      <c r="Q355" s="50">
        <v>1</v>
      </c>
      <c r="R355" s="51" t="s">
        <v>1418</v>
      </c>
    </row>
    <row r="356" spans="1:18" s="21" customFormat="1" ht="20.5" customHeight="1" x14ac:dyDescent="0.3">
      <c r="A356" s="42" t="s">
        <v>1419</v>
      </c>
      <c r="B356" s="43" t="s">
        <v>1420</v>
      </c>
      <c r="C356" s="43" t="s">
        <v>1421</v>
      </c>
      <c r="D356" s="44"/>
      <c r="E356" s="44"/>
      <c r="F356" s="45">
        <v>2687507</v>
      </c>
      <c r="G356" s="46" t="s">
        <v>32</v>
      </c>
      <c r="H356" s="47">
        <f t="shared" si="5"/>
        <v>2687507</v>
      </c>
      <c r="I356" s="48" t="s">
        <v>40</v>
      </c>
      <c r="J356" s="44" t="s">
        <v>1422</v>
      </c>
      <c r="K356" s="49" t="s">
        <v>1423</v>
      </c>
      <c r="L356" s="44" t="s">
        <v>43</v>
      </c>
      <c r="M356" s="44" t="str">
        <f>IF(ISERROR(VLOOKUP(B356,'[1]Check order-DMO'!$A$5:$I$22,9,0)),"MAT",(VLOOKUP(B356,'[1]Check order-DMO'!$A$5:$I$22,9,0)))</f>
        <v>MAT</v>
      </c>
      <c r="N356" s="50">
        <v>60</v>
      </c>
      <c r="O356" s="50"/>
      <c r="P356" s="50">
        <v>1</v>
      </c>
      <c r="Q356" s="50"/>
      <c r="R356" s="51"/>
    </row>
    <row r="357" spans="1:18" s="21" customFormat="1" ht="20.5" customHeight="1" x14ac:dyDescent="0.3">
      <c r="A357" s="42" t="s">
        <v>1424</v>
      </c>
      <c r="B357" s="43" t="s">
        <v>1425</v>
      </c>
      <c r="C357" s="43" t="s">
        <v>1426</v>
      </c>
      <c r="D357" s="44" t="s">
        <v>1369</v>
      </c>
      <c r="E357" s="44"/>
      <c r="F357" s="45">
        <v>7850000</v>
      </c>
      <c r="G357" s="46" t="s">
        <v>32</v>
      </c>
      <c r="H357" s="47">
        <f t="shared" si="5"/>
        <v>7850000</v>
      </c>
      <c r="I357" s="48" t="s">
        <v>40</v>
      </c>
      <c r="J357" s="44" t="s">
        <v>1427</v>
      </c>
      <c r="K357" s="49" t="s">
        <v>1428</v>
      </c>
      <c r="L357" s="44" t="s">
        <v>43</v>
      </c>
      <c r="M357" s="44" t="str">
        <f>IF(ISERROR(VLOOKUP(B357,'[1]Check order-DMO'!$A$5:$I$22,9,0)),"MAT",(VLOOKUP(B357,'[1]Check order-DMO'!$A$5:$I$22,9,0)))</f>
        <v>MAT</v>
      </c>
      <c r="N357" s="50">
        <v>90</v>
      </c>
      <c r="O357" s="50"/>
      <c r="P357" s="50">
        <v>1</v>
      </c>
      <c r="Q357" s="50">
        <v>1</v>
      </c>
      <c r="R357" s="51" t="s">
        <v>1429</v>
      </c>
    </row>
    <row r="358" spans="1:18" s="21" customFormat="1" ht="20.5" customHeight="1" x14ac:dyDescent="0.3">
      <c r="A358" s="42" t="s">
        <v>1431</v>
      </c>
      <c r="B358" s="43" t="s">
        <v>1432</v>
      </c>
      <c r="C358" s="43" t="s">
        <v>1433</v>
      </c>
      <c r="D358" s="44" t="s">
        <v>1434</v>
      </c>
      <c r="E358" s="44" t="s">
        <v>121</v>
      </c>
      <c r="F358" s="45">
        <v>5759000</v>
      </c>
      <c r="G358" s="46" t="s">
        <v>32</v>
      </c>
      <c r="H358" s="47">
        <f t="shared" si="5"/>
        <v>5759000</v>
      </c>
      <c r="I358" s="48" t="s">
        <v>40</v>
      </c>
      <c r="J358" s="44" t="s">
        <v>1427</v>
      </c>
      <c r="K358" s="49" t="s">
        <v>1428</v>
      </c>
      <c r="L358" s="44" t="s">
        <v>43</v>
      </c>
      <c r="M358" s="44" t="str">
        <f>IF(ISERROR(VLOOKUP(B358,'[1]Check order-DMO'!$A$5:$I$22,9,0)),"MAT",(VLOOKUP(B358,'[1]Check order-DMO'!$A$5:$I$22,9,0)))</f>
        <v>MAT</v>
      </c>
      <c r="N358" s="50">
        <v>90</v>
      </c>
      <c r="O358" s="50"/>
      <c r="P358" s="50">
        <v>1</v>
      </c>
      <c r="Q358" s="50"/>
      <c r="R358" s="51" t="s">
        <v>1435</v>
      </c>
    </row>
    <row r="359" spans="1:18" s="21" customFormat="1" ht="20.5" customHeight="1" x14ac:dyDescent="0.3">
      <c r="A359" s="42" t="s">
        <v>1436</v>
      </c>
      <c r="B359" s="43" t="s">
        <v>1437</v>
      </c>
      <c r="C359" s="43" t="s">
        <v>1438</v>
      </c>
      <c r="D359" s="44" t="s">
        <v>1439</v>
      </c>
      <c r="E359" s="44" t="s">
        <v>121</v>
      </c>
      <c r="F359" s="45">
        <v>1356000</v>
      </c>
      <c r="G359" s="46" t="s">
        <v>32</v>
      </c>
      <c r="H359" s="47">
        <f t="shared" si="5"/>
        <v>1356000</v>
      </c>
      <c r="I359" s="48" t="s">
        <v>40</v>
      </c>
      <c r="J359" s="44" t="s">
        <v>1440</v>
      </c>
      <c r="K359" s="49" t="s">
        <v>1441</v>
      </c>
      <c r="L359" s="44" t="s">
        <v>43</v>
      </c>
      <c r="M359" s="44" t="str">
        <f>IF(ISERROR(VLOOKUP(B359,'[1]Check order-DMO'!$A$5:$I$22,9,0)),"MAT",(VLOOKUP(B359,'[1]Check order-DMO'!$A$5:$I$22,9,0)))</f>
        <v>MAT</v>
      </c>
      <c r="N359" s="50">
        <v>28</v>
      </c>
      <c r="O359" s="50">
        <v>3</v>
      </c>
      <c r="P359" s="50">
        <v>1</v>
      </c>
      <c r="Q359" s="50">
        <v>1</v>
      </c>
      <c r="R359" s="51" t="s">
        <v>1442</v>
      </c>
    </row>
    <row r="360" spans="1:18" s="21" customFormat="1" ht="20.5" customHeight="1" x14ac:dyDescent="0.3">
      <c r="A360" s="42" t="s">
        <v>1443</v>
      </c>
      <c r="B360" s="43" t="s">
        <v>1444</v>
      </c>
      <c r="C360" s="43" t="s">
        <v>1445</v>
      </c>
      <c r="D360" s="44" t="s">
        <v>1446</v>
      </c>
      <c r="E360" s="44" t="s">
        <v>121</v>
      </c>
      <c r="F360" s="45">
        <v>537000</v>
      </c>
      <c r="G360" s="46" t="s">
        <v>32</v>
      </c>
      <c r="H360" s="47">
        <f t="shared" si="5"/>
        <v>537000</v>
      </c>
      <c r="I360" s="48" t="s">
        <v>40</v>
      </c>
      <c r="J360" s="44" t="s">
        <v>1440</v>
      </c>
      <c r="K360" s="49" t="s">
        <v>1441</v>
      </c>
      <c r="L360" s="44" t="s">
        <v>43</v>
      </c>
      <c r="M360" s="44" t="str">
        <f>IF(ISERROR(VLOOKUP(B360,'[1]Check order-DMO'!$A$5:$I$22,9,0)),"MAT",(VLOOKUP(B360,'[1]Check order-DMO'!$A$5:$I$22,9,0)))</f>
        <v>MAT</v>
      </c>
      <c r="N360" s="50">
        <v>28</v>
      </c>
      <c r="O360" s="50">
        <v>3</v>
      </c>
      <c r="P360" s="50">
        <v>1</v>
      </c>
      <c r="Q360" s="50">
        <v>1</v>
      </c>
      <c r="R360" s="51" t="s">
        <v>1442</v>
      </c>
    </row>
    <row r="361" spans="1:18" s="21" customFormat="1" ht="20.5" customHeight="1" x14ac:dyDescent="0.3">
      <c r="A361" s="42" t="s">
        <v>1447</v>
      </c>
      <c r="B361" s="43" t="s">
        <v>1448</v>
      </c>
      <c r="C361" s="43" t="s">
        <v>1449</v>
      </c>
      <c r="D361" s="44" t="s">
        <v>1439</v>
      </c>
      <c r="E361" s="44" t="s">
        <v>121</v>
      </c>
      <c r="F361" s="45">
        <v>2239000</v>
      </c>
      <c r="G361" s="46" t="s">
        <v>32</v>
      </c>
      <c r="H361" s="47">
        <f t="shared" si="5"/>
        <v>2239000</v>
      </c>
      <c r="I361" s="48" t="s">
        <v>40</v>
      </c>
      <c r="J361" s="44" t="s">
        <v>1440</v>
      </c>
      <c r="K361" s="49" t="s">
        <v>1441</v>
      </c>
      <c r="L361" s="44" t="s">
        <v>43</v>
      </c>
      <c r="M361" s="44" t="str">
        <f>IF(ISERROR(VLOOKUP(B361,'[1]Check order-DMO'!$A$5:$I$22,9,0)),"MAT",(VLOOKUP(B361,'[1]Check order-DMO'!$A$5:$I$22,9,0)))</f>
        <v>MAT</v>
      </c>
      <c r="N361" s="50">
        <v>28</v>
      </c>
      <c r="O361" s="50">
        <v>3</v>
      </c>
      <c r="P361" s="50">
        <v>1</v>
      </c>
      <c r="Q361" s="50">
        <v>1</v>
      </c>
      <c r="R361" s="51" t="s">
        <v>1442</v>
      </c>
    </row>
    <row r="362" spans="1:18" s="21" customFormat="1" ht="20.5" customHeight="1" x14ac:dyDescent="0.3">
      <c r="A362" s="42" t="s">
        <v>1450</v>
      </c>
      <c r="B362" s="43" t="s">
        <v>1451</v>
      </c>
      <c r="C362" s="43" t="s">
        <v>1452</v>
      </c>
      <c r="D362" s="44" t="s">
        <v>1410</v>
      </c>
      <c r="E362" s="44" t="s">
        <v>121</v>
      </c>
      <c r="F362" s="45">
        <v>1079000</v>
      </c>
      <c r="G362" s="46" t="s">
        <v>32</v>
      </c>
      <c r="H362" s="47">
        <f t="shared" si="5"/>
        <v>1079000</v>
      </c>
      <c r="I362" s="48" t="s">
        <v>40</v>
      </c>
      <c r="J362" s="44" t="s">
        <v>1440</v>
      </c>
      <c r="K362" s="49" t="s">
        <v>1441</v>
      </c>
      <c r="L362" s="44" t="s">
        <v>43</v>
      </c>
      <c r="M362" s="44" t="str">
        <f>IF(ISERROR(VLOOKUP(B362,'[1]Check order-DMO'!$A$5:$I$22,9,0)),"MAT",(VLOOKUP(B362,'[1]Check order-DMO'!$A$5:$I$22,9,0)))</f>
        <v>MAT</v>
      </c>
      <c r="N362" s="50">
        <v>28</v>
      </c>
      <c r="O362" s="50">
        <v>3</v>
      </c>
      <c r="P362" s="50">
        <v>1</v>
      </c>
      <c r="Q362" s="50">
        <v>1</v>
      </c>
      <c r="R362" s="51" t="s">
        <v>1442</v>
      </c>
    </row>
    <row r="363" spans="1:18" s="21" customFormat="1" ht="20.5" customHeight="1" x14ac:dyDescent="0.3">
      <c r="A363" s="42" t="s">
        <v>1453</v>
      </c>
      <c r="B363" s="43" t="s">
        <v>1454</v>
      </c>
      <c r="C363" s="43" t="s">
        <v>1455</v>
      </c>
      <c r="D363" s="44" t="s">
        <v>1410</v>
      </c>
      <c r="E363" s="44" t="s">
        <v>121</v>
      </c>
      <c r="F363" s="45">
        <v>1489000</v>
      </c>
      <c r="G363" s="46" t="s">
        <v>32</v>
      </c>
      <c r="H363" s="47">
        <f t="shared" si="5"/>
        <v>1489000</v>
      </c>
      <c r="I363" s="48" t="s">
        <v>40</v>
      </c>
      <c r="J363" s="44" t="s">
        <v>1440</v>
      </c>
      <c r="K363" s="49" t="s">
        <v>1441</v>
      </c>
      <c r="L363" s="44" t="s">
        <v>43</v>
      </c>
      <c r="M363" s="44" t="str">
        <f>IF(ISERROR(VLOOKUP(B363,'[1]Check order-DMO'!$A$5:$I$22,9,0)),"MAT",(VLOOKUP(B363,'[1]Check order-DMO'!$A$5:$I$22,9,0)))</f>
        <v>MAT</v>
      </c>
      <c r="N363" s="50">
        <v>28</v>
      </c>
      <c r="O363" s="50">
        <v>3</v>
      </c>
      <c r="P363" s="50">
        <v>1</v>
      </c>
      <c r="Q363" s="50">
        <v>1</v>
      </c>
      <c r="R363" s="51" t="s">
        <v>1442</v>
      </c>
    </row>
    <row r="364" spans="1:18" s="21" customFormat="1" ht="20.5" customHeight="1" x14ac:dyDescent="0.3">
      <c r="A364" s="42" t="s">
        <v>1456</v>
      </c>
      <c r="B364" s="43" t="s">
        <v>1457</v>
      </c>
      <c r="C364" s="43" t="s">
        <v>1458</v>
      </c>
      <c r="D364" s="44" t="s">
        <v>1439</v>
      </c>
      <c r="E364" s="44" t="s">
        <v>121</v>
      </c>
      <c r="F364" s="45">
        <v>16536</v>
      </c>
      <c r="G364" s="46" t="s">
        <v>75</v>
      </c>
      <c r="H364" s="47">
        <f t="shared" si="5"/>
        <v>2825175.6</v>
      </c>
      <c r="I364" s="48" t="s">
        <v>40</v>
      </c>
      <c r="J364" s="44" t="s">
        <v>77</v>
      </c>
      <c r="K364" s="49" t="s">
        <v>78</v>
      </c>
      <c r="L364" s="44" t="s">
        <v>79</v>
      </c>
      <c r="M364" s="44" t="str">
        <f>IF(ISERROR(VLOOKUP(B364,'[1]Check order-DMO'!$A$5:$I$22,9,0)),"MAT",(VLOOKUP(B364,'[1]Check order-DMO'!$A$5:$I$22,9,0)))</f>
        <v>MAT</v>
      </c>
      <c r="N364" s="50">
        <v>73</v>
      </c>
      <c r="O364" s="50"/>
      <c r="P364" s="50">
        <v>1</v>
      </c>
      <c r="Q364" s="50">
        <v>1</v>
      </c>
      <c r="R364" s="51" t="s">
        <v>494</v>
      </c>
    </row>
    <row r="365" spans="1:18" s="21" customFormat="1" ht="20.5" customHeight="1" x14ac:dyDescent="0.3">
      <c r="A365" s="42" t="s">
        <v>1459</v>
      </c>
      <c r="B365" s="43" t="s">
        <v>1460</v>
      </c>
      <c r="C365" s="43" t="s">
        <v>1461</v>
      </c>
      <c r="D365" s="44" t="s">
        <v>1410</v>
      </c>
      <c r="E365" s="44" t="s">
        <v>121</v>
      </c>
      <c r="F365" s="45">
        <v>2544</v>
      </c>
      <c r="G365" s="46" t="s">
        <v>75</v>
      </c>
      <c r="H365" s="47">
        <f t="shared" si="5"/>
        <v>434642.39999999997</v>
      </c>
      <c r="I365" s="48" t="s">
        <v>40</v>
      </c>
      <c r="J365" s="44" t="s">
        <v>77</v>
      </c>
      <c r="K365" s="49" t="s">
        <v>78</v>
      </c>
      <c r="L365" s="44" t="s">
        <v>79</v>
      </c>
      <c r="M365" s="44" t="str">
        <f>IF(ISERROR(VLOOKUP(B365,'[1]Check order-DMO'!$A$5:$I$22,9,0)),"MAT",(VLOOKUP(B365,'[1]Check order-DMO'!$A$5:$I$22,9,0)))</f>
        <v>MAT</v>
      </c>
      <c r="N365" s="50">
        <v>63</v>
      </c>
      <c r="O365" s="50"/>
      <c r="P365" s="50">
        <v>1</v>
      </c>
      <c r="Q365" s="50">
        <v>1</v>
      </c>
      <c r="R365" s="51"/>
    </row>
    <row r="366" spans="1:18" s="21" customFormat="1" ht="20.5" customHeight="1" x14ac:dyDescent="0.3">
      <c r="A366" s="42" t="s">
        <v>1462</v>
      </c>
      <c r="B366" s="43" t="s">
        <v>1463</v>
      </c>
      <c r="C366" s="43" t="s">
        <v>1464</v>
      </c>
      <c r="D366" s="44" t="s">
        <v>1410</v>
      </c>
      <c r="E366" s="44" t="s">
        <v>121</v>
      </c>
      <c r="F366" s="45">
        <v>2888</v>
      </c>
      <c r="G366" s="46" t="s">
        <v>75</v>
      </c>
      <c r="H366" s="47">
        <f t="shared" si="5"/>
        <v>493414.8</v>
      </c>
      <c r="I366" s="48" t="s">
        <v>40</v>
      </c>
      <c r="J366" s="44" t="s">
        <v>77</v>
      </c>
      <c r="K366" s="49" t="s">
        <v>78</v>
      </c>
      <c r="L366" s="44" t="s">
        <v>79</v>
      </c>
      <c r="M366" s="44" t="str">
        <f>IF(ISERROR(VLOOKUP(B366,'[1]Check order-DMO'!$A$5:$I$22,9,0)),"MAT",(VLOOKUP(B366,'[1]Check order-DMO'!$A$5:$I$22,9,0)))</f>
        <v>MAT</v>
      </c>
      <c r="N366" s="50">
        <v>58</v>
      </c>
      <c r="O366" s="50"/>
      <c r="P366" s="50">
        <v>1</v>
      </c>
      <c r="Q366" s="50">
        <v>1</v>
      </c>
      <c r="R366" s="51"/>
    </row>
    <row r="367" spans="1:18" s="21" customFormat="1" ht="20.5" customHeight="1" x14ac:dyDescent="0.25">
      <c r="A367" s="42" t="s">
        <v>1465</v>
      </c>
      <c r="B367" s="43" t="s">
        <v>1466</v>
      </c>
      <c r="C367" s="43" t="s">
        <v>1467</v>
      </c>
      <c r="D367" s="44" t="s">
        <v>1468</v>
      </c>
      <c r="E367" s="44" t="s">
        <v>121</v>
      </c>
      <c r="F367" s="45">
        <v>238000</v>
      </c>
      <c r="G367" s="46" t="s">
        <v>32</v>
      </c>
      <c r="H367" s="47">
        <f t="shared" si="5"/>
        <v>238000</v>
      </c>
      <c r="I367" s="48" t="s">
        <v>40</v>
      </c>
      <c r="J367" s="200" t="s">
        <v>1469</v>
      </c>
      <c r="K367" s="44" t="s">
        <v>1470</v>
      </c>
      <c r="L367" s="44" t="s">
        <v>43</v>
      </c>
      <c r="M367" s="44" t="str">
        <f>IF(ISERROR(VLOOKUP(B367,'[1]Check order-DMO'!$A$5:$I$22,9,0)),"MAT",(VLOOKUP(B367,'[1]Check order-DMO'!$A$5:$I$22,9,0)))</f>
        <v>MAT</v>
      </c>
      <c r="N367" s="50">
        <v>90</v>
      </c>
      <c r="O367" s="50">
        <v>3</v>
      </c>
      <c r="P367" s="50">
        <v>1</v>
      </c>
      <c r="Q367" s="50">
        <v>1</v>
      </c>
      <c r="R367" s="189" t="s">
        <v>1471</v>
      </c>
    </row>
    <row r="368" spans="1:18" s="21" customFormat="1" ht="20.5" customHeight="1" x14ac:dyDescent="0.3">
      <c r="A368" s="42" t="s">
        <v>1472</v>
      </c>
      <c r="B368" s="43" t="s">
        <v>1473</v>
      </c>
      <c r="C368" s="43" t="s">
        <v>1474</v>
      </c>
      <c r="D368" s="44" t="s">
        <v>1475</v>
      </c>
      <c r="E368" s="44" t="s">
        <v>121</v>
      </c>
      <c r="F368" s="45">
        <v>5382</v>
      </c>
      <c r="G368" s="46" t="s">
        <v>75</v>
      </c>
      <c r="H368" s="47">
        <f t="shared" si="5"/>
        <v>919514.7</v>
      </c>
      <c r="I368" s="48" t="s">
        <v>269</v>
      </c>
      <c r="J368" s="44" t="s">
        <v>77</v>
      </c>
      <c r="K368" s="49" t="s">
        <v>78</v>
      </c>
      <c r="L368" s="44" t="s">
        <v>79</v>
      </c>
      <c r="M368" s="44" t="str">
        <f>IF(ISERROR(VLOOKUP(B368,'[1]Check order-DMO'!$A$5:$I$22,9,0)),"MAT",(VLOOKUP(B368,'[1]Check order-DMO'!$A$5:$I$22,9,0)))</f>
        <v>MAT</v>
      </c>
      <c r="N368" s="50">
        <v>62</v>
      </c>
      <c r="O368" s="50"/>
      <c r="P368" s="50">
        <v>1</v>
      </c>
      <c r="Q368" s="50">
        <v>1</v>
      </c>
      <c r="R368" s="51"/>
    </row>
    <row r="369" spans="1:18" s="21" customFormat="1" ht="20.5" customHeight="1" x14ac:dyDescent="0.3">
      <c r="A369" s="42" t="s">
        <v>1476</v>
      </c>
      <c r="B369" s="43" t="s">
        <v>1477</v>
      </c>
      <c r="C369" s="43" t="s">
        <v>1478</v>
      </c>
      <c r="D369" s="44" t="s">
        <v>1410</v>
      </c>
      <c r="E369" s="44" t="s">
        <v>121</v>
      </c>
      <c r="F369" s="45">
        <v>13077</v>
      </c>
      <c r="G369" s="46" t="s">
        <v>75</v>
      </c>
      <c r="H369" s="47">
        <f t="shared" si="5"/>
        <v>2234205.4499999997</v>
      </c>
      <c r="I369" s="48" t="s">
        <v>40</v>
      </c>
      <c r="J369" s="44" t="s">
        <v>77</v>
      </c>
      <c r="K369" s="49" t="s">
        <v>78</v>
      </c>
      <c r="L369" s="44" t="s">
        <v>79</v>
      </c>
      <c r="M369" s="44" t="str">
        <f>IF(ISERROR(VLOOKUP(B369,'[1]Check order-DMO'!$A$5:$I$22,9,0)),"MAT",(VLOOKUP(B369,'[1]Check order-DMO'!$A$5:$I$22,9,0)))</f>
        <v>MAT</v>
      </c>
      <c r="N369" s="50">
        <v>58</v>
      </c>
      <c r="O369" s="50"/>
      <c r="P369" s="50">
        <v>1</v>
      </c>
      <c r="Q369" s="50">
        <v>1</v>
      </c>
      <c r="R369" s="51"/>
    </row>
    <row r="370" spans="1:18" s="21" customFormat="1" ht="20.5" customHeight="1" x14ac:dyDescent="0.3">
      <c r="A370" s="42" t="s">
        <v>1479</v>
      </c>
      <c r="B370" s="43" t="s">
        <v>1480</v>
      </c>
      <c r="C370" s="43" t="s">
        <v>1481</v>
      </c>
      <c r="D370" s="44" t="s">
        <v>1410</v>
      </c>
      <c r="E370" s="44" t="s">
        <v>121</v>
      </c>
      <c r="F370" s="45">
        <v>21624</v>
      </c>
      <c r="G370" s="46" t="s">
        <v>75</v>
      </c>
      <c r="H370" s="47">
        <f t="shared" si="5"/>
        <v>3694460.4</v>
      </c>
      <c r="I370" s="48" t="s">
        <v>40</v>
      </c>
      <c r="J370" s="44" t="s">
        <v>77</v>
      </c>
      <c r="K370" s="49" t="s">
        <v>78</v>
      </c>
      <c r="L370" s="44" t="s">
        <v>79</v>
      </c>
      <c r="M370" s="44" t="str">
        <f>IF(ISERROR(VLOOKUP(B370,'[1]Check order-DMO'!$A$5:$I$22,9,0)),"MAT",(VLOOKUP(B370,'[1]Check order-DMO'!$A$5:$I$22,9,0)))</f>
        <v>MAT</v>
      </c>
      <c r="N370" s="50">
        <v>122</v>
      </c>
      <c r="O370" s="50"/>
      <c r="P370" s="50">
        <v>1</v>
      </c>
      <c r="Q370" s="50">
        <v>1</v>
      </c>
      <c r="R370" s="51" t="s">
        <v>1482</v>
      </c>
    </row>
    <row r="371" spans="1:18" s="21" customFormat="1" ht="20.5" customHeight="1" x14ac:dyDescent="0.3">
      <c r="A371" s="42" t="s">
        <v>1483</v>
      </c>
      <c r="B371" s="43" t="s">
        <v>1484</v>
      </c>
      <c r="C371" s="43" t="s">
        <v>1485</v>
      </c>
      <c r="D371" s="44" t="s">
        <v>1439</v>
      </c>
      <c r="E371" s="44" t="s">
        <v>121</v>
      </c>
      <c r="F371" s="45">
        <v>10049</v>
      </c>
      <c r="G371" s="46" t="s">
        <v>75</v>
      </c>
      <c r="H371" s="47">
        <f t="shared" si="5"/>
        <v>1716871.65</v>
      </c>
      <c r="I371" s="48" t="s">
        <v>40</v>
      </c>
      <c r="J371" s="44" t="s">
        <v>77</v>
      </c>
      <c r="K371" s="49" t="s">
        <v>78</v>
      </c>
      <c r="L371" s="44" t="s">
        <v>79</v>
      </c>
      <c r="M371" s="44" t="str">
        <f>IF(ISERROR(VLOOKUP(B371,'[1]Check order-DMO'!$A$5:$I$22,9,0)),"MAT",(VLOOKUP(B371,'[1]Check order-DMO'!$A$5:$I$22,9,0)))</f>
        <v>MAT</v>
      </c>
      <c r="N371" s="50">
        <v>58</v>
      </c>
      <c r="O371" s="50"/>
      <c r="P371" s="50">
        <v>1</v>
      </c>
      <c r="Q371" s="50">
        <v>1</v>
      </c>
      <c r="R371" s="51" t="s">
        <v>1486</v>
      </c>
    </row>
    <row r="372" spans="1:18" s="21" customFormat="1" ht="20.5" customHeight="1" x14ac:dyDescent="0.3">
      <c r="A372" s="42" t="s">
        <v>1487</v>
      </c>
      <c r="B372" s="43" t="s">
        <v>1488</v>
      </c>
      <c r="C372" s="43" t="s">
        <v>1489</v>
      </c>
      <c r="D372" s="44" t="s">
        <v>1439</v>
      </c>
      <c r="E372" s="44" t="s">
        <v>121</v>
      </c>
      <c r="F372" s="45">
        <v>9235</v>
      </c>
      <c r="G372" s="46" t="s">
        <v>75</v>
      </c>
      <c r="H372" s="47">
        <f t="shared" si="5"/>
        <v>1577799.75</v>
      </c>
      <c r="I372" s="48" t="s">
        <v>40</v>
      </c>
      <c r="J372" s="44" t="s">
        <v>77</v>
      </c>
      <c r="K372" s="49" t="s">
        <v>78</v>
      </c>
      <c r="L372" s="44" t="s">
        <v>79</v>
      </c>
      <c r="M372" s="44" t="str">
        <f>IF(ISERROR(VLOOKUP(B372,'[1]Check order-DMO'!$A$5:$I$22,9,0)),"MAT",(VLOOKUP(B372,'[1]Check order-DMO'!$A$5:$I$22,9,0)))</f>
        <v>MAT</v>
      </c>
      <c r="N372" s="50">
        <v>58</v>
      </c>
      <c r="O372" s="50"/>
      <c r="P372" s="50">
        <v>1</v>
      </c>
      <c r="Q372" s="50">
        <v>1</v>
      </c>
      <c r="R372" s="51" t="s">
        <v>1486</v>
      </c>
    </row>
    <row r="373" spans="1:18" s="21" customFormat="1" ht="20.5" customHeight="1" x14ac:dyDescent="0.3">
      <c r="A373" s="42" t="s">
        <v>1490</v>
      </c>
      <c r="B373" s="43" t="s">
        <v>1491</v>
      </c>
      <c r="C373" s="43" t="s">
        <v>1492</v>
      </c>
      <c r="D373" s="44" t="s">
        <v>1493</v>
      </c>
      <c r="E373" s="44" t="s">
        <v>121</v>
      </c>
      <c r="F373" s="45">
        <v>1476</v>
      </c>
      <c r="G373" s="46" t="s">
        <v>75</v>
      </c>
      <c r="H373" s="47">
        <f t="shared" si="5"/>
        <v>252174.6</v>
      </c>
      <c r="I373" s="48" t="s">
        <v>40</v>
      </c>
      <c r="J373" s="44" t="s">
        <v>77</v>
      </c>
      <c r="K373" s="49" t="s">
        <v>78</v>
      </c>
      <c r="L373" s="44" t="s">
        <v>79</v>
      </c>
      <c r="M373" s="44" t="str">
        <f>IF(ISERROR(VLOOKUP(B373,'[1]Check order-DMO'!$A$5:$I$22,9,0)),"MAT",(VLOOKUP(B373,'[1]Check order-DMO'!$A$5:$I$22,9,0)))</f>
        <v>MAT</v>
      </c>
      <c r="N373" s="50">
        <v>53</v>
      </c>
      <c r="O373" s="50"/>
      <c r="P373" s="50">
        <v>1</v>
      </c>
      <c r="Q373" s="50">
        <v>1</v>
      </c>
      <c r="R373" s="51"/>
    </row>
    <row r="374" spans="1:18" s="21" customFormat="1" ht="20.5" customHeight="1" x14ac:dyDescent="0.3">
      <c r="A374" s="42" t="s">
        <v>1494</v>
      </c>
      <c r="B374" s="43" t="s">
        <v>1495</v>
      </c>
      <c r="C374" s="43" t="s">
        <v>1496</v>
      </c>
      <c r="D374" s="44" t="s">
        <v>1410</v>
      </c>
      <c r="E374" s="44" t="s">
        <v>121</v>
      </c>
      <c r="F374" s="45">
        <v>14976</v>
      </c>
      <c r="G374" s="46" t="s">
        <v>75</v>
      </c>
      <c r="H374" s="47">
        <f t="shared" si="5"/>
        <v>2558649.6</v>
      </c>
      <c r="I374" s="48" t="s">
        <v>40</v>
      </c>
      <c r="J374" s="44" t="s">
        <v>77</v>
      </c>
      <c r="K374" s="49" t="s">
        <v>78</v>
      </c>
      <c r="L374" s="44" t="s">
        <v>79</v>
      </c>
      <c r="M374" s="44" t="str">
        <f>IF(ISERROR(VLOOKUP(B374,'[1]Check order-DMO'!$A$5:$I$22,9,0)),"MAT",(VLOOKUP(B374,'[1]Check order-DMO'!$A$5:$I$22,9,0)))</f>
        <v>MAT</v>
      </c>
      <c r="N374" s="50">
        <v>78</v>
      </c>
      <c r="O374" s="50"/>
      <c r="P374" s="50">
        <v>1</v>
      </c>
      <c r="Q374" s="50">
        <v>1</v>
      </c>
      <c r="R374" s="51" t="s">
        <v>1497</v>
      </c>
    </row>
    <row r="375" spans="1:18" s="21" customFormat="1" ht="20.5" customHeight="1" x14ac:dyDescent="0.3">
      <c r="A375" s="42" t="s">
        <v>1498</v>
      </c>
      <c r="B375" s="43" t="s">
        <v>1499</v>
      </c>
      <c r="C375" s="43" t="s">
        <v>1500</v>
      </c>
      <c r="D375" s="44" t="s">
        <v>1410</v>
      </c>
      <c r="E375" s="44" t="s">
        <v>121</v>
      </c>
      <c r="F375" s="45">
        <v>2405</v>
      </c>
      <c r="G375" s="46" t="s">
        <v>75</v>
      </c>
      <c r="H375" s="47">
        <f t="shared" si="5"/>
        <v>410894.25</v>
      </c>
      <c r="I375" s="48" t="s">
        <v>40</v>
      </c>
      <c r="J375" s="44" t="s">
        <v>77</v>
      </c>
      <c r="K375" s="49" t="s">
        <v>78</v>
      </c>
      <c r="L375" s="44" t="s">
        <v>79</v>
      </c>
      <c r="M375" s="44" t="str">
        <f>IF(ISERROR(VLOOKUP(B375,'[1]Check order-DMO'!$A$5:$I$22,9,0)),"MAT",(VLOOKUP(B375,'[1]Check order-DMO'!$A$5:$I$22,9,0)))</f>
        <v>MAT</v>
      </c>
      <c r="N375" s="50">
        <v>58</v>
      </c>
      <c r="O375" s="50"/>
      <c r="P375" s="50">
        <v>1</v>
      </c>
      <c r="Q375" s="50">
        <v>1</v>
      </c>
      <c r="R375" s="51"/>
    </row>
    <row r="376" spans="1:18" s="21" customFormat="1" ht="20.5" customHeight="1" x14ac:dyDescent="0.3">
      <c r="A376" s="42" t="s">
        <v>1501</v>
      </c>
      <c r="B376" s="43" t="s">
        <v>1502</v>
      </c>
      <c r="C376" s="43" t="s">
        <v>1503</v>
      </c>
      <c r="D376" s="44" t="s">
        <v>1504</v>
      </c>
      <c r="E376" s="44" t="s">
        <v>121</v>
      </c>
      <c r="F376" s="45">
        <v>109250</v>
      </c>
      <c r="G376" s="46" t="s">
        <v>75</v>
      </c>
      <c r="H376" s="47">
        <f t="shared" si="5"/>
        <v>18665362.5</v>
      </c>
      <c r="I376" s="48" t="s">
        <v>40</v>
      </c>
      <c r="J376" s="44" t="s">
        <v>77</v>
      </c>
      <c r="K376" s="49" t="s">
        <v>78</v>
      </c>
      <c r="L376" s="44" t="s">
        <v>79</v>
      </c>
      <c r="M376" s="44" t="str">
        <f>IF(ISERROR(VLOOKUP(B376,'[1]Check order-DMO'!$A$5:$I$22,9,0)),"MAT",(VLOOKUP(B376,'[1]Check order-DMO'!$A$5:$I$22,9,0)))</f>
        <v>MAT</v>
      </c>
      <c r="N376" s="50">
        <v>78</v>
      </c>
      <c r="O376" s="50"/>
      <c r="P376" s="50">
        <v>1</v>
      </c>
      <c r="Q376" s="50">
        <v>1</v>
      </c>
      <c r="R376" s="51"/>
    </row>
    <row r="377" spans="1:18" s="21" customFormat="1" ht="20.5" customHeight="1" x14ac:dyDescent="0.3">
      <c r="A377" s="42" t="s">
        <v>1505</v>
      </c>
      <c r="B377" s="43" t="s">
        <v>1506</v>
      </c>
      <c r="C377" s="43" t="s">
        <v>1507</v>
      </c>
      <c r="D377" s="44" t="s">
        <v>1410</v>
      </c>
      <c r="E377" s="44" t="s">
        <v>121</v>
      </c>
      <c r="F377" s="45">
        <v>12110</v>
      </c>
      <c r="G377" s="46" t="s">
        <v>75</v>
      </c>
      <c r="H377" s="47">
        <f t="shared" si="5"/>
        <v>2068993.5</v>
      </c>
      <c r="I377" s="48" t="s">
        <v>40</v>
      </c>
      <c r="J377" s="44" t="s">
        <v>77</v>
      </c>
      <c r="K377" s="49" t="s">
        <v>78</v>
      </c>
      <c r="L377" s="44" t="s">
        <v>79</v>
      </c>
      <c r="M377" s="44" t="str">
        <f>IF(ISERROR(VLOOKUP(B377,'[1]Check order-DMO'!$A$5:$I$22,9,0)),"MAT",(VLOOKUP(B377,'[1]Check order-DMO'!$A$5:$I$22,9,0)))</f>
        <v>MAT</v>
      </c>
      <c r="N377" s="50">
        <v>68</v>
      </c>
      <c r="O377" s="50"/>
      <c r="P377" s="50">
        <v>1</v>
      </c>
      <c r="Q377" s="50">
        <v>1</v>
      </c>
      <c r="R377" s="51"/>
    </row>
    <row r="378" spans="1:18" s="21" customFormat="1" ht="20.5" customHeight="1" x14ac:dyDescent="0.3">
      <c r="A378" s="42" t="s">
        <v>1508</v>
      </c>
      <c r="B378" s="43" t="s">
        <v>1509</v>
      </c>
      <c r="C378" s="43" t="s">
        <v>1510</v>
      </c>
      <c r="D378" s="44" t="s">
        <v>1410</v>
      </c>
      <c r="E378" s="44" t="s">
        <v>121</v>
      </c>
      <c r="F378" s="45">
        <v>5075</v>
      </c>
      <c r="G378" s="46" t="s">
        <v>75</v>
      </c>
      <c r="H378" s="47">
        <f t="shared" si="5"/>
        <v>867063.75</v>
      </c>
      <c r="I378" s="48" t="s">
        <v>40</v>
      </c>
      <c r="J378" s="44" t="s">
        <v>77</v>
      </c>
      <c r="K378" s="49" t="s">
        <v>78</v>
      </c>
      <c r="L378" s="44" t="s">
        <v>79</v>
      </c>
      <c r="M378" s="44" t="str">
        <f>IF(ISERROR(VLOOKUP(B378,'[1]Check order-DMO'!$A$5:$I$22,9,0)),"MAT",(VLOOKUP(B378,'[1]Check order-DMO'!$A$5:$I$22,9,0)))</f>
        <v>MAT</v>
      </c>
      <c r="N378" s="50">
        <v>58</v>
      </c>
      <c r="O378" s="50"/>
      <c r="P378" s="50">
        <v>1</v>
      </c>
      <c r="Q378" s="50">
        <v>1</v>
      </c>
      <c r="R378" s="51" t="s">
        <v>80</v>
      </c>
    </row>
    <row r="379" spans="1:18" s="21" customFormat="1" ht="20.5" customHeight="1" x14ac:dyDescent="0.3">
      <c r="A379" s="42" t="s">
        <v>1511</v>
      </c>
      <c r="B379" s="43" t="s">
        <v>1512</v>
      </c>
      <c r="C379" s="43" t="s">
        <v>1513</v>
      </c>
      <c r="D379" s="44" t="s">
        <v>1439</v>
      </c>
      <c r="E379" s="44" t="s">
        <v>121</v>
      </c>
      <c r="F379" s="45">
        <v>7612</v>
      </c>
      <c r="G379" s="46" t="s">
        <v>75</v>
      </c>
      <c r="H379" s="47">
        <f t="shared" si="5"/>
        <v>1300510.2</v>
      </c>
      <c r="I379" s="48" t="s">
        <v>40</v>
      </c>
      <c r="J379" s="44" t="s">
        <v>77</v>
      </c>
      <c r="K379" s="49" t="s">
        <v>78</v>
      </c>
      <c r="L379" s="44" t="s">
        <v>79</v>
      </c>
      <c r="M379" s="44" t="str">
        <f>IF(ISERROR(VLOOKUP(B379,'[1]Check order-DMO'!$A$5:$I$22,9,0)),"MAT",(VLOOKUP(B379,'[1]Check order-DMO'!$A$5:$I$22,9,0)))</f>
        <v>MAT</v>
      </c>
      <c r="N379" s="50">
        <v>93</v>
      </c>
      <c r="O379" s="50"/>
      <c r="P379" s="50">
        <v>1</v>
      </c>
      <c r="Q379" s="50">
        <v>1</v>
      </c>
      <c r="R379" s="51"/>
    </row>
    <row r="380" spans="1:18" s="21" customFormat="1" ht="20.5" customHeight="1" x14ac:dyDescent="0.3">
      <c r="A380" s="42" t="s">
        <v>1514</v>
      </c>
      <c r="B380" s="43" t="s">
        <v>1515</v>
      </c>
      <c r="C380" s="43" t="s">
        <v>1516</v>
      </c>
      <c r="D380" s="44" t="s">
        <v>1390</v>
      </c>
      <c r="E380" s="44" t="s">
        <v>121</v>
      </c>
      <c r="F380" s="45">
        <v>11418</v>
      </c>
      <c r="G380" s="46" t="s">
        <v>75</v>
      </c>
      <c r="H380" s="47">
        <f t="shared" si="5"/>
        <v>1950765.3</v>
      </c>
      <c r="I380" s="48" t="s">
        <v>40</v>
      </c>
      <c r="J380" s="44" t="s">
        <v>77</v>
      </c>
      <c r="K380" s="49" t="s">
        <v>78</v>
      </c>
      <c r="L380" s="44" t="s">
        <v>79</v>
      </c>
      <c r="M380" s="44" t="str">
        <f>IF(ISERROR(VLOOKUP(B380,'[1]Check order-DMO'!$A$5:$I$22,9,0)),"MAT",(VLOOKUP(B380,'[1]Check order-DMO'!$A$5:$I$22,9,0)))</f>
        <v>MAT</v>
      </c>
      <c r="N380" s="50">
        <v>93</v>
      </c>
      <c r="O380" s="50"/>
      <c r="P380" s="50">
        <v>1</v>
      </c>
      <c r="Q380" s="50">
        <v>1</v>
      </c>
      <c r="R380" s="51"/>
    </row>
    <row r="381" spans="1:18" s="21" customFormat="1" ht="20.5" customHeight="1" x14ac:dyDescent="0.3">
      <c r="A381" s="42" t="s">
        <v>1517</v>
      </c>
      <c r="B381" s="43" t="s">
        <v>1518</v>
      </c>
      <c r="C381" s="43" t="s">
        <v>1519</v>
      </c>
      <c r="D381" s="44" t="s">
        <v>1468</v>
      </c>
      <c r="E381" s="44" t="s">
        <v>121</v>
      </c>
      <c r="F381" s="45">
        <v>8424</v>
      </c>
      <c r="G381" s="46" t="s">
        <v>75</v>
      </c>
      <c r="H381" s="47">
        <f t="shared" si="5"/>
        <v>1439240.4</v>
      </c>
      <c r="I381" s="48" t="s">
        <v>40</v>
      </c>
      <c r="J381" s="44" t="s">
        <v>77</v>
      </c>
      <c r="K381" s="49" t="s">
        <v>78</v>
      </c>
      <c r="L381" s="44" t="s">
        <v>79</v>
      </c>
      <c r="M381" s="44" t="str">
        <f>IF(ISERROR(VLOOKUP(B381,'[1]Check order-DMO'!$A$5:$I$22,9,0)),"MAT",(VLOOKUP(B381,'[1]Check order-DMO'!$A$5:$I$22,9,0)))</f>
        <v>MAT</v>
      </c>
      <c r="N381" s="50">
        <v>55</v>
      </c>
      <c r="O381" s="50"/>
      <c r="P381" s="50">
        <v>1</v>
      </c>
      <c r="Q381" s="50">
        <v>1</v>
      </c>
      <c r="R381" s="51" t="s">
        <v>1520</v>
      </c>
    </row>
    <row r="382" spans="1:18" s="21" customFormat="1" ht="20.5" customHeight="1" x14ac:dyDescent="0.3">
      <c r="A382" s="42" t="s">
        <v>1521</v>
      </c>
      <c r="B382" s="43" t="s">
        <v>1522</v>
      </c>
      <c r="C382" s="43" t="s">
        <v>1523</v>
      </c>
      <c r="D382" s="44" t="s">
        <v>1410</v>
      </c>
      <c r="E382" s="44" t="s">
        <v>121</v>
      </c>
      <c r="F382" s="45">
        <v>14832</v>
      </c>
      <c r="G382" s="46" t="s">
        <v>75</v>
      </c>
      <c r="H382" s="47">
        <f t="shared" si="5"/>
        <v>2534047.1999999997</v>
      </c>
      <c r="I382" s="48" t="s">
        <v>40</v>
      </c>
      <c r="J382" s="44" t="s">
        <v>77</v>
      </c>
      <c r="K382" s="49" t="s">
        <v>78</v>
      </c>
      <c r="L382" s="44" t="s">
        <v>79</v>
      </c>
      <c r="M382" s="44" t="str">
        <f>IF(ISERROR(VLOOKUP(B382,'[1]Check order-DMO'!$A$5:$I$22,9,0)),"MAT",(VLOOKUP(B382,'[1]Check order-DMO'!$A$5:$I$22,9,0)))</f>
        <v>MAT</v>
      </c>
      <c r="N382" s="50">
        <v>63</v>
      </c>
      <c r="O382" s="50"/>
      <c r="P382" s="50">
        <v>1</v>
      </c>
      <c r="Q382" s="50">
        <v>1</v>
      </c>
      <c r="R382" s="51" t="s">
        <v>1520</v>
      </c>
    </row>
    <row r="383" spans="1:18" s="21" customFormat="1" ht="20.5" customHeight="1" x14ac:dyDescent="0.3">
      <c r="A383" s="42" t="s">
        <v>1524</v>
      </c>
      <c r="B383" s="43" t="s">
        <v>1525</v>
      </c>
      <c r="C383" s="43" t="s">
        <v>1526</v>
      </c>
      <c r="D383" s="44" t="s">
        <v>1468</v>
      </c>
      <c r="E383" s="44" t="s">
        <v>121</v>
      </c>
      <c r="F383" s="45">
        <v>18366</v>
      </c>
      <c r="G383" s="46" t="s">
        <v>75</v>
      </c>
      <c r="H383" s="47">
        <f t="shared" si="5"/>
        <v>3137831.1</v>
      </c>
      <c r="I383" s="48" t="s">
        <v>40</v>
      </c>
      <c r="J383" s="44" t="s">
        <v>77</v>
      </c>
      <c r="K383" s="49" t="s">
        <v>78</v>
      </c>
      <c r="L383" s="44" t="s">
        <v>79</v>
      </c>
      <c r="M383" s="44" t="str">
        <f>IF(ISERROR(VLOOKUP(B383,'[1]Check order-DMO'!$A$5:$I$22,9,0)),"MAT",(VLOOKUP(B383,'[1]Check order-DMO'!$A$5:$I$22,9,0)))</f>
        <v>MAT</v>
      </c>
      <c r="N383" s="50">
        <v>55</v>
      </c>
      <c r="O383" s="50"/>
      <c r="P383" s="50">
        <v>1</v>
      </c>
      <c r="Q383" s="50">
        <v>1</v>
      </c>
      <c r="R383" s="51"/>
    </row>
    <row r="384" spans="1:18" s="21" customFormat="1" ht="20.5" customHeight="1" x14ac:dyDescent="0.3">
      <c r="A384" s="42" t="s">
        <v>1527</v>
      </c>
      <c r="B384" s="43" t="s">
        <v>1528</v>
      </c>
      <c r="C384" s="43" t="s">
        <v>1529</v>
      </c>
      <c r="D384" s="44" t="s">
        <v>1410</v>
      </c>
      <c r="E384" s="44" t="s">
        <v>121</v>
      </c>
      <c r="F384" s="45">
        <v>5445</v>
      </c>
      <c r="G384" s="46" t="s">
        <v>75</v>
      </c>
      <c r="H384" s="47">
        <f t="shared" si="5"/>
        <v>930278.25</v>
      </c>
      <c r="I384" s="48" t="s">
        <v>40</v>
      </c>
      <c r="J384" s="44" t="s">
        <v>77</v>
      </c>
      <c r="K384" s="49" t="s">
        <v>78</v>
      </c>
      <c r="L384" s="44" t="s">
        <v>79</v>
      </c>
      <c r="M384" s="44" t="str">
        <f>IF(ISERROR(VLOOKUP(B384,'[1]Check order-DMO'!$A$5:$I$22,9,0)),"MAT",(VLOOKUP(B384,'[1]Check order-DMO'!$A$5:$I$22,9,0)))</f>
        <v>MAT</v>
      </c>
      <c r="N384" s="50">
        <v>58</v>
      </c>
      <c r="O384" s="50"/>
      <c r="P384" s="50">
        <v>1</v>
      </c>
      <c r="Q384" s="50">
        <v>1</v>
      </c>
      <c r="R384" s="51"/>
    </row>
    <row r="385" spans="1:18" s="21" customFormat="1" ht="20.5" customHeight="1" x14ac:dyDescent="0.3">
      <c r="A385" s="42" t="s">
        <v>1530</v>
      </c>
      <c r="B385" s="43" t="s">
        <v>1531</v>
      </c>
      <c r="C385" s="43" t="s">
        <v>1532</v>
      </c>
      <c r="D385" s="44" t="s">
        <v>1533</v>
      </c>
      <c r="E385" s="44" t="s">
        <v>121</v>
      </c>
      <c r="F385" s="45">
        <v>375</v>
      </c>
      <c r="G385" s="46" t="s">
        <v>75</v>
      </c>
      <c r="H385" s="47">
        <f t="shared" si="5"/>
        <v>64068.75</v>
      </c>
      <c r="I385" s="48" t="s">
        <v>40</v>
      </c>
      <c r="J385" s="44" t="s">
        <v>77</v>
      </c>
      <c r="K385" s="49" t="s">
        <v>78</v>
      </c>
      <c r="L385" s="44" t="s">
        <v>79</v>
      </c>
      <c r="M385" s="44" t="str">
        <f>IF(ISERROR(VLOOKUP(B385,'[1]Check order-DMO'!$A$5:$I$22,9,0)),"MAT",(VLOOKUP(B385,'[1]Check order-DMO'!$A$5:$I$22,9,0)))</f>
        <v>MAT</v>
      </c>
      <c r="N385" s="50">
        <v>95</v>
      </c>
      <c r="O385" s="50"/>
      <c r="P385" s="50">
        <v>6</v>
      </c>
      <c r="Q385" s="50">
        <v>6</v>
      </c>
      <c r="R385" s="51"/>
    </row>
    <row r="386" spans="1:18" s="21" customFormat="1" ht="20.5" customHeight="1" x14ac:dyDescent="0.3">
      <c r="A386" s="42" t="s">
        <v>1534</v>
      </c>
      <c r="B386" s="43" t="s">
        <v>1535</v>
      </c>
      <c r="C386" s="43" t="s">
        <v>1536</v>
      </c>
      <c r="D386" s="44" t="s">
        <v>1533</v>
      </c>
      <c r="E386" s="44" t="s">
        <v>121</v>
      </c>
      <c r="F386" s="45">
        <v>849</v>
      </c>
      <c r="G386" s="46" t="s">
        <v>75</v>
      </c>
      <c r="H386" s="47">
        <f t="shared" si="5"/>
        <v>145051.65</v>
      </c>
      <c r="I386" s="48" t="s">
        <v>40</v>
      </c>
      <c r="J386" s="44" t="s">
        <v>77</v>
      </c>
      <c r="K386" s="49" t="s">
        <v>78</v>
      </c>
      <c r="L386" s="44" t="s">
        <v>79</v>
      </c>
      <c r="M386" s="44" t="str">
        <f>IF(ISERROR(VLOOKUP(B386,'[1]Check order-DMO'!$A$5:$I$22,9,0)),"MAT",(VLOOKUP(B386,'[1]Check order-DMO'!$A$5:$I$22,9,0)))</f>
        <v>MAT</v>
      </c>
      <c r="N386" s="50">
        <v>95</v>
      </c>
      <c r="O386" s="50"/>
      <c r="P386" s="50">
        <v>6</v>
      </c>
      <c r="Q386" s="50">
        <v>6</v>
      </c>
      <c r="R386" s="51"/>
    </row>
    <row r="387" spans="1:18" s="21" customFormat="1" ht="20.5" customHeight="1" x14ac:dyDescent="0.3">
      <c r="A387" s="42" t="s">
        <v>1537</v>
      </c>
      <c r="B387" s="43" t="s">
        <v>1538</v>
      </c>
      <c r="C387" s="43" t="s">
        <v>1539</v>
      </c>
      <c r="D387" s="44" t="s">
        <v>1533</v>
      </c>
      <c r="E387" s="44" t="s">
        <v>121</v>
      </c>
      <c r="F387" s="45">
        <v>944</v>
      </c>
      <c r="G387" s="46" t="s">
        <v>75</v>
      </c>
      <c r="H387" s="47">
        <f t="shared" si="5"/>
        <v>161282.4</v>
      </c>
      <c r="I387" s="48" t="s">
        <v>40</v>
      </c>
      <c r="J387" s="44" t="s">
        <v>77</v>
      </c>
      <c r="K387" s="49" t="s">
        <v>78</v>
      </c>
      <c r="L387" s="44" t="s">
        <v>79</v>
      </c>
      <c r="M387" s="44" t="str">
        <f>IF(ISERROR(VLOOKUP(B387,'[1]Check order-DMO'!$A$5:$I$22,9,0)),"MAT",(VLOOKUP(B387,'[1]Check order-DMO'!$A$5:$I$22,9,0)))</f>
        <v>MAT</v>
      </c>
      <c r="N387" s="50">
        <v>95</v>
      </c>
      <c r="O387" s="50"/>
      <c r="P387" s="50">
        <v>6</v>
      </c>
      <c r="Q387" s="50">
        <v>6</v>
      </c>
      <c r="R387" s="51"/>
    </row>
    <row r="388" spans="1:18" s="21" customFormat="1" ht="20.5" customHeight="1" x14ac:dyDescent="0.3">
      <c r="A388" s="42" t="s">
        <v>1540</v>
      </c>
      <c r="B388" s="43" t="s">
        <v>1541</v>
      </c>
      <c r="C388" s="43" t="s">
        <v>1542</v>
      </c>
      <c r="D388" s="44" t="s">
        <v>1410</v>
      </c>
      <c r="E388" s="44" t="s">
        <v>121</v>
      </c>
      <c r="F388" s="45">
        <v>80136</v>
      </c>
      <c r="G388" s="46" t="s">
        <v>75</v>
      </c>
      <c r="H388" s="47">
        <f t="shared" si="5"/>
        <v>13691235.6</v>
      </c>
      <c r="I388" s="48" t="s">
        <v>40</v>
      </c>
      <c r="J388" s="44" t="s">
        <v>77</v>
      </c>
      <c r="K388" s="49" t="s">
        <v>78</v>
      </c>
      <c r="L388" s="44" t="s">
        <v>79</v>
      </c>
      <c r="M388" s="44" t="str">
        <f>IF(ISERROR(VLOOKUP(B388,'[1]Check order-DMO'!$A$5:$I$22,9,0)),"MAT",(VLOOKUP(B388,'[1]Check order-DMO'!$A$5:$I$22,9,0)))</f>
        <v>MAT</v>
      </c>
      <c r="N388" s="50">
        <v>88</v>
      </c>
      <c r="O388" s="50"/>
      <c r="P388" s="50">
        <v>1</v>
      </c>
      <c r="Q388" s="50">
        <v>1</v>
      </c>
      <c r="R388" s="51" t="s">
        <v>1543</v>
      </c>
    </row>
    <row r="389" spans="1:18" s="21" customFormat="1" ht="20.5" customHeight="1" x14ac:dyDescent="0.3">
      <c r="A389" s="42" t="s">
        <v>1544</v>
      </c>
      <c r="B389" s="43" t="s">
        <v>1545</v>
      </c>
      <c r="C389" s="43" t="s">
        <v>1546</v>
      </c>
      <c r="D389" s="44" t="s">
        <v>1439</v>
      </c>
      <c r="E389" s="44" t="s">
        <v>121</v>
      </c>
      <c r="F389" s="45">
        <v>17554</v>
      </c>
      <c r="G389" s="46" t="s">
        <v>75</v>
      </c>
      <c r="H389" s="47">
        <f t="shared" si="5"/>
        <v>2999100.9</v>
      </c>
      <c r="I389" s="48" t="s">
        <v>40</v>
      </c>
      <c r="J389" s="44" t="s">
        <v>77</v>
      </c>
      <c r="K389" s="49" t="s">
        <v>78</v>
      </c>
      <c r="L389" s="44" t="s">
        <v>79</v>
      </c>
      <c r="M389" s="44" t="str">
        <f>IF(ISERROR(VLOOKUP(B389,'[1]Check order-DMO'!$A$5:$I$22,9,0)),"MAT",(VLOOKUP(B389,'[1]Check order-DMO'!$A$5:$I$22,9,0)))</f>
        <v>MAT</v>
      </c>
      <c r="N389" s="50">
        <v>58</v>
      </c>
      <c r="O389" s="50"/>
      <c r="P389" s="50">
        <v>1</v>
      </c>
      <c r="Q389" s="50">
        <v>1</v>
      </c>
      <c r="R389" s="51" t="s">
        <v>1547</v>
      </c>
    </row>
    <row r="390" spans="1:18" s="21" customFormat="1" ht="20.5" customHeight="1" x14ac:dyDescent="0.3">
      <c r="A390" s="42" t="s">
        <v>1548</v>
      </c>
      <c r="B390" s="43" t="s">
        <v>1549</v>
      </c>
      <c r="C390" s="43" t="s">
        <v>1550</v>
      </c>
      <c r="D390" s="44" t="s">
        <v>1439</v>
      </c>
      <c r="E390" s="44" t="s">
        <v>121</v>
      </c>
      <c r="F390" s="45">
        <v>88786</v>
      </c>
      <c r="G390" s="46" t="s">
        <v>75</v>
      </c>
      <c r="H390" s="47">
        <f t="shared" si="5"/>
        <v>15169088.1</v>
      </c>
      <c r="I390" s="48" t="s">
        <v>40</v>
      </c>
      <c r="J390" s="44" t="s">
        <v>77</v>
      </c>
      <c r="K390" s="49" t="s">
        <v>78</v>
      </c>
      <c r="L390" s="44" t="s">
        <v>79</v>
      </c>
      <c r="M390" s="44" t="str">
        <f>IF(ISERROR(VLOOKUP(B390,'[1]Check order-DMO'!$A$5:$I$22,9,0)),"MAT",(VLOOKUP(B390,'[1]Check order-DMO'!$A$5:$I$22,9,0)))</f>
        <v>MAT</v>
      </c>
      <c r="N390" s="50">
        <v>68</v>
      </c>
      <c r="O390" s="50"/>
      <c r="P390" s="50">
        <v>1</v>
      </c>
      <c r="Q390" s="50">
        <v>1</v>
      </c>
      <c r="R390" s="51"/>
    </row>
    <row r="391" spans="1:18" s="21" customFormat="1" ht="20.5" customHeight="1" x14ac:dyDescent="0.3">
      <c r="A391" s="42" t="s">
        <v>1551</v>
      </c>
      <c r="B391" s="43" t="s">
        <v>1552</v>
      </c>
      <c r="C391" s="43" t="s">
        <v>1553</v>
      </c>
      <c r="D391" s="44" t="s">
        <v>1439</v>
      </c>
      <c r="E391" s="44" t="s">
        <v>121</v>
      </c>
      <c r="F391" s="45">
        <v>126564</v>
      </c>
      <c r="G391" s="46" t="s">
        <v>75</v>
      </c>
      <c r="H391" s="47">
        <f t="shared" si="5"/>
        <v>21623459.399999999</v>
      </c>
      <c r="I391" s="48" t="s">
        <v>40</v>
      </c>
      <c r="J391" s="44" t="s">
        <v>77</v>
      </c>
      <c r="K391" s="49" t="s">
        <v>78</v>
      </c>
      <c r="L391" s="44" t="s">
        <v>79</v>
      </c>
      <c r="M391" s="44" t="str">
        <f>IF(ISERROR(VLOOKUP(B391,'[1]Check order-DMO'!$A$5:$I$22,9,0)),"MAT",(VLOOKUP(B391,'[1]Check order-DMO'!$A$5:$I$22,9,0)))</f>
        <v>MAT</v>
      </c>
      <c r="N391" s="50">
        <v>68</v>
      </c>
      <c r="O391" s="50"/>
      <c r="P391" s="50">
        <v>1</v>
      </c>
      <c r="Q391" s="50">
        <v>1</v>
      </c>
      <c r="R391" s="51"/>
    </row>
    <row r="392" spans="1:18" s="21" customFormat="1" ht="20.5" customHeight="1" x14ac:dyDescent="0.3">
      <c r="A392" s="42" t="s">
        <v>1554</v>
      </c>
      <c r="B392" s="43" t="s">
        <v>1555</v>
      </c>
      <c r="C392" s="43" t="s">
        <v>1556</v>
      </c>
      <c r="D392" s="44" t="s">
        <v>1439</v>
      </c>
      <c r="E392" s="44" t="s">
        <v>121</v>
      </c>
      <c r="F392" s="45">
        <v>83444</v>
      </c>
      <c r="G392" s="46" t="s">
        <v>75</v>
      </c>
      <c r="H392" s="47">
        <f t="shared" si="5"/>
        <v>14256407.4</v>
      </c>
      <c r="I392" s="48" t="s">
        <v>40</v>
      </c>
      <c r="J392" s="44" t="s">
        <v>77</v>
      </c>
      <c r="K392" s="49" t="s">
        <v>78</v>
      </c>
      <c r="L392" s="44" t="s">
        <v>79</v>
      </c>
      <c r="M392" s="44" t="str">
        <f>IF(ISERROR(VLOOKUP(B392,'[1]Check order-DMO'!$A$5:$I$22,9,0)),"MAT",(VLOOKUP(B392,'[1]Check order-DMO'!$A$5:$I$22,9,0)))</f>
        <v>MAT</v>
      </c>
      <c r="N392" s="50">
        <v>68</v>
      </c>
      <c r="O392" s="50"/>
      <c r="P392" s="50">
        <v>1</v>
      </c>
      <c r="Q392" s="50">
        <v>1</v>
      </c>
      <c r="R392" s="51"/>
    </row>
    <row r="393" spans="1:18" s="21" customFormat="1" ht="20.5" customHeight="1" x14ac:dyDescent="0.3">
      <c r="A393" s="42" t="s">
        <v>1557</v>
      </c>
      <c r="B393" s="43" t="s">
        <v>1558</v>
      </c>
      <c r="C393" s="43" t="s">
        <v>1559</v>
      </c>
      <c r="D393" s="44" t="s">
        <v>1439</v>
      </c>
      <c r="E393" s="44" t="s">
        <v>121</v>
      </c>
      <c r="F393" s="45">
        <v>126564</v>
      </c>
      <c r="G393" s="46" t="s">
        <v>75</v>
      </c>
      <c r="H393" s="47">
        <f t="shared" si="5"/>
        <v>21623459.399999999</v>
      </c>
      <c r="I393" s="48" t="s">
        <v>40</v>
      </c>
      <c r="J393" s="44" t="s">
        <v>77</v>
      </c>
      <c r="K393" s="49" t="s">
        <v>78</v>
      </c>
      <c r="L393" s="44" t="s">
        <v>79</v>
      </c>
      <c r="M393" s="44" t="str">
        <f>IF(ISERROR(VLOOKUP(B393,'[1]Check order-DMO'!$A$5:$I$22,9,0)),"MAT",(VLOOKUP(B393,'[1]Check order-DMO'!$A$5:$I$22,9,0)))</f>
        <v>MAT</v>
      </c>
      <c r="N393" s="50">
        <v>68</v>
      </c>
      <c r="O393" s="50"/>
      <c r="P393" s="50">
        <v>1</v>
      </c>
      <c r="Q393" s="50">
        <v>1</v>
      </c>
      <c r="R393" s="51"/>
    </row>
    <row r="394" spans="1:18" s="21" customFormat="1" ht="20.5" customHeight="1" x14ac:dyDescent="0.3">
      <c r="A394" s="42" t="s">
        <v>1560</v>
      </c>
      <c r="B394" s="43" t="s">
        <v>1561</v>
      </c>
      <c r="C394" s="43" t="s">
        <v>1562</v>
      </c>
      <c r="D394" s="44" t="s">
        <v>1468</v>
      </c>
      <c r="E394" s="44" t="s">
        <v>121</v>
      </c>
      <c r="F394" s="45">
        <v>5915</v>
      </c>
      <c r="G394" s="46" t="s">
        <v>75</v>
      </c>
      <c r="H394" s="47">
        <f t="shared" si="5"/>
        <v>1010577.75</v>
      </c>
      <c r="I394" s="48" t="s">
        <v>40</v>
      </c>
      <c r="J394" s="44" t="s">
        <v>77</v>
      </c>
      <c r="K394" s="49" t="s">
        <v>78</v>
      </c>
      <c r="L394" s="44" t="s">
        <v>79</v>
      </c>
      <c r="M394" s="44" t="str">
        <f>IF(ISERROR(VLOOKUP(B394,'[1]Check order-DMO'!$A$5:$I$22,9,0)),"MAT",(VLOOKUP(B394,'[1]Check order-DMO'!$A$5:$I$22,9,0)))</f>
        <v>MAT</v>
      </c>
      <c r="N394" s="50">
        <v>68</v>
      </c>
      <c r="O394" s="50"/>
      <c r="P394" s="50">
        <v>1</v>
      </c>
      <c r="Q394" s="50">
        <v>1</v>
      </c>
      <c r="R394" s="51" t="s">
        <v>1563</v>
      </c>
    </row>
    <row r="395" spans="1:18" s="21" customFormat="1" ht="20.5" customHeight="1" x14ac:dyDescent="0.3">
      <c r="A395" s="42" t="s">
        <v>1564</v>
      </c>
      <c r="B395" s="43" t="s">
        <v>1565</v>
      </c>
      <c r="C395" s="43" t="s">
        <v>1566</v>
      </c>
      <c r="D395" s="44" t="s">
        <v>1410</v>
      </c>
      <c r="E395" s="44" t="s">
        <v>121</v>
      </c>
      <c r="F395" s="45">
        <v>403000</v>
      </c>
      <c r="G395" s="46" t="s">
        <v>32</v>
      </c>
      <c r="H395" s="47">
        <f t="shared" si="5"/>
        <v>403000</v>
      </c>
      <c r="I395" s="48" t="s">
        <v>40</v>
      </c>
      <c r="J395" s="44" t="s">
        <v>1422</v>
      </c>
      <c r="K395" s="49" t="s">
        <v>1423</v>
      </c>
      <c r="L395" s="44" t="s">
        <v>43</v>
      </c>
      <c r="M395" s="44" t="str">
        <f>IF(ISERROR(VLOOKUP(B395,'[1]Check order-DMO'!$A$5:$I$22,9,0)),"MAT",(VLOOKUP(B395,'[1]Check order-DMO'!$A$5:$I$22,9,0)))</f>
        <v>MAT</v>
      </c>
      <c r="N395" s="50">
        <v>60</v>
      </c>
      <c r="O395" s="50">
        <v>7</v>
      </c>
      <c r="P395" s="50">
        <v>1</v>
      </c>
      <c r="Q395" s="50">
        <v>1</v>
      </c>
      <c r="R395" s="51" t="s">
        <v>1567</v>
      </c>
    </row>
    <row r="396" spans="1:18" s="21" customFormat="1" ht="20.5" customHeight="1" x14ac:dyDescent="0.3">
      <c r="A396" s="42" t="s">
        <v>1568</v>
      </c>
      <c r="B396" s="43" t="s">
        <v>1569</v>
      </c>
      <c r="C396" s="43" t="s">
        <v>1570</v>
      </c>
      <c r="D396" s="44" t="s">
        <v>1468</v>
      </c>
      <c r="E396" s="44" t="s">
        <v>121</v>
      </c>
      <c r="F396" s="45">
        <v>2029</v>
      </c>
      <c r="G396" s="46" t="s">
        <v>75</v>
      </c>
      <c r="H396" s="47">
        <f t="shared" si="5"/>
        <v>346654.64999999997</v>
      </c>
      <c r="I396" s="48" t="s">
        <v>40</v>
      </c>
      <c r="J396" s="44" t="s">
        <v>77</v>
      </c>
      <c r="K396" s="49" t="s">
        <v>78</v>
      </c>
      <c r="L396" s="44" t="s">
        <v>79</v>
      </c>
      <c r="M396" s="44" t="str">
        <f>IF(ISERROR(VLOOKUP(B396,'[1]Check order-DMO'!$A$5:$I$22,9,0)),"MAT",(VLOOKUP(B396,'[1]Check order-DMO'!$A$5:$I$22,9,0)))</f>
        <v>MAT</v>
      </c>
      <c r="N396" s="50">
        <v>198</v>
      </c>
      <c r="O396" s="50"/>
      <c r="P396" s="50">
        <v>1</v>
      </c>
      <c r="Q396" s="50">
        <v>1</v>
      </c>
      <c r="R396" s="51" t="s">
        <v>1571</v>
      </c>
    </row>
    <row r="397" spans="1:18" s="21" customFormat="1" ht="20.5" customHeight="1" x14ac:dyDescent="0.3">
      <c r="A397" s="42" t="s">
        <v>1572</v>
      </c>
      <c r="B397" s="43" t="s">
        <v>1573</v>
      </c>
      <c r="C397" s="43" t="s">
        <v>1574</v>
      </c>
      <c r="D397" s="44" t="s">
        <v>1468</v>
      </c>
      <c r="E397" s="44" t="s">
        <v>121</v>
      </c>
      <c r="F397" s="45">
        <v>1425</v>
      </c>
      <c r="G397" s="46" t="s">
        <v>75</v>
      </c>
      <c r="H397" s="47">
        <f t="shared" si="5"/>
        <v>243461.25</v>
      </c>
      <c r="I397" s="48" t="s">
        <v>40</v>
      </c>
      <c r="J397" s="44" t="s">
        <v>77</v>
      </c>
      <c r="K397" s="49" t="s">
        <v>78</v>
      </c>
      <c r="L397" s="44" t="s">
        <v>79</v>
      </c>
      <c r="M397" s="44" t="str">
        <f>IF(ISERROR(VLOOKUP(B397,'[1]Check order-DMO'!$A$5:$I$22,9,0)),"MAT",(VLOOKUP(B397,'[1]Check order-DMO'!$A$5:$I$22,9,0)))</f>
        <v>MAT</v>
      </c>
      <c r="N397" s="50">
        <v>198</v>
      </c>
      <c r="O397" s="50"/>
      <c r="P397" s="50">
        <v>1</v>
      </c>
      <c r="Q397" s="50">
        <v>1</v>
      </c>
      <c r="R397" s="51" t="s">
        <v>1571</v>
      </c>
    </row>
    <row r="398" spans="1:18" s="21" customFormat="1" ht="20.5" customHeight="1" x14ac:dyDescent="0.3">
      <c r="A398" s="42" t="s">
        <v>1575</v>
      </c>
      <c r="B398" s="43" t="s">
        <v>1576</v>
      </c>
      <c r="C398" s="43" t="s">
        <v>1577</v>
      </c>
      <c r="D398" s="44" t="s">
        <v>1468</v>
      </c>
      <c r="E398" s="44" t="s">
        <v>121</v>
      </c>
      <c r="F398" s="45">
        <v>1511</v>
      </c>
      <c r="G398" s="46" t="s">
        <v>75</v>
      </c>
      <c r="H398" s="47">
        <f t="shared" si="5"/>
        <v>258154.35</v>
      </c>
      <c r="I398" s="48" t="s">
        <v>40</v>
      </c>
      <c r="J398" s="44" t="s">
        <v>77</v>
      </c>
      <c r="K398" s="49" t="s">
        <v>78</v>
      </c>
      <c r="L398" s="44" t="s">
        <v>79</v>
      </c>
      <c r="M398" s="44" t="str">
        <f>IF(ISERROR(VLOOKUP(B398,'[1]Check order-DMO'!$A$5:$I$22,9,0)),"MAT",(VLOOKUP(B398,'[1]Check order-DMO'!$A$5:$I$22,9,0)))</f>
        <v>MAT</v>
      </c>
      <c r="N398" s="50">
        <v>198</v>
      </c>
      <c r="O398" s="50"/>
      <c r="P398" s="50">
        <v>1</v>
      </c>
      <c r="Q398" s="50">
        <v>1</v>
      </c>
      <c r="R398" s="51" t="s">
        <v>1571</v>
      </c>
    </row>
    <row r="399" spans="1:18" s="21" customFormat="1" ht="20.5" customHeight="1" x14ac:dyDescent="0.25">
      <c r="A399" s="42" t="s">
        <v>1578</v>
      </c>
      <c r="B399" s="43" t="s">
        <v>1579</v>
      </c>
      <c r="C399" s="43" t="s">
        <v>1580</v>
      </c>
      <c r="D399" s="44" t="s">
        <v>1410</v>
      </c>
      <c r="E399" s="44" t="s">
        <v>121</v>
      </c>
      <c r="F399" s="45">
        <v>4176000</v>
      </c>
      <c r="G399" s="46" t="s">
        <v>32</v>
      </c>
      <c r="H399" s="47">
        <f t="shared" si="5"/>
        <v>4176000</v>
      </c>
      <c r="I399" s="48" t="s">
        <v>40</v>
      </c>
      <c r="J399" s="200" t="s">
        <v>1469</v>
      </c>
      <c r="K399" s="44" t="s">
        <v>1470</v>
      </c>
      <c r="L399" s="44" t="s">
        <v>43</v>
      </c>
      <c r="M399" s="44" t="str">
        <f>IF(ISERROR(VLOOKUP(B399,'[1]Check order-DMO'!$A$5:$I$22,9,0)),"MAT",(VLOOKUP(B399,'[1]Check order-DMO'!$A$5:$I$22,9,0)))</f>
        <v>MAT</v>
      </c>
      <c r="N399" s="50">
        <v>90</v>
      </c>
      <c r="O399" s="50">
        <v>3</v>
      </c>
      <c r="P399" s="50">
        <v>1</v>
      </c>
      <c r="Q399" s="50">
        <v>1</v>
      </c>
      <c r="R399" s="51" t="s">
        <v>1581</v>
      </c>
    </row>
    <row r="400" spans="1:18" s="21" customFormat="1" ht="20.5" customHeight="1" x14ac:dyDescent="0.25">
      <c r="A400" s="42" t="s">
        <v>1582</v>
      </c>
      <c r="B400" s="43" t="s">
        <v>1583</v>
      </c>
      <c r="C400" s="43" t="s">
        <v>1584</v>
      </c>
      <c r="D400" s="44" t="s">
        <v>1410</v>
      </c>
      <c r="E400" s="44" t="s">
        <v>121</v>
      </c>
      <c r="F400" s="45">
        <v>5403000</v>
      </c>
      <c r="G400" s="46" t="s">
        <v>32</v>
      </c>
      <c r="H400" s="47">
        <f t="shared" si="5"/>
        <v>5403000</v>
      </c>
      <c r="I400" s="48" t="s">
        <v>40</v>
      </c>
      <c r="J400" s="200" t="s">
        <v>1469</v>
      </c>
      <c r="K400" s="44" t="s">
        <v>1470</v>
      </c>
      <c r="L400" s="44" t="s">
        <v>43</v>
      </c>
      <c r="M400" s="44" t="str">
        <f>IF(ISERROR(VLOOKUP(B400,'[1]Check order-DMO'!$A$5:$I$22,9,0)),"MAT",(VLOOKUP(B400,'[1]Check order-DMO'!$A$5:$I$22,9,0)))</f>
        <v>MAT</v>
      </c>
      <c r="N400" s="50">
        <v>90</v>
      </c>
      <c r="O400" s="50">
        <v>3</v>
      </c>
      <c r="P400" s="50">
        <v>1</v>
      </c>
      <c r="Q400" s="50">
        <v>1</v>
      </c>
      <c r="R400" s="51" t="s">
        <v>1581</v>
      </c>
    </row>
    <row r="401" spans="1:18" s="21" customFormat="1" ht="20.5" customHeight="1" x14ac:dyDescent="0.25">
      <c r="A401" s="42" t="s">
        <v>1585</v>
      </c>
      <c r="B401" s="43" t="s">
        <v>1586</v>
      </c>
      <c r="C401" s="43" t="s">
        <v>1587</v>
      </c>
      <c r="D401" s="44" t="s">
        <v>1410</v>
      </c>
      <c r="E401" s="44" t="s">
        <v>121</v>
      </c>
      <c r="F401" s="45">
        <v>6295000</v>
      </c>
      <c r="G401" s="46" t="s">
        <v>32</v>
      </c>
      <c r="H401" s="47">
        <f t="shared" si="5"/>
        <v>6295000</v>
      </c>
      <c r="I401" s="48" t="s">
        <v>40</v>
      </c>
      <c r="J401" s="200" t="s">
        <v>1469</v>
      </c>
      <c r="K401" s="44" t="s">
        <v>1470</v>
      </c>
      <c r="L401" s="44" t="s">
        <v>43</v>
      </c>
      <c r="M401" s="44" t="str">
        <f>IF(ISERROR(VLOOKUP(B401,'[1]Check order-DMO'!$A$5:$I$22,9,0)),"MAT",(VLOOKUP(B401,'[1]Check order-DMO'!$A$5:$I$22,9,0)))</f>
        <v>MAT</v>
      </c>
      <c r="N401" s="50">
        <v>90</v>
      </c>
      <c r="O401" s="50">
        <v>3</v>
      </c>
      <c r="P401" s="50">
        <v>1</v>
      </c>
      <c r="Q401" s="50">
        <v>1</v>
      </c>
      <c r="R401" s="51" t="s">
        <v>1581</v>
      </c>
    </row>
    <row r="402" spans="1:18" s="21" customFormat="1" ht="20.5" customHeight="1" x14ac:dyDescent="0.25">
      <c r="A402" s="42" t="s">
        <v>1588</v>
      </c>
      <c r="B402" s="43" t="s">
        <v>1589</v>
      </c>
      <c r="C402" s="43" t="s">
        <v>1590</v>
      </c>
      <c r="D402" s="44" t="s">
        <v>1410</v>
      </c>
      <c r="E402" s="44" t="s">
        <v>121</v>
      </c>
      <c r="F402" s="45">
        <v>8289000</v>
      </c>
      <c r="G402" s="46" t="s">
        <v>32</v>
      </c>
      <c r="H402" s="47">
        <f t="shared" ref="H402:H465" si="6">+IF(G402="VND",$F402,IF(F402="JPY",F402*$F$2,IF(G402="USD",F402*$F$3,F402*$F$2)))</f>
        <v>8289000</v>
      </c>
      <c r="I402" s="48" t="s">
        <v>40</v>
      </c>
      <c r="J402" s="200" t="s">
        <v>1469</v>
      </c>
      <c r="K402" s="44" t="s">
        <v>1470</v>
      </c>
      <c r="L402" s="44" t="s">
        <v>43</v>
      </c>
      <c r="M402" s="44" t="str">
        <f>IF(ISERROR(VLOOKUP(B402,'[1]Check order-DMO'!$A$5:$I$22,9,0)),"MAT",(VLOOKUP(B402,'[1]Check order-DMO'!$A$5:$I$22,9,0)))</f>
        <v>MAT</v>
      </c>
      <c r="N402" s="50">
        <v>90</v>
      </c>
      <c r="O402" s="50">
        <v>3</v>
      </c>
      <c r="P402" s="50">
        <v>1</v>
      </c>
      <c r="Q402" s="50">
        <v>1</v>
      </c>
      <c r="R402" s="51" t="s">
        <v>1581</v>
      </c>
    </row>
    <row r="403" spans="1:18" s="21" customFormat="1" ht="20.5" customHeight="1" x14ac:dyDescent="0.25">
      <c r="A403" s="42" t="s">
        <v>1591</v>
      </c>
      <c r="B403" s="43" t="s">
        <v>1592</v>
      </c>
      <c r="C403" s="43" t="s">
        <v>1593</v>
      </c>
      <c r="D403" s="44" t="s">
        <v>1594</v>
      </c>
      <c r="E403" s="44" t="s">
        <v>121</v>
      </c>
      <c r="F403" s="45">
        <v>275000</v>
      </c>
      <c r="G403" s="46" t="s">
        <v>32</v>
      </c>
      <c r="H403" s="47">
        <f t="shared" si="6"/>
        <v>275000</v>
      </c>
      <c r="I403" s="48" t="s">
        <v>40</v>
      </c>
      <c r="J403" s="200" t="s">
        <v>1469</v>
      </c>
      <c r="K403" s="44" t="s">
        <v>1470</v>
      </c>
      <c r="L403" s="44" t="s">
        <v>43</v>
      </c>
      <c r="M403" s="44" t="str">
        <f>IF(ISERROR(VLOOKUP(B403,'[1]Check order-DMO'!$A$5:$I$22,9,0)),"MAT",(VLOOKUP(B403,'[1]Check order-DMO'!$A$5:$I$22,9,0)))</f>
        <v>MAT</v>
      </c>
      <c r="N403" s="50">
        <v>90</v>
      </c>
      <c r="O403" s="50">
        <v>3</v>
      </c>
      <c r="P403" s="50">
        <v>1</v>
      </c>
      <c r="Q403" s="50">
        <v>1</v>
      </c>
      <c r="R403" s="51" t="s">
        <v>1581</v>
      </c>
    </row>
    <row r="404" spans="1:18" s="21" customFormat="1" ht="20.5" customHeight="1" x14ac:dyDescent="0.25">
      <c r="A404" s="42" t="s">
        <v>1595</v>
      </c>
      <c r="B404" s="43" t="s">
        <v>1596</v>
      </c>
      <c r="C404" s="43" t="s">
        <v>1597</v>
      </c>
      <c r="D404" s="44" t="s">
        <v>1594</v>
      </c>
      <c r="E404" s="44" t="s">
        <v>121</v>
      </c>
      <c r="F404" s="45">
        <v>354000</v>
      </c>
      <c r="G404" s="46" t="s">
        <v>32</v>
      </c>
      <c r="H404" s="47">
        <f t="shared" si="6"/>
        <v>354000</v>
      </c>
      <c r="I404" s="48" t="s">
        <v>40</v>
      </c>
      <c r="J404" s="200" t="s">
        <v>1469</v>
      </c>
      <c r="K404" s="44" t="s">
        <v>1470</v>
      </c>
      <c r="L404" s="44" t="s">
        <v>43</v>
      </c>
      <c r="M404" s="44" t="str">
        <f>IF(ISERROR(VLOOKUP(B404,'[1]Check order-DMO'!$A$5:$I$22,9,0)),"MAT",(VLOOKUP(B404,'[1]Check order-DMO'!$A$5:$I$22,9,0)))</f>
        <v>MAT</v>
      </c>
      <c r="N404" s="50">
        <v>90</v>
      </c>
      <c r="O404" s="50">
        <v>3</v>
      </c>
      <c r="P404" s="50">
        <v>1</v>
      </c>
      <c r="Q404" s="50">
        <v>1</v>
      </c>
      <c r="R404" s="51" t="s">
        <v>1581</v>
      </c>
    </row>
    <row r="405" spans="1:18" s="21" customFormat="1" ht="20.5" customHeight="1" x14ac:dyDescent="0.25">
      <c r="A405" s="42" t="s">
        <v>1598</v>
      </c>
      <c r="B405" s="43" t="s">
        <v>1599</v>
      </c>
      <c r="C405" s="43" t="s">
        <v>1600</v>
      </c>
      <c r="D405" s="44" t="s">
        <v>1594</v>
      </c>
      <c r="E405" s="44" t="s">
        <v>121</v>
      </c>
      <c r="F405" s="45">
        <v>516000</v>
      </c>
      <c r="G405" s="46" t="s">
        <v>32</v>
      </c>
      <c r="H405" s="47">
        <f t="shared" si="6"/>
        <v>516000</v>
      </c>
      <c r="I405" s="48" t="s">
        <v>40</v>
      </c>
      <c r="J405" s="200" t="s">
        <v>1469</v>
      </c>
      <c r="K405" s="44" t="s">
        <v>1470</v>
      </c>
      <c r="L405" s="44" t="s">
        <v>43</v>
      </c>
      <c r="M405" s="44" t="str">
        <f>IF(ISERROR(VLOOKUP(B405,'[1]Check order-DMO'!$A$5:$I$22,9,0)),"MAT",(VLOOKUP(B405,'[1]Check order-DMO'!$A$5:$I$22,9,0)))</f>
        <v>MAT</v>
      </c>
      <c r="N405" s="50">
        <v>90</v>
      </c>
      <c r="O405" s="50">
        <v>3</v>
      </c>
      <c r="P405" s="50">
        <v>1</v>
      </c>
      <c r="Q405" s="50">
        <v>1</v>
      </c>
      <c r="R405" s="51" t="s">
        <v>1581</v>
      </c>
    </row>
    <row r="406" spans="1:18" s="21" customFormat="1" ht="20.5" customHeight="1" x14ac:dyDescent="0.3">
      <c r="A406" s="42" t="s">
        <v>1601</v>
      </c>
      <c r="B406" s="43" t="s">
        <v>1602</v>
      </c>
      <c r="C406" s="43" t="s">
        <v>1603</v>
      </c>
      <c r="D406" s="44" t="s">
        <v>1410</v>
      </c>
      <c r="E406" s="44" t="s">
        <v>121</v>
      </c>
      <c r="F406" s="45">
        <v>5953</v>
      </c>
      <c r="G406" s="46" t="s">
        <v>75</v>
      </c>
      <c r="H406" s="47">
        <f t="shared" si="6"/>
        <v>1017070.0499999999</v>
      </c>
      <c r="I406" s="48" t="s">
        <v>40</v>
      </c>
      <c r="J406" s="44" t="s">
        <v>77</v>
      </c>
      <c r="K406" s="49" t="s">
        <v>78</v>
      </c>
      <c r="L406" s="44" t="s">
        <v>79</v>
      </c>
      <c r="M406" s="44" t="str">
        <f>IF(ISERROR(VLOOKUP(B406,'[1]Check order-DMO'!$A$5:$I$22,9,0)),"MAT",(VLOOKUP(B406,'[1]Check order-DMO'!$A$5:$I$22,9,0)))</f>
        <v>MAT</v>
      </c>
      <c r="N406" s="50">
        <v>56</v>
      </c>
      <c r="O406" s="50"/>
      <c r="P406" s="50">
        <v>1</v>
      </c>
      <c r="Q406" s="50">
        <v>1</v>
      </c>
      <c r="R406" s="51" t="s">
        <v>80</v>
      </c>
    </row>
    <row r="407" spans="1:18" s="21" customFormat="1" ht="20.5" customHeight="1" x14ac:dyDescent="0.3">
      <c r="A407" s="42" t="s">
        <v>1604</v>
      </c>
      <c r="B407" s="43" t="s">
        <v>1605</v>
      </c>
      <c r="C407" s="43" t="s">
        <v>1606</v>
      </c>
      <c r="D407" s="44" t="s">
        <v>1410</v>
      </c>
      <c r="E407" s="44" t="s">
        <v>121</v>
      </c>
      <c r="F407" s="45">
        <v>5800</v>
      </c>
      <c r="G407" s="46" t="s">
        <v>75</v>
      </c>
      <c r="H407" s="47">
        <f t="shared" si="6"/>
        <v>990930</v>
      </c>
      <c r="I407" s="48" t="s">
        <v>40</v>
      </c>
      <c r="J407" s="44" t="s">
        <v>77</v>
      </c>
      <c r="K407" s="49" t="s">
        <v>78</v>
      </c>
      <c r="L407" s="44" t="s">
        <v>79</v>
      </c>
      <c r="M407" s="44" t="str">
        <f>IF(ISERROR(VLOOKUP(B407,'[1]Check order-DMO'!$A$5:$I$22,9,0)),"MAT",(VLOOKUP(B407,'[1]Check order-DMO'!$A$5:$I$22,9,0)))</f>
        <v>MAT</v>
      </c>
      <c r="N407" s="50">
        <v>55</v>
      </c>
      <c r="O407" s="50"/>
      <c r="P407" s="50">
        <v>1</v>
      </c>
      <c r="Q407" s="50">
        <v>1</v>
      </c>
      <c r="R407" s="51" t="s">
        <v>80</v>
      </c>
    </row>
    <row r="408" spans="1:18" s="21" customFormat="1" ht="20.5" customHeight="1" x14ac:dyDescent="0.3">
      <c r="A408" s="42" t="s">
        <v>1607</v>
      </c>
      <c r="B408" s="43" t="s">
        <v>1608</v>
      </c>
      <c r="C408" s="43" t="s">
        <v>1609</v>
      </c>
      <c r="D408" s="44" t="s">
        <v>1439</v>
      </c>
      <c r="E408" s="44" t="s">
        <v>121</v>
      </c>
      <c r="F408" s="45">
        <v>8688</v>
      </c>
      <c r="G408" s="46" t="s">
        <v>75</v>
      </c>
      <c r="H408" s="47">
        <f t="shared" si="6"/>
        <v>1484344.8</v>
      </c>
      <c r="I408" s="48" t="s">
        <v>40</v>
      </c>
      <c r="J408" s="44" t="s">
        <v>77</v>
      </c>
      <c r="K408" s="49" t="s">
        <v>78</v>
      </c>
      <c r="L408" s="44" t="s">
        <v>79</v>
      </c>
      <c r="M408" s="44" t="str">
        <f>IF(ISERROR(VLOOKUP(B408,'[1]Check order-DMO'!$A$5:$I$22,9,0)),"MAT",(VLOOKUP(B408,'[1]Check order-DMO'!$A$5:$I$22,9,0)))</f>
        <v>MAT</v>
      </c>
      <c r="N408" s="50">
        <v>56</v>
      </c>
      <c r="O408" s="50"/>
      <c r="P408" s="50">
        <v>1</v>
      </c>
      <c r="Q408" s="50">
        <v>1</v>
      </c>
      <c r="R408" s="51" t="s">
        <v>80</v>
      </c>
    </row>
    <row r="409" spans="1:18" s="21" customFormat="1" ht="20.5" customHeight="1" x14ac:dyDescent="0.3">
      <c r="A409" s="42" t="s">
        <v>1610</v>
      </c>
      <c r="B409" s="43" t="s">
        <v>1611</v>
      </c>
      <c r="C409" s="43" t="s">
        <v>1612</v>
      </c>
      <c r="D409" s="44" t="s">
        <v>1410</v>
      </c>
      <c r="E409" s="44" t="s">
        <v>121</v>
      </c>
      <c r="F409" s="45">
        <v>640000</v>
      </c>
      <c r="G409" s="46" t="s">
        <v>32</v>
      </c>
      <c r="H409" s="47">
        <f t="shared" si="6"/>
        <v>640000</v>
      </c>
      <c r="I409" s="48" t="s">
        <v>40</v>
      </c>
      <c r="J409" s="44" t="s">
        <v>1422</v>
      </c>
      <c r="K409" s="49" t="s">
        <v>1423</v>
      </c>
      <c r="L409" s="44" t="s">
        <v>43</v>
      </c>
      <c r="M409" s="44" t="str">
        <f>IF(ISERROR(VLOOKUP(B409,'[1]Check order-DMO'!$A$5:$I$22,9,0)),"MAT",(VLOOKUP(B409,'[1]Check order-DMO'!$A$5:$I$22,9,0)))</f>
        <v>MAT</v>
      </c>
      <c r="N409" s="50">
        <v>60</v>
      </c>
      <c r="O409" s="50">
        <v>7</v>
      </c>
      <c r="P409" s="50">
        <v>1</v>
      </c>
      <c r="Q409" s="50">
        <v>1</v>
      </c>
      <c r="R409" s="51" t="s">
        <v>1613</v>
      </c>
    </row>
    <row r="410" spans="1:18" s="21" customFormat="1" ht="20.5" customHeight="1" x14ac:dyDescent="0.3">
      <c r="A410" s="42" t="s">
        <v>1614</v>
      </c>
      <c r="B410" s="43" t="s">
        <v>1615</v>
      </c>
      <c r="C410" s="43" t="s">
        <v>1616</v>
      </c>
      <c r="D410" s="44" t="s">
        <v>1410</v>
      </c>
      <c r="E410" s="44" t="s">
        <v>121</v>
      </c>
      <c r="F410" s="45">
        <v>640000</v>
      </c>
      <c r="G410" s="46" t="s">
        <v>32</v>
      </c>
      <c r="H410" s="47">
        <f t="shared" si="6"/>
        <v>640000</v>
      </c>
      <c r="I410" s="48" t="s">
        <v>40</v>
      </c>
      <c r="J410" s="44" t="s">
        <v>1422</v>
      </c>
      <c r="K410" s="49" t="s">
        <v>1423</v>
      </c>
      <c r="L410" s="44" t="s">
        <v>43</v>
      </c>
      <c r="M410" s="44" t="str">
        <f>IF(ISERROR(VLOOKUP(B410,'[1]Check order-DMO'!$A$5:$I$22,9,0)),"MAT",(VLOOKUP(B410,'[1]Check order-DMO'!$A$5:$I$22,9,0)))</f>
        <v>MAT</v>
      </c>
      <c r="N410" s="50">
        <v>60</v>
      </c>
      <c r="O410" s="50">
        <v>7</v>
      </c>
      <c r="P410" s="50">
        <v>1</v>
      </c>
      <c r="Q410" s="50">
        <v>1</v>
      </c>
      <c r="R410" s="51"/>
    </row>
    <row r="411" spans="1:18" s="21" customFormat="1" ht="20.5" customHeight="1" x14ac:dyDescent="0.3">
      <c r="A411" s="42" t="s">
        <v>1617</v>
      </c>
      <c r="B411" s="43" t="s">
        <v>1618</v>
      </c>
      <c r="C411" s="43" t="s">
        <v>1619</v>
      </c>
      <c r="D411" s="44" t="s">
        <v>1410</v>
      </c>
      <c r="E411" s="44" t="s">
        <v>121</v>
      </c>
      <c r="F411" s="45">
        <v>910000</v>
      </c>
      <c r="G411" s="46" t="s">
        <v>32</v>
      </c>
      <c r="H411" s="47">
        <f t="shared" si="6"/>
        <v>910000</v>
      </c>
      <c r="I411" s="48" t="s">
        <v>40</v>
      </c>
      <c r="J411" s="44" t="s">
        <v>1422</v>
      </c>
      <c r="K411" s="49" t="s">
        <v>1423</v>
      </c>
      <c r="L411" s="44" t="s">
        <v>43</v>
      </c>
      <c r="M411" s="44" t="str">
        <f>IF(ISERROR(VLOOKUP(B411,'[1]Check order-DMO'!$A$5:$I$22,9,0)),"MAT",(VLOOKUP(B411,'[1]Check order-DMO'!$A$5:$I$22,9,0)))</f>
        <v>MAT</v>
      </c>
      <c r="N411" s="50">
        <v>60</v>
      </c>
      <c r="O411" s="50">
        <v>7</v>
      </c>
      <c r="P411" s="50">
        <v>1</v>
      </c>
      <c r="Q411" s="50">
        <v>1</v>
      </c>
      <c r="R411" s="51"/>
    </row>
    <row r="412" spans="1:18" s="21" customFormat="1" ht="20.5" customHeight="1" x14ac:dyDescent="0.3">
      <c r="A412" s="42" t="s">
        <v>1620</v>
      </c>
      <c r="B412" s="43" t="s">
        <v>1621</v>
      </c>
      <c r="C412" s="43" t="s">
        <v>1622</v>
      </c>
      <c r="D412" s="44" t="s">
        <v>1623</v>
      </c>
      <c r="E412" s="44" t="s">
        <v>121</v>
      </c>
      <c r="F412" s="45">
        <v>17095000</v>
      </c>
      <c r="G412" s="46" t="s">
        <v>32</v>
      </c>
      <c r="H412" s="47">
        <f t="shared" si="6"/>
        <v>17095000</v>
      </c>
      <c r="I412" s="48" t="s">
        <v>40</v>
      </c>
      <c r="J412" s="44" t="s">
        <v>1440</v>
      </c>
      <c r="K412" s="49" t="s">
        <v>1441</v>
      </c>
      <c r="L412" s="44" t="s">
        <v>43</v>
      </c>
      <c r="M412" s="44" t="str">
        <f>IF(ISERROR(VLOOKUP(B412,'[1]Check order-DMO'!$A$5:$I$22,9,0)),"MAT",(VLOOKUP(B412,'[1]Check order-DMO'!$A$5:$I$22,9,0)))</f>
        <v>MAT</v>
      </c>
      <c r="N412" s="50">
        <v>55</v>
      </c>
      <c r="O412" s="50">
        <v>7</v>
      </c>
      <c r="P412" s="50">
        <v>1</v>
      </c>
      <c r="Q412" s="50">
        <v>1</v>
      </c>
      <c r="R412" s="51" t="s">
        <v>1442</v>
      </c>
    </row>
    <row r="413" spans="1:18" s="21" customFormat="1" ht="20.5" customHeight="1" x14ac:dyDescent="0.3">
      <c r="A413" s="42" t="s">
        <v>1624</v>
      </c>
      <c r="B413" s="43" t="s">
        <v>1625</v>
      </c>
      <c r="C413" s="43" t="s">
        <v>1626</v>
      </c>
      <c r="D413" s="44" t="s">
        <v>1623</v>
      </c>
      <c r="E413" s="44" t="s">
        <v>121</v>
      </c>
      <c r="F413" s="45">
        <v>102</v>
      </c>
      <c r="G413" s="46" t="s">
        <v>75</v>
      </c>
      <c r="H413" s="47">
        <f t="shared" si="6"/>
        <v>17426.7</v>
      </c>
      <c r="I413" s="48" t="s">
        <v>40</v>
      </c>
      <c r="J413" s="44" t="s">
        <v>77</v>
      </c>
      <c r="K413" s="49" t="s">
        <v>78</v>
      </c>
      <c r="L413" s="44" t="s">
        <v>79</v>
      </c>
      <c r="M413" s="44" t="str">
        <f>IF(ISERROR(VLOOKUP(B413,'[1]Check order-DMO'!$A$5:$I$22,9,0)),"MAT",(VLOOKUP(B413,'[1]Check order-DMO'!$A$5:$I$22,9,0)))</f>
        <v>MAT</v>
      </c>
      <c r="N413" s="50">
        <v>55</v>
      </c>
      <c r="O413" s="50"/>
      <c r="P413" s="50">
        <v>1</v>
      </c>
      <c r="Q413" s="50">
        <v>1</v>
      </c>
      <c r="R413" s="51"/>
    </row>
    <row r="414" spans="1:18" s="21" customFormat="1" ht="20.5" customHeight="1" x14ac:dyDescent="0.3">
      <c r="A414" s="42" t="s">
        <v>1627</v>
      </c>
      <c r="B414" s="43" t="s">
        <v>1628</v>
      </c>
      <c r="C414" s="43" t="s">
        <v>1629</v>
      </c>
      <c r="D414" s="44" t="s">
        <v>1623</v>
      </c>
      <c r="E414" s="44" t="s">
        <v>121</v>
      </c>
      <c r="F414" s="45">
        <v>179</v>
      </c>
      <c r="G414" s="46" t="s">
        <v>75</v>
      </c>
      <c r="H414" s="47">
        <f t="shared" si="6"/>
        <v>30582.149999999998</v>
      </c>
      <c r="I414" s="48" t="s">
        <v>40</v>
      </c>
      <c r="J414" s="44" t="s">
        <v>77</v>
      </c>
      <c r="K414" s="49" t="s">
        <v>78</v>
      </c>
      <c r="L414" s="44" t="s">
        <v>79</v>
      </c>
      <c r="M414" s="44" t="str">
        <f>IF(ISERROR(VLOOKUP(B414,'[1]Check order-DMO'!$A$5:$I$22,9,0)),"MAT",(VLOOKUP(B414,'[1]Check order-DMO'!$A$5:$I$22,9,0)))</f>
        <v>MAT</v>
      </c>
      <c r="N414" s="50">
        <v>55</v>
      </c>
      <c r="O414" s="50"/>
      <c r="P414" s="50">
        <v>1</v>
      </c>
      <c r="Q414" s="50">
        <v>1</v>
      </c>
      <c r="R414" s="51"/>
    </row>
    <row r="415" spans="1:18" s="21" customFormat="1" ht="20.5" customHeight="1" x14ac:dyDescent="0.3">
      <c r="A415" s="42" t="s">
        <v>1630</v>
      </c>
      <c r="B415" s="43" t="s">
        <v>1631</v>
      </c>
      <c r="C415" s="43" t="s">
        <v>1632</v>
      </c>
      <c r="D415" s="44" t="s">
        <v>1623</v>
      </c>
      <c r="E415" s="44" t="s">
        <v>121</v>
      </c>
      <c r="F415" s="45">
        <v>293</v>
      </c>
      <c r="G415" s="46" t="s">
        <v>75</v>
      </c>
      <c r="H415" s="47">
        <f t="shared" si="6"/>
        <v>50059.049999999996</v>
      </c>
      <c r="I415" s="48" t="s">
        <v>40</v>
      </c>
      <c r="J415" s="44" t="s">
        <v>77</v>
      </c>
      <c r="K415" s="49" t="s">
        <v>78</v>
      </c>
      <c r="L415" s="44" t="s">
        <v>79</v>
      </c>
      <c r="M415" s="44" t="str">
        <f>IF(ISERROR(VLOOKUP(B415,'[1]Check order-DMO'!$A$5:$I$22,9,0)),"MAT",(VLOOKUP(B415,'[1]Check order-DMO'!$A$5:$I$22,9,0)))</f>
        <v>MAT</v>
      </c>
      <c r="N415" s="50">
        <v>55</v>
      </c>
      <c r="O415" s="50"/>
      <c r="P415" s="50">
        <v>1</v>
      </c>
      <c r="Q415" s="50">
        <v>1</v>
      </c>
      <c r="R415" s="51"/>
    </row>
    <row r="416" spans="1:18" s="21" customFormat="1" ht="20.5" customHeight="1" x14ac:dyDescent="0.3">
      <c r="A416" s="42" t="s">
        <v>1633</v>
      </c>
      <c r="B416" s="43" t="s">
        <v>1634</v>
      </c>
      <c r="C416" s="43" t="s">
        <v>1635</v>
      </c>
      <c r="D416" s="44" t="s">
        <v>1623</v>
      </c>
      <c r="E416" s="44" t="s">
        <v>121</v>
      </c>
      <c r="F416" s="45">
        <v>369</v>
      </c>
      <c r="G416" s="46" t="s">
        <v>75</v>
      </c>
      <c r="H416" s="47">
        <f t="shared" si="6"/>
        <v>63043.65</v>
      </c>
      <c r="I416" s="48" t="s">
        <v>40</v>
      </c>
      <c r="J416" s="44" t="s">
        <v>77</v>
      </c>
      <c r="K416" s="49" t="s">
        <v>78</v>
      </c>
      <c r="L416" s="44" t="s">
        <v>79</v>
      </c>
      <c r="M416" s="44" t="str">
        <f>IF(ISERROR(VLOOKUP(B416,'[1]Check order-DMO'!$A$5:$I$22,9,0)),"MAT",(VLOOKUP(B416,'[1]Check order-DMO'!$A$5:$I$22,9,0)))</f>
        <v>MAT</v>
      </c>
      <c r="N416" s="50">
        <v>55</v>
      </c>
      <c r="O416" s="50"/>
      <c r="P416" s="50">
        <v>1</v>
      </c>
      <c r="Q416" s="50">
        <v>1</v>
      </c>
      <c r="R416" s="51"/>
    </row>
    <row r="417" spans="1:18" s="21" customFormat="1" ht="20.5" customHeight="1" x14ac:dyDescent="0.3">
      <c r="A417" s="187" t="s">
        <v>1636</v>
      </c>
      <c r="B417" s="43" t="s">
        <v>1637</v>
      </c>
      <c r="C417" s="43" t="s">
        <v>1638</v>
      </c>
      <c r="D417" s="44"/>
      <c r="E417" s="44"/>
      <c r="F417" s="45">
        <v>190800</v>
      </c>
      <c r="G417" s="46" t="s">
        <v>75</v>
      </c>
      <c r="H417" s="47">
        <f t="shared" si="6"/>
        <v>32598180</v>
      </c>
      <c r="I417" s="48" t="s">
        <v>40</v>
      </c>
      <c r="J417" s="44" t="s">
        <v>77</v>
      </c>
      <c r="K417" s="49" t="s">
        <v>78</v>
      </c>
      <c r="L417" s="44" t="s">
        <v>79</v>
      </c>
      <c r="M417" s="44" t="str">
        <f>IF(ISERROR(VLOOKUP(B417,'[1]Check order-DMO'!$A$5:$I$22,9,0)),"MAT",(VLOOKUP(B417,'[1]Check order-DMO'!$A$5:$I$22,9,0)))</f>
        <v>MAT</v>
      </c>
      <c r="N417" s="50">
        <v>95</v>
      </c>
      <c r="O417" s="50"/>
      <c r="P417" s="50">
        <v>1</v>
      </c>
      <c r="Q417" s="50">
        <v>1</v>
      </c>
      <c r="R417" s="51"/>
    </row>
    <row r="418" spans="1:18" s="21" customFormat="1" ht="20.5" customHeight="1" x14ac:dyDescent="0.3">
      <c r="A418" s="42" t="s">
        <v>1639</v>
      </c>
      <c r="B418" s="43" t="s">
        <v>1640</v>
      </c>
      <c r="C418" s="43" t="s">
        <v>1641</v>
      </c>
      <c r="D418" s="44" t="s">
        <v>1642</v>
      </c>
      <c r="E418" s="44" t="s">
        <v>121</v>
      </c>
      <c r="F418" s="45">
        <v>908000</v>
      </c>
      <c r="G418" s="46" t="s">
        <v>32</v>
      </c>
      <c r="H418" s="47">
        <f t="shared" si="6"/>
        <v>908000</v>
      </c>
      <c r="I418" s="48" t="s">
        <v>269</v>
      </c>
      <c r="J418" s="44" t="s">
        <v>191</v>
      </c>
      <c r="K418" s="49" t="s">
        <v>192</v>
      </c>
      <c r="L418" s="44" t="s">
        <v>43</v>
      </c>
      <c r="M418" s="44" t="str">
        <f>IF(ISERROR(VLOOKUP(B418,'[1]Check order-DMO'!$A$5:$I$22,9,0)),"MAT",(VLOOKUP(B418,'[1]Check order-DMO'!$A$5:$I$22,9,0)))</f>
        <v>MAT</v>
      </c>
      <c r="N418" s="50">
        <v>70</v>
      </c>
      <c r="O418" s="50">
        <v>3</v>
      </c>
      <c r="P418" s="50">
        <v>1</v>
      </c>
      <c r="Q418" s="50">
        <v>1</v>
      </c>
      <c r="R418" s="51" t="s">
        <v>158</v>
      </c>
    </row>
    <row r="419" spans="1:18" s="21" customFormat="1" ht="20.5" customHeight="1" x14ac:dyDescent="0.3">
      <c r="A419" s="42" t="s">
        <v>1643</v>
      </c>
      <c r="B419" s="43" t="s">
        <v>1644</v>
      </c>
      <c r="C419" s="43" t="s">
        <v>1645</v>
      </c>
      <c r="D419" s="44" t="s">
        <v>1642</v>
      </c>
      <c r="E419" s="44" t="s">
        <v>121</v>
      </c>
      <c r="F419" s="45">
        <v>9142000</v>
      </c>
      <c r="G419" s="46" t="s">
        <v>32</v>
      </c>
      <c r="H419" s="47">
        <f t="shared" si="6"/>
        <v>9142000</v>
      </c>
      <c r="I419" s="48" t="s">
        <v>269</v>
      </c>
      <c r="J419" s="44" t="s">
        <v>191</v>
      </c>
      <c r="K419" s="49" t="s">
        <v>192</v>
      </c>
      <c r="L419" s="44" t="s">
        <v>43</v>
      </c>
      <c r="M419" s="44" t="str">
        <f>IF(ISERROR(VLOOKUP(B419,'[1]Check order-DMO'!$A$5:$I$22,9,0)),"MAT",(VLOOKUP(B419,'[1]Check order-DMO'!$A$5:$I$22,9,0)))</f>
        <v>MAT</v>
      </c>
      <c r="N419" s="50">
        <v>70</v>
      </c>
      <c r="O419" s="50">
        <v>3</v>
      </c>
      <c r="P419" s="50">
        <v>1</v>
      </c>
      <c r="Q419" s="50">
        <v>1</v>
      </c>
      <c r="R419" s="51" t="s">
        <v>158</v>
      </c>
    </row>
    <row r="420" spans="1:18" s="21" customFormat="1" ht="20.5" customHeight="1" x14ac:dyDescent="0.3">
      <c r="A420" s="42" t="s">
        <v>1646</v>
      </c>
      <c r="B420" s="43" t="s">
        <v>1647</v>
      </c>
      <c r="C420" s="43" t="s">
        <v>1648</v>
      </c>
      <c r="D420" s="44" t="s">
        <v>1642</v>
      </c>
      <c r="E420" s="44" t="s">
        <v>148</v>
      </c>
      <c r="F420" s="45">
        <v>3838000</v>
      </c>
      <c r="G420" s="46" t="s">
        <v>32</v>
      </c>
      <c r="H420" s="47">
        <f t="shared" si="6"/>
        <v>3838000</v>
      </c>
      <c r="I420" s="48" t="s">
        <v>269</v>
      </c>
      <c r="J420" s="44" t="s">
        <v>191</v>
      </c>
      <c r="K420" s="49" t="s">
        <v>192</v>
      </c>
      <c r="L420" s="44" t="s">
        <v>43</v>
      </c>
      <c r="M420" s="44" t="str">
        <f>IF(ISERROR(VLOOKUP(B420,'[1]Check order-DMO'!$A$5:$I$22,9,0)),"MAT",(VLOOKUP(B420,'[1]Check order-DMO'!$A$5:$I$22,9,0)))</f>
        <v>MAT</v>
      </c>
      <c r="N420" s="50">
        <v>70</v>
      </c>
      <c r="O420" s="50">
        <v>3</v>
      </c>
      <c r="P420" s="50">
        <v>1</v>
      </c>
      <c r="Q420" s="50">
        <v>1</v>
      </c>
      <c r="R420" s="51" t="s">
        <v>158</v>
      </c>
    </row>
    <row r="421" spans="1:18" s="21" customFormat="1" ht="20.5" customHeight="1" x14ac:dyDescent="0.3">
      <c r="A421" s="42" t="s">
        <v>1649</v>
      </c>
      <c r="B421" s="43" t="s">
        <v>1650</v>
      </c>
      <c r="C421" s="43" t="s">
        <v>1651</v>
      </c>
      <c r="D421" s="44" t="s">
        <v>1642</v>
      </c>
      <c r="E421" s="44" t="s">
        <v>148</v>
      </c>
      <c r="F421" s="45">
        <v>3229000</v>
      </c>
      <c r="G421" s="46" t="s">
        <v>32</v>
      </c>
      <c r="H421" s="47">
        <f t="shared" si="6"/>
        <v>3229000</v>
      </c>
      <c r="I421" s="48" t="s">
        <v>269</v>
      </c>
      <c r="J421" s="44" t="s">
        <v>191</v>
      </c>
      <c r="K421" s="49" t="s">
        <v>192</v>
      </c>
      <c r="L421" s="44" t="s">
        <v>43</v>
      </c>
      <c r="M421" s="44" t="str">
        <f>IF(ISERROR(VLOOKUP(B421,'[1]Check order-DMO'!$A$5:$I$22,9,0)),"MAT",(VLOOKUP(B421,'[1]Check order-DMO'!$A$5:$I$22,9,0)))</f>
        <v>MAT</v>
      </c>
      <c r="N421" s="50">
        <v>70</v>
      </c>
      <c r="O421" s="50">
        <v>3</v>
      </c>
      <c r="P421" s="50">
        <v>1</v>
      </c>
      <c r="Q421" s="50">
        <v>1</v>
      </c>
      <c r="R421" s="51" t="s">
        <v>158</v>
      </c>
    </row>
    <row r="422" spans="1:18" s="21" customFormat="1" ht="20.5" customHeight="1" x14ac:dyDescent="0.3">
      <c r="A422" s="42" t="s">
        <v>1652</v>
      </c>
      <c r="B422" s="43" t="s">
        <v>1653</v>
      </c>
      <c r="C422" s="43" t="s">
        <v>1654</v>
      </c>
      <c r="D422" s="44" t="s">
        <v>1642</v>
      </c>
      <c r="E422" s="44" t="s">
        <v>148</v>
      </c>
      <c r="F422" s="45">
        <v>3646000</v>
      </c>
      <c r="G422" s="46" t="s">
        <v>32</v>
      </c>
      <c r="H422" s="47">
        <f t="shared" si="6"/>
        <v>3646000</v>
      </c>
      <c r="I422" s="48" t="s">
        <v>269</v>
      </c>
      <c r="J422" s="44" t="s">
        <v>191</v>
      </c>
      <c r="K422" s="49" t="s">
        <v>192</v>
      </c>
      <c r="L422" s="44" t="s">
        <v>43</v>
      </c>
      <c r="M422" s="44" t="str">
        <f>IF(ISERROR(VLOOKUP(B422,'[1]Check order-DMO'!$A$5:$I$22,9,0)),"MAT",(VLOOKUP(B422,'[1]Check order-DMO'!$A$5:$I$22,9,0)))</f>
        <v>MAT</v>
      </c>
      <c r="N422" s="50">
        <v>70</v>
      </c>
      <c r="O422" s="50">
        <v>3</v>
      </c>
      <c r="P422" s="50">
        <v>1</v>
      </c>
      <c r="Q422" s="50">
        <v>1</v>
      </c>
      <c r="R422" s="51" t="s">
        <v>158</v>
      </c>
    </row>
    <row r="423" spans="1:18" s="21" customFormat="1" ht="20.5" customHeight="1" x14ac:dyDescent="0.3">
      <c r="A423" s="42" t="s">
        <v>1655</v>
      </c>
      <c r="B423" s="43" t="s">
        <v>1656</v>
      </c>
      <c r="C423" s="43" t="s">
        <v>1657</v>
      </c>
      <c r="D423" s="44" t="s">
        <v>1642</v>
      </c>
      <c r="E423" s="44" t="s">
        <v>148</v>
      </c>
      <c r="F423" s="45">
        <v>3120000</v>
      </c>
      <c r="G423" s="46" t="s">
        <v>32</v>
      </c>
      <c r="H423" s="47">
        <f t="shared" si="6"/>
        <v>3120000</v>
      </c>
      <c r="I423" s="48" t="s">
        <v>269</v>
      </c>
      <c r="J423" s="44" t="s">
        <v>191</v>
      </c>
      <c r="K423" s="49" t="s">
        <v>192</v>
      </c>
      <c r="L423" s="44" t="s">
        <v>43</v>
      </c>
      <c r="M423" s="44" t="str">
        <f>IF(ISERROR(VLOOKUP(B423,'[1]Check order-DMO'!$A$5:$I$22,9,0)),"MAT",(VLOOKUP(B423,'[1]Check order-DMO'!$A$5:$I$22,9,0)))</f>
        <v>MAT</v>
      </c>
      <c r="N423" s="50">
        <v>70</v>
      </c>
      <c r="O423" s="50">
        <v>3</v>
      </c>
      <c r="P423" s="50">
        <v>1</v>
      </c>
      <c r="Q423" s="50">
        <v>1</v>
      </c>
      <c r="R423" s="51" t="s">
        <v>158</v>
      </c>
    </row>
    <row r="424" spans="1:18" s="21" customFormat="1" ht="20.5" customHeight="1" x14ac:dyDescent="0.3">
      <c r="A424" s="42" t="s">
        <v>1658</v>
      </c>
      <c r="B424" s="43" t="s">
        <v>1659</v>
      </c>
      <c r="C424" s="43" t="s">
        <v>1660</v>
      </c>
      <c r="D424" s="44" t="s">
        <v>1642</v>
      </c>
      <c r="E424" s="44" t="s">
        <v>148</v>
      </c>
      <c r="F424" s="45">
        <v>3120000</v>
      </c>
      <c r="G424" s="46" t="s">
        <v>32</v>
      </c>
      <c r="H424" s="47">
        <f t="shared" si="6"/>
        <v>3120000</v>
      </c>
      <c r="I424" s="48" t="s">
        <v>269</v>
      </c>
      <c r="J424" s="44" t="s">
        <v>191</v>
      </c>
      <c r="K424" s="49" t="s">
        <v>192</v>
      </c>
      <c r="L424" s="44" t="s">
        <v>43</v>
      </c>
      <c r="M424" s="44" t="str">
        <f>IF(ISERROR(VLOOKUP(B424,'[1]Check order-DMO'!$A$5:$I$22,9,0)),"MAT",(VLOOKUP(B424,'[1]Check order-DMO'!$A$5:$I$22,9,0)))</f>
        <v>MAT</v>
      </c>
      <c r="N424" s="50">
        <v>70</v>
      </c>
      <c r="O424" s="50">
        <v>3</v>
      </c>
      <c r="P424" s="50">
        <v>1</v>
      </c>
      <c r="Q424" s="50">
        <v>1</v>
      </c>
      <c r="R424" s="51" t="s">
        <v>158</v>
      </c>
    </row>
    <row r="425" spans="1:18" s="21" customFormat="1" ht="20.5" customHeight="1" x14ac:dyDescent="0.3">
      <c r="A425" s="42" t="s">
        <v>1661</v>
      </c>
      <c r="B425" s="43" t="s">
        <v>1662</v>
      </c>
      <c r="C425" s="43" t="s">
        <v>1663</v>
      </c>
      <c r="D425" s="44" t="s">
        <v>1664</v>
      </c>
      <c r="E425" s="44" t="s">
        <v>121</v>
      </c>
      <c r="F425" s="45">
        <v>4300</v>
      </c>
      <c r="G425" s="46" t="s">
        <v>75</v>
      </c>
      <c r="H425" s="47">
        <f t="shared" si="6"/>
        <v>734655</v>
      </c>
      <c r="I425" s="48" t="s">
        <v>40</v>
      </c>
      <c r="J425" s="44" t="s">
        <v>77</v>
      </c>
      <c r="K425" s="49" t="s">
        <v>78</v>
      </c>
      <c r="L425" s="44" t="s">
        <v>79</v>
      </c>
      <c r="M425" s="44" t="str">
        <f>IF(ISERROR(VLOOKUP(B425,'[1]Check order-DMO'!$A$5:$I$22,9,0)),"MAT",(VLOOKUP(B425,'[1]Check order-DMO'!$A$5:$I$22,9,0)))</f>
        <v>MAT</v>
      </c>
      <c r="N425" s="50">
        <v>68</v>
      </c>
      <c r="O425" s="50"/>
      <c r="P425" s="50">
        <v>1</v>
      </c>
      <c r="Q425" s="50">
        <v>1</v>
      </c>
      <c r="R425" s="51"/>
    </row>
    <row r="426" spans="1:18" s="21" customFormat="1" ht="20.5" customHeight="1" x14ac:dyDescent="0.3">
      <c r="A426" s="42" t="s">
        <v>1665</v>
      </c>
      <c r="B426" s="43" t="s">
        <v>1666</v>
      </c>
      <c r="C426" s="43" t="s">
        <v>1667</v>
      </c>
      <c r="D426" s="44" t="s">
        <v>1475</v>
      </c>
      <c r="E426" s="44" t="s">
        <v>121</v>
      </c>
      <c r="F426" s="45">
        <v>18062</v>
      </c>
      <c r="G426" s="46" t="s">
        <v>75</v>
      </c>
      <c r="H426" s="47">
        <f t="shared" si="6"/>
        <v>3085892.6999999997</v>
      </c>
      <c r="I426" s="48" t="s">
        <v>40</v>
      </c>
      <c r="J426" s="44" t="s">
        <v>77</v>
      </c>
      <c r="K426" s="49" t="s">
        <v>78</v>
      </c>
      <c r="L426" s="44" t="s">
        <v>79</v>
      </c>
      <c r="M426" s="44" t="str">
        <f>IF(ISERROR(VLOOKUP(B426,'[1]Check order-DMO'!$A$5:$I$22,9,0)),"MAT",(VLOOKUP(B426,'[1]Check order-DMO'!$A$5:$I$22,9,0)))</f>
        <v>MAT</v>
      </c>
      <c r="N426" s="50">
        <v>108</v>
      </c>
      <c r="O426" s="50"/>
      <c r="P426" s="50">
        <v>1</v>
      </c>
      <c r="Q426" s="50">
        <v>1</v>
      </c>
      <c r="R426" s="51" t="s">
        <v>80</v>
      </c>
    </row>
    <row r="427" spans="1:18" s="21" customFormat="1" ht="20.5" customHeight="1" x14ac:dyDescent="0.3">
      <c r="A427" s="42" t="s">
        <v>1668</v>
      </c>
      <c r="B427" s="43" t="s">
        <v>1669</v>
      </c>
      <c r="C427" s="43" t="s">
        <v>1670</v>
      </c>
      <c r="D427" s="44" t="s">
        <v>1642</v>
      </c>
      <c r="E427" s="44" t="s">
        <v>148</v>
      </c>
      <c r="F427" s="45">
        <v>37855</v>
      </c>
      <c r="G427" s="46" t="s">
        <v>75</v>
      </c>
      <c r="H427" s="47">
        <f t="shared" si="6"/>
        <v>6467526.75</v>
      </c>
      <c r="I427" s="48" t="s">
        <v>40</v>
      </c>
      <c r="J427" s="44" t="s">
        <v>77</v>
      </c>
      <c r="K427" s="49" t="s">
        <v>78</v>
      </c>
      <c r="L427" s="44" t="s">
        <v>79</v>
      </c>
      <c r="M427" s="44" t="str">
        <f>IF(ISERROR(VLOOKUP(B427,'[1]Check order-DMO'!$A$5:$I$22,9,0)),"MAT",(VLOOKUP(B427,'[1]Check order-DMO'!$A$5:$I$22,9,0)))</f>
        <v>MAT</v>
      </c>
      <c r="N427" s="50">
        <v>78</v>
      </c>
      <c r="O427" s="50"/>
      <c r="P427" s="50">
        <v>1</v>
      </c>
      <c r="Q427" s="50">
        <v>1</v>
      </c>
      <c r="R427" s="51"/>
    </row>
    <row r="428" spans="1:18" s="21" customFormat="1" ht="20.5" customHeight="1" x14ac:dyDescent="0.3">
      <c r="A428" s="42" t="s">
        <v>1671</v>
      </c>
      <c r="B428" s="43" t="s">
        <v>1672</v>
      </c>
      <c r="C428" s="43" t="s">
        <v>1673</v>
      </c>
      <c r="D428" s="44" t="s">
        <v>1674</v>
      </c>
      <c r="E428" s="44" t="s">
        <v>148</v>
      </c>
      <c r="F428" s="45">
        <v>34535</v>
      </c>
      <c r="G428" s="46" t="s">
        <v>75</v>
      </c>
      <c r="H428" s="47">
        <f t="shared" si="6"/>
        <v>5900304.75</v>
      </c>
      <c r="I428" s="48" t="s">
        <v>269</v>
      </c>
      <c r="J428" s="44" t="s">
        <v>77</v>
      </c>
      <c r="K428" s="49" t="s">
        <v>78</v>
      </c>
      <c r="L428" s="44" t="s">
        <v>79</v>
      </c>
      <c r="M428" s="44" t="str">
        <f>IF(ISERROR(VLOOKUP(B428,'[1]Check order-DMO'!$A$5:$I$22,9,0)),"MAT",(VLOOKUP(B428,'[1]Check order-DMO'!$A$5:$I$22,9,0)))</f>
        <v>MAT</v>
      </c>
      <c r="N428" s="50">
        <v>78</v>
      </c>
      <c r="O428" s="50"/>
      <c r="P428" s="50">
        <v>1</v>
      </c>
      <c r="Q428" s="50">
        <v>1</v>
      </c>
      <c r="R428" s="51"/>
    </row>
    <row r="429" spans="1:18" s="21" customFormat="1" ht="20.5" customHeight="1" x14ac:dyDescent="0.3">
      <c r="A429" s="42" t="s">
        <v>1675</v>
      </c>
      <c r="B429" s="43" t="s">
        <v>1676</v>
      </c>
      <c r="C429" s="43" t="s">
        <v>1677</v>
      </c>
      <c r="D429" s="44" t="s">
        <v>1678</v>
      </c>
      <c r="E429" s="44" t="s">
        <v>121</v>
      </c>
      <c r="F429" s="45">
        <v>578000</v>
      </c>
      <c r="G429" s="46" t="s">
        <v>32</v>
      </c>
      <c r="H429" s="47">
        <f t="shared" si="6"/>
        <v>578000</v>
      </c>
      <c r="I429" s="48" t="s">
        <v>40</v>
      </c>
      <c r="J429" s="44" t="s">
        <v>191</v>
      </c>
      <c r="K429" s="49" t="s">
        <v>192</v>
      </c>
      <c r="L429" s="44" t="s">
        <v>43</v>
      </c>
      <c r="M429" s="44" t="str">
        <f>IF(ISERROR(VLOOKUP(B429,'[1]Check order-DMO'!$A$5:$I$22,9,0)),"MAT",(VLOOKUP(B429,'[1]Check order-DMO'!$A$5:$I$22,9,0)))</f>
        <v>MAT</v>
      </c>
      <c r="N429" s="50">
        <v>70</v>
      </c>
      <c r="O429" s="50">
        <v>3</v>
      </c>
      <c r="P429" s="50">
        <v>1</v>
      </c>
      <c r="Q429" s="50">
        <v>1</v>
      </c>
      <c r="R429" s="51"/>
    </row>
    <row r="430" spans="1:18" s="21" customFormat="1" ht="20.5" customHeight="1" x14ac:dyDescent="0.3">
      <c r="A430" s="42" t="s">
        <v>1679</v>
      </c>
      <c r="B430" s="43" t="s">
        <v>1680</v>
      </c>
      <c r="C430" s="43" t="s">
        <v>1681</v>
      </c>
      <c r="D430" s="44" t="s">
        <v>1678</v>
      </c>
      <c r="E430" s="44" t="s">
        <v>121</v>
      </c>
      <c r="F430" s="45">
        <v>935000</v>
      </c>
      <c r="G430" s="46" t="s">
        <v>32</v>
      </c>
      <c r="H430" s="47">
        <f t="shared" si="6"/>
        <v>935000</v>
      </c>
      <c r="I430" s="48" t="s">
        <v>40</v>
      </c>
      <c r="J430" s="44" t="s">
        <v>191</v>
      </c>
      <c r="K430" s="49" t="s">
        <v>192</v>
      </c>
      <c r="L430" s="44" t="s">
        <v>43</v>
      </c>
      <c r="M430" s="44" t="str">
        <f>IF(ISERROR(VLOOKUP(B430,'[1]Check order-DMO'!$A$5:$I$22,9,0)),"MAT",(VLOOKUP(B430,'[1]Check order-DMO'!$A$5:$I$22,9,0)))</f>
        <v>MAT</v>
      </c>
      <c r="N430" s="50">
        <v>70</v>
      </c>
      <c r="O430" s="50">
        <v>3</v>
      </c>
      <c r="P430" s="50">
        <v>1</v>
      </c>
      <c r="Q430" s="50">
        <v>1</v>
      </c>
      <c r="R430" s="51"/>
    </row>
    <row r="431" spans="1:18" s="21" customFormat="1" ht="20.5" customHeight="1" x14ac:dyDescent="0.3">
      <c r="A431" s="42" t="s">
        <v>1682</v>
      </c>
      <c r="B431" s="43" t="s">
        <v>1683</v>
      </c>
      <c r="C431" s="43" t="s">
        <v>1684</v>
      </c>
      <c r="D431" s="44" t="s">
        <v>1475</v>
      </c>
      <c r="E431" s="44" t="s">
        <v>121</v>
      </c>
      <c r="F431" s="45">
        <v>9032</v>
      </c>
      <c r="G431" s="46" t="s">
        <v>75</v>
      </c>
      <c r="H431" s="47">
        <f t="shared" si="6"/>
        <v>1543117.2</v>
      </c>
      <c r="I431" s="48" t="s">
        <v>40</v>
      </c>
      <c r="J431" s="44" t="s">
        <v>77</v>
      </c>
      <c r="K431" s="49" t="s">
        <v>78</v>
      </c>
      <c r="L431" s="44" t="s">
        <v>79</v>
      </c>
      <c r="M431" s="44" t="str">
        <f>IF(ISERROR(VLOOKUP(B431,'[1]Check order-DMO'!$A$5:$I$22,9,0)),"MAT",(VLOOKUP(B431,'[1]Check order-DMO'!$A$5:$I$22,9,0)))</f>
        <v>MAT</v>
      </c>
      <c r="N431" s="50">
        <v>88</v>
      </c>
      <c r="O431" s="50"/>
      <c r="P431" s="50">
        <v>1</v>
      </c>
      <c r="Q431" s="50">
        <v>1</v>
      </c>
      <c r="R431" s="51"/>
    </row>
    <row r="432" spans="1:18" s="21" customFormat="1" ht="20.5" customHeight="1" x14ac:dyDescent="0.3">
      <c r="A432" s="42" t="s">
        <v>1685</v>
      </c>
      <c r="B432" s="43" t="s">
        <v>1686</v>
      </c>
      <c r="C432" s="43" t="s">
        <v>1687</v>
      </c>
      <c r="D432" s="44" t="s">
        <v>1475</v>
      </c>
      <c r="E432" s="44" t="s">
        <v>121</v>
      </c>
      <c r="F432" s="45">
        <v>21624</v>
      </c>
      <c r="G432" s="46" t="s">
        <v>75</v>
      </c>
      <c r="H432" s="47">
        <f t="shared" si="6"/>
        <v>3694460.4</v>
      </c>
      <c r="I432" s="48" t="s">
        <v>40</v>
      </c>
      <c r="J432" s="44" t="s">
        <v>77</v>
      </c>
      <c r="K432" s="49" t="s">
        <v>78</v>
      </c>
      <c r="L432" s="44" t="s">
        <v>79</v>
      </c>
      <c r="M432" s="44" t="str">
        <f>IF(ISERROR(VLOOKUP(B432,'[1]Check order-DMO'!$A$5:$I$22,9,0)),"MAT",(VLOOKUP(B432,'[1]Check order-DMO'!$A$5:$I$22,9,0)))</f>
        <v>MAT</v>
      </c>
      <c r="N432" s="50">
        <v>88</v>
      </c>
      <c r="O432" s="50"/>
      <c r="P432" s="50">
        <v>1</v>
      </c>
      <c r="Q432" s="50">
        <v>1</v>
      </c>
      <c r="R432" s="51"/>
    </row>
    <row r="433" spans="1:18" s="21" customFormat="1" ht="20.5" customHeight="1" x14ac:dyDescent="0.3">
      <c r="A433" s="42" t="s">
        <v>1688</v>
      </c>
      <c r="B433" s="43" t="s">
        <v>1689</v>
      </c>
      <c r="C433" s="43" t="s">
        <v>1690</v>
      </c>
      <c r="D433" s="44" t="s">
        <v>1691</v>
      </c>
      <c r="E433" s="44" t="s">
        <v>121</v>
      </c>
      <c r="F433" s="45">
        <v>208608</v>
      </c>
      <c r="G433" s="46" t="s">
        <v>75</v>
      </c>
      <c r="H433" s="47">
        <f t="shared" si="6"/>
        <v>35640676.799999997</v>
      </c>
      <c r="I433" s="48" t="s">
        <v>40</v>
      </c>
      <c r="J433" s="44" t="s">
        <v>77</v>
      </c>
      <c r="K433" s="49" t="s">
        <v>78</v>
      </c>
      <c r="L433" s="44" t="s">
        <v>79</v>
      </c>
      <c r="M433" s="44" t="str">
        <f>IF(ISERROR(VLOOKUP(B433,'[1]Check order-DMO'!$A$5:$I$22,9,0)),"MAT",(VLOOKUP(B433,'[1]Check order-DMO'!$A$5:$I$22,9,0)))</f>
        <v>MAT</v>
      </c>
      <c r="N433" s="50">
        <v>108</v>
      </c>
      <c r="O433" s="50"/>
      <c r="P433" s="50">
        <v>1</v>
      </c>
      <c r="Q433" s="50">
        <v>1</v>
      </c>
      <c r="R433" s="51"/>
    </row>
    <row r="434" spans="1:18" s="21" customFormat="1" ht="20.5" customHeight="1" x14ac:dyDescent="0.3">
      <c r="A434" s="42" t="s">
        <v>1692</v>
      </c>
      <c r="B434" s="43" t="s">
        <v>1693</v>
      </c>
      <c r="C434" s="43" t="s">
        <v>1694</v>
      </c>
      <c r="D434" s="44" t="s">
        <v>1695</v>
      </c>
      <c r="E434" s="44" t="s">
        <v>121</v>
      </c>
      <c r="F434" s="45">
        <v>44520</v>
      </c>
      <c r="G434" s="46" t="s">
        <v>75</v>
      </c>
      <c r="H434" s="47">
        <f t="shared" si="6"/>
        <v>7606242</v>
      </c>
      <c r="I434" s="48" t="s">
        <v>40</v>
      </c>
      <c r="J434" s="44" t="s">
        <v>77</v>
      </c>
      <c r="K434" s="49" t="s">
        <v>78</v>
      </c>
      <c r="L434" s="44" t="s">
        <v>79</v>
      </c>
      <c r="M434" s="44" t="str">
        <f>IF(ISERROR(VLOOKUP(B434,'[1]Check order-DMO'!$A$5:$I$22,9,0)),"MAT",(VLOOKUP(B434,'[1]Check order-DMO'!$A$5:$I$22,9,0)))</f>
        <v>MAT</v>
      </c>
      <c r="N434" s="50">
        <v>108</v>
      </c>
      <c r="O434" s="50"/>
      <c r="P434" s="50">
        <v>1</v>
      </c>
      <c r="Q434" s="50">
        <v>1</v>
      </c>
      <c r="R434" s="51"/>
    </row>
    <row r="435" spans="1:18" s="21" customFormat="1" ht="20.5" customHeight="1" x14ac:dyDescent="0.3">
      <c r="A435" s="42" t="s">
        <v>1696</v>
      </c>
      <c r="B435" s="43" t="s">
        <v>1697</v>
      </c>
      <c r="C435" s="43" t="s">
        <v>1698</v>
      </c>
      <c r="D435" s="44" t="s">
        <v>1475</v>
      </c>
      <c r="E435" s="44" t="s">
        <v>121</v>
      </c>
      <c r="F435" s="45">
        <v>37652</v>
      </c>
      <c r="G435" s="46" t="s">
        <v>75</v>
      </c>
      <c r="H435" s="47">
        <f t="shared" si="6"/>
        <v>6432844.2000000002</v>
      </c>
      <c r="I435" s="48" t="s">
        <v>269</v>
      </c>
      <c r="J435" s="44" t="s">
        <v>77</v>
      </c>
      <c r="K435" s="49" t="s">
        <v>78</v>
      </c>
      <c r="L435" s="44" t="s">
        <v>79</v>
      </c>
      <c r="M435" s="44" t="str">
        <f>IF(ISERROR(VLOOKUP(B435,'[1]Check order-DMO'!$A$5:$I$22,9,0)),"MAT",(VLOOKUP(B435,'[1]Check order-DMO'!$A$5:$I$22,9,0)))</f>
        <v>MAT</v>
      </c>
      <c r="N435" s="50">
        <v>88</v>
      </c>
      <c r="O435" s="50"/>
      <c r="P435" s="50">
        <v>1</v>
      </c>
      <c r="Q435" s="50">
        <v>1</v>
      </c>
      <c r="R435" s="51"/>
    </row>
    <row r="436" spans="1:18" s="82" customFormat="1" ht="20.5" customHeight="1" x14ac:dyDescent="0.3">
      <c r="A436" s="42" t="s">
        <v>1699</v>
      </c>
      <c r="B436" s="43" t="s">
        <v>1700</v>
      </c>
      <c r="C436" s="43" t="s">
        <v>1701</v>
      </c>
      <c r="D436" s="44" t="s">
        <v>1702</v>
      </c>
      <c r="E436" s="44" t="s">
        <v>121</v>
      </c>
      <c r="F436" s="45">
        <v>35744</v>
      </c>
      <c r="G436" s="46" t="s">
        <v>75</v>
      </c>
      <c r="H436" s="47">
        <f t="shared" si="6"/>
        <v>6106862.3999999994</v>
      </c>
      <c r="I436" s="48" t="s">
        <v>269</v>
      </c>
      <c r="J436" s="44" t="s">
        <v>77</v>
      </c>
      <c r="K436" s="49" t="s">
        <v>78</v>
      </c>
      <c r="L436" s="44" t="s">
        <v>79</v>
      </c>
      <c r="M436" s="44" t="str">
        <f>IF(ISERROR(VLOOKUP(B436,'[1]Check order-DMO'!$A$5:$I$22,9,0)),"MAT",(VLOOKUP(B436,'[1]Check order-DMO'!$A$5:$I$22,9,0)))</f>
        <v>MAT</v>
      </c>
      <c r="N436" s="50">
        <v>85</v>
      </c>
      <c r="O436" s="50"/>
      <c r="P436" s="50">
        <v>1</v>
      </c>
      <c r="Q436" s="50">
        <v>1</v>
      </c>
      <c r="R436" s="51" t="s">
        <v>1703</v>
      </c>
    </row>
    <row r="437" spans="1:18" s="21" customFormat="1" ht="20.5" customHeight="1" x14ac:dyDescent="0.3">
      <c r="A437" s="42" t="s">
        <v>1704</v>
      </c>
      <c r="B437" s="43" t="s">
        <v>1705</v>
      </c>
      <c r="C437" s="43" t="s">
        <v>1706</v>
      </c>
      <c r="D437" s="44" t="s">
        <v>1475</v>
      </c>
      <c r="E437" s="44" t="s">
        <v>121</v>
      </c>
      <c r="F437" s="45">
        <v>15900</v>
      </c>
      <c r="G437" s="46" t="s">
        <v>75</v>
      </c>
      <c r="H437" s="47">
        <f t="shared" si="6"/>
        <v>2716515</v>
      </c>
      <c r="I437" s="48" t="s">
        <v>40</v>
      </c>
      <c r="J437" s="44" t="s">
        <v>77</v>
      </c>
      <c r="K437" s="49" t="s">
        <v>78</v>
      </c>
      <c r="L437" s="44" t="s">
        <v>79</v>
      </c>
      <c r="M437" s="44" t="str">
        <f>IF(ISERROR(VLOOKUP(B437,'[1]Check order-DMO'!$A$5:$I$22,9,0)),"MAT",(VLOOKUP(B437,'[1]Check order-DMO'!$A$5:$I$22,9,0)))</f>
        <v>MAT</v>
      </c>
      <c r="N437" s="50">
        <v>73</v>
      </c>
      <c r="O437" s="50"/>
      <c r="P437" s="50">
        <v>1</v>
      </c>
      <c r="Q437" s="50">
        <v>1</v>
      </c>
      <c r="R437" s="51"/>
    </row>
    <row r="438" spans="1:18" s="21" customFormat="1" ht="20.5" customHeight="1" x14ac:dyDescent="0.3">
      <c r="A438" s="42" t="s">
        <v>1707</v>
      </c>
      <c r="B438" s="43" t="s">
        <v>1708</v>
      </c>
      <c r="C438" s="43" t="s">
        <v>1709</v>
      </c>
      <c r="D438" s="44" t="s">
        <v>1475</v>
      </c>
      <c r="E438" s="44" t="s">
        <v>121</v>
      </c>
      <c r="F438" s="45">
        <v>11448</v>
      </c>
      <c r="G438" s="46" t="s">
        <v>75</v>
      </c>
      <c r="H438" s="47">
        <f t="shared" si="6"/>
        <v>1955890.8</v>
      </c>
      <c r="I438" s="48" t="s">
        <v>40</v>
      </c>
      <c r="J438" s="44" t="s">
        <v>77</v>
      </c>
      <c r="K438" s="49" t="s">
        <v>78</v>
      </c>
      <c r="L438" s="44" t="s">
        <v>79</v>
      </c>
      <c r="M438" s="44" t="str">
        <f>IF(ISERROR(VLOOKUP(B438,'[1]Check order-DMO'!$A$5:$I$22,9,0)),"MAT",(VLOOKUP(B438,'[1]Check order-DMO'!$A$5:$I$22,9,0)))</f>
        <v>MAT</v>
      </c>
      <c r="N438" s="50">
        <v>78</v>
      </c>
      <c r="O438" s="50"/>
      <c r="P438" s="50">
        <v>1</v>
      </c>
      <c r="Q438" s="50">
        <v>1</v>
      </c>
      <c r="R438" s="51"/>
    </row>
    <row r="439" spans="1:18" s="21" customFormat="1" ht="20.5" customHeight="1" x14ac:dyDescent="0.3">
      <c r="A439" s="42" t="s">
        <v>1710</v>
      </c>
      <c r="B439" s="43" t="s">
        <v>1711</v>
      </c>
      <c r="C439" s="43" t="s">
        <v>1712</v>
      </c>
      <c r="D439" s="44" t="s">
        <v>1713</v>
      </c>
      <c r="E439" s="44" t="s">
        <v>121</v>
      </c>
      <c r="F439" s="45">
        <v>7802</v>
      </c>
      <c r="G439" s="46" t="s">
        <v>75</v>
      </c>
      <c r="H439" s="47">
        <f t="shared" si="6"/>
        <v>1332971.7</v>
      </c>
      <c r="I439" s="48" t="s">
        <v>40</v>
      </c>
      <c r="J439" s="44" t="s">
        <v>77</v>
      </c>
      <c r="K439" s="49" t="s">
        <v>78</v>
      </c>
      <c r="L439" s="44" t="s">
        <v>79</v>
      </c>
      <c r="M439" s="44" t="str">
        <f>IF(ISERROR(VLOOKUP(B439,'[1]Check order-DMO'!$A$5:$I$22,9,0)),"MAT",(VLOOKUP(B439,'[1]Check order-DMO'!$A$5:$I$22,9,0)))</f>
        <v>MAT</v>
      </c>
      <c r="N439" s="50">
        <v>93</v>
      </c>
      <c r="O439" s="50"/>
      <c r="P439" s="50">
        <v>1</v>
      </c>
      <c r="Q439" s="50">
        <v>1</v>
      </c>
      <c r="R439" s="51"/>
    </row>
    <row r="440" spans="1:18" s="21" customFormat="1" ht="20.5" customHeight="1" x14ac:dyDescent="0.3">
      <c r="A440" s="42" t="s">
        <v>1714</v>
      </c>
      <c r="B440" s="43" t="s">
        <v>1715</v>
      </c>
      <c r="C440" s="43" t="s">
        <v>1716</v>
      </c>
      <c r="D440" s="44"/>
      <c r="E440" s="44"/>
      <c r="F440" s="45">
        <v>8650</v>
      </c>
      <c r="G440" s="46" t="s">
        <v>75</v>
      </c>
      <c r="H440" s="47">
        <f t="shared" si="6"/>
        <v>1477852.5</v>
      </c>
      <c r="I440" s="48" t="s">
        <v>40</v>
      </c>
      <c r="J440" s="44" t="s">
        <v>77</v>
      </c>
      <c r="K440" s="49" t="s">
        <v>78</v>
      </c>
      <c r="L440" s="44" t="s">
        <v>79</v>
      </c>
      <c r="M440" s="44" t="str">
        <f>IF(ISERROR(VLOOKUP(B440,'[1]Check order-DMO'!$A$5:$I$22,9,0)),"MAT",(VLOOKUP(B440,'[1]Check order-DMO'!$A$5:$I$22,9,0)))</f>
        <v>MAT</v>
      </c>
      <c r="N440" s="50">
        <v>68</v>
      </c>
      <c r="O440" s="50"/>
      <c r="P440" s="50">
        <v>1</v>
      </c>
      <c r="Q440" s="50">
        <v>1</v>
      </c>
      <c r="R440" s="51"/>
    </row>
    <row r="441" spans="1:18" s="21" customFormat="1" ht="20.5" customHeight="1" x14ac:dyDescent="0.3">
      <c r="A441" s="42" t="s">
        <v>1717</v>
      </c>
      <c r="B441" s="43" t="s">
        <v>1718</v>
      </c>
      <c r="C441" s="43" t="s">
        <v>1719</v>
      </c>
      <c r="D441" s="44" t="s">
        <v>1475</v>
      </c>
      <c r="E441" s="44" t="s">
        <v>121</v>
      </c>
      <c r="F441" s="45">
        <v>2045000</v>
      </c>
      <c r="G441" s="46" t="s">
        <v>32</v>
      </c>
      <c r="H441" s="47">
        <f t="shared" si="6"/>
        <v>2045000</v>
      </c>
      <c r="I441" s="48" t="s">
        <v>40</v>
      </c>
      <c r="J441" s="44" t="s">
        <v>191</v>
      </c>
      <c r="K441" s="49" t="s">
        <v>192</v>
      </c>
      <c r="L441" s="44" t="s">
        <v>43</v>
      </c>
      <c r="M441" s="44" t="str">
        <f>IF(ISERROR(VLOOKUP(B441,'[1]Check order-DMO'!$A$5:$I$22,9,0)),"MAT",(VLOOKUP(B441,'[1]Check order-DMO'!$A$5:$I$22,9,0)))</f>
        <v>MAT</v>
      </c>
      <c r="N441" s="50">
        <v>70</v>
      </c>
      <c r="O441" s="50">
        <v>3</v>
      </c>
      <c r="P441" s="50">
        <v>1</v>
      </c>
      <c r="Q441" s="50">
        <v>1</v>
      </c>
      <c r="R441" s="51"/>
    </row>
    <row r="442" spans="1:18" s="21" customFormat="1" ht="20.5" customHeight="1" x14ac:dyDescent="0.3">
      <c r="A442" s="42" t="s">
        <v>1720</v>
      </c>
      <c r="B442" s="43" t="s">
        <v>1721</v>
      </c>
      <c r="C442" s="43" t="s">
        <v>1722</v>
      </c>
      <c r="D442" s="44" t="s">
        <v>1642</v>
      </c>
      <c r="E442" s="44" t="s">
        <v>148</v>
      </c>
      <c r="F442" s="45">
        <v>9736000</v>
      </c>
      <c r="G442" s="46" t="s">
        <v>32</v>
      </c>
      <c r="H442" s="47">
        <f t="shared" si="6"/>
        <v>9736000</v>
      </c>
      <c r="I442" s="48" t="s">
        <v>269</v>
      </c>
      <c r="J442" s="44" t="s">
        <v>191</v>
      </c>
      <c r="K442" s="49" t="s">
        <v>192</v>
      </c>
      <c r="L442" s="44" t="s">
        <v>43</v>
      </c>
      <c r="M442" s="44" t="str">
        <f>IF(ISERROR(VLOOKUP(B442,'[1]Check order-DMO'!$A$5:$I$22,9,0)),"MAT",(VLOOKUP(B442,'[1]Check order-DMO'!$A$5:$I$22,9,0)))</f>
        <v>MAT</v>
      </c>
      <c r="N442" s="50">
        <v>70</v>
      </c>
      <c r="O442" s="50">
        <v>3</v>
      </c>
      <c r="P442" s="50">
        <v>1</v>
      </c>
      <c r="Q442" s="50">
        <v>1</v>
      </c>
      <c r="R442" s="51" t="s">
        <v>158</v>
      </c>
    </row>
    <row r="443" spans="1:18" s="21" customFormat="1" ht="20.5" customHeight="1" x14ac:dyDescent="0.3">
      <c r="A443" s="42" t="s">
        <v>1723</v>
      </c>
      <c r="B443" s="43" t="s">
        <v>1724</v>
      </c>
      <c r="C443" s="43" t="s">
        <v>1725</v>
      </c>
      <c r="D443" s="44" t="s">
        <v>318</v>
      </c>
      <c r="E443" s="44" t="s">
        <v>121</v>
      </c>
      <c r="F443" s="45">
        <v>2952766</v>
      </c>
      <c r="G443" s="46" t="s">
        <v>32</v>
      </c>
      <c r="H443" s="47">
        <f t="shared" si="6"/>
        <v>2952766</v>
      </c>
      <c r="I443" s="48" t="s">
        <v>269</v>
      </c>
      <c r="J443" s="44" t="s">
        <v>1726</v>
      </c>
      <c r="K443" s="49" t="s">
        <v>1727</v>
      </c>
      <c r="L443" s="44" t="s">
        <v>43</v>
      </c>
      <c r="M443" s="44" t="str">
        <f>IF(ISERROR(VLOOKUP(B443,'[1]Check order-DMO'!$A$5:$I$22,9,0)),"MAT",(VLOOKUP(B443,'[1]Check order-DMO'!$A$5:$I$22,9,0)))</f>
        <v>MAT</v>
      </c>
      <c r="N443" s="50">
        <v>60</v>
      </c>
      <c r="O443" s="50">
        <v>3</v>
      </c>
      <c r="P443" s="50">
        <v>1</v>
      </c>
      <c r="Q443" s="50">
        <v>1</v>
      </c>
      <c r="R443" s="51"/>
    </row>
    <row r="444" spans="1:18" s="21" customFormat="1" ht="20.5" customHeight="1" x14ac:dyDescent="0.3">
      <c r="A444" s="42" t="s">
        <v>1728</v>
      </c>
      <c r="B444" s="43" t="s">
        <v>1729</v>
      </c>
      <c r="C444" s="43" t="s">
        <v>1730</v>
      </c>
      <c r="D444" s="44" t="s">
        <v>1731</v>
      </c>
      <c r="E444" s="44" t="s">
        <v>121</v>
      </c>
      <c r="F444" s="45">
        <v>1654</v>
      </c>
      <c r="G444" s="46" t="s">
        <v>75</v>
      </c>
      <c r="H444" s="47">
        <f t="shared" si="6"/>
        <v>282585.89999999997</v>
      </c>
      <c r="I444" s="48" t="s">
        <v>40</v>
      </c>
      <c r="J444" s="44" t="s">
        <v>77</v>
      </c>
      <c r="K444" s="49" t="s">
        <v>78</v>
      </c>
      <c r="L444" s="44" t="s">
        <v>79</v>
      </c>
      <c r="M444" s="44" t="str">
        <f>IF(ISERROR(VLOOKUP(B444,'[1]Check order-DMO'!$A$5:$I$22,9,0)),"MAT",(VLOOKUP(B444,'[1]Check order-DMO'!$A$5:$I$22,9,0)))</f>
        <v>MAT</v>
      </c>
      <c r="N444" s="50">
        <v>105</v>
      </c>
      <c r="O444" s="50"/>
      <c r="P444" s="50">
        <v>1</v>
      </c>
      <c r="Q444" s="50">
        <v>1</v>
      </c>
      <c r="R444" s="51"/>
    </row>
    <row r="445" spans="1:18" s="21" customFormat="1" ht="20.5" customHeight="1" x14ac:dyDescent="0.3">
      <c r="A445" s="42" t="s">
        <v>1732</v>
      </c>
      <c r="B445" s="43" t="s">
        <v>1733</v>
      </c>
      <c r="C445" s="43" t="s">
        <v>1734</v>
      </c>
      <c r="D445" s="44"/>
      <c r="E445" s="44" t="s">
        <v>121</v>
      </c>
      <c r="F445" s="45">
        <v>52380328</v>
      </c>
      <c r="G445" s="46" t="s">
        <v>32</v>
      </c>
      <c r="H445" s="47">
        <f t="shared" si="6"/>
        <v>52380328</v>
      </c>
      <c r="I445" s="48" t="s">
        <v>40</v>
      </c>
      <c r="J445" s="44" t="s">
        <v>91</v>
      </c>
      <c r="K445" s="49" t="s">
        <v>92</v>
      </c>
      <c r="L445" s="44" t="s">
        <v>43</v>
      </c>
      <c r="M445" s="44" t="str">
        <f>IF(ISERROR(VLOOKUP(B445,'[1]Check order-DMO'!$A$5:$I$22,9,0)),"MAT",(VLOOKUP(B445,'[1]Check order-DMO'!$A$5:$I$22,9,0)))</f>
        <v>MAT</v>
      </c>
      <c r="N445" s="50">
        <v>90</v>
      </c>
      <c r="O445" s="50">
        <v>3</v>
      </c>
      <c r="P445" s="50">
        <v>1</v>
      </c>
      <c r="Q445" s="50">
        <v>1</v>
      </c>
      <c r="R445" s="51" t="s">
        <v>1567</v>
      </c>
    </row>
    <row r="446" spans="1:18" s="21" customFormat="1" ht="20.5" customHeight="1" x14ac:dyDescent="0.3">
      <c r="A446" s="42" t="s">
        <v>1735</v>
      </c>
      <c r="B446" s="115" t="s">
        <v>1736</v>
      </c>
      <c r="C446" s="43" t="s">
        <v>1737</v>
      </c>
      <c r="D446" s="44" t="s">
        <v>1738</v>
      </c>
      <c r="E446" s="44" t="s">
        <v>121</v>
      </c>
      <c r="F446" s="45">
        <v>4219339</v>
      </c>
      <c r="G446" s="46" t="s">
        <v>32</v>
      </c>
      <c r="H446" s="47">
        <f t="shared" si="6"/>
        <v>4219339</v>
      </c>
      <c r="I446" s="48" t="s">
        <v>40</v>
      </c>
      <c r="J446" s="44" t="s">
        <v>1726</v>
      </c>
      <c r="K446" s="49" t="s">
        <v>1727</v>
      </c>
      <c r="L446" s="44" t="s">
        <v>43</v>
      </c>
      <c r="M446" s="44" t="str">
        <f>IF(ISERROR(VLOOKUP(B446,'[1]Check order-DMO'!$A$5:$I$22,9,0)),"MAT",(VLOOKUP(B446,'[1]Check order-DMO'!$A$5:$I$22,9,0)))</f>
        <v>MAT</v>
      </c>
      <c r="N446" s="50">
        <v>60</v>
      </c>
      <c r="O446" s="50">
        <v>3</v>
      </c>
      <c r="P446" s="50">
        <v>1</v>
      </c>
      <c r="Q446" s="50">
        <v>1</v>
      </c>
      <c r="R446" s="51" t="s">
        <v>1739</v>
      </c>
    </row>
    <row r="447" spans="1:18" s="21" customFormat="1" ht="20.5" customHeight="1" x14ac:dyDescent="0.3">
      <c r="A447" s="42" t="s">
        <v>1740</v>
      </c>
      <c r="B447" s="115" t="s">
        <v>1741</v>
      </c>
      <c r="C447" s="43" t="s">
        <v>1742</v>
      </c>
      <c r="D447" s="44" t="s">
        <v>1738</v>
      </c>
      <c r="E447" s="44" t="s">
        <v>121</v>
      </c>
      <c r="F447" s="45">
        <v>1751174</v>
      </c>
      <c r="G447" s="46" t="s">
        <v>32</v>
      </c>
      <c r="H447" s="47">
        <f t="shared" si="6"/>
        <v>1751174</v>
      </c>
      <c r="I447" s="48" t="s">
        <v>40</v>
      </c>
      <c r="J447" s="44" t="s">
        <v>1726</v>
      </c>
      <c r="K447" s="49" t="s">
        <v>1727</v>
      </c>
      <c r="L447" s="44" t="s">
        <v>43</v>
      </c>
      <c r="M447" s="44" t="str">
        <f>IF(ISERROR(VLOOKUP(B447,'[1]Check order-DMO'!$A$5:$I$22,9,0)),"MAT",(VLOOKUP(B447,'[1]Check order-DMO'!$A$5:$I$22,9,0)))</f>
        <v>MAT</v>
      </c>
      <c r="N447" s="50">
        <v>60</v>
      </c>
      <c r="O447" s="50">
        <v>3</v>
      </c>
      <c r="P447" s="50">
        <v>1</v>
      </c>
      <c r="Q447" s="50">
        <v>1</v>
      </c>
      <c r="R447" s="51" t="s">
        <v>1739</v>
      </c>
    </row>
    <row r="448" spans="1:18" s="21" customFormat="1" ht="20.5" customHeight="1" x14ac:dyDescent="0.3">
      <c r="A448" s="42" t="s">
        <v>1743</v>
      </c>
      <c r="B448" s="115" t="s">
        <v>1744</v>
      </c>
      <c r="C448" s="43" t="s">
        <v>1745</v>
      </c>
      <c r="D448" s="44" t="s">
        <v>1738</v>
      </c>
      <c r="E448" s="44" t="s">
        <v>121</v>
      </c>
      <c r="F448" s="45">
        <v>2110220</v>
      </c>
      <c r="G448" s="46" t="s">
        <v>32</v>
      </c>
      <c r="H448" s="47">
        <f t="shared" si="6"/>
        <v>2110220</v>
      </c>
      <c r="I448" s="48" t="s">
        <v>40</v>
      </c>
      <c r="J448" s="44" t="s">
        <v>1726</v>
      </c>
      <c r="K448" s="49" t="s">
        <v>1727</v>
      </c>
      <c r="L448" s="44" t="s">
        <v>43</v>
      </c>
      <c r="M448" s="44" t="str">
        <f>IF(ISERROR(VLOOKUP(B448,'[1]Check order-DMO'!$A$5:$I$22,9,0)),"MAT",(VLOOKUP(B448,'[1]Check order-DMO'!$A$5:$I$22,9,0)))</f>
        <v>MAT</v>
      </c>
      <c r="N448" s="50">
        <v>60</v>
      </c>
      <c r="O448" s="50">
        <v>3</v>
      </c>
      <c r="P448" s="50">
        <v>1</v>
      </c>
      <c r="Q448" s="50">
        <v>1</v>
      </c>
      <c r="R448" s="51" t="s">
        <v>1739</v>
      </c>
    </row>
    <row r="449" spans="1:18" s="21" customFormat="1" ht="20.5" customHeight="1" x14ac:dyDescent="0.3">
      <c r="A449" s="42" t="s">
        <v>1746</v>
      </c>
      <c r="B449" s="115" t="s">
        <v>1747</v>
      </c>
      <c r="C449" s="43" t="s">
        <v>1748</v>
      </c>
      <c r="D449" s="44" t="s">
        <v>1738</v>
      </c>
      <c r="E449" s="44" t="s">
        <v>121</v>
      </c>
      <c r="F449" s="45">
        <v>3164229</v>
      </c>
      <c r="G449" s="46" t="s">
        <v>32</v>
      </c>
      <c r="H449" s="47">
        <f t="shared" si="6"/>
        <v>3164229</v>
      </c>
      <c r="I449" s="48" t="s">
        <v>40</v>
      </c>
      <c r="J449" s="44" t="s">
        <v>1726</v>
      </c>
      <c r="K449" s="49" t="s">
        <v>1727</v>
      </c>
      <c r="L449" s="44" t="s">
        <v>43</v>
      </c>
      <c r="M449" s="44" t="str">
        <f>IF(ISERROR(VLOOKUP(B449,'[1]Check order-DMO'!$A$5:$I$22,9,0)),"MAT",(VLOOKUP(B449,'[1]Check order-DMO'!$A$5:$I$22,9,0)))</f>
        <v>MAT</v>
      </c>
      <c r="N449" s="50">
        <v>60</v>
      </c>
      <c r="O449" s="50">
        <v>3</v>
      </c>
      <c r="P449" s="50">
        <v>1</v>
      </c>
      <c r="Q449" s="50">
        <v>1</v>
      </c>
      <c r="R449" s="51" t="s">
        <v>1739</v>
      </c>
    </row>
    <row r="450" spans="1:18" s="21" customFormat="1" ht="20.5" customHeight="1" x14ac:dyDescent="0.3">
      <c r="A450" s="42" t="s">
        <v>1749</v>
      </c>
      <c r="B450" s="115" t="s">
        <v>1750</v>
      </c>
      <c r="C450" s="43" t="s">
        <v>1751</v>
      </c>
      <c r="D450" s="44" t="s">
        <v>1738</v>
      </c>
      <c r="E450" s="44" t="s">
        <v>121</v>
      </c>
      <c r="F450" s="45">
        <v>2532044</v>
      </c>
      <c r="G450" s="46" t="s">
        <v>32</v>
      </c>
      <c r="H450" s="47">
        <f t="shared" si="6"/>
        <v>2532044</v>
      </c>
      <c r="I450" s="48" t="s">
        <v>40</v>
      </c>
      <c r="J450" s="44" t="s">
        <v>1726</v>
      </c>
      <c r="K450" s="49" t="s">
        <v>1727</v>
      </c>
      <c r="L450" s="44" t="s">
        <v>43</v>
      </c>
      <c r="M450" s="44" t="str">
        <f>IF(ISERROR(VLOOKUP(B450,'[1]Check order-DMO'!$A$5:$I$22,9,0)),"MAT",(VLOOKUP(B450,'[1]Check order-DMO'!$A$5:$I$22,9,0)))</f>
        <v>MAT</v>
      </c>
      <c r="N450" s="50">
        <v>60</v>
      </c>
      <c r="O450" s="50">
        <v>3</v>
      </c>
      <c r="P450" s="50">
        <v>1</v>
      </c>
      <c r="Q450" s="50">
        <v>1</v>
      </c>
      <c r="R450" s="51" t="s">
        <v>1739</v>
      </c>
    </row>
    <row r="451" spans="1:18" s="21" customFormat="1" ht="20.5" customHeight="1" x14ac:dyDescent="0.3">
      <c r="A451" s="42" t="s">
        <v>1752</v>
      </c>
      <c r="B451" s="115" t="s">
        <v>1753</v>
      </c>
      <c r="C451" s="43" t="s">
        <v>1754</v>
      </c>
      <c r="D451" s="44" t="s">
        <v>1738</v>
      </c>
      <c r="E451" s="44" t="s">
        <v>121</v>
      </c>
      <c r="F451" s="45">
        <v>2110220</v>
      </c>
      <c r="G451" s="46" t="s">
        <v>32</v>
      </c>
      <c r="H451" s="47">
        <f t="shared" si="6"/>
        <v>2110220</v>
      </c>
      <c r="I451" s="48" t="s">
        <v>40</v>
      </c>
      <c r="J451" s="44" t="s">
        <v>1726</v>
      </c>
      <c r="K451" s="49" t="s">
        <v>1727</v>
      </c>
      <c r="L451" s="44" t="s">
        <v>43</v>
      </c>
      <c r="M451" s="44" t="str">
        <f>IF(ISERROR(VLOOKUP(B451,'[1]Check order-DMO'!$A$5:$I$22,9,0)),"MAT",(VLOOKUP(B451,'[1]Check order-DMO'!$A$5:$I$22,9,0)))</f>
        <v>MAT</v>
      </c>
      <c r="N451" s="50">
        <v>60</v>
      </c>
      <c r="O451" s="50">
        <v>3</v>
      </c>
      <c r="P451" s="50">
        <v>1</v>
      </c>
      <c r="Q451" s="50">
        <v>1</v>
      </c>
      <c r="R451" s="51" t="s">
        <v>1739</v>
      </c>
    </row>
    <row r="452" spans="1:18" s="21" customFormat="1" ht="20.5" customHeight="1" x14ac:dyDescent="0.3">
      <c r="A452" s="42" t="s">
        <v>1755</v>
      </c>
      <c r="B452" s="115" t="s">
        <v>1756</v>
      </c>
      <c r="C452" s="43" t="s">
        <v>1757</v>
      </c>
      <c r="D452" s="44" t="s">
        <v>1738</v>
      </c>
      <c r="E452" s="44" t="s">
        <v>121</v>
      </c>
      <c r="F452" s="45">
        <v>379971</v>
      </c>
      <c r="G452" s="46" t="s">
        <v>32</v>
      </c>
      <c r="H452" s="47">
        <f t="shared" si="6"/>
        <v>379971</v>
      </c>
      <c r="I452" s="48" t="s">
        <v>40</v>
      </c>
      <c r="J452" s="44" t="s">
        <v>1726</v>
      </c>
      <c r="K452" s="49" t="s">
        <v>1727</v>
      </c>
      <c r="L452" s="44" t="s">
        <v>43</v>
      </c>
      <c r="M452" s="44" t="str">
        <f>IF(ISERROR(VLOOKUP(B452,'[1]Check order-DMO'!$A$5:$I$22,9,0)),"MAT",(VLOOKUP(B452,'[1]Check order-DMO'!$A$5:$I$22,9,0)))</f>
        <v>MAT</v>
      </c>
      <c r="N452" s="50">
        <v>60</v>
      </c>
      <c r="O452" s="50">
        <v>3</v>
      </c>
      <c r="P452" s="50">
        <v>1</v>
      </c>
      <c r="Q452" s="50">
        <v>1</v>
      </c>
      <c r="R452" s="51" t="s">
        <v>1739</v>
      </c>
    </row>
    <row r="453" spans="1:18" s="21" customFormat="1" ht="20.5" customHeight="1" x14ac:dyDescent="0.3">
      <c r="A453" s="42" t="s">
        <v>1758</v>
      </c>
      <c r="B453" s="115" t="s">
        <v>1759</v>
      </c>
      <c r="C453" s="43" t="s">
        <v>1760</v>
      </c>
      <c r="D453" s="44" t="s">
        <v>1738</v>
      </c>
      <c r="E453" s="44" t="s">
        <v>121</v>
      </c>
      <c r="F453" s="45">
        <v>253314</v>
      </c>
      <c r="G453" s="46" t="s">
        <v>32</v>
      </c>
      <c r="H453" s="47">
        <f t="shared" si="6"/>
        <v>253314</v>
      </c>
      <c r="I453" s="48" t="s">
        <v>40</v>
      </c>
      <c r="J453" s="44" t="s">
        <v>1726</v>
      </c>
      <c r="K453" s="49" t="s">
        <v>1727</v>
      </c>
      <c r="L453" s="44" t="s">
        <v>43</v>
      </c>
      <c r="M453" s="44" t="str">
        <f>IF(ISERROR(VLOOKUP(B453,'[1]Check order-DMO'!$A$5:$I$22,9,0)),"MAT",(VLOOKUP(B453,'[1]Check order-DMO'!$A$5:$I$22,9,0)))</f>
        <v>MAT</v>
      </c>
      <c r="N453" s="50">
        <v>60</v>
      </c>
      <c r="O453" s="50">
        <v>3</v>
      </c>
      <c r="P453" s="50">
        <v>1</v>
      </c>
      <c r="Q453" s="50">
        <v>1</v>
      </c>
      <c r="R453" s="51" t="s">
        <v>1739</v>
      </c>
    </row>
    <row r="454" spans="1:18" s="21" customFormat="1" ht="20.5" customHeight="1" x14ac:dyDescent="0.3">
      <c r="A454" s="42" t="s">
        <v>1761</v>
      </c>
      <c r="B454" s="115" t="s">
        <v>1762</v>
      </c>
      <c r="C454" s="43" t="s">
        <v>1763</v>
      </c>
      <c r="D454" s="44"/>
      <c r="E454" s="44" t="s">
        <v>121</v>
      </c>
      <c r="F454" s="45">
        <v>43967781.573230594</v>
      </c>
      <c r="G454" s="46" t="s">
        <v>32</v>
      </c>
      <c r="H454" s="47">
        <f t="shared" si="6"/>
        <v>43967781.573230594</v>
      </c>
      <c r="I454" s="48" t="s">
        <v>40</v>
      </c>
      <c r="J454" s="44" t="s">
        <v>91</v>
      </c>
      <c r="K454" s="49" t="s">
        <v>92</v>
      </c>
      <c r="L454" s="44" t="s">
        <v>43</v>
      </c>
      <c r="M454" s="44" t="str">
        <f>IF(ISERROR(VLOOKUP(B454,'[1]Check order-DMO'!$A$5:$I$22,9,0)),"MAT",(VLOOKUP(B454,'[1]Check order-DMO'!$A$5:$I$22,9,0)))</f>
        <v>MAT</v>
      </c>
      <c r="N454" s="50">
        <v>90</v>
      </c>
      <c r="O454" s="50">
        <v>3</v>
      </c>
      <c r="P454" s="50">
        <v>1</v>
      </c>
      <c r="Q454" s="50"/>
      <c r="R454" s="51" t="s">
        <v>1764</v>
      </c>
    </row>
    <row r="455" spans="1:18" s="21" customFormat="1" ht="20.5" customHeight="1" x14ac:dyDescent="0.3">
      <c r="A455" s="42" t="s">
        <v>1765</v>
      </c>
      <c r="B455" s="115" t="s">
        <v>1766</v>
      </c>
      <c r="C455" s="43" t="s">
        <v>1767</v>
      </c>
      <c r="D455" s="44"/>
      <c r="E455" s="44" t="s">
        <v>121</v>
      </c>
      <c r="F455" s="45">
        <v>48631031.134027772</v>
      </c>
      <c r="G455" s="46" t="s">
        <v>32</v>
      </c>
      <c r="H455" s="47">
        <f t="shared" si="6"/>
        <v>48631031.134027772</v>
      </c>
      <c r="I455" s="48" t="s">
        <v>40</v>
      </c>
      <c r="J455" s="44" t="s">
        <v>91</v>
      </c>
      <c r="K455" s="49" t="s">
        <v>92</v>
      </c>
      <c r="L455" s="44" t="s">
        <v>43</v>
      </c>
      <c r="M455" s="44" t="str">
        <f>IF(ISERROR(VLOOKUP(B455,'[1]Check order-DMO'!$A$5:$I$22,9,0)),"MAT",(VLOOKUP(B455,'[1]Check order-DMO'!$A$5:$I$22,9,0)))</f>
        <v>MAT</v>
      </c>
      <c r="N455" s="50">
        <v>90</v>
      </c>
      <c r="O455" s="50">
        <v>3</v>
      </c>
      <c r="P455" s="50">
        <v>1</v>
      </c>
      <c r="Q455" s="50"/>
      <c r="R455" s="51" t="s">
        <v>1764</v>
      </c>
    </row>
    <row r="456" spans="1:18" s="21" customFormat="1" ht="20.5" customHeight="1" x14ac:dyDescent="0.3">
      <c r="A456" s="42" t="s">
        <v>1768</v>
      </c>
      <c r="B456" s="115" t="s">
        <v>1769</v>
      </c>
      <c r="C456" s="43" t="s">
        <v>1770</v>
      </c>
      <c r="D456" s="44"/>
      <c r="E456" s="44" t="s">
        <v>121</v>
      </c>
      <c r="F456" s="45">
        <v>56958262.492594175</v>
      </c>
      <c r="G456" s="46" t="s">
        <v>32</v>
      </c>
      <c r="H456" s="47">
        <f t="shared" si="6"/>
        <v>56958262.492594175</v>
      </c>
      <c r="I456" s="48" t="s">
        <v>40</v>
      </c>
      <c r="J456" s="44" t="s">
        <v>91</v>
      </c>
      <c r="K456" s="49" t="s">
        <v>92</v>
      </c>
      <c r="L456" s="44" t="s">
        <v>43</v>
      </c>
      <c r="M456" s="44" t="str">
        <f>IF(ISERROR(VLOOKUP(B456,'[1]Check order-DMO'!$A$5:$I$22,9,0)),"MAT",(VLOOKUP(B456,'[1]Check order-DMO'!$A$5:$I$22,9,0)))</f>
        <v>MAT</v>
      </c>
      <c r="N456" s="50">
        <v>90</v>
      </c>
      <c r="O456" s="50">
        <v>3</v>
      </c>
      <c r="P456" s="50">
        <v>1</v>
      </c>
      <c r="Q456" s="50"/>
      <c r="R456" s="51" t="s">
        <v>1764</v>
      </c>
    </row>
    <row r="457" spans="1:18" s="21" customFormat="1" ht="20.5" customHeight="1" x14ac:dyDescent="0.3">
      <c r="A457" s="42" t="s">
        <v>1771</v>
      </c>
      <c r="B457" s="115" t="s">
        <v>1772</v>
      </c>
      <c r="C457" s="43" t="s">
        <v>1773</v>
      </c>
      <c r="D457" s="44"/>
      <c r="E457" s="44" t="s">
        <v>121</v>
      </c>
      <c r="F457" s="45">
        <v>59289887.27299279</v>
      </c>
      <c r="G457" s="46" t="s">
        <v>32</v>
      </c>
      <c r="H457" s="47">
        <f t="shared" si="6"/>
        <v>59289887.27299279</v>
      </c>
      <c r="I457" s="48" t="s">
        <v>40</v>
      </c>
      <c r="J457" s="44" t="s">
        <v>91</v>
      </c>
      <c r="K457" s="49" t="s">
        <v>92</v>
      </c>
      <c r="L457" s="44" t="s">
        <v>43</v>
      </c>
      <c r="M457" s="44" t="str">
        <f>IF(ISERROR(VLOOKUP(B457,'[1]Check order-DMO'!$A$5:$I$22,9,0)),"MAT",(VLOOKUP(B457,'[1]Check order-DMO'!$A$5:$I$22,9,0)))</f>
        <v>MAT</v>
      </c>
      <c r="N457" s="50">
        <v>90</v>
      </c>
      <c r="O457" s="50">
        <v>3</v>
      </c>
      <c r="P457" s="50">
        <v>1</v>
      </c>
      <c r="Q457" s="50"/>
      <c r="R457" s="51" t="s">
        <v>1764</v>
      </c>
    </row>
    <row r="458" spans="1:18" s="21" customFormat="1" ht="20.5" customHeight="1" x14ac:dyDescent="0.3">
      <c r="A458" s="42" t="s">
        <v>1774</v>
      </c>
      <c r="B458" s="115" t="s">
        <v>1775</v>
      </c>
      <c r="C458" s="43" t="s">
        <v>1776</v>
      </c>
      <c r="D458" s="44"/>
      <c r="E458" s="44" t="s">
        <v>121</v>
      </c>
      <c r="F458" s="45">
        <v>61788056.680562697</v>
      </c>
      <c r="G458" s="46" t="s">
        <v>32</v>
      </c>
      <c r="H458" s="47">
        <f t="shared" si="6"/>
        <v>61788056.680562697</v>
      </c>
      <c r="I458" s="48" t="s">
        <v>40</v>
      </c>
      <c r="J458" s="44" t="s">
        <v>91</v>
      </c>
      <c r="K458" s="49" t="s">
        <v>92</v>
      </c>
      <c r="L458" s="44" t="s">
        <v>43</v>
      </c>
      <c r="M458" s="44" t="str">
        <f>IF(ISERROR(VLOOKUP(B458,'[1]Check order-DMO'!$A$5:$I$22,9,0)),"MAT",(VLOOKUP(B458,'[1]Check order-DMO'!$A$5:$I$22,9,0)))</f>
        <v>MAT</v>
      </c>
      <c r="N458" s="50">
        <v>90</v>
      </c>
      <c r="O458" s="50">
        <v>3</v>
      </c>
      <c r="P458" s="50">
        <v>1</v>
      </c>
      <c r="Q458" s="50"/>
      <c r="R458" s="51" t="s">
        <v>1764</v>
      </c>
    </row>
    <row r="459" spans="1:18" s="21" customFormat="1" ht="20.5" customHeight="1" x14ac:dyDescent="0.3">
      <c r="A459" s="42" t="s">
        <v>1777</v>
      </c>
      <c r="B459" s="115" t="s">
        <v>1778</v>
      </c>
      <c r="C459" s="43" t="s">
        <v>1779</v>
      </c>
      <c r="D459" s="44"/>
      <c r="E459" s="44" t="s">
        <v>121</v>
      </c>
      <c r="F459" s="45">
        <v>77276707.007496223</v>
      </c>
      <c r="G459" s="46" t="s">
        <v>32</v>
      </c>
      <c r="H459" s="47">
        <f t="shared" si="6"/>
        <v>77276707.007496223</v>
      </c>
      <c r="I459" s="48" t="s">
        <v>40</v>
      </c>
      <c r="J459" s="44" t="s">
        <v>91</v>
      </c>
      <c r="K459" s="49" t="s">
        <v>92</v>
      </c>
      <c r="L459" s="44" t="s">
        <v>43</v>
      </c>
      <c r="M459" s="44" t="str">
        <f>IF(ISERROR(VLOOKUP(B459,'[1]Check order-DMO'!$A$5:$I$22,9,0)),"MAT",(VLOOKUP(B459,'[1]Check order-DMO'!$A$5:$I$22,9,0)))</f>
        <v>MAT</v>
      </c>
      <c r="N459" s="50">
        <v>90</v>
      </c>
      <c r="O459" s="50">
        <v>3</v>
      </c>
      <c r="P459" s="50">
        <v>1</v>
      </c>
      <c r="Q459" s="50"/>
      <c r="R459" s="51" t="s">
        <v>1764</v>
      </c>
    </row>
    <row r="460" spans="1:18" s="21" customFormat="1" ht="20.5" customHeight="1" x14ac:dyDescent="0.3">
      <c r="A460" s="42" t="s">
        <v>1780</v>
      </c>
      <c r="B460" s="115" t="s">
        <v>1781</v>
      </c>
      <c r="C460" s="43" t="s">
        <v>1782</v>
      </c>
      <c r="D460" s="44"/>
      <c r="E460" s="44" t="s">
        <v>121</v>
      </c>
      <c r="F460" s="45">
        <v>65118949.223989248</v>
      </c>
      <c r="G460" s="46" t="s">
        <v>32</v>
      </c>
      <c r="H460" s="47">
        <f t="shared" si="6"/>
        <v>65118949.223989248</v>
      </c>
      <c r="I460" s="48" t="s">
        <v>40</v>
      </c>
      <c r="J460" s="44" t="s">
        <v>91</v>
      </c>
      <c r="K460" s="49" t="s">
        <v>92</v>
      </c>
      <c r="L460" s="44" t="s">
        <v>43</v>
      </c>
      <c r="M460" s="44" t="str">
        <f>IF(ISERROR(VLOOKUP(B460,'[1]Check order-DMO'!$A$5:$I$22,9,0)),"MAT",(VLOOKUP(B460,'[1]Check order-DMO'!$A$5:$I$22,9,0)))</f>
        <v>MAT</v>
      </c>
      <c r="N460" s="50">
        <v>90</v>
      </c>
      <c r="O460" s="50">
        <v>3</v>
      </c>
      <c r="P460" s="50">
        <v>1</v>
      </c>
      <c r="Q460" s="50"/>
      <c r="R460" s="51" t="s">
        <v>1764</v>
      </c>
    </row>
    <row r="461" spans="1:18" s="21" customFormat="1" ht="20.5" customHeight="1" x14ac:dyDescent="0.3">
      <c r="A461" s="42" t="s">
        <v>1783</v>
      </c>
      <c r="B461" s="115" t="s">
        <v>1784</v>
      </c>
      <c r="C461" s="43" t="s">
        <v>1785</v>
      </c>
      <c r="D461" s="44"/>
      <c r="E461" s="44" t="s">
        <v>121</v>
      </c>
      <c r="F461" s="45">
        <v>26290259.003473919</v>
      </c>
      <c r="G461" s="46" t="s">
        <v>32</v>
      </c>
      <c r="H461" s="47">
        <f t="shared" si="6"/>
        <v>26290259.003473919</v>
      </c>
      <c r="I461" s="48" t="s">
        <v>40</v>
      </c>
      <c r="J461" s="44" t="s">
        <v>91</v>
      </c>
      <c r="K461" s="49" t="s">
        <v>92</v>
      </c>
      <c r="L461" s="44" t="s">
        <v>43</v>
      </c>
      <c r="M461" s="44" t="str">
        <f>IF(ISERROR(VLOOKUP(B461,'[1]Check order-DMO'!$A$5:$I$22,9,0)),"MAT",(VLOOKUP(B461,'[1]Check order-DMO'!$A$5:$I$22,9,0)))</f>
        <v>MAT</v>
      </c>
      <c r="N461" s="50">
        <v>90</v>
      </c>
      <c r="O461" s="50">
        <v>3</v>
      </c>
      <c r="P461" s="50">
        <v>1</v>
      </c>
      <c r="Q461" s="50"/>
      <c r="R461" s="51" t="s">
        <v>1764</v>
      </c>
    </row>
    <row r="462" spans="1:18" s="21" customFormat="1" ht="20.5" customHeight="1" x14ac:dyDescent="0.3">
      <c r="A462" s="42" t="s">
        <v>1786</v>
      </c>
      <c r="B462" s="115" t="s">
        <v>1787</v>
      </c>
      <c r="C462" s="43" t="s">
        <v>1788</v>
      </c>
      <c r="D462" s="44"/>
      <c r="E462" s="44" t="s">
        <v>121</v>
      </c>
      <c r="F462" s="45">
        <v>2596819.2000000002</v>
      </c>
      <c r="G462" s="46" t="s">
        <v>32</v>
      </c>
      <c r="H462" s="47">
        <f t="shared" si="6"/>
        <v>2596819.2000000002</v>
      </c>
      <c r="I462" s="48" t="s">
        <v>40</v>
      </c>
      <c r="J462" s="44" t="s">
        <v>91</v>
      </c>
      <c r="K462" s="49" t="s">
        <v>92</v>
      </c>
      <c r="L462" s="44" t="s">
        <v>43</v>
      </c>
      <c r="M462" s="44" t="str">
        <f>IF(ISERROR(VLOOKUP(B462,'[1]Check order-DMO'!$A$5:$I$22,9,0)),"MAT",(VLOOKUP(B462,'[1]Check order-DMO'!$A$5:$I$22,9,0)))</f>
        <v>MAT</v>
      </c>
      <c r="N462" s="50">
        <v>90</v>
      </c>
      <c r="O462" s="50">
        <v>3</v>
      </c>
      <c r="P462" s="50">
        <v>1</v>
      </c>
      <c r="Q462" s="50"/>
      <c r="R462" s="51" t="s">
        <v>1764</v>
      </c>
    </row>
    <row r="463" spans="1:18" s="21" customFormat="1" ht="20.5" customHeight="1" x14ac:dyDescent="0.3">
      <c r="A463" s="42" t="s">
        <v>1789</v>
      </c>
      <c r="B463" s="115" t="s">
        <v>1790</v>
      </c>
      <c r="C463" s="43" t="s">
        <v>1791</v>
      </c>
      <c r="D463" s="44"/>
      <c r="E463" s="44" t="s">
        <v>121</v>
      </c>
      <c r="F463" s="45">
        <v>4327761.9199999999</v>
      </c>
      <c r="G463" s="46" t="s">
        <v>32</v>
      </c>
      <c r="H463" s="47">
        <f t="shared" si="6"/>
        <v>4327761.9199999999</v>
      </c>
      <c r="I463" s="48" t="s">
        <v>40</v>
      </c>
      <c r="J463" s="44" t="s">
        <v>91</v>
      </c>
      <c r="K463" s="49" t="s">
        <v>92</v>
      </c>
      <c r="L463" s="44" t="s">
        <v>43</v>
      </c>
      <c r="M463" s="44" t="str">
        <f>IF(ISERROR(VLOOKUP(B463,'[1]Check order-DMO'!$A$5:$I$22,9,0)),"MAT",(VLOOKUP(B463,'[1]Check order-DMO'!$A$5:$I$22,9,0)))</f>
        <v>MAT</v>
      </c>
      <c r="N463" s="50">
        <v>90</v>
      </c>
      <c r="O463" s="50">
        <v>3</v>
      </c>
      <c r="P463" s="50">
        <v>1</v>
      </c>
      <c r="Q463" s="50"/>
      <c r="R463" s="51" t="s">
        <v>1764</v>
      </c>
    </row>
    <row r="464" spans="1:18" s="21" customFormat="1" ht="20.5" customHeight="1" x14ac:dyDescent="0.3">
      <c r="A464" s="42" t="s">
        <v>1792</v>
      </c>
      <c r="B464" s="115" t="s">
        <v>1793</v>
      </c>
      <c r="C464" s="43" t="s">
        <v>1794</v>
      </c>
      <c r="D464" s="44"/>
      <c r="E464" s="44" t="s">
        <v>121</v>
      </c>
      <c r="F464" s="45">
        <v>8524805.1199999992</v>
      </c>
      <c r="G464" s="46" t="s">
        <v>32</v>
      </c>
      <c r="H464" s="47">
        <f t="shared" si="6"/>
        <v>8524805.1199999992</v>
      </c>
      <c r="I464" s="48" t="s">
        <v>40</v>
      </c>
      <c r="J464" s="44" t="s">
        <v>91</v>
      </c>
      <c r="K464" s="49" t="s">
        <v>92</v>
      </c>
      <c r="L464" s="44" t="s">
        <v>43</v>
      </c>
      <c r="M464" s="44" t="str">
        <f>IF(ISERROR(VLOOKUP(B464,'[1]Check order-DMO'!$A$5:$I$22,9,0)),"MAT",(VLOOKUP(B464,'[1]Check order-DMO'!$A$5:$I$22,9,0)))</f>
        <v>MAT</v>
      </c>
      <c r="N464" s="50">
        <v>90</v>
      </c>
      <c r="O464" s="50">
        <v>3</v>
      </c>
      <c r="P464" s="50">
        <v>1</v>
      </c>
      <c r="Q464" s="50"/>
      <c r="R464" s="51" t="s">
        <v>1764</v>
      </c>
    </row>
    <row r="465" spans="1:18" s="21" customFormat="1" ht="20.5" customHeight="1" x14ac:dyDescent="0.3">
      <c r="A465" s="42" t="s">
        <v>1795</v>
      </c>
      <c r="B465" s="115" t="s">
        <v>1796</v>
      </c>
      <c r="C465" s="43" t="s">
        <v>1797</v>
      </c>
      <c r="D465" s="44"/>
      <c r="E465" s="44" t="s">
        <v>121</v>
      </c>
      <c r="F465" s="45">
        <v>25297927.144840758</v>
      </c>
      <c r="G465" s="46" t="s">
        <v>32</v>
      </c>
      <c r="H465" s="47">
        <f t="shared" si="6"/>
        <v>25297927.144840758</v>
      </c>
      <c r="I465" s="48" t="s">
        <v>40</v>
      </c>
      <c r="J465" s="44" t="s">
        <v>91</v>
      </c>
      <c r="K465" s="49" t="s">
        <v>92</v>
      </c>
      <c r="L465" s="44" t="s">
        <v>43</v>
      </c>
      <c r="M465" s="44" t="str">
        <f>IF(ISERROR(VLOOKUP(B465,'[1]Check order-DMO'!$A$5:$I$22,9,0)),"MAT",(VLOOKUP(B465,'[1]Check order-DMO'!$A$5:$I$22,9,0)))</f>
        <v>MAT</v>
      </c>
      <c r="N465" s="50">
        <v>90</v>
      </c>
      <c r="O465" s="50">
        <v>3</v>
      </c>
      <c r="P465" s="50">
        <v>1</v>
      </c>
      <c r="Q465" s="50"/>
      <c r="R465" s="51" t="s">
        <v>1764</v>
      </c>
    </row>
    <row r="466" spans="1:18" s="21" customFormat="1" ht="20.5" customHeight="1" x14ac:dyDescent="0.3">
      <c r="A466" s="42" t="s">
        <v>1798</v>
      </c>
      <c r="B466" s="115" t="s">
        <v>1799</v>
      </c>
      <c r="C466" s="43" t="s">
        <v>1800</v>
      </c>
      <c r="D466" s="44"/>
      <c r="E466" s="44" t="s">
        <v>121</v>
      </c>
      <c r="F466" s="45">
        <v>3619821.149682621</v>
      </c>
      <c r="G466" s="46" t="s">
        <v>32</v>
      </c>
      <c r="H466" s="47">
        <f t="shared" ref="H466:H529" si="7">+IF(G466="VND",$F466,IF(F466="JPY",F466*$F$2,IF(G466="USD",F466*$F$3,F466*$F$2)))</f>
        <v>3619821.149682621</v>
      </c>
      <c r="I466" s="48" t="s">
        <v>40</v>
      </c>
      <c r="J466" s="44" t="s">
        <v>91</v>
      </c>
      <c r="K466" s="49" t="s">
        <v>92</v>
      </c>
      <c r="L466" s="44" t="s">
        <v>43</v>
      </c>
      <c r="M466" s="44" t="str">
        <f>IF(ISERROR(VLOOKUP(B466,'[1]Check order-DMO'!$A$5:$I$22,9,0)),"MAT",(VLOOKUP(B466,'[1]Check order-DMO'!$A$5:$I$22,9,0)))</f>
        <v>MAT</v>
      </c>
      <c r="N466" s="50">
        <v>90</v>
      </c>
      <c r="O466" s="50">
        <v>3</v>
      </c>
      <c r="P466" s="50">
        <v>1</v>
      </c>
      <c r="Q466" s="50"/>
      <c r="R466" s="51" t="s">
        <v>1764</v>
      </c>
    </row>
    <row r="467" spans="1:18" s="21" customFormat="1" ht="20.5" customHeight="1" x14ac:dyDescent="0.3">
      <c r="A467" s="42" t="s">
        <v>1801</v>
      </c>
      <c r="B467" s="115" t="s">
        <v>1802</v>
      </c>
      <c r="C467" s="43" t="s">
        <v>1803</v>
      </c>
      <c r="D467" s="44"/>
      <c r="E467" s="44" t="s">
        <v>121</v>
      </c>
      <c r="F467" s="45">
        <v>16598661.748544663</v>
      </c>
      <c r="G467" s="46" t="s">
        <v>32</v>
      </c>
      <c r="H467" s="47">
        <f t="shared" si="7"/>
        <v>16598661.748544663</v>
      </c>
      <c r="I467" s="48" t="s">
        <v>40</v>
      </c>
      <c r="J467" s="44" t="s">
        <v>91</v>
      </c>
      <c r="K467" s="49" t="s">
        <v>92</v>
      </c>
      <c r="L467" s="44" t="s">
        <v>43</v>
      </c>
      <c r="M467" s="44" t="str">
        <f>IF(ISERROR(VLOOKUP(B467,'[1]Check order-DMO'!$A$5:$I$22,9,0)),"MAT",(VLOOKUP(B467,'[1]Check order-DMO'!$A$5:$I$22,9,0)))</f>
        <v>MAT</v>
      </c>
      <c r="N467" s="50">
        <v>90</v>
      </c>
      <c r="O467" s="50">
        <v>3</v>
      </c>
      <c r="P467" s="50">
        <v>1</v>
      </c>
      <c r="Q467" s="50"/>
      <c r="R467" s="51" t="s">
        <v>1764</v>
      </c>
    </row>
    <row r="468" spans="1:18" s="21" customFormat="1" ht="20.5" customHeight="1" x14ac:dyDescent="0.3">
      <c r="A468" s="42" t="s">
        <v>1804</v>
      </c>
      <c r="B468" s="115" t="s">
        <v>1805</v>
      </c>
      <c r="C468" s="43" t="s">
        <v>1806</v>
      </c>
      <c r="D468" s="44"/>
      <c r="E468" s="44" t="s">
        <v>121</v>
      </c>
      <c r="F468" s="45">
        <v>29330370.394487202</v>
      </c>
      <c r="G468" s="46" t="s">
        <v>32</v>
      </c>
      <c r="H468" s="47">
        <f t="shared" si="7"/>
        <v>29330370.394487202</v>
      </c>
      <c r="I468" s="48" t="s">
        <v>40</v>
      </c>
      <c r="J468" s="44" t="s">
        <v>91</v>
      </c>
      <c r="K468" s="49" t="s">
        <v>92</v>
      </c>
      <c r="L468" s="44" t="s">
        <v>43</v>
      </c>
      <c r="M468" s="44" t="str">
        <f>IF(ISERROR(VLOOKUP(B468,'[1]Check order-DMO'!$A$5:$I$22,9,0)),"MAT",(VLOOKUP(B468,'[1]Check order-DMO'!$A$5:$I$22,9,0)))</f>
        <v>MAT</v>
      </c>
      <c r="N468" s="50">
        <v>90</v>
      </c>
      <c r="O468" s="50">
        <v>3</v>
      </c>
      <c r="P468" s="50">
        <v>1</v>
      </c>
      <c r="Q468" s="50"/>
      <c r="R468" s="51" t="s">
        <v>1764</v>
      </c>
    </row>
    <row r="469" spans="1:18" s="21" customFormat="1" ht="20.5" customHeight="1" x14ac:dyDescent="0.3">
      <c r="A469" s="42" t="s">
        <v>1807</v>
      </c>
      <c r="B469" s="43" t="s">
        <v>1808</v>
      </c>
      <c r="C469" s="43" t="s">
        <v>1809</v>
      </c>
      <c r="D469" s="44" t="s">
        <v>1439</v>
      </c>
      <c r="E469" s="44" t="s">
        <v>121</v>
      </c>
      <c r="F469" s="45">
        <v>3053</v>
      </c>
      <c r="G469" s="46" t="s">
        <v>75</v>
      </c>
      <c r="H469" s="47">
        <f t="shared" si="7"/>
        <v>521605.05</v>
      </c>
      <c r="I469" s="48" t="s">
        <v>40</v>
      </c>
      <c r="J469" s="44" t="s">
        <v>77</v>
      </c>
      <c r="K469" s="49" t="s">
        <v>78</v>
      </c>
      <c r="L469" s="44" t="s">
        <v>79</v>
      </c>
      <c r="M469" s="44" t="str">
        <f>IF(ISERROR(VLOOKUP(B469,'[1]Check order-DMO'!$A$5:$I$22,9,0)),"MAT",(VLOOKUP(B469,'[1]Check order-DMO'!$A$5:$I$22,9,0)))</f>
        <v>MAT</v>
      </c>
      <c r="N469" s="50">
        <v>88</v>
      </c>
      <c r="O469" s="50"/>
      <c r="P469" s="50">
        <v>1</v>
      </c>
      <c r="Q469" s="50">
        <v>1</v>
      </c>
      <c r="R469" s="51"/>
    </row>
    <row r="470" spans="1:18" s="21" customFormat="1" ht="20.5" customHeight="1" x14ac:dyDescent="0.3">
      <c r="A470" s="42" t="s">
        <v>1810</v>
      </c>
      <c r="B470" s="43" t="s">
        <v>1811</v>
      </c>
      <c r="C470" s="43" t="s">
        <v>1812</v>
      </c>
      <c r="D470" s="44" t="s">
        <v>1439</v>
      </c>
      <c r="E470" s="44" t="s">
        <v>121</v>
      </c>
      <c r="F470" s="45">
        <v>80136</v>
      </c>
      <c r="G470" s="46" t="s">
        <v>75</v>
      </c>
      <c r="H470" s="47">
        <f t="shared" si="7"/>
        <v>13691235.6</v>
      </c>
      <c r="I470" s="48" t="s">
        <v>269</v>
      </c>
      <c r="J470" s="44" t="s">
        <v>77</v>
      </c>
      <c r="K470" s="49" t="s">
        <v>78</v>
      </c>
      <c r="L470" s="44" t="s">
        <v>79</v>
      </c>
      <c r="M470" s="44" t="str">
        <f>IF(ISERROR(VLOOKUP(B470,'[1]Check order-DMO'!$A$5:$I$22,9,0)),"MAT",(VLOOKUP(B470,'[1]Check order-DMO'!$A$5:$I$22,9,0)))</f>
        <v>MAT</v>
      </c>
      <c r="N470" s="50">
        <v>63</v>
      </c>
      <c r="O470" s="50"/>
      <c r="P470" s="50">
        <v>1</v>
      </c>
      <c r="Q470" s="50">
        <v>1</v>
      </c>
      <c r="R470" s="51" t="s">
        <v>1813</v>
      </c>
    </row>
    <row r="471" spans="1:18" s="21" customFormat="1" ht="20.5" customHeight="1" x14ac:dyDescent="0.3">
      <c r="A471" s="42" t="s">
        <v>1814</v>
      </c>
      <c r="B471" s="43" t="s">
        <v>1815</v>
      </c>
      <c r="C471" s="43" t="s">
        <v>1816</v>
      </c>
      <c r="D471" s="44" t="s">
        <v>1400</v>
      </c>
      <c r="E471" s="44" t="s">
        <v>121</v>
      </c>
      <c r="F471" s="45">
        <v>201485</v>
      </c>
      <c r="G471" s="46" t="s">
        <v>75</v>
      </c>
      <c r="H471" s="47">
        <f t="shared" si="7"/>
        <v>34423712.25</v>
      </c>
      <c r="I471" s="48" t="s">
        <v>269</v>
      </c>
      <c r="J471" s="44" t="s">
        <v>77</v>
      </c>
      <c r="K471" s="49" t="s">
        <v>78</v>
      </c>
      <c r="L471" s="44" t="s">
        <v>79</v>
      </c>
      <c r="M471" s="44" t="str">
        <f>IF(ISERROR(VLOOKUP(B471,'[1]Check order-DMO'!$A$5:$I$22,9,0)),"MAT",(VLOOKUP(B471,'[1]Check order-DMO'!$A$5:$I$22,9,0)))</f>
        <v>MAT</v>
      </c>
      <c r="N471" s="50">
        <v>62</v>
      </c>
      <c r="O471" s="50"/>
      <c r="P471" s="50">
        <v>1</v>
      </c>
      <c r="Q471" s="50">
        <v>1</v>
      </c>
      <c r="R471" s="51"/>
    </row>
    <row r="472" spans="1:18" s="21" customFormat="1" ht="20.5" customHeight="1" x14ac:dyDescent="0.3">
      <c r="A472" s="42" t="s">
        <v>1817</v>
      </c>
      <c r="B472" s="43" t="s">
        <v>1818</v>
      </c>
      <c r="C472" s="43" t="s">
        <v>1819</v>
      </c>
      <c r="D472" s="44" t="s">
        <v>1400</v>
      </c>
      <c r="E472" s="44" t="s">
        <v>121</v>
      </c>
      <c r="F472" s="45">
        <v>802</v>
      </c>
      <c r="G472" s="46" t="s">
        <v>75</v>
      </c>
      <c r="H472" s="47">
        <f t="shared" si="7"/>
        <v>137021.69999999998</v>
      </c>
      <c r="I472" s="48" t="s">
        <v>40</v>
      </c>
      <c r="J472" s="44" t="s">
        <v>77</v>
      </c>
      <c r="K472" s="49" t="s">
        <v>78</v>
      </c>
      <c r="L472" s="44" t="s">
        <v>79</v>
      </c>
      <c r="M472" s="44" t="str">
        <f>IF(ISERROR(VLOOKUP(B472,'[1]Check order-DMO'!$A$5:$I$22,9,0)),"MAT",(VLOOKUP(B472,'[1]Check order-DMO'!$A$5:$I$22,9,0)))</f>
        <v>MAT</v>
      </c>
      <c r="N472" s="50">
        <v>53</v>
      </c>
      <c r="O472" s="50"/>
      <c r="P472" s="50">
        <v>1</v>
      </c>
      <c r="Q472" s="50">
        <v>1</v>
      </c>
      <c r="R472" s="51"/>
    </row>
    <row r="473" spans="1:18" s="21" customFormat="1" ht="20.5" customHeight="1" x14ac:dyDescent="0.3">
      <c r="A473" s="42" t="s">
        <v>1820</v>
      </c>
      <c r="B473" s="43" t="s">
        <v>1821</v>
      </c>
      <c r="C473" s="43" t="s">
        <v>1822</v>
      </c>
      <c r="D473" s="44" t="s">
        <v>1823</v>
      </c>
      <c r="E473" s="44" t="s">
        <v>148</v>
      </c>
      <c r="F473" s="45">
        <v>146280</v>
      </c>
      <c r="G473" s="46" t="s">
        <v>75</v>
      </c>
      <c r="H473" s="47">
        <f t="shared" si="7"/>
        <v>24991938</v>
      </c>
      <c r="I473" s="48" t="s">
        <v>40</v>
      </c>
      <c r="J473" s="44" t="s">
        <v>77</v>
      </c>
      <c r="K473" s="49" t="s">
        <v>78</v>
      </c>
      <c r="L473" s="44" t="s">
        <v>79</v>
      </c>
      <c r="M473" s="44" t="str">
        <f>IF(ISERROR(VLOOKUP(B473,'[1]Check order-DMO'!$A$5:$I$22,9,0)),"MAT",(VLOOKUP(B473,'[1]Check order-DMO'!$A$5:$I$22,9,0)))</f>
        <v>MAT</v>
      </c>
      <c r="N473" s="50">
        <v>68</v>
      </c>
      <c r="O473" s="50"/>
      <c r="P473" s="50">
        <v>1</v>
      </c>
      <c r="Q473" s="50">
        <v>1</v>
      </c>
      <c r="R473" s="51"/>
    </row>
    <row r="474" spans="1:18" s="21" customFormat="1" ht="20.5" customHeight="1" x14ac:dyDescent="0.3">
      <c r="A474" s="42" t="s">
        <v>1824</v>
      </c>
      <c r="B474" s="43" t="s">
        <v>1825</v>
      </c>
      <c r="C474" s="43" t="s">
        <v>1826</v>
      </c>
      <c r="D474" s="44" t="s">
        <v>1439</v>
      </c>
      <c r="E474" s="44" t="s">
        <v>148</v>
      </c>
      <c r="F474" s="45">
        <v>77592</v>
      </c>
      <c r="G474" s="46" t="s">
        <v>75</v>
      </c>
      <c r="H474" s="47">
        <f t="shared" si="7"/>
        <v>13256593.199999999</v>
      </c>
      <c r="I474" s="48" t="s">
        <v>40</v>
      </c>
      <c r="J474" s="44" t="s">
        <v>77</v>
      </c>
      <c r="K474" s="49" t="s">
        <v>78</v>
      </c>
      <c r="L474" s="44" t="s">
        <v>79</v>
      </c>
      <c r="M474" s="44" t="str">
        <f>IF(ISERROR(VLOOKUP(B474,'[1]Check order-DMO'!$A$5:$I$22,9,0)),"MAT",(VLOOKUP(B474,'[1]Check order-DMO'!$A$5:$I$22,9,0)))</f>
        <v>MAT</v>
      </c>
      <c r="N474" s="50">
        <v>78</v>
      </c>
      <c r="O474" s="50"/>
      <c r="P474" s="50">
        <v>1</v>
      </c>
      <c r="Q474" s="50">
        <v>1</v>
      </c>
      <c r="R474" s="51"/>
    </row>
    <row r="475" spans="1:18" s="21" customFormat="1" ht="20.5" customHeight="1" x14ac:dyDescent="0.3">
      <c r="A475" s="42" t="s">
        <v>1827</v>
      </c>
      <c r="B475" s="43" t="s">
        <v>1828</v>
      </c>
      <c r="C475" s="43" t="s">
        <v>1829</v>
      </c>
      <c r="D475" s="44" t="s">
        <v>1439</v>
      </c>
      <c r="E475" s="44" t="s">
        <v>121</v>
      </c>
      <c r="F475" s="45">
        <v>36888</v>
      </c>
      <c r="G475" s="46" t="s">
        <v>75</v>
      </c>
      <c r="H475" s="47">
        <f t="shared" si="7"/>
        <v>6302314.7999999998</v>
      </c>
      <c r="I475" s="48" t="s">
        <v>40</v>
      </c>
      <c r="J475" s="44" t="s">
        <v>77</v>
      </c>
      <c r="K475" s="49" t="s">
        <v>78</v>
      </c>
      <c r="L475" s="44" t="s">
        <v>79</v>
      </c>
      <c r="M475" s="44" t="str">
        <f>IF(ISERROR(VLOOKUP(B475,'[1]Check order-DMO'!$A$5:$I$22,9,0)),"MAT",(VLOOKUP(B475,'[1]Check order-DMO'!$A$5:$I$22,9,0)))</f>
        <v>MAT</v>
      </c>
      <c r="N475" s="50">
        <v>68</v>
      </c>
      <c r="O475" s="50"/>
      <c r="P475" s="50">
        <v>1</v>
      </c>
      <c r="Q475" s="50">
        <v>1</v>
      </c>
      <c r="R475" s="51"/>
    </row>
    <row r="476" spans="1:18" s="21" customFormat="1" ht="20.5" customHeight="1" x14ac:dyDescent="0.3">
      <c r="A476" s="42" t="s">
        <v>1830</v>
      </c>
      <c r="B476" s="43" t="s">
        <v>1831</v>
      </c>
      <c r="C476" s="43" t="s">
        <v>1829</v>
      </c>
      <c r="D476" s="44" t="s">
        <v>1400</v>
      </c>
      <c r="E476" s="44" t="s">
        <v>148</v>
      </c>
      <c r="F476" s="45">
        <v>2544</v>
      </c>
      <c r="G476" s="46" t="s">
        <v>75</v>
      </c>
      <c r="H476" s="47">
        <f t="shared" si="7"/>
        <v>434642.39999999997</v>
      </c>
      <c r="I476" s="48" t="s">
        <v>40</v>
      </c>
      <c r="J476" s="44" t="s">
        <v>77</v>
      </c>
      <c r="K476" s="49" t="s">
        <v>78</v>
      </c>
      <c r="L476" s="44" t="s">
        <v>79</v>
      </c>
      <c r="M476" s="44" t="str">
        <f>IF(ISERROR(VLOOKUP(B476,'[1]Check order-DMO'!$A$5:$I$22,9,0)),"MAT",(VLOOKUP(B476,'[1]Check order-DMO'!$A$5:$I$22,9,0)))</f>
        <v>MAT</v>
      </c>
      <c r="N476" s="50">
        <v>115</v>
      </c>
      <c r="O476" s="50"/>
      <c r="P476" s="50">
        <v>1</v>
      </c>
      <c r="Q476" s="50">
        <v>1</v>
      </c>
      <c r="R476" s="51"/>
    </row>
    <row r="477" spans="1:18" s="21" customFormat="1" ht="20.5" customHeight="1" x14ac:dyDescent="0.3">
      <c r="A477" s="42" t="s">
        <v>1832</v>
      </c>
      <c r="B477" s="43" t="s">
        <v>1833</v>
      </c>
      <c r="C477" s="43" t="s">
        <v>1834</v>
      </c>
      <c r="D477" s="44" t="s">
        <v>1439</v>
      </c>
      <c r="E477" s="44" t="s">
        <v>148</v>
      </c>
      <c r="F477" s="45">
        <v>3053</v>
      </c>
      <c r="G477" s="46" t="s">
        <v>75</v>
      </c>
      <c r="H477" s="47">
        <f t="shared" si="7"/>
        <v>521605.05</v>
      </c>
      <c r="I477" s="48" t="s">
        <v>40</v>
      </c>
      <c r="J477" s="44" t="s">
        <v>77</v>
      </c>
      <c r="K477" s="49" t="s">
        <v>78</v>
      </c>
      <c r="L477" s="44" t="s">
        <v>79</v>
      </c>
      <c r="M477" s="44" t="str">
        <f>IF(ISERROR(VLOOKUP(B477,'[1]Check order-DMO'!$A$5:$I$22,9,0)),"MAT",(VLOOKUP(B477,'[1]Check order-DMO'!$A$5:$I$22,9,0)))</f>
        <v>MAT</v>
      </c>
      <c r="N477" s="50">
        <v>63</v>
      </c>
      <c r="O477" s="50"/>
      <c r="P477" s="50">
        <v>1</v>
      </c>
      <c r="Q477" s="50">
        <v>1</v>
      </c>
      <c r="R477" s="51"/>
    </row>
    <row r="478" spans="1:18" s="21" customFormat="1" ht="20.5" customHeight="1" x14ac:dyDescent="0.3">
      <c r="A478" s="42" t="s">
        <v>1835</v>
      </c>
      <c r="B478" s="43" t="s">
        <v>1836</v>
      </c>
      <c r="C478" s="43" t="s">
        <v>1837</v>
      </c>
      <c r="D478" s="44"/>
      <c r="E478" s="44" t="s">
        <v>148</v>
      </c>
      <c r="F478" s="45">
        <v>81408</v>
      </c>
      <c r="G478" s="46" t="s">
        <v>75</v>
      </c>
      <c r="H478" s="47">
        <f t="shared" si="7"/>
        <v>13908556.799999999</v>
      </c>
      <c r="I478" s="48" t="s">
        <v>40</v>
      </c>
      <c r="J478" s="44" t="s">
        <v>77</v>
      </c>
      <c r="K478" s="49" t="s">
        <v>78</v>
      </c>
      <c r="L478" s="44" t="s">
        <v>79</v>
      </c>
      <c r="M478" s="44" t="str">
        <f>IF(ISERROR(VLOOKUP(B478,'[1]Check order-DMO'!$A$5:$I$22,9,0)),"MAT",(VLOOKUP(B478,'[1]Check order-DMO'!$A$5:$I$22,9,0)))</f>
        <v>MAT</v>
      </c>
      <c r="N478" s="50">
        <v>49</v>
      </c>
      <c r="O478" s="50"/>
      <c r="P478" s="50">
        <v>1</v>
      </c>
      <c r="Q478" s="50">
        <v>1</v>
      </c>
      <c r="R478" s="51" t="s">
        <v>1838</v>
      </c>
    </row>
    <row r="479" spans="1:18" s="21" customFormat="1" ht="20.5" customHeight="1" x14ac:dyDescent="0.3">
      <c r="A479" s="42" t="s">
        <v>1839</v>
      </c>
      <c r="B479" s="43" t="s">
        <v>1840</v>
      </c>
      <c r="C479" s="43" t="s">
        <v>1841</v>
      </c>
      <c r="D479" s="44" t="s">
        <v>1439</v>
      </c>
      <c r="E479" s="44" t="s">
        <v>121</v>
      </c>
      <c r="F479" s="45">
        <v>110664</v>
      </c>
      <c r="G479" s="46" t="s">
        <v>75</v>
      </c>
      <c r="H479" s="47">
        <f t="shared" si="7"/>
        <v>18906944.399999999</v>
      </c>
      <c r="I479" s="48" t="s">
        <v>40</v>
      </c>
      <c r="J479" s="44" t="s">
        <v>77</v>
      </c>
      <c r="K479" s="49" t="s">
        <v>78</v>
      </c>
      <c r="L479" s="44" t="s">
        <v>79</v>
      </c>
      <c r="M479" s="44" t="str">
        <f>IF(ISERROR(VLOOKUP(B479,'[1]Check order-DMO'!$A$5:$I$22,9,0)),"MAT",(VLOOKUP(B479,'[1]Check order-DMO'!$A$5:$I$22,9,0)))</f>
        <v>MAT</v>
      </c>
      <c r="N479" s="50">
        <v>78</v>
      </c>
      <c r="O479" s="50"/>
      <c r="P479" s="50">
        <v>1</v>
      </c>
      <c r="Q479" s="50">
        <v>1</v>
      </c>
      <c r="R479" s="51"/>
    </row>
    <row r="480" spans="1:18" s="21" customFormat="1" ht="20.5" customHeight="1" x14ac:dyDescent="0.3">
      <c r="A480" s="42" t="s">
        <v>1842</v>
      </c>
      <c r="B480" s="43" t="s">
        <v>1843</v>
      </c>
      <c r="C480" s="43" t="s">
        <v>1844</v>
      </c>
      <c r="D480" s="44" t="s">
        <v>1400</v>
      </c>
      <c r="E480" s="44" t="s">
        <v>121</v>
      </c>
      <c r="F480" s="45">
        <v>8268</v>
      </c>
      <c r="G480" s="46" t="s">
        <v>75</v>
      </c>
      <c r="H480" s="47">
        <f t="shared" si="7"/>
        <v>1412587.8</v>
      </c>
      <c r="I480" s="48" t="s">
        <v>40</v>
      </c>
      <c r="J480" s="44" t="s">
        <v>77</v>
      </c>
      <c r="K480" s="49" t="s">
        <v>78</v>
      </c>
      <c r="L480" s="44" t="s">
        <v>79</v>
      </c>
      <c r="M480" s="44" t="str">
        <f>IF(ISERROR(VLOOKUP(B480,'[1]Check order-DMO'!$A$5:$I$22,9,0)),"MAT",(VLOOKUP(B480,'[1]Check order-DMO'!$A$5:$I$22,9,0)))</f>
        <v>MAT</v>
      </c>
      <c r="N480" s="50">
        <v>62</v>
      </c>
      <c r="O480" s="50"/>
      <c r="P480" s="50">
        <v>1</v>
      </c>
      <c r="Q480" s="50">
        <v>1</v>
      </c>
      <c r="R480" s="51"/>
    </row>
    <row r="481" spans="1:18" s="21" customFormat="1" ht="20.5" customHeight="1" x14ac:dyDescent="0.3">
      <c r="A481" s="42" t="s">
        <v>1845</v>
      </c>
      <c r="B481" s="43" t="s">
        <v>1846</v>
      </c>
      <c r="C481" s="43" t="s">
        <v>1847</v>
      </c>
      <c r="D481" s="44" t="s">
        <v>1848</v>
      </c>
      <c r="E481" s="44" t="s">
        <v>148</v>
      </c>
      <c r="F481" s="45">
        <v>24168</v>
      </c>
      <c r="G481" s="46" t="s">
        <v>75</v>
      </c>
      <c r="H481" s="47">
        <f t="shared" si="7"/>
        <v>4129102.8</v>
      </c>
      <c r="I481" s="48" t="s">
        <v>40</v>
      </c>
      <c r="J481" s="44" t="s">
        <v>77</v>
      </c>
      <c r="K481" s="49" t="s">
        <v>78</v>
      </c>
      <c r="L481" s="44" t="s">
        <v>79</v>
      </c>
      <c r="M481" s="44" t="str">
        <f>IF(ISERROR(VLOOKUP(B481,'[1]Check order-DMO'!$A$5:$I$22,9,0)),"MAT",(VLOOKUP(B481,'[1]Check order-DMO'!$A$5:$I$22,9,0)))</f>
        <v>MAT</v>
      </c>
      <c r="N481" s="50">
        <v>108</v>
      </c>
      <c r="O481" s="50"/>
      <c r="P481" s="50">
        <v>1</v>
      </c>
      <c r="Q481" s="50">
        <v>1</v>
      </c>
      <c r="R481" s="51" t="s">
        <v>1849</v>
      </c>
    </row>
    <row r="482" spans="1:18" s="21" customFormat="1" ht="20.5" customHeight="1" x14ac:dyDescent="0.3">
      <c r="A482" s="42" t="s">
        <v>1850</v>
      </c>
      <c r="B482" s="43" t="s">
        <v>1851</v>
      </c>
      <c r="C482" s="43" t="s">
        <v>1852</v>
      </c>
      <c r="D482" s="44" t="s">
        <v>640</v>
      </c>
      <c r="E482" s="44" t="s">
        <v>641</v>
      </c>
      <c r="F482" s="45">
        <v>90870</v>
      </c>
      <c r="G482" s="46" t="s">
        <v>75</v>
      </c>
      <c r="H482" s="47">
        <f t="shared" si="7"/>
        <v>15525139.5</v>
      </c>
      <c r="I482" s="48" t="s">
        <v>40</v>
      </c>
      <c r="J482" s="44" t="s">
        <v>77</v>
      </c>
      <c r="K482" s="49" t="s">
        <v>78</v>
      </c>
      <c r="L482" s="44" t="s">
        <v>79</v>
      </c>
      <c r="M482" s="44" t="str">
        <f>IF(ISERROR(VLOOKUP(B482,'[1]Check order-DMO'!$A$5:$I$22,9,0)),"MAT",(VLOOKUP(B482,'[1]Check order-DMO'!$A$5:$I$22,9,0)))</f>
        <v>MAT</v>
      </c>
      <c r="N482" s="50">
        <v>58</v>
      </c>
      <c r="O482" s="50"/>
      <c r="P482" s="50">
        <v>1</v>
      </c>
      <c r="Q482" s="50">
        <v>1</v>
      </c>
      <c r="R482" s="51" t="s">
        <v>80</v>
      </c>
    </row>
    <row r="483" spans="1:18" s="21" customFormat="1" ht="20.5" customHeight="1" x14ac:dyDescent="0.3">
      <c r="A483" s="42" t="s">
        <v>1853</v>
      </c>
      <c r="B483" s="43" t="s">
        <v>1854</v>
      </c>
      <c r="C483" s="43" t="s">
        <v>1855</v>
      </c>
      <c r="D483" s="44" t="s">
        <v>1856</v>
      </c>
      <c r="E483" s="44" t="s">
        <v>121</v>
      </c>
      <c r="F483" s="45">
        <v>12975</v>
      </c>
      <c r="G483" s="46" t="s">
        <v>75</v>
      </c>
      <c r="H483" s="47">
        <f t="shared" si="7"/>
        <v>2216778.75</v>
      </c>
      <c r="I483" s="48" t="s">
        <v>269</v>
      </c>
      <c r="J483" s="44" t="s">
        <v>77</v>
      </c>
      <c r="K483" s="49" t="s">
        <v>78</v>
      </c>
      <c r="L483" s="44" t="s">
        <v>79</v>
      </c>
      <c r="M483" s="44" t="str">
        <f>IF(ISERROR(VLOOKUP(B483,'[1]Check order-DMO'!$A$5:$I$22,9,0)),"MAT",(VLOOKUP(B483,'[1]Check order-DMO'!$A$5:$I$22,9,0)))</f>
        <v>MAT</v>
      </c>
      <c r="N483" s="50">
        <v>58</v>
      </c>
      <c r="O483" s="50"/>
      <c r="P483" s="50">
        <v>1</v>
      </c>
      <c r="Q483" s="50">
        <v>1</v>
      </c>
      <c r="R483" s="51"/>
    </row>
    <row r="484" spans="1:18" s="21" customFormat="1" ht="20.5" customHeight="1" x14ac:dyDescent="0.3">
      <c r="A484" s="42" t="s">
        <v>1857</v>
      </c>
      <c r="B484" s="43" t="s">
        <v>1858</v>
      </c>
      <c r="C484" s="43" t="s">
        <v>1859</v>
      </c>
      <c r="D484" s="44"/>
      <c r="E484" s="44" t="s">
        <v>39</v>
      </c>
      <c r="F484" s="45">
        <v>4402158</v>
      </c>
      <c r="G484" s="46" t="s">
        <v>32</v>
      </c>
      <c r="H484" s="47">
        <f t="shared" si="7"/>
        <v>4402158</v>
      </c>
      <c r="I484" s="48" t="s">
        <v>40</v>
      </c>
      <c r="J484" s="44" t="s">
        <v>1860</v>
      </c>
      <c r="K484" s="49" t="s">
        <v>1861</v>
      </c>
      <c r="L484" s="44" t="s">
        <v>43</v>
      </c>
      <c r="M484" s="44" t="str">
        <f>IF(ISERROR(VLOOKUP(B484,'[1]Check order-DMO'!$A$5:$I$22,9,0)),"MAT",(VLOOKUP(B484,'[1]Check order-DMO'!$A$5:$I$22,9,0)))</f>
        <v>MAT</v>
      </c>
      <c r="N484" s="50">
        <v>42</v>
      </c>
      <c r="O484" s="50">
        <v>3</v>
      </c>
      <c r="P484" s="50">
        <v>1</v>
      </c>
      <c r="Q484" s="50">
        <v>1</v>
      </c>
      <c r="R484" s="51"/>
    </row>
    <row r="485" spans="1:18" s="21" customFormat="1" ht="20.5" customHeight="1" x14ac:dyDescent="0.3">
      <c r="A485" s="42" t="s">
        <v>1862</v>
      </c>
      <c r="B485" s="43" t="s">
        <v>1863</v>
      </c>
      <c r="C485" s="43" t="s">
        <v>1864</v>
      </c>
      <c r="D485" s="44"/>
      <c r="E485" s="44" t="s">
        <v>39</v>
      </c>
      <c r="F485" s="45">
        <v>4365165</v>
      </c>
      <c r="G485" s="46" t="s">
        <v>32</v>
      </c>
      <c r="H485" s="47">
        <f t="shared" si="7"/>
        <v>4365165</v>
      </c>
      <c r="I485" s="48" t="s">
        <v>40</v>
      </c>
      <c r="J485" s="44" t="s">
        <v>1860</v>
      </c>
      <c r="K485" s="49" t="s">
        <v>1861</v>
      </c>
      <c r="L485" s="44" t="s">
        <v>43</v>
      </c>
      <c r="M485" s="44" t="str">
        <f>IF(ISERROR(VLOOKUP(B485,'[1]Check order-DMO'!$A$5:$I$22,9,0)),"MAT",(VLOOKUP(B485,'[1]Check order-DMO'!$A$5:$I$22,9,0)))</f>
        <v>MAT</v>
      </c>
      <c r="N485" s="50">
        <v>42</v>
      </c>
      <c r="O485" s="50">
        <v>3</v>
      </c>
      <c r="P485" s="50">
        <v>1</v>
      </c>
      <c r="Q485" s="50">
        <v>1</v>
      </c>
      <c r="R485" s="51"/>
    </row>
    <row r="486" spans="1:18" s="21" customFormat="1" ht="20.5" customHeight="1" x14ac:dyDescent="0.3">
      <c r="A486" s="42" t="s">
        <v>1865</v>
      </c>
      <c r="B486" s="43" t="s">
        <v>1866</v>
      </c>
      <c r="C486" s="43" t="s">
        <v>1867</v>
      </c>
      <c r="D486" s="44" t="s">
        <v>39</v>
      </c>
      <c r="E486" s="44" t="s">
        <v>39</v>
      </c>
      <c r="F486" s="45">
        <v>1791454</v>
      </c>
      <c r="G486" s="46" t="s">
        <v>32</v>
      </c>
      <c r="H486" s="47">
        <f t="shared" si="7"/>
        <v>1791454</v>
      </c>
      <c r="I486" s="48" t="s">
        <v>40</v>
      </c>
      <c r="J486" s="44" t="s">
        <v>1860</v>
      </c>
      <c r="K486" s="49" t="s">
        <v>1861</v>
      </c>
      <c r="L486" s="44" t="s">
        <v>43</v>
      </c>
      <c r="M486" s="44" t="str">
        <f>IF(ISERROR(VLOOKUP(B486,'[1]Check order-DMO'!$A$5:$I$22,9,0)),"MAT",(VLOOKUP(B486,'[1]Check order-DMO'!$A$5:$I$22,9,0)))</f>
        <v>MAT</v>
      </c>
      <c r="N486" s="50">
        <v>42</v>
      </c>
      <c r="O486" s="50">
        <v>3</v>
      </c>
      <c r="P486" s="50">
        <v>1</v>
      </c>
      <c r="Q486" s="50">
        <v>1</v>
      </c>
      <c r="R486" s="51"/>
    </row>
    <row r="487" spans="1:18" s="21" customFormat="1" ht="20.5" customHeight="1" x14ac:dyDescent="0.3">
      <c r="A487" s="42" t="s">
        <v>1868</v>
      </c>
      <c r="B487" s="43" t="s">
        <v>1869</v>
      </c>
      <c r="C487" s="43" t="s">
        <v>1870</v>
      </c>
      <c r="D487" s="44" t="s">
        <v>1400</v>
      </c>
      <c r="E487" s="44" t="s">
        <v>148</v>
      </c>
      <c r="F487" s="45">
        <v>20225</v>
      </c>
      <c r="G487" s="46" t="s">
        <v>75</v>
      </c>
      <c r="H487" s="47">
        <f t="shared" si="7"/>
        <v>3455441.25</v>
      </c>
      <c r="I487" s="48" t="s">
        <v>40</v>
      </c>
      <c r="J487" s="44" t="s">
        <v>77</v>
      </c>
      <c r="K487" s="49" t="s">
        <v>78</v>
      </c>
      <c r="L487" s="44" t="s">
        <v>79</v>
      </c>
      <c r="M487" s="44" t="str">
        <f>IF(ISERROR(VLOOKUP(B487,'[1]Check order-DMO'!$A$5:$I$22,9,0)),"MAT",(VLOOKUP(B487,'[1]Check order-DMO'!$A$5:$I$22,9,0)))</f>
        <v>MAT</v>
      </c>
      <c r="N487" s="50">
        <v>108</v>
      </c>
      <c r="O487" s="50"/>
      <c r="P487" s="50">
        <v>5</v>
      </c>
      <c r="Q487" s="50">
        <v>5</v>
      </c>
      <c r="R487" s="51" t="s">
        <v>1871</v>
      </c>
    </row>
    <row r="488" spans="1:18" s="21" customFormat="1" ht="20.5" customHeight="1" x14ac:dyDescent="0.3">
      <c r="A488" s="42" t="s">
        <v>1872</v>
      </c>
      <c r="B488" s="43" t="s">
        <v>1873</v>
      </c>
      <c r="C488" s="43" t="s">
        <v>1874</v>
      </c>
      <c r="D488" s="44" t="s">
        <v>1875</v>
      </c>
      <c r="E488" s="44" t="s">
        <v>121</v>
      </c>
      <c r="F488" s="45">
        <v>46925</v>
      </c>
      <c r="G488" s="46" t="s">
        <v>75</v>
      </c>
      <c r="H488" s="47">
        <f t="shared" si="7"/>
        <v>8017136.25</v>
      </c>
      <c r="I488" s="48" t="s">
        <v>40</v>
      </c>
      <c r="J488" s="44" t="s">
        <v>77</v>
      </c>
      <c r="K488" s="49" t="s">
        <v>78</v>
      </c>
      <c r="L488" s="44" t="s">
        <v>79</v>
      </c>
      <c r="M488" s="44" t="str">
        <f>IF(ISERROR(VLOOKUP(B488,'[1]Check order-DMO'!$A$5:$I$22,9,0)),"MAT",(VLOOKUP(B488,'[1]Check order-DMO'!$A$5:$I$22,9,0)))</f>
        <v>MAT</v>
      </c>
      <c r="N488" s="50">
        <v>138</v>
      </c>
      <c r="O488" s="50"/>
      <c r="P488" s="50">
        <v>1</v>
      </c>
      <c r="Q488" s="50">
        <v>1</v>
      </c>
      <c r="R488" s="51" t="s">
        <v>1486</v>
      </c>
    </row>
    <row r="489" spans="1:18" s="21" customFormat="1" ht="20.5" customHeight="1" x14ac:dyDescent="0.3">
      <c r="A489" s="42" t="s">
        <v>1876</v>
      </c>
      <c r="B489" s="43" t="s">
        <v>1877</v>
      </c>
      <c r="C489" s="43" t="s">
        <v>1878</v>
      </c>
      <c r="D489" s="44" t="s">
        <v>1400</v>
      </c>
      <c r="E489" s="44" t="s">
        <v>121</v>
      </c>
      <c r="F489" s="45">
        <v>9337</v>
      </c>
      <c r="G489" s="46" t="s">
        <v>75</v>
      </c>
      <c r="H489" s="47">
        <f t="shared" si="7"/>
        <v>1595226.45</v>
      </c>
      <c r="I489" s="48" t="s">
        <v>40</v>
      </c>
      <c r="J489" s="44" t="s">
        <v>77</v>
      </c>
      <c r="K489" s="49" t="s">
        <v>78</v>
      </c>
      <c r="L489" s="44" t="s">
        <v>79</v>
      </c>
      <c r="M489" s="44" t="str">
        <f>IF(ISERROR(VLOOKUP(B489,'[1]Check order-DMO'!$A$5:$I$22,9,0)),"MAT",(VLOOKUP(B489,'[1]Check order-DMO'!$A$5:$I$22,9,0)))</f>
        <v>MAT</v>
      </c>
      <c r="N489" s="50">
        <v>69</v>
      </c>
      <c r="O489" s="50"/>
      <c r="P489" s="50">
        <v>1</v>
      </c>
      <c r="Q489" s="50">
        <v>1</v>
      </c>
      <c r="R489" s="51"/>
    </row>
    <row r="490" spans="1:18" s="21" customFormat="1" ht="20.5" customHeight="1" x14ac:dyDescent="0.3">
      <c r="A490" s="42" t="s">
        <v>1879</v>
      </c>
      <c r="B490" s="43" t="s">
        <v>1880</v>
      </c>
      <c r="C490" s="43" t="s">
        <v>1881</v>
      </c>
      <c r="D490" s="44" t="s">
        <v>1882</v>
      </c>
      <c r="E490" s="44" t="s">
        <v>121</v>
      </c>
      <c r="F490" s="45">
        <v>2088321.86</v>
      </c>
      <c r="G490" s="46" t="s">
        <v>32</v>
      </c>
      <c r="H490" s="47">
        <f t="shared" si="7"/>
        <v>2088321.86</v>
      </c>
      <c r="I490" s="48" t="s">
        <v>40</v>
      </c>
      <c r="J490" s="44" t="s">
        <v>335</v>
      </c>
      <c r="K490" s="49" t="s">
        <v>336</v>
      </c>
      <c r="L490" s="44" t="s">
        <v>43</v>
      </c>
      <c r="M490" s="44" t="str">
        <f>IF(ISERROR(VLOOKUP(B490,'[1]Check order-DMO'!$A$5:$I$22,9,0)),"MAT",(VLOOKUP(B490,'[1]Check order-DMO'!$A$5:$I$22,9,0)))</f>
        <v>MAT</v>
      </c>
      <c r="N490" s="50">
        <v>60</v>
      </c>
      <c r="O490" s="50">
        <v>7</v>
      </c>
      <c r="P490" s="50">
        <v>1</v>
      </c>
      <c r="Q490" s="50">
        <v>1</v>
      </c>
      <c r="R490" s="51" t="s">
        <v>1571</v>
      </c>
    </row>
    <row r="491" spans="1:18" s="21" customFormat="1" ht="20.5" customHeight="1" x14ac:dyDescent="0.3">
      <c r="A491" s="42" t="s">
        <v>1883</v>
      </c>
      <c r="B491" s="43" t="s">
        <v>1884</v>
      </c>
      <c r="C491" s="43" t="s">
        <v>1885</v>
      </c>
      <c r="D491" s="44" t="s">
        <v>1875</v>
      </c>
      <c r="E491" s="44" t="s">
        <v>121</v>
      </c>
      <c r="F491" s="45">
        <v>1950484</v>
      </c>
      <c r="G491" s="46" t="s">
        <v>32</v>
      </c>
      <c r="H491" s="47">
        <f t="shared" si="7"/>
        <v>1950484</v>
      </c>
      <c r="I491" s="48" t="s">
        <v>40</v>
      </c>
      <c r="J491" s="44" t="s">
        <v>335</v>
      </c>
      <c r="K491" s="49" t="s">
        <v>336</v>
      </c>
      <c r="L491" s="44" t="s">
        <v>43</v>
      </c>
      <c r="M491" s="44" t="str">
        <f>IF(ISERROR(VLOOKUP(B491,'[1]Check order-DMO'!$A$5:$I$22,9,0)),"MAT",(VLOOKUP(B491,'[1]Check order-DMO'!$A$5:$I$22,9,0)))</f>
        <v>MAT</v>
      </c>
      <c r="N491" s="50">
        <v>60</v>
      </c>
      <c r="O491" s="50">
        <v>7</v>
      </c>
      <c r="P491" s="50">
        <v>1</v>
      </c>
      <c r="Q491" s="50">
        <v>1</v>
      </c>
      <c r="R491" s="51" t="s">
        <v>1571</v>
      </c>
    </row>
    <row r="492" spans="1:18" s="21" customFormat="1" ht="20.5" customHeight="1" x14ac:dyDescent="0.3">
      <c r="A492" s="42" t="s">
        <v>1886</v>
      </c>
      <c r="B492" s="43" t="s">
        <v>1887</v>
      </c>
      <c r="C492" s="43" t="s">
        <v>1888</v>
      </c>
      <c r="D492" s="44" t="s">
        <v>106</v>
      </c>
      <c r="E492" s="44" t="s">
        <v>61</v>
      </c>
      <c r="F492" s="45">
        <v>14501</v>
      </c>
      <c r="G492" s="46" t="s">
        <v>75</v>
      </c>
      <c r="H492" s="47">
        <f t="shared" si="7"/>
        <v>2477495.85</v>
      </c>
      <c r="I492" s="48" t="s">
        <v>269</v>
      </c>
      <c r="J492" s="44" t="s">
        <v>77</v>
      </c>
      <c r="K492" s="49" t="s">
        <v>78</v>
      </c>
      <c r="L492" s="44" t="s">
        <v>79</v>
      </c>
      <c r="M492" s="44" t="str">
        <f>IF(ISERROR(VLOOKUP(B492,'[1]Check order-DMO'!$A$5:$I$22,9,0)),"MAT",(VLOOKUP(B492,'[1]Check order-DMO'!$A$5:$I$22,9,0)))</f>
        <v>MAT</v>
      </c>
      <c r="N492" s="50">
        <v>55</v>
      </c>
      <c r="O492" s="50"/>
      <c r="P492" s="50">
        <v>1</v>
      </c>
      <c r="Q492" s="50">
        <v>1</v>
      </c>
      <c r="R492" s="51"/>
    </row>
    <row r="493" spans="1:18" s="21" customFormat="1" ht="20.5" customHeight="1" x14ac:dyDescent="0.3">
      <c r="A493" s="42" t="s">
        <v>1889</v>
      </c>
      <c r="B493" s="43" t="s">
        <v>1890</v>
      </c>
      <c r="C493" s="43" t="s">
        <v>1891</v>
      </c>
      <c r="D493" s="44" t="s">
        <v>106</v>
      </c>
      <c r="E493" s="44" t="s">
        <v>61</v>
      </c>
      <c r="F493" s="45">
        <v>4834</v>
      </c>
      <c r="G493" s="46" t="s">
        <v>75</v>
      </c>
      <c r="H493" s="47">
        <f t="shared" si="7"/>
        <v>825888.9</v>
      </c>
      <c r="I493" s="48" t="s">
        <v>269</v>
      </c>
      <c r="J493" s="44" t="s">
        <v>77</v>
      </c>
      <c r="K493" s="49" t="s">
        <v>78</v>
      </c>
      <c r="L493" s="44" t="s">
        <v>79</v>
      </c>
      <c r="M493" s="44" t="str">
        <f>IF(ISERROR(VLOOKUP(B493,'[1]Check order-DMO'!$A$5:$I$22,9,0)),"MAT",(VLOOKUP(B493,'[1]Check order-DMO'!$A$5:$I$22,9,0)))</f>
        <v>MAT</v>
      </c>
      <c r="N493" s="50">
        <v>55</v>
      </c>
      <c r="O493" s="50"/>
      <c r="P493" s="50">
        <v>1</v>
      </c>
      <c r="Q493" s="50">
        <v>1</v>
      </c>
      <c r="R493" s="51"/>
    </row>
    <row r="494" spans="1:18" s="21" customFormat="1" ht="20.5" customHeight="1" x14ac:dyDescent="0.3">
      <c r="A494" s="187" t="s">
        <v>1892</v>
      </c>
      <c r="B494" s="43" t="s">
        <v>1893</v>
      </c>
      <c r="C494" s="43" t="s">
        <v>1894</v>
      </c>
      <c r="D494" s="44"/>
      <c r="E494" s="44"/>
      <c r="F494" s="45">
        <v>32573</v>
      </c>
      <c r="G494" s="46" t="s">
        <v>75</v>
      </c>
      <c r="H494" s="47">
        <f t="shared" si="7"/>
        <v>5565097.0499999998</v>
      </c>
      <c r="I494" s="48" t="s">
        <v>40</v>
      </c>
      <c r="J494" s="44" t="s">
        <v>77</v>
      </c>
      <c r="K494" s="49" t="s">
        <v>78</v>
      </c>
      <c r="L494" s="44" t="s">
        <v>79</v>
      </c>
      <c r="M494" s="44" t="str">
        <f>IF(ISERROR(VLOOKUP(B494,'[1]Check order-DMO'!$A$5:$I$22,9,0)),"MAT",(VLOOKUP(B494,'[1]Check order-DMO'!$A$5:$I$22,9,0)))</f>
        <v>MAT</v>
      </c>
      <c r="N494" s="50">
        <v>60</v>
      </c>
      <c r="O494" s="50"/>
      <c r="P494" s="50">
        <v>1</v>
      </c>
      <c r="Q494" s="50">
        <v>1</v>
      </c>
      <c r="R494" s="51"/>
    </row>
    <row r="495" spans="1:18" s="21" customFormat="1" ht="20.5" customHeight="1" x14ac:dyDescent="0.3">
      <c r="A495" s="42" t="s">
        <v>1895</v>
      </c>
      <c r="B495" s="43" t="s">
        <v>1896</v>
      </c>
      <c r="C495" s="43" t="s">
        <v>1897</v>
      </c>
      <c r="D495" s="44" t="s">
        <v>106</v>
      </c>
      <c r="E495" s="44" t="s">
        <v>61</v>
      </c>
      <c r="F495" s="45">
        <v>1026652</v>
      </c>
      <c r="G495" s="46" t="s">
        <v>32</v>
      </c>
      <c r="H495" s="47">
        <f t="shared" si="7"/>
        <v>1026652</v>
      </c>
      <c r="I495" s="48" t="s">
        <v>40</v>
      </c>
      <c r="J495" s="44" t="s">
        <v>156</v>
      </c>
      <c r="K495" s="49" t="s">
        <v>157</v>
      </c>
      <c r="L495" s="44" t="s">
        <v>43</v>
      </c>
      <c r="M495" s="44" t="str">
        <f>IF(ISERROR(VLOOKUP(B495,'[1]Check order-DMO'!$A$5:$I$22,9,0)),"MAT",(VLOOKUP(B495,'[1]Check order-DMO'!$A$5:$I$22,9,0)))</f>
        <v>MAT</v>
      </c>
      <c r="N495" s="50">
        <v>55</v>
      </c>
      <c r="O495" s="50">
        <v>3</v>
      </c>
      <c r="P495" s="50">
        <v>20</v>
      </c>
      <c r="Q495" s="50">
        <v>20</v>
      </c>
      <c r="R495" s="51" t="s">
        <v>158</v>
      </c>
    </row>
    <row r="496" spans="1:18" s="21" customFormat="1" ht="20.5" customHeight="1" x14ac:dyDescent="0.3">
      <c r="A496" s="42" t="s">
        <v>1898</v>
      </c>
      <c r="B496" s="43" t="s">
        <v>1899</v>
      </c>
      <c r="C496" s="43" t="s">
        <v>1900</v>
      </c>
      <c r="D496" s="44" t="s">
        <v>106</v>
      </c>
      <c r="E496" s="44" t="s">
        <v>61</v>
      </c>
      <c r="F496" s="222">
        <v>1681227</v>
      </c>
      <c r="G496" s="46" t="s">
        <v>32</v>
      </c>
      <c r="H496" s="47">
        <f t="shared" si="7"/>
        <v>1681227</v>
      </c>
      <c r="I496" s="48" t="s">
        <v>40</v>
      </c>
      <c r="J496" s="44" t="s">
        <v>41</v>
      </c>
      <c r="K496" s="49" t="s">
        <v>42</v>
      </c>
      <c r="L496" s="44" t="s">
        <v>43</v>
      </c>
      <c r="M496" s="44" t="str">
        <f>IF(ISERROR(VLOOKUP(B496,'[1]Check order-DMO'!$A$5:$I$22,9,0)),"MAT",(VLOOKUP(B496,'[1]Check order-DMO'!$A$5:$I$22,9,0)))</f>
        <v>MAT</v>
      </c>
      <c r="N496" s="50">
        <v>60</v>
      </c>
      <c r="O496" s="50">
        <v>3</v>
      </c>
      <c r="P496" s="50">
        <v>1</v>
      </c>
      <c r="Q496" s="50">
        <v>1</v>
      </c>
      <c r="R496" s="51" t="s">
        <v>1901</v>
      </c>
    </row>
    <row r="497" spans="1:18" s="21" customFormat="1" ht="20.5" customHeight="1" x14ac:dyDescent="0.3">
      <c r="A497" s="42" t="s">
        <v>1902</v>
      </c>
      <c r="B497" s="43" t="s">
        <v>1903</v>
      </c>
      <c r="C497" s="43" t="s">
        <v>1904</v>
      </c>
      <c r="D497" s="44"/>
      <c r="E497" s="44"/>
      <c r="F497" s="45">
        <v>3600</v>
      </c>
      <c r="G497" s="46" t="s">
        <v>75</v>
      </c>
      <c r="H497" s="47">
        <f t="shared" si="7"/>
        <v>615060</v>
      </c>
      <c r="I497" s="48" t="s">
        <v>40</v>
      </c>
      <c r="J497" s="44" t="s">
        <v>77</v>
      </c>
      <c r="K497" s="49" t="s">
        <v>78</v>
      </c>
      <c r="L497" s="44" t="s">
        <v>79</v>
      </c>
      <c r="M497" s="44" t="str">
        <f>IF(ISERROR(VLOOKUP(B497,'[1]Check order-DMO'!$A$5:$I$22,9,0)),"MAT",(VLOOKUP(B497,'[1]Check order-DMO'!$A$5:$I$22,9,0)))</f>
        <v>MAT</v>
      </c>
      <c r="N497" s="50">
        <v>55</v>
      </c>
      <c r="O497" s="50"/>
      <c r="P497" s="50">
        <v>1</v>
      </c>
      <c r="Q497" s="50">
        <v>1</v>
      </c>
      <c r="R497" s="51"/>
    </row>
    <row r="498" spans="1:18" s="21" customFormat="1" ht="20.5" customHeight="1" x14ac:dyDescent="0.3">
      <c r="A498" s="42" t="s">
        <v>1905</v>
      </c>
      <c r="B498" s="43" t="s">
        <v>1906</v>
      </c>
      <c r="C498" s="43" t="s">
        <v>1907</v>
      </c>
      <c r="D498" s="44" t="s">
        <v>106</v>
      </c>
      <c r="E498" s="44" t="s">
        <v>61</v>
      </c>
      <c r="F498" s="45">
        <v>156933</v>
      </c>
      <c r="G498" s="46" t="s">
        <v>32</v>
      </c>
      <c r="H498" s="47">
        <f t="shared" si="7"/>
        <v>156933</v>
      </c>
      <c r="I498" s="48" t="s">
        <v>40</v>
      </c>
      <c r="J498" s="44" t="s">
        <v>41</v>
      </c>
      <c r="K498" s="49" t="s">
        <v>42</v>
      </c>
      <c r="L498" s="44" t="s">
        <v>43</v>
      </c>
      <c r="M498" s="44" t="str">
        <f>IF(ISERROR(VLOOKUP(B498,'[1]Check order-DMO'!$A$5:$I$22,9,0)),"MAT",(VLOOKUP(B498,'[1]Check order-DMO'!$A$5:$I$22,9,0)))</f>
        <v>MAT</v>
      </c>
      <c r="N498" s="50">
        <v>60</v>
      </c>
      <c r="O498" s="50">
        <v>3</v>
      </c>
      <c r="P498" s="50">
        <v>80</v>
      </c>
      <c r="Q498" s="50">
        <v>80</v>
      </c>
      <c r="R498" s="51"/>
    </row>
    <row r="499" spans="1:18" s="21" customFormat="1" ht="20.5" customHeight="1" x14ac:dyDescent="0.3">
      <c r="A499" s="42" t="s">
        <v>1908</v>
      </c>
      <c r="B499" s="43" t="s">
        <v>1909</v>
      </c>
      <c r="C499" s="43" t="s">
        <v>1910</v>
      </c>
      <c r="D499" s="44" t="s">
        <v>106</v>
      </c>
      <c r="E499" s="44" t="s">
        <v>61</v>
      </c>
      <c r="F499" s="45">
        <v>275857</v>
      </c>
      <c r="G499" s="46" t="s">
        <v>32</v>
      </c>
      <c r="H499" s="47">
        <f t="shared" si="7"/>
        <v>275857</v>
      </c>
      <c r="I499" s="48" t="s">
        <v>40</v>
      </c>
      <c r="J499" s="44" t="s">
        <v>41</v>
      </c>
      <c r="K499" s="49" t="s">
        <v>42</v>
      </c>
      <c r="L499" s="44" t="s">
        <v>43</v>
      </c>
      <c r="M499" s="44" t="str">
        <f>IF(ISERROR(VLOOKUP(B499,'[1]Check order-DMO'!$A$5:$I$22,9,0)),"MAT",(VLOOKUP(B499,'[1]Check order-DMO'!$A$5:$I$22,9,0)))</f>
        <v>MAT</v>
      </c>
      <c r="N499" s="50">
        <v>60</v>
      </c>
      <c r="O499" s="50">
        <v>3</v>
      </c>
      <c r="P499" s="50">
        <v>40</v>
      </c>
      <c r="Q499" s="50">
        <v>40</v>
      </c>
      <c r="R499" s="51"/>
    </row>
    <row r="500" spans="1:18" s="21" customFormat="1" ht="20.5" customHeight="1" x14ac:dyDescent="0.3">
      <c r="A500" s="42" t="s">
        <v>1911</v>
      </c>
      <c r="B500" s="43" t="s">
        <v>1912</v>
      </c>
      <c r="C500" s="43" t="s">
        <v>1913</v>
      </c>
      <c r="D500" s="44" t="s">
        <v>106</v>
      </c>
      <c r="E500" s="44" t="s">
        <v>61</v>
      </c>
      <c r="F500" s="45">
        <v>173279</v>
      </c>
      <c r="G500" s="46" t="s">
        <v>32</v>
      </c>
      <c r="H500" s="47">
        <f t="shared" si="7"/>
        <v>173279</v>
      </c>
      <c r="I500" s="48" t="s">
        <v>40</v>
      </c>
      <c r="J500" s="44" t="s">
        <v>41</v>
      </c>
      <c r="K500" s="49" t="s">
        <v>42</v>
      </c>
      <c r="L500" s="44" t="s">
        <v>43</v>
      </c>
      <c r="M500" s="44" t="str">
        <f>IF(ISERROR(VLOOKUP(B500,'[1]Check order-DMO'!$A$5:$I$22,9,0)),"MAT",(VLOOKUP(B500,'[1]Check order-DMO'!$A$5:$I$22,9,0)))</f>
        <v>MAT</v>
      </c>
      <c r="N500" s="50">
        <v>60</v>
      </c>
      <c r="O500" s="50">
        <v>3</v>
      </c>
      <c r="P500" s="50">
        <v>20</v>
      </c>
      <c r="Q500" s="50">
        <v>20</v>
      </c>
      <c r="R500" s="51"/>
    </row>
    <row r="501" spans="1:18" s="21" customFormat="1" ht="20.5" customHeight="1" x14ac:dyDescent="0.3">
      <c r="A501" s="42" t="s">
        <v>1914</v>
      </c>
      <c r="B501" s="43" t="s">
        <v>1915</v>
      </c>
      <c r="C501" s="43" t="s">
        <v>1916</v>
      </c>
      <c r="D501" s="44" t="s">
        <v>106</v>
      </c>
      <c r="E501" s="44" t="s">
        <v>61</v>
      </c>
      <c r="F501" s="45">
        <v>1136172</v>
      </c>
      <c r="G501" s="46" t="s">
        <v>32</v>
      </c>
      <c r="H501" s="47">
        <f t="shared" si="7"/>
        <v>1136172</v>
      </c>
      <c r="I501" s="48" t="s">
        <v>40</v>
      </c>
      <c r="J501" s="44" t="s">
        <v>41</v>
      </c>
      <c r="K501" s="49" t="s">
        <v>42</v>
      </c>
      <c r="L501" s="44" t="s">
        <v>43</v>
      </c>
      <c r="M501" s="44" t="str">
        <f>IF(ISERROR(VLOOKUP(B501,'[1]Check order-DMO'!$A$5:$I$22,9,0)),"MAT",(VLOOKUP(B501,'[1]Check order-DMO'!$A$5:$I$22,9,0)))</f>
        <v>MAT</v>
      </c>
      <c r="N501" s="50">
        <v>60</v>
      </c>
      <c r="O501" s="50">
        <v>3</v>
      </c>
      <c r="P501" s="50">
        <v>1</v>
      </c>
      <c r="Q501" s="50">
        <v>1</v>
      </c>
      <c r="R501" s="51"/>
    </row>
    <row r="502" spans="1:18" s="21" customFormat="1" ht="20.5" customHeight="1" x14ac:dyDescent="0.3">
      <c r="A502" s="42" t="s">
        <v>1917</v>
      </c>
      <c r="B502" s="43" t="s">
        <v>1918</v>
      </c>
      <c r="C502" s="43" t="s">
        <v>1919</v>
      </c>
      <c r="D502" s="44" t="s">
        <v>106</v>
      </c>
      <c r="E502" s="44" t="s">
        <v>61</v>
      </c>
      <c r="F502" s="45">
        <v>1405618</v>
      </c>
      <c r="G502" s="46" t="s">
        <v>32</v>
      </c>
      <c r="H502" s="47">
        <f t="shared" si="7"/>
        <v>1405618</v>
      </c>
      <c r="I502" s="48" t="s">
        <v>40</v>
      </c>
      <c r="J502" s="44" t="s">
        <v>41</v>
      </c>
      <c r="K502" s="49" t="s">
        <v>42</v>
      </c>
      <c r="L502" s="44" t="s">
        <v>43</v>
      </c>
      <c r="M502" s="44" t="str">
        <f>IF(ISERROR(VLOOKUP(B502,'[1]Check order-DMO'!$A$5:$I$22,9,0)),"MAT",(VLOOKUP(B502,'[1]Check order-DMO'!$A$5:$I$22,9,0)))</f>
        <v>MAT</v>
      </c>
      <c r="N502" s="50">
        <v>60</v>
      </c>
      <c r="O502" s="50">
        <v>3</v>
      </c>
      <c r="P502" s="50">
        <v>1</v>
      </c>
      <c r="Q502" s="50">
        <v>1</v>
      </c>
      <c r="R502" s="51"/>
    </row>
    <row r="503" spans="1:18" s="21" customFormat="1" ht="20.5" customHeight="1" x14ac:dyDescent="0.3">
      <c r="A503" s="42" t="s">
        <v>1920</v>
      </c>
      <c r="B503" s="43" t="s">
        <v>1921</v>
      </c>
      <c r="C503" s="43" t="s">
        <v>1922</v>
      </c>
      <c r="D503" s="44" t="s">
        <v>106</v>
      </c>
      <c r="E503" s="44" t="s">
        <v>61</v>
      </c>
      <c r="F503" s="45">
        <v>3116.4</v>
      </c>
      <c r="G503" s="46" t="s">
        <v>75</v>
      </c>
      <c r="H503" s="47">
        <f t="shared" si="7"/>
        <v>532436.93999999994</v>
      </c>
      <c r="I503" s="48" t="s">
        <v>40</v>
      </c>
      <c r="J503" s="44" t="s">
        <v>77</v>
      </c>
      <c r="K503" s="49" t="s">
        <v>78</v>
      </c>
      <c r="L503" s="44" t="s">
        <v>79</v>
      </c>
      <c r="M503" s="44" t="str">
        <f>IF(ISERROR(VLOOKUP(B503,'[1]Check order-DMO'!$A$5:$I$22,9,0)),"MAT",(VLOOKUP(B503,'[1]Check order-DMO'!$A$5:$I$22,9,0)))</f>
        <v>MAT</v>
      </c>
      <c r="N503" s="50">
        <v>62</v>
      </c>
      <c r="O503" s="50"/>
      <c r="P503" s="50">
        <v>10</v>
      </c>
      <c r="Q503" s="50">
        <v>10</v>
      </c>
      <c r="R503" s="51" t="s">
        <v>1923</v>
      </c>
    </row>
    <row r="504" spans="1:18" s="21" customFormat="1" ht="20.5" customHeight="1" x14ac:dyDescent="0.3">
      <c r="A504" s="42" t="s">
        <v>1924</v>
      </c>
      <c r="B504" s="43" t="s">
        <v>1925</v>
      </c>
      <c r="C504" s="43" t="s">
        <v>1926</v>
      </c>
      <c r="D504" s="44"/>
      <c r="E504" s="44"/>
      <c r="F504" s="45">
        <v>2660</v>
      </c>
      <c r="G504" s="46" t="s">
        <v>75</v>
      </c>
      <c r="H504" s="47">
        <f t="shared" si="7"/>
        <v>454461</v>
      </c>
      <c r="I504" s="48" t="s">
        <v>40</v>
      </c>
      <c r="J504" s="44" t="s">
        <v>77</v>
      </c>
      <c r="K504" s="49" t="s">
        <v>78</v>
      </c>
      <c r="L504" s="44" t="s">
        <v>79</v>
      </c>
      <c r="M504" s="44" t="str">
        <f>IF(ISERROR(VLOOKUP(B504,'[1]Check order-DMO'!$A$5:$I$22,9,0)),"MAT",(VLOOKUP(B504,'[1]Check order-DMO'!$A$5:$I$22,9,0)))</f>
        <v>MAT</v>
      </c>
      <c r="N504" s="50">
        <v>50</v>
      </c>
      <c r="O504" s="50"/>
      <c r="P504" s="50">
        <v>1</v>
      </c>
      <c r="Q504" s="50">
        <v>5</v>
      </c>
      <c r="R504" s="51" t="s">
        <v>1927</v>
      </c>
    </row>
    <row r="505" spans="1:18" s="21" customFormat="1" ht="20.5" customHeight="1" x14ac:dyDescent="0.3">
      <c r="A505" s="42" t="s">
        <v>1928</v>
      </c>
      <c r="B505" s="43" t="s">
        <v>1929</v>
      </c>
      <c r="C505" s="43" t="s">
        <v>1930</v>
      </c>
      <c r="D505" s="44" t="s">
        <v>106</v>
      </c>
      <c r="E505" s="44" t="s">
        <v>61</v>
      </c>
      <c r="F505" s="45">
        <v>941</v>
      </c>
      <c r="G505" s="46" t="s">
        <v>75</v>
      </c>
      <c r="H505" s="47">
        <f t="shared" si="7"/>
        <v>160769.85</v>
      </c>
      <c r="I505" s="48" t="s">
        <v>40</v>
      </c>
      <c r="J505" s="44" t="s">
        <v>77</v>
      </c>
      <c r="K505" s="49" t="s">
        <v>78</v>
      </c>
      <c r="L505" s="44" t="s">
        <v>79</v>
      </c>
      <c r="M505" s="44" t="str">
        <f>IF(ISERROR(VLOOKUP(B505,'[1]Check order-DMO'!$A$5:$I$22,9,0)),"MAT",(VLOOKUP(B505,'[1]Check order-DMO'!$A$5:$I$22,9,0)))</f>
        <v>MAT</v>
      </c>
      <c r="N505" s="50">
        <v>78</v>
      </c>
      <c r="O505" s="50"/>
      <c r="P505" s="50">
        <v>1</v>
      </c>
      <c r="Q505" s="50">
        <v>1</v>
      </c>
      <c r="R505" s="51" t="s">
        <v>80</v>
      </c>
    </row>
    <row r="506" spans="1:18" s="21" customFormat="1" ht="20.5" customHeight="1" x14ac:dyDescent="0.3">
      <c r="A506" s="42" t="s">
        <v>1931</v>
      </c>
      <c r="B506" s="43" t="s">
        <v>1932</v>
      </c>
      <c r="C506" s="43" t="s">
        <v>1933</v>
      </c>
      <c r="D506" s="44" t="s">
        <v>106</v>
      </c>
      <c r="E506" s="44" t="s">
        <v>61</v>
      </c>
      <c r="F506" s="45">
        <v>137376</v>
      </c>
      <c r="G506" s="46" t="s">
        <v>75</v>
      </c>
      <c r="H506" s="47">
        <f t="shared" si="7"/>
        <v>23470689.599999998</v>
      </c>
      <c r="I506" s="48" t="s">
        <v>40</v>
      </c>
      <c r="J506" s="44" t="s">
        <v>77</v>
      </c>
      <c r="K506" s="49" t="s">
        <v>78</v>
      </c>
      <c r="L506" s="44" t="s">
        <v>79</v>
      </c>
      <c r="M506" s="44" t="str">
        <f>IF(ISERROR(VLOOKUP(B506,'[1]Check order-DMO'!$A$5:$I$22,9,0)),"MAT",(VLOOKUP(B506,'[1]Check order-DMO'!$A$5:$I$22,9,0)))</f>
        <v>MAT</v>
      </c>
      <c r="N506" s="50">
        <v>88</v>
      </c>
      <c r="O506" s="50"/>
      <c r="P506" s="50">
        <v>1</v>
      </c>
      <c r="Q506" s="50">
        <v>1</v>
      </c>
      <c r="R506" s="51" t="s">
        <v>1934</v>
      </c>
    </row>
    <row r="507" spans="1:18" s="21" customFormat="1" ht="20.5" customHeight="1" x14ac:dyDescent="0.3">
      <c r="A507" s="42" t="s">
        <v>1935</v>
      </c>
      <c r="B507" s="43" t="s">
        <v>1936</v>
      </c>
      <c r="C507" s="43" t="s">
        <v>1937</v>
      </c>
      <c r="D507" s="44" t="s">
        <v>106</v>
      </c>
      <c r="E507" s="44" t="s">
        <v>61</v>
      </c>
      <c r="F507" s="45">
        <v>7733280</v>
      </c>
      <c r="G507" s="46" t="s">
        <v>32</v>
      </c>
      <c r="H507" s="47">
        <f t="shared" si="7"/>
        <v>7733280</v>
      </c>
      <c r="I507" s="48" t="s">
        <v>40</v>
      </c>
      <c r="J507" s="4" t="s">
        <v>1938</v>
      </c>
      <c r="K507" s="49" t="s">
        <v>1939</v>
      </c>
      <c r="L507" s="44" t="s">
        <v>43</v>
      </c>
      <c r="M507" s="44" t="str">
        <f>IF(ISERROR(VLOOKUP(B507,'[1]Check order-DMO'!$A$5:$I$22,9,0)),"MAT",(VLOOKUP(B507,'[1]Check order-DMO'!$A$5:$I$22,9,0)))</f>
        <v>MAT</v>
      </c>
      <c r="N507" s="50">
        <v>45</v>
      </c>
      <c r="O507" s="50">
        <v>5</v>
      </c>
      <c r="P507" s="50">
        <v>1</v>
      </c>
      <c r="Q507" s="50">
        <v>1</v>
      </c>
      <c r="R507" s="51" t="s">
        <v>1940</v>
      </c>
    </row>
    <row r="508" spans="1:18" s="21" customFormat="1" ht="20.5" customHeight="1" x14ac:dyDescent="0.3">
      <c r="A508" s="42" t="s">
        <v>1941</v>
      </c>
      <c r="B508" s="43" t="s">
        <v>1942</v>
      </c>
      <c r="C508" s="43" t="s">
        <v>1943</v>
      </c>
      <c r="D508" s="44" t="s">
        <v>106</v>
      </c>
      <c r="E508" s="44" t="s">
        <v>61</v>
      </c>
      <c r="F508" s="45">
        <v>9540</v>
      </c>
      <c r="G508" s="46" t="s">
        <v>75</v>
      </c>
      <c r="H508" s="47">
        <f t="shared" si="7"/>
        <v>1629909</v>
      </c>
      <c r="I508" s="48" t="s">
        <v>40</v>
      </c>
      <c r="J508" s="44" t="s">
        <v>77</v>
      </c>
      <c r="K508" s="49" t="s">
        <v>78</v>
      </c>
      <c r="L508" s="44" t="s">
        <v>79</v>
      </c>
      <c r="M508" s="44" t="str">
        <f>IF(ISERROR(VLOOKUP(B508,'[1]Check order-DMO'!$A$5:$I$22,9,0)),"MAT",(VLOOKUP(B508,'[1]Check order-DMO'!$A$5:$I$22,9,0)))</f>
        <v>MAT</v>
      </c>
      <c r="N508" s="50">
        <v>62</v>
      </c>
      <c r="O508" s="50"/>
      <c r="P508" s="50">
        <v>1</v>
      </c>
      <c r="Q508" s="50">
        <v>10</v>
      </c>
      <c r="R508" s="51"/>
    </row>
    <row r="509" spans="1:18" s="21" customFormat="1" ht="20.5" customHeight="1" x14ac:dyDescent="0.3">
      <c r="A509" s="42" t="s">
        <v>1944</v>
      </c>
      <c r="B509" s="43" t="s">
        <v>1945</v>
      </c>
      <c r="C509" s="43" t="s">
        <v>1946</v>
      </c>
      <c r="D509" s="44" t="s">
        <v>106</v>
      </c>
      <c r="E509" s="44" t="s">
        <v>61</v>
      </c>
      <c r="F509" s="45">
        <v>8841</v>
      </c>
      <c r="G509" s="46" t="s">
        <v>75</v>
      </c>
      <c r="H509" s="47">
        <f t="shared" si="7"/>
        <v>1510484.8499999999</v>
      </c>
      <c r="I509" s="48" t="s">
        <v>40</v>
      </c>
      <c r="J509" s="44" t="s">
        <v>77</v>
      </c>
      <c r="K509" s="49" t="s">
        <v>78</v>
      </c>
      <c r="L509" s="44" t="s">
        <v>79</v>
      </c>
      <c r="M509" s="44" t="str">
        <f>IF(ISERROR(VLOOKUP(B509,'[1]Check order-DMO'!$A$5:$I$22,9,0)),"MAT",(VLOOKUP(B509,'[1]Check order-DMO'!$A$5:$I$22,9,0)))</f>
        <v>MAT</v>
      </c>
      <c r="N509" s="50">
        <v>68</v>
      </c>
      <c r="O509" s="50"/>
      <c r="P509" s="50">
        <v>1</v>
      </c>
      <c r="Q509" s="50">
        <v>1</v>
      </c>
      <c r="R509" s="51"/>
    </row>
    <row r="510" spans="1:18" s="21" customFormat="1" ht="20.5" customHeight="1" x14ac:dyDescent="0.3">
      <c r="A510" s="42" t="s">
        <v>1947</v>
      </c>
      <c r="B510" s="43" t="s">
        <v>1948</v>
      </c>
      <c r="C510" s="43" t="s">
        <v>1949</v>
      </c>
      <c r="D510" s="44" t="s">
        <v>106</v>
      </c>
      <c r="E510" s="44" t="s">
        <v>61</v>
      </c>
      <c r="F510" s="45">
        <v>1145</v>
      </c>
      <c r="G510" s="46" t="s">
        <v>75</v>
      </c>
      <c r="H510" s="47">
        <f t="shared" si="7"/>
        <v>195623.25</v>
      </c>
      <c r="I510" s="48" t="s">
        <v>40</v>
      </c>
      <c r="J510" s="44" t="s">
        <v>77</v>
      </c>
      <c r="K510" s="49" t="s">
        <v>78</v>
      </c>
      <c r="L510" s="44" t="s">
        <v>79</v>
      </c>
      <c r="M510" s="44" t="str">
        <f>IF(ISERROR(VLOOKUP(B510,'[1]Check order-DMO'!$A$5:$I$22,9,0)),"MAT",(VLOOKUP(B510,'[1]Check order-DMO'!$A$5:$I$22,9,0)))</f>
        <v>MAT</v>
      </c>
      <c r="N510" s="50">
        <v>78</v>
      </c>
      <c r="O510" s="50"/>
      <c r="P510" s="50">
        <v>5</v>
      </c>
      <c r="Q510" s="50">
        <v>5</v>
      </c>
      <c r="R510" s="51"/>
    </row>
    <row r="511" spans="1:18" s="21" customFormat="1" ht="20.5" customHeight="1" x14ac:dyDescent="0.3">
      <c r="A511" s="42" t="s">
        <v>1950</v>
      </c>
      <c r="B511" s="43" t="s">
        <v>1951</v>
      </c>
      <c r="C511" s="43" t="s">
        <v>1952</v>
      </c>
      <c r="D511" s="44" t="s">
        <v>106</v>
      </c>
      <c r="E511" s="44" t="s">
        <v>61</v>
      </c>
      <c r="F511" s="45">
        <v>4580</v>
      </c>
      <c r="G511" s="46" t="s">
        <v>75</v>
      </c>
      <c r="H511" s="47">
        <f t="shared" si="7"/>
        <v>782493</v>
      </c>
      <c r="I511" s="48" t="s">
        <v>40</v>
      </c>
      <c r="J511" s="44" t="s">
        <v>77</v>
      </c>
      <c r="K511" s="49" t="s">
        <v>78</v>
      </c>
      <c r="L511" s="44" t="s">
        <v>79</v>
      </c>
      <c r="M511" s="44" t="str">
        <f>IF(ISERROR(VLOOKUP(B511,'[1]Check order-DMO'!$A$5:$I$22,9,0)),"MAT",(VLOOKUP(B511,'[1]Check order-DMO'!$A$5:$I$22,9,0)))</f>
        <v>MAT</v>
      </c>
      <c r="N511" s="50">
        <v>78</v>
      </c>
      <c r="O511" s="50"/>
      <c r="P511" s="50">
        <v>1</v>
      </c>
      <c r="Q511" s="50">
        <v>1</v>
      </c>
      <c r="R511" s="51" t="s">
        <v>1953</v>
      </c>
    </row>
    <row r="512" spans="1:18" s="21" customFormat="1" ht="20.5" customHeight="1" x14ac:dyDescent="0.3">
      <c r="A512" s="42" t="s">
        <v>1954</v>
      </c>
      <c r="B512" s="43" t="s">
        <v>1955</v>
      </c>
      <c r="C512" s="43" t="s">
        <v>1956</v>
      </c>
      <c r="D512" s="44" t="s">
        <v>106</v>
      </c>
      <c r="E512" s="44" t="s">
        <v>61</v>
      </c>
      <c r="F512" s="45">
        <v>2429150</v>
      </c>
      <c r="G512" s="46" t="s">
        <v>32</v>
      </c>
      <c r="H512" s="47">
        <f t="shared" si="7"/>
        <v>2429150</v>
      </c>
      <c r="I512" s="48" t="s">
        <v>68</v>
      </c>
      <c r="J512" s="44" t="s">
        <v>1957</v>
      </c>
      <c r="K512" s="49" t="s">
        <v>1958</v>
      </c>
      <c r="L512" s="44" t="s">
        <v>43</v>
      </c>
      <c r="M512" s="44" t="str">
        <f>IF(ISERROR(VLOOKUP(B512,'[1]Check order-DMO'!$A$5:$I$22,9,0)),"MAT",(VLOOKUP(B512,'[1]Check order-DMO'!$A$5:$I$22,9,0)))</f>
        <v>MAT</v>
      </c>
      <c r="N512" s="50">
        <v>10</v>
      </c>
      <c r="O512" s="50">
        <v>3</v>
      </c>
      <c r="P512" s="50">
        <v>1</v>
      </c>
      <c r="Q512" s="50">
        <v>1</v>
      </c>
      <c r="R512" s="189" t="s">
        <v>1959</v>
      </c>
    </row>
    <row r="513" spans="1:18" s="21" customFormat="1" ht="20.5" customHeight="1" x14ac:dyDescent="0.3">
      <c r="A513" s="42" t="s">
        <v>1960</v>
      </c>
      <c r="B513" s="43" t="s">
        <v>1961</v>
      </c>
      <c r="C513" s="43" t="s">
        <v>1962</v>
      </c>
      <c r="D513" s="44" t="s">
        <v>1963</v>
      </c>
      <c r="E513" s="44" t="s">
        <v>61</v>
      </c>
      <c r="F513" s="45">
        <v>2837</v>
      </c>
      <c r="G513" s="46" t="s">
        <v>75</v>
      </c>
      <c r="H513" s="47">
        <f t="shared" si="7"/>
        <v>484701.45</v>
      </c>
      <c r="I513" s="48" t="s">
        <v>269</v>
      </c>
      <c r="J513" s="44" t="s">
        <v>77</v>
      </c>
      <c r="K513" s="49" t="s">
        <v>78</v>
      </c>
      <c r="L513" s="44" t="s">
        <v>79</v>
      </c>
      <c r="M513" s="44" t="str">
        <f>IF(ISERROR(VLOOKUP(B513,'[1]Check order-DMO'!$A$5:$I$22,9,0)),"MAT",(VLOOKUP(B513,'[1]Check order-DMO'!$A$5:$I$22,9,0)))</f>
        <v>MAT</v>
      </c>
      <c r="N513" s="50">
        <v>55</v>
      </c>
      <c r="O513" s="50"/>
      <c r="P513" s="50">
        <v>1</v>
      </c>
      <c r="Q513" s="50">
        <v>1</v>
      </c>
      <c r="R513" s="51" t="s">
        <v>1964</v>
      </c>
    </row>
    <row r="514" spans="1:18" s="21" customFormat="1" ht="20.5" customHeight="1" x14ac:dyDescent="0.3">
      <c r="A514" s="42" t="s">
        <v>1965</v>
      </c>
      <c r="B514" s="43" t="s">
        <v>1966</v>
      </c>
      <c r="C514" s="43" t="s">
        <v>1967</v>
      </c>
      <c r="D514" s="44" t="s">
        <v>106</v>
      </c>
      <c r="E514" s="44" t="s">
        <v>61</v>
      </c>
      <c r="F514" s="45">
        <v>2730000</v>
      </c>
      <c r="G514" s="46" t="s">
        <v>32</v>
      </c>
      <c r="H514" s="47">
        <f t="shared" si="7"/>
        <v>2730000</v>
      </c>
      <c r="I514" s="48" t="s">
        <v>40</v>
      </c>
      <c r="J514" s="44" t="s">
        <v>1957</v>
      </c>
      <c r="K514" s="49" t="s">
        <v>1958</v>
      </c>
      <c r="L514" s="44" t="s">
        <v>43</v>
      </c>
      <c r="M514" s="44" t="str">
        <f>IF(ISERROR(VLOOKUP(B514,'[1]Check order-DMO'!$A$5:$I$22,9,0)),"MAT",(VLOOKUP(B514,'[1]Check order-DMO'!$A$5:$I$22,9,0)))</f>
        <v>MAT</v>
      </c>
      <c r="N514" s="50">
        <v>10</v>
      </c>
      <c r="O514" s="50">
        <v>3</v>
      </c>
      <c r="P514" s="50">
        <v>4</v>
      </c>
      <c r="Q514" s="50">
        <v>4</v>
      </c>
      <c r="R514" s="51"/>
    </row>
    <row r="515" spans="1:18" s="21" customFormat="1" ht="20.5" customHeight="1" x14ac:dyDescent="0.3">
      <c r="A515" s="42" t="s">
        <v>1968</v>
      </c>
      <c r="B515" s="43" t="s">
        <v>1969</v>
      </c>
      <c r="C515" s="43" t="s">
        <v>1970</v>
      </c>
      <c r="D515" s="44" t="s">
        <v>106</v>
      </c>
      <c r="E515" s="44" t="s">
        <v>61</v>
      </c>
      <c r="F515" s="45">
        <v>10176</v>
      </c>
      <c r="G515" s="46" t="s">
        <v>75</v>
      </c>
      <c r="H515" s="47">
        <f t="shared" si="7"/>
        <v>1738569.5999999999</v>
      </c>
      <c r="I515" s="48" t="s">
        <v>40</v>
      </c>
      <c r="J515" s="44" t="s">
        <v>77</v>
      </c>
      <c r="K515" s="49" t="s">
        <v>78</v>
      </c>
      <c r="L515" s="44" t="s">
        <v>79</v>
      </c>
      <c r="M515" s="44" t="str">
        <f>IF(ISERROR(VLOOKUP(B515,'[1]Check order-DMO'!$A$5:$I$22,9,0)),"MAT",(VLOOKUP(B515,'[1]Check order-DMO'!$A$5:$I$22,9,0)))</f>
        <v>MAT</v>
      </c>
      <c r="N515" s="50">
        <v>78</v>
      </c>
      <c r="O515" s="50"/>
      <c r="P515" s="50">
        <v>1</v>
      </c>
      <c r="Q515" s="50">
        <v>1</v>
      </c>
      <c r="R515" s="51" t="s">
        <v>1547</v>
      </c>
    </row>
    <row r="516" spans="1:18" s="21" customFormat="1" ht="20.5" customHeight="1" x14ac:dyDescent="0.3">
      <c r="A516" s="42" t="s">
        <v>1971</v>
      </c>
      <c r="B516" s="43" t="s">
        <v>1972</v>
      </c>
      <c r="C516" s="43" t="s">
        <v>1973</v>
      </c>
      <c r="D516" s="44" t="s">
        <v>106</v>
      </c>
      <c r="E516" s="44" t="s">
        <v>61</v>
      </c>
      <c r="F516" s="45">
        <v>6308720</v>
      </c>
      <c r="G516" s="46" t="s">
        <v>32</v>
      </c>
      <c r="H516" s="47">
        <f t="shared" si="7"/>
        <v>6308720</v>
      </c>
      <c r="I516" s="48" t="s">
        <v>40</v>
      </c>
      <c r="J516" s="4" t="s">
        <v>1938</v>
      </c>
      <c r="K516" s="49" t="s">
        <v>1939</v>
      </c>
      <c r="L516" s="44" t="s">
        <v>43</v>
      </c>
      <c r="M516" s="44" t="str">
        <f>IF(ISERROR(VLOOKUP(B516,'[1]Check order-DMO'!$A$5:$I$22,9,0)),"MAT",(VLOOKUP(B516,'[1]Check order-DMO'!$A$5:$I$22,9,0)))</f>
        <v>MAT</v>
      </c>
      <c r="N516" s="50">
        <v>45</v>
      </c>
      <c r="O516" s="50">
        <v>5</v>
      </c>
      <c r="P516" s="50">
        <v>1</v>
      </c>
      <c r="Q516" s="50">
        <v>1</v>
      </c>
      <c r="R516" s="51" t="s">
        <v>1940</v>
      </c>
    </row>
    <row r="517" spans="1:18" s="21" customFormat="1" ht="20.5" customHeight="1" x14ac:dyDescent="0.3">
      <c r="A517" s="42" t="s">
        <v>1974</v>
      </c>
      <c r="B517" s="43" t="s">
        <v>1975</v>
      </c>
      <c r="C517" s="43" t="s">
        <v>1976</v>
      </c>
      <c r="D517" s="44" t="s">
        <v>1977</v>
      </c>
      <c r="E517" s="44" t="s">
        <v>121</v>
      </c>
      <c r="F517" s="45">
        <v>2926</v>
      </c>
      <c r="G517" s="46" t="s">
        <v>75</v>
      </c>
      <c r="H517" s="47">
        <f t="shared" si="7"/>
        <v>499907.1</v>
      </c>
      <c r="I517" s="48" t="s">
        <v>40</v>
      </c>
      <c r="J517" s="44" t="s">
        <v>77</v>
      </c>
      <c r="K517" s="49" t="s">
        <v>78</v>
      </c>
      <c r="L517" s="44" t="s">
        <v>79</v>
      </c>
      <c r="M517" s="44" t="str">
        <f>IF(ISERROR(VLOOKUP(B517,'[1]Check order-DMO'!$A$5:$I$22,9,0)),"MAT",(VLOOKUP(B517,'[1]Check order-DMO'!$A$5:$I$22,9,0)))</f>
        <v>MAT</v>
      </c>
      <c r="N517" s="50">
        <v>78</v>
      </c>
      <c r="O517" s="50"/>
      <c r="P517" s="50">
        <v>1</v>
      </c>
      <c r="Q517" s="50">
        <v>1</v>
      </c>
      <c r="R517" s="51"/>
    </row>
    <row r="518" spans="1:18" s="21" customFormat="1" ht="20.5" customHeight="1" x14ac:dyDescent="0.3">
      <c r="A518" s="42" t="s">
        <v>1978</v>
      </c>
      <c r="B518" s="43" t="s">
        <v>1979</v>
      </c>
      <c r="C518" s="43" t="s">
        <v>1980</v>
      </c>
      <c r="D518" s="44" t="s">
        <v>919</v>
      </c>
      <c r="E518" s="44" t="s">
        <v>61</v>
      </c>
      <c r="F518" s="45">
        <v>170405</v>
      </c>
      <c r="G518" s="46" t="s">
        <v>32</v>
      </c>
      <c r="H518" s="47">
        <f t="shared" si="7"/>
        <v>170405</v>
      </c>
      <c r="I518" s="48" t="s">
        <v>107</v>
      </c>
      <c r="J518" s="44" t="s">
        <v>98</v>
      </c>
      <c r="K518" s="49" t="s">
        <v>99</v>
      </c>
      <c r="L518" s="44" t="s">
        <v>43</v>
      </c>
      <c r="M518" s="44" t="str">
        <f>IF(ISERROR(VLOOKUP(B518,'[1]Check order-DMO'!$A$5:$I$22,9,0)),"MAT",(VLOOKUP(B518,'[1]Check order-DMO'!$A$5:$I$22,9,0)))</f>
        <v>MAT</v>
      </c>
      <c r="N518" s="50">
        <v>15</v>
      </c>
      <c r="O518" s="50">
        <v>3</v>
      </c>
      <c r="P518" s="50">
        <v>1</v>
      </c>
      <c r="Q518" s="50">
        <v>1</v>
      </c>
      <c r="R518" s="51"/>
    </row>
    <row r="519" spans="1:18" s="21" customFormat="1" ht="20.5" customHeight="1" x14ac:dyDescent="0.25">
      <c r="A519" s="42" t="s">
        <v>1981</v>
      </c>
      <c r="B519" s="43" t="s">
        <v>1982</v>
      </c>
      <c r="C519" s="43" t="s">
        <v>1983</v>
      </c>
      <c r="D519" s="44" t="s">
        <v>1984</v>
      </c>
      <c r="E519" s="44" t="s">
        <v>121</v>
      </c>
      <c r="F519" s="45">
        <v>112800</v>
      </c>
      <c r="G519" s="46" t="s">
        <v>32</v>
      </c>
      <c r="H519" s="47">
        <f t="shared" si="7"/>
        <v>112800</v>
      </c>
      <c r="I519" s="48" t="s">
        <v>40</v>
      </c>
      <c r="J519" s="44" t="s">
        <v>1985</v>
      </c>
      <c r="K519" s="44" t="s">
        <v>1986</v>
      </c>
      <c r="L519" s="44" t="s">
        <v>43</v>
      </c>
      <c r="M519" s="44" t="str">
        <f>IF(ISERROR(VLOOKUP(B519,'[1]Check order-DMO'!$A$5:$I$22,9,0)),"MAT",(VLOOKUP(B519,'[1]Check order-DMO'!$A$5:$I$22,9,0)))</f>
        <v>MAT</v>
      </c>
      <c r="N519" s="50">
        <v>70</v>
      </c>
      <c r="O519" s="50">
        <v>3</v>
      </c>
      <c r="P519" s="50">
        <v>1</v>
      </c>
      <c r="Q519" s="50">
        <v>1</v>
      </c>
      <c r="R519" s="51" t="s">
        <v>1987</v>
      </c>
    </row>
    <row r="520" spans="1:18" s="21" customFormat="1" ht="20.5" customHeight="1" x14ac:dyDescent="0.3">
      <c r="A520" s="42" t="s">
        <v>1988</v>
      </c>
      <c r="B520" s="43" t="s">
        <v>1989</v>
      </c>
      <c r="C520" s="43" t="s">
        <v>1990</v>
      </c>
      <c r="D520" s="44" t="s">
        <v>106</v>
      </c>
      <c r="E520" s="44" t="s">
        <v>61</v>
      </c>
      <c r="F520" s="45">
        <v>863321</v>
      </c>
      <c r="G520" s="46" t="s">
        <v>32</v>
      </c>
      <c r="H520" s="47">
        <f t="shared" si="7"/>
        <v>863321</v>
      </c>
      <c r="I520" s="48" t="s">
        <v>40</v>
      </c>
      <c r="J520" s="44" t="s">
        <v>156</v>
      </c>
      <c r="K520" s="49" t="s">
        <v>157</v>
      </c>
      <c r="L520" s="44" t="s">
        <v>43</v>
      </c>
      <c r="M520" s="44" t="str">
        <f>IF(ISERROR(VLOOKUP(B520,'[1]Check order-DMO'!$A$5:$I$22,9,0)),"MAT",(VLOOKUP(B520,'[1]Check order-DMO'!$A$5:$I$22,9,0)))</f>
        <v>MAT</v>
      </c>
      <c r="N520" s="50">
        <v>55</v>
      </c>
      <c r="O520" s="50">
        <v>3</v>
      </c>
      <c r="P520" s="50">
        <v>30</v>
      </c>
      <c r="Q520" s="50">
        <v>30</v>
      </c>
      <c r="R520" s="51"/>
    </row>
    <row r="521" spans="1:18" s="21" customFormat="1" ht="20.5" customHeight="1" x14ac:dyDescent="0.3">
      <c r="A521" s="42" t="s">
        <v>1991</v>
      </c>
      <c r="B521" s="43" t="s">
        <v>1992</v>
      </c>
      <c r="C521" s="43" t="s">
        <v>1993</v>
      </c>
      <c r="D521" s="44" t="s">
        <v>106</v>
      </c>
      <c r="E521" s="44" t="s">
        <v>61</v>
      </c>
      <c r="F521" s="45">
        <v>210361</v>
      </c>
      <c r="G521" s="46" t="s">
        <v>32</v>
      </c>
      <c r="H521" s="47">
        <f t="shared" si="7"/>
        <v>210361</v>
      </c>
      <c r="I521" s="48" t="s">
        <v>40</v>
      </c>
      <c r="J521" s="44" t="s">
        <v>1726</v>
      </c>
      <c r="K521" s="49" t="s">
        <v>1727</v>
      </c>
      <c r="L521" s="44" t="s">
        <v>43</v>
      </c>
      <c r="M521" s="44" t="str">
        <f>IF(ISERROR(VLOOKUP(B521,'[1]Check order-DMO'!$A$5:$I$22,9,0)),"MAT",(VLOOKUP(B521,'[1]Check order-DMO'!$A$5:$I$22,9,0)))</f>
        <v>MAT</v>
      </c>
      <c r="N521" s="50">
        <v>60</v>
      </c>
      <c r="O521" s="50">
        <v>3</v>
      </c>
      <c r="P521" s="50">
        <v>1</v>
      </c>
      <c r="Q521" s="50">
        <v>1</v>
      </c>
      <c r="R521" s="51"/>
    </row>
    <row r="522" spans="1:18" s="21" customFormat="1" ht="20.5" customHeight="1" x14ac:dyDescent="0.3">
      <c r="A522" s="42" t="s">
        <v>1994</v>
      </c>
      <c r="B522" s="43" t="s">
        <v>1995</v>
      </c>
      <c r="C522" s="43" t="s">
        <v>1996</v>
      </c>
      <c r="D522" s="44" t="s">
        <v>106</v>
      </c>
      <c r="E522" s="44" t="s">
        <v>61</v>
      </c>
      <c r="F522" s="45">
        <v>210361</v>
      </c>
      <c r="G522" s="46" t="s">
        <v>32</v>
      </c>
      <c r="H522" s="47">
        <f t="shared" si="7"/>
        <v>210361</v>
      </c>
      <c r="I522" s="48" t="s">
        <v>40</v>
      </c>
      <c r="J522" s="44" t="s">
        <v>1726</v>
      </c>
      <c r="K522" s="49" t="s">
        <v>1727</v>
      </c>
      <c r="L522" s="44" t="s">
        <v>43</v>
      </c>
      <c r="M522" s="44" t="str">
        <f>IF(ISERROR(VLOOKUP(B522,'[1]Check order-DMO'!$A$5:$I$22,9,0)),"MAT",(VLOOKUP(B522,'[1]Check order-DMO'!$A$5:$I$22,9,0)))</f>
        <v>MAT</v>
      </c>
      <c r="N522" s="50">
        <v>60</v>
      </c>
      <c r="O522" s="50">
        <v>3</v>
      </c>
      <c r="P522" s="50">
        <v>1</v>
      </c>
      <c r="Q522" s="50">
        <v>1</v>
      </c>
      <c r="R522" s="51"/>
    </row>
    <row r="523" spans="1:18" s="21" customFormat="1" ht="20.5" customHeight="1" x14ac:dyDescent="0.3">
      <c r="A523" s="42" t="s">
        <v>1997</v>
      </c>
      <c r="B523" s="43" t="s">
        <v>1998</v>
      </c>
      <c r="C523" s="43" t="s">
        <v>1999</v>
      </c>
      <c r="D523" s="44" t="s">
        <v>1984</v>
      </c>
      <c r="E523" s="44" t="s">
        <v>121</v>
      </c>
      <c r="F523" s="45">
        <v>598</v>
      </c>
      <c r="G523" s="46" t="s">
        <v>75</v>
      </c>
      <c r="H523" s="47">
        <f t="shared" si="7"/>
        <v>102168.3</v>
      </c>
      <c r="I523" s="48" t="s">
        <v>40</v>
      </c>
      <c r="J523" s="44" t="s">
        <v>77</v>
      </c>
      <c r="K523" s="49" t="s">
        <v>78</v>
      </c>
      <c r="L523" s="44" t="s">
        <v>79</v>
      </c>
      <c r="M523" s="44" t="str">
        <f>IF(ISERROR(VLOOKUP(B523,'[1]Check order-DMO'!$A$5:$I$22,9,0)),"MAT",(VLOOKUP(B523,'[1]Check order-DMO'!$A$5:$I$22,9,0)))</f>
        <v>MAT</v>
      </c>
      <c r="N523" s="50">
        <v>63</v>
      </c>
      <c r="O523" s="50"/>
      <c r="P523" s="50">
        <v>50</v>
      </c>
      <c r="Q523" s="50">
        <v>50</v>
      </c>
      <c r="R523" s="51" t="s">
        <v>2000</v>
      </c>
    </row>
    <row r="524" spans="1:18" s="21" customFormat="1" ht="20.5" customHeight="1" x14ac:dyDescent="0.3">
      <c r="A524" s="42" t="s">
        <v>2001</v>
      </c>
      <c r="B524" s="43" t="s">
        <v>2002</v>
      </c>
      <c r="C524" s="43" t="s">
        <v>2003</v>
      </c>
      <c r="D524" s="44" t="s">
        <v>106</v>
      </c>
      <c r="E524" s="44" t="s">
        <v>61</v>
      </c>
      <c r="F524" s="45">
        <v>1568039</v>
      </c>
      <c r="G524" s="46" t="s">
        <v>32</v>
      </c>
      <c r="H524" s="47">
        <f t="shared" si="7"/>
        <v>1568039</v>
      </c>
      <c r="I524" s="48" t="s">
        <v>40</v>
      </c>
      <c r="J524" s="4" t="s">
        <v>1938</v>
      </c>
      <c r="K524" s="49" t="s">
        <v>1939</v>
      </c>
      <c r="L524" s="44" t="s">
        <v>43</v>
      </c>
      <c r="M524" s="44" t="str">
        <f>IF(ISERROR(VLOOKUP(B524,'[1]Check order-DMO'!$A$5:$I$22,9,0)),"MAT",(VLOOKUP(B524,'[1]Check order-DMO'!$A$5:$I$22,9,0)))</f>
        <v>MAT</v>
      </c>
      <c r="N524" s="50">
        <v>60</v>
      </c>
      <c r="O524" s="50">
        <v>3</v>
      </c>
      <c r="P524" s="50">
        <v>1</v>
      </c>
      <c r="Q524" s="50">
        <v>1</v>
      </c>
      <c r="R524" s="51"/>
    </row>
    <row r="525" spans="1:18" s="21" customFormat="1" ht="20.5" customHeight="1" x14ac:dyDescent="0.3">
      <c r="A525" s="42" t="s">
        <v>2004</v>
      </c>
      <c r="B525" s="43" t="s">
        <v>2005</v>
      </c>
      <c r="C525" s="43" t="s">
        <v>2006</v>
      </c>
      <c r="D525" s="44" t="s">
        <v>106</v>
      </c>
      <c r="E525" s="44" t="s">
        <v>61</v>
      </c>
      <c r="F525" s="45">
        <v>225300</v>
      </c>
      <c r="G525" s="46" t="s">
        <v>32</v>
      </c>
      <c r="H525" s="47">
        <f t="shared" si="7"/>
        <v>225300</v>
      </c>
      <c r="I525" s="48" t="s">
        <v>40</v>
      </c>
      <c r="J525" s="44" t="s">
        <v>41</v>
      </c>
      <c r="K525" s="49" t="s">
        <v>42</v>
      </c>
      <c r="L525" s="44" t="s">
        <v>43</v>
      </c>
      <c r="M525" s="44" t="str">
        <f>IF(ISERROR(VLOOKUP(B525,'[1]Check order-DMO'!$A$5:$I$22,9,0)),"MAT",(VLOOKUP(B525,'[1]Check order-DMO'!$A$5:$I$22,9,0)))</f>
        <v>MAT</v>
      </c>
      <c r="N525" s="50">
        <v>60</v>
      </c>
      <c r="O525" s="50">
        <v>3</v>
      </c>
      <c r="P525" s="50">
        <v>1</v>
      </c>
      <c r="Q525" s="50">
        <v>1</v>
      </c>
      <c r="R525" s="51"/>
    </row>
    <row r="526" spans="1:18" s="21" customFormat="1" ht="20.5" customHeight="1" x14ac:dyDescent="0.3">
      <c r="A526" s="42" t="s">
        <v>2007</v>
      </c>
      <c r="B526" s="43" t="s">
        <v>2008</v>
      </c>
      <c r="C526" s="43" t="s">
        <v>2009</v>
      </c>
      <c r="D526" s="44" t="s">
        <v>106</v>
      </c>
      <c r="E526" s="44" t="s">
        <v>61</v>
      </c>
      <c r="F526" s="45">
        <v>18900000</v>
      </c>
      <c r="G526" s="46" t="s">
        <v>32</v>
      </c>
      <c r="H526" s="47">
        <f t="shared" si="7"/>
        <v>18900000</v>
      </c>
      <c r="I526" s="48" t="s">
        <v>269</v>
      </c>
      <c r="J526" s="4" t="s">
        <v>1985</v>
      </c>
      <c r="K526" s="49" t="s">
        <v>1986</v>
      </c>
      <c r="L526" s="44" t="s">
        <v>43</v>
      </c>
      <c r="M526" s="44" t="str">
        <f>IF(ISERROR(VLOOKUP(B526,'[1]Check order-DMO'!$A$5:$I$22,9,0)),"MAT",(VLOOKUP(B526,'[1]Check order-DMO'!$A$5:$I$22,9,0)))</f>
        <v>MAT</v>
      </c>
      <c r="N526" s="50">
        <v>45</v>
      </c>
      <c r="O526" s="50">
        <v>5</v>
      </c>
      <c r="P526" s="50">
        <v>1</v>
      </c>
      <c r="Q526" s="50">
        <v>1</v>
      </c>
      <c r="R526" s="51" t="s">
        <v>2010</v>
      </c>
    </row>
    <row r="527" spans="1:18" s="21" customFormat="1" ht="20.5" customHeight="1" x14ac:dyDescent="0.3">
      <c r="A527" s="42" t="s">
        <v>2011</v>
      </c>
      <c r="B527" s="43" t="s">
        <v>2012</v>
      </c>
      <c r="C527" s="43" t="s">
        <v>2013</v>
      </c>
      <c r="D527" s="44" t="s">
        <v>106</v>
      </c>
      <c r="E527" s="44" t="s">
        <v>61</v>
      </c>
      <c r="F527" s="45">
        <v>1102782</v>
      </c>
      <c r="G527" s="46" t="s">
        <v>32</v>
      </c>
      <c r="H527" s="47">
        <f t="shared" si="7"/>
        <v>1102782</v>
      </c>
      <c r="I527" s="48" t="s">
        <v>40</v>
      </c>
      <c r="J527" s="44" t="s">
        <v>156</v>
      </c>
      <c r="K527" s="49" t="s">
        <v>157</v>
      </c>
      <c r="L527" s="44" t="s">
        <v>43</v>
      </c>
      <c r="M527" s="44" t="str">
        <f>IF(ISERROR(VLOOKUP(B527,'[1]Check order-DMO'!$A$5:$I$22,9,0)),"MAT",(VLOOKUP(B527,'[1]Check order-DMO'!$A$5:$I$22,9,0)))</f>
        <v>MAT</v>
      </c>
      <c r="N527" s="50">
        <v>55</v>
      </c>
      <c r="O527" s="50">
        <v>3</v>
      </c>
      <c r="P527" s="50">
        <v>1</v>
      </c>
      <c r="Q527" s="50"/>
      <c r="R527" s="51"/>
    </row>
    <row r="528" spans="1:18" s="21" customFormat="1" ht="20.5" customHeight="1" x14ac:dyDescent="0.3">
      <c r="A528" s="42" t="s">
        <v>2014</v>
      </c>
      <c r="B528" s="43" t="s">
        <v>2015</v>
      </c>
      <c r="C528" s="43" t="s">
        <v>2016</v>
      </c>
      <c r="D528" s="44" t="s">
        <v>106</v>
      </c>
      <c r="E528" s="44" t="s">
        <v>61</v>
      </c>
      <c r="F528" s="45">
        <v>210361</v>
      </c>
      <c r="G528" s="46" t="s">
        <v>32</v>
      </c>
      <c r="H528" s="47">
        <f t="shared" si="7"/>
        <v>210361</v>
      </c>
      <c r="I528" s="48" t="s">
        <v>40</v>
      </c>
      <c r="J528" s="44" t="s">
        <v>1726</v>
      </c>
      <c r="K528" s="49" t="s">
        <v>1727</v>
      </c>
      <c r="L528" s="44" t="s">
        <v>43</v>
      </c>
      <c r="M528" s="44" t="str">
        <f>IF(ISERROR(VLOOKUP(B528,'[1]Check order-DMO'!$A$5:$I$22,9,0)),"MAT",(VLOOKUP(B528,'[1]Check order-DMO'!$A$5:$I$22,9,0)))</f>
        <v>MAT</v>
      </c>
      <c r="N528" s="50">
        <v>45</v>
      </c>
      <c r="O528" s="50"/>
      <c r="P528" s="50">
        <v>1</v>
      </c>
      <c r="Q528" s="50">
        <v>1</v>
      </c>
      <c r="R528" s="51" t="s">
        <v>2017</v>
      </c>
    </row>
    <row r="529" spans="1:18" s="21" customFormat="1" ht="20.5" customHeight="1" x14ac:dyDescent="0.3">
      <c r="A529" s="42" t="s">
        <v>2018</v>
      </c>
      <c r="B529" s="43" t="s">
        <v>2019</v>
      </c>
      <c r="C529" s="43" t="s">
        <v>2020</v>
      </c>
      <c r="D529" s="44"/>
      <c r="E529" s="44" t="s">
        <v>61</v>
      </c>
      <c r="F529" s="45">
        <v>121886.44</v>
      </c>
      <c r="G529" s="46" t="s">
        <v>32</v>
      </c>
      <c r="H529" s="47">
        <f t="shared" si="7"/>
        <v>121886.44</v>
      </c>
      <c r="I529" s="48" t="s">
        <v>107</v>
      </c>
      <c r="J529" s="44" t="s">
        <v>2021</v>
      </c>
      <c r="K529" s="49" t="s">
        <v>2022</v>
      </c>
      <c r="L529" s="44" t="s">
        <v>43</v>
      </c>
      <c r="M529" s="44" t="str">
        <f>IF(ISERROR(VLOOKUP(B529,'[1]Check order-DMO'!$A$5:$I$22,9,0)),"MAT",(VLOOKUP(B529,'[1]Check order-DMO'!$A$5:$I$22,9,0)))</f>
        <v>MAT</v>
      </c>
      <c r="N529" s="50">
        <v>45</v>
      </c>
      <c r="O529" s="50">
        <v>7</v>
      </c>
      <c r="P529" s="50">
        <v>10</v>
      </c>
      <c r="Q529" s="50">
        <v>1</v>
      </c>
      <c r="R529" s="51" t="s">
        <v>193</v>
      </c>
    </row>
    <row r="530" spans="1:18" s="21" customFormat="1" ht="20.5" customHeight="1" x14ac:dyDescent="0.3">
      <c r="A530" s="42" t="s">
        <v>2023</v>
      </c>
      <c r="B530" s="43" t="s">
        <v>2024</v>
      </c>
      <c r="C530" s="43" t="s">
        <v>2025</v>
      </c>
      <c r="D530" s="44"/>
      <c r="E530" s="44" t="s">
        <v>61</v>
      </c>
      <c r="F530" s="45">
        <v>140638.09949898921</v>
      </c>
      <c r="G530" s="46" t="s">
        <v>32</v>
      </c>
      <c r="H530" s="47">
        <f t="shared" ref="H530:H593" si="8">+IF(G530="VND",$F530,IF(F530="JPY",F530*$F$2,IF(G530="USD",F530*$F$3,F530*$F$2)))</f>
        <v>140638.09949898921</v>
      </c>
      <c r="I530" s="48" t="s">
        <v>107</v>
      </c>
      <c r="J530" s="44" t="s">
        <v>2021</v>
      </c>
      <c r="K530" s="49" t="s">
        <v>2022</v>
      </c>
      <c r="L530" s="44" t="s">
        <v>43</v>
      </c>
      <c r="M530" s="44" t="str">
        <f>IF(ISERROR(VLOOKUP(B530,'[1]Check order-DMO'!$A$5:$I$22,9,0)),"MAT",(VLOOKUP(B530,'[1]Check order-DMO'!$A$5:$I$22,9,0)))</f>
        <v>MAT</v>
      </c>
      <c r="N530" s="50">
        <v>45</v>
      </c>
      <c r="O530" s="50">
        <v>7</v>
      </c>
      <c r="P530" s="50">
        <v>10</v>
      </c>
      <c r="Q530" s="50">
        <v>1</v>
      </c>
      <c r="R530" s="51" t="s">
        <v>193</v>
      </c>
    </row>
    <row r="531" spans="1:18" s="21" customFormat="1" ht="20.5" customHeight="1" x14ac:dyDescent="0.3">
      <c r="A531" s="42" t="s">
        <v>2026</v>
      </c>
      <c r="B531" s="43" t="s">
        <v>2027</v>
      </c>
      <c r="C531" s="43" t="s">
        <v>2028</v>
      </c>
      <c r="D531" s="44"/>
      <c r="E531" s="44" t="s">
        <v>61</v>
      </c>
      <c r="F531" s="45">
        <v>170823.57809615892</v>
      </c>
      <c r="G531" s="46" t="s">
        <v>32</v>
      </c>
      <c r="H531" s="47">
        <f t="shared" si="8"/>
        <v>170823.57809615892</v>
      </c>
      <c r="I531" s="48" t="s">
        <v>107</v>
      </c>
      <c r="J531" s="44" t="s">
        <v>2021</v>
      </c>
      <c r="K531" s="49" t="s">
        <v>2022</v>
      </c>
      <c r="L531" s="44" t="s">
        <v>43</v>
      </c>
      <c r="M531" s="44" t="str">
        <f>IF(ISERROR(VLOOKUP(B531,'[1]Check order-DMO'!$A$5:$I$22,9,0)),"MAT",(VLOOKUP(B531,'[1]Check order-DMO'!$A$5:$I$22,9,0)))</f>
        <v>MAT</v>
      </c>
      <c r="N531" s="50">
        <v>45</v>
      </c>
      <c r="O531" s="50">
        <v>7</v>
      </c>
      <c r="P531" s="50">
        <v>10</v>
      </c>
      <c r="Q531" s="50">
        <v>1</v>
      </c>
      <c r="R531" s="51" t="s">
        <v>193</v>
      </c>
    </row>
    <row r="532" spans="1:18" s="21" customFormat="1" ht="20.5" customHeight="1" x14ac:dyDescent="0.3">
      <c r="A532" s="42" t="s">
        <v>2029</v>
      </c>
      <c r="B532" s="115" t="s">
        <v>2030</v>
      </c>
      <c r="C532" s="43" t="s">
        <v>2031</v>
      </c>
      <c r="D532" s="44" t="s">
        <v>2032</v>
      </c>
      <c r="E532" s="44" t="s">
        <v>61</v>
      </c>
      <c r="F532" s="45">
        <v>760656</v>
      </c>
      <c r="G532" s="46" t="s">
        <v>32</v>
      </c>
      <c r="H532" s="47">
        <f t="shared" si="8"/>
        <v>760656</v>
      </c>
      <c r="I532" s="48" t="s">
        <v>40</v>
      </c>
      <c r="J532" s="44" t="s">
        <v>156</v>
      </c>
      <c r="K532" s="49" t="s">
        <v>157</v>
      </c>
      <c r="L532" s="44" t="s">
        <v>43</v>
      </c>
      <c r="M532" s="44" t="str">
        <f>IF(ISERROR(VLOOKUP(B532,'[1]Check order-DMO'!$A$5:$I$22,9,0)),"MAT",(VLOOKUP(B532,'[1]Check order-DMO'!$A$5:$I$22,9,0)))</f>
        <v>MAT</v>
      </c>
      <c r="N532" s="50">
        <v>55</v>
      </c>
      <c r="O532" s="50">
        <v>3</v>
      </c>
      <c r="P532" s="50">
        <v>20</v>
      </c>
      <c r="Q532" s="50"/>
      <c r="R532" s="51" t="s">
        <v>2033</v>
      </c>
    </row>
    <row r="533" spans="1:18" s="21" customFormat="1" ht="20.5" customHeight="1" x14ac:dyDescent="0.3">
      <c r="A533" s="42" t="s">
        <v>2034</v>
      </c>
      <c r="B533" s="115" t="s">
        <v>2035</v>
      </c>
      <c r="C533" s="43" t="s">
        <v>2036</v>
      </c>
      <c r="D533" s="44" t="s">
        <v>2032</v>
      </c>
      <c r="E533" s="44" t="s">
        <v>61</v>
      </c>
      <c r="F533" s="45">
        <v>590000</v>
      </c>
      <c r="G533" s="46" t="s">
        <v>32</v>
      </c>
      <c r="H533" s="47">
        <f t="shared" si="8"/>
        <v>590000</v>
      </c>
      <c r="I533" s="48" t="s">
        <v>40</v>
      </c>
      <c r="J533" s="44" t="s">
        <v>191</v>
      </c>
      <c r="K533" s="49" t="s">
        <v>192</v>
      </c>
      <c r="L533" s="44" t="s">
        <v>43</v>
      </c>
      <c r="M533" s="44" t="str">
        <f>IF(ISERROR(VLOOKUP(B533,'[1]Check order-DMO'!$A$5:$I$22,9,0)),"MAT",(VLOOKUP(B533,'[1]Check order-DMO'!$A$5:$I$22,9,0)))</f>
        <v>MAT</v>
      </c>
      <c r="N533" s="50">
        <v>90</v>
      </c>
      <c r="O533" s="50">
        <v>3</v>
      </c>
      <c r="P533" s="50">
        <v>1</v>
      </c>
      <c r="Q533" s="50">
        <v>16</v>
      </c>
      <c r="R533" s="51" t="s">
        <v>2037</v>
      </c>
    </row>
    <row r="534" spans="1:18" s="21" customFormat="1" ht="20.5" customHeight="1" x14ac:dyDescent="0.3">
      <c r="A534" s="42" t="s">
        <v>2038</v>
      </c>
      <c r="B534" s="115" t="s">
        <v>2039</v>
      </c>
      <c r="C534" s="43" t="s">
        <v>2040</v>
      </c>
      <c r="D534" s="44" t="s">
        <v>2041</v>
      </c>
      <c r="E534" s="44" t="s">
        <v>61</v>
      </c>
      <c r="F534" s="45">
        <v>106176</v>
      </c>
      <c r="G534" s="46" t="s">
        <v>32</v>
      </c>
      <c r="H534" s="47">
        <f t="shared" si="8"/>
        <v>106176</v>
      </c>
      <c r="I534" s="48" t="s">
        <v>40</v>
      </c>
      <c r="J534" s="44" t="s">
        <v>41</v>
      </c>
      <c r="K534" s="49" t="s">
        <v>42</v>
      </c>
      <c r="L534" s="44" t="s">
        <v>43</v>
      </c>
      <c r="M534" s="44" t="str">
        <f>IF(ISERROR(VLOOKUP(B534,'[1]Check order-DMO'!$A$5:$I$22,9,0)),"MAT",(VLOOKUP(B534,'[1]Check order-DMO'!$A$5:$I$22,9,0)))</f>
        <v>MAT</v>
      </c>
      <c r="N534" s="50">
        <v>60</v>
      </c>
      <c r="O534" s="50">
        <v>3</v>
      </c>
      <c r="P534" s="50">
        <v>1</v>
      </c>
      <c r="Q534" s="50">
        <v>1</v>
      </c>
      <c r="R534" s="51" t="s">
        <v>2042</v>
      </c>
    </row>
    <row r="535" spans="1:18" s="21" customFormat="1" ht="20.5" customHeight="1" x14ac:dyDescent="0.3">
      <c r="A535" s="42" t="s">
        <v>2043</v>
      </c>
      <c r="B535" s="43" t="s">
        <v>2044</v>
      </c>
      <c r="C535" s="43" t="s">
        <v>2045</v>
      </c>
      <c r="D535" s="44" t="s">
        <v>2046</v>
      </c>
      <c r="E535" s="44" t="s">
        <v>121</v>
      </c>
      <c r="F535" s="45">
        <v>2303</v>
      </c>
      <c r="G535" s="46" t="s">
        <v>75</v>
      </c>
      <c r="H535" s="47">
        <f t="shared" si="8"/>
        <v>393467.55</v>
      </c>
      <c r="I535" s="48" t="s">
        <v>40</v>
      </c>
      <c r="J535" s="44" t="s">
        <v>77</v>
      </c>
      <c r="K535" s="49" t="s">
        <v>78</v>
      </c>
      <c r="L535" s="44" t="s">
        <v>79</v>
      </c>
      <c r="M535" s="44" t="str">
        <f>IF(ISERROR(VLOOKUP(B535,'[1]Check order-DMO'!$A$5:$I$22,9,0)),"MAT",(VLOOKUP(B535,'[1]Check order-DMO'!$A$5:$I$22,9,0)))</f>
        <v>MAT</v>
      </c>
      <c r="N535" s="50">
        <v>62</v>
      </c>
      <c r="O535" s="50"/>
      <c r="P535" s="50">
        <v>1</v>
      </c>
      <c r="Q535" s="50">
        <v>1</v>
      </c>
      <c r="R535" s="51"/>
    </row>
    <row r="536" spans="1:18" s="21" customFormat="1" ht="20.5" customHeight="1" x14ac:dyDescent="0.3">
      <c r="A536" s="42" t="s">
        <v>2047</v>
      </c>
      <c r="B536" s="43" t="s">
        <v>2048</v>
      </c>
      <c r="C536" s="43" t="s">
        <v>2049</v>
      </c>
      <c r="D536" s="44" t="s">
        <v>2046</v>
      </c>
      <c r="E536" s="44" t="s">
        <v>121</v>
      </c>
      <c r="F536" s="45">
        <v>5216</v>
      </c>
      <c r="G536" s="46" t="s">
        <v>75</v>
      </c>
      <c r="H536" s="47">
        <f t="shared" si="8"/>
        <v>891153.6</v>
      </c>
      <c r="I536" s="48" t="s">
        <v>40</v>
      </c>
      <c r="J536" s="44" t="s">
        <v>77</v>
      </c>
      <c r="K536" s="49" t="s">
        <v>78</v>
      </c>
      <c r="L536" s="44" t="s">
        <v>79</v>
      </c>
      <c r="M536" s="44" t="str">
        <f>IF(ISERROR(VLOOKUP(B536,'[1]Check order-DMO'!$A$5:$I$22,9,0)),"MAT",(VLOOKUP(B536,'[1]Check order-DMO'!$A$5:$I$22,9,0)))</f>
        <v>MAT</v>
      </c>
      <c r="N536" s="50">
        <v>58</v>
      </c>
      <c r="O536" s="50"/>
      <c r="P536" s="50">
        <v>1</v>
      </c>
      <c r="Q536" s="50">
        <v>1</v>
      </c>
      <c r="R536" s="51"/>
    </row>
    <row r="537" spans="1:18" s="21" customFormat="1" ht="20.5" customHeight="1" x14ac:dyDescent="0.3">
      <c r="A537" s="42" t="s">
        <v>2050</v>
      </c>
      <c r="B537" s="43" t="s">
        <v>2051</v>
      </c>
      <c r="C537" s="43" t="s">
        <v>2052</v>
      </c>
      <c r="D537" s="44" t="s">
        <v>1875</v>
      </c>
      <c r="E537" s="44" t="s">
        <v>121</v>
      </c>
      <c r="F537" s="45">
        <v>9737561</v>
      </c>
      <c r="G537" s="46" t="s">
        <v>32</v>
      </c>
      <c r="H537" s="47">
        <f t="shared" si="8"/>
        <v>9737561</v>
      </c>
      <c r="I537" s="48" t="s">
        <v>40</v>
      </c>
      <c r="J537" s="44" t="s">
        <v>1370</v>
      </c>
      <c r="K537" s="49" t="s">
        <v>1371</v>
      </c>
      <c r="L537" s="44" t="s">
        <v>43</v>
      </c>
      <c r="M537" s="44" t="str">
        <f>IF(ISERROR(VLOOKUP(B537,'[1]Check order-DMO'!$A$5:$I$22,9,0)),"MAT",(VLOOKUP(B537,'[1]Check order-DMO'!$A$5:$I$22,9,0)))</f>
        <v>MAT</v>
      </c>
      <c r="N537" s="50">
        <v>60</v>
      </c>
      <c r="O537" s="50">
        <v>3</v>
      </c>
      <c r="P537" s="50">
        <v>1</v>
      </c>
      <c r="Q537" s="50">
        <v>1</v>
      </c>
      <c r="R537" s="51" t="s">
        <v>2053</v>
      </c>
    </row>
    <row r="538" spans="1:18" s="21" customFormat="1" ht="20.5" customHeight="1" x14ac:dyDescent="0.3">
      <c r="A538" s="42" t="s">
        <v>2054</v>
      </c>
      <c r="B538" s="43" t="s">
        <v>2055</v>
      </c>
      <c r="C538" s="43" t="s">
        <v>2056</v>
      </c>
      <c r="D538" s="44" t="s">
        <v>1369</v>
      </c>
      <c r="E538" s="44" t="s">
        <v>121</v>
      </c>
      <c r="F538" s="45">
        <v>1960</v>
      </c>
      <c r="G538" s="46" t="s">
        <v>75</v>
      </c>
      <c r="H538" s="47">
        <f t="shared" si="8"/>
        <v>334866</v>
      </c>
      <c r="I538" s="48" t="s">
        <v>40</v>
      </c>
      <c r="J538" s="44" t="s">
        <v>77</v>
      </c>
      <c r="K538" s="49" t="s">
        <v>78</v>
      </c>
      <c r="L538" s="44" t="s">
        <v>79</v>
      </c>
      <c r="M538" s="44" t="str">
        <f>IF(ISERROR(VLOOKUP(B538,'[1]Check order-DMO'!$A$5:$I$22,9,0)),"MAT",(VLOOKUP(B538,'[1]Check order-DMO'!$A$5:$I$22,9,0)))</f>
        <v>MAT</v>
      </c>
      <c r="N538" s="50">
        <v>78</v>
      </c>
      <c r="O538" s="50"/>
      <c r="P538" s="50">
        <v>1</v>
      </c>
      <c r="Q538" s="50">
        <v>1</v>
      </c>
      <c r="R538" s="51"/>
    </row>
    <row r="539" spans="1:18" s="21" customFormat="1" ht="20.5" customHeight="1" x14ac:dyDescent="0.3">
      <c r="A539" s="42" t="s">
        <v>2057</v>
      </c>
      <c r="B539" s="43" t="s">
        <v>2058</v>
      </c>
      <c r="C539" s="44" t="s">
        <v>2059</v>
      </c>
      <c r="D539" s="44" t="s">
        <v>1400</v>
      </c>
      <c r="E539" s="44" t="s">
        <v>121</v>
      </c>
      <c r="F539" s="45">
        <v>2316</v>
      </c>
      <c r="G539" s="46" t="s">
        <v>75</v>
      </c>
      <c r="H539" s="47">
        <f t="shared" si="8"/>
        <v>395688.6</v>
      </c>
      <c r="I539" s="48" t="s">
        <v>40</v>
      </c>
      <c r="J539" s="44" t="s">
        <v>77</v>
      </c>
      <c r="K539" s="49" t="s">
        <v>78</v>
      </c>
      <c r="L539" s="44" t="s">
        <v>79</v>
      </c>
      <c r="M539" s="44" t="str">
        <f>IF(ISERROR(VLOOKUP(B539,'[1]Check order-DMO'!$A$5:$I$22,9,0)),"MAT",(VLOOKUP(B539,'[1]Check order-DMO'!$A$5:$I$22,9,0)))</f>
        <v>MAT</v>
      </c>
      <c r="N539" s="50">
        <v>30</v>
      </c>
      <c r="O539" s="50"/>
      <c r="P539" s="50">
        <v>1</v>
      </c>
      <c r="Q539" s="50">
        <v>1</v>
      </c>
      <c r="R539" s="189" t="s">
        <v>2060</v>
      </c>
    </row>
    <row r="540" spans="1:18" s="21" customFormat="1" ht="20.5" customHeight="1" x14ac:dyDescent="0.3">
      <c r="A540" s="42" t="s">
        <v>2061</v>
      </c>
      <c r="B540" s="43" t="s">
        <v>2062</v>
      </c>
      <c r="C540" s="43" t="s">
        <v>2063</v>
      </c>
      <c r="D540" s="44" t="s">
        <v>1400</v>
      </c>
      <c r="E540" s="44" t="s">
        <v>121</v>
      </c>
      <c r="F540" s="45">
        <v>41125</v>
      </c>
      <c r="G540" s="46" t="s">
        <v>75</v>
      </c>
      <c r="H540" s="47">
        <f t="shared" si="8"/>
        <v>7026206.25</v>
      </c>
      <c r="I540" s="48" t="s">
        <v>40</v>
      </c>
      <c r="J540" s="44" t="s">
        <v>77</v>
      </c>
      <c r="K540" s="49" t="s">
        <v>78</v>
      </c>
      <c r="L540" s="44" t="s">
        <v>79</v>
      </c>
      <c r="M540" s="44" t="str">
        <f>IF(ISERROR(VLOOKUP(B540,'[1]Check order-DMO'!$A$5:$I$22,9,0)),"MAT",(VLOOKUP(B540,'[1]Check order-DMO'!$A$5:$I$22,9,0)))</f>
        <v>MAT</v>
      </c>
      <c r="N540" s="50">
        <v>78</v>
      </c>
      <c r="O540" s="50"/>
      <c r="P540" s="50">
        <v>1</v>
      </c>
      <c r="Q540" s="50">
        <v>1</v>
      </c>
      <c r="R540" s="51" t="s">
        <v>80</v>
      </c>
    </row>
    <row r="541" spans="1:18" s="21" customFormat="1" ht="20.5" customHeight="1" x14ac:dyDescent="0.3">
      <c r="A541" s="42" t="s">
        <v>2064</v>
      </c>
      <c r="B541" s="43" t="s">
        <v>2065</v>
      </c>
      <c r="C541" s="43" t="s">
        <v>2066</v>
      </c>
      <c r="D541" s="44" t="s">
        <v>2067</v>
      </c>
      <c r="E541" s="44" t="s">
        <v>121</v>
      </c>
      <c r="F541" s="45">
        <v>3049000</v>
      </c>
      <c r="G541" s="46" t="s">
        <v>32</v>
      </c>
      <c r="H541" s="47">
        <f t="shared" si="8"/>
        <v>3049000</v>
      </c>
      <c r="I541" s="48" t="s">
        <v>269</v>
      </c>
      <c r="J541" s="44" t="s">
        <v>1422</v>
      </c>
      <c r="K541" s="49" t="s">
        <v>1423</v>
      </c>
      <c r="L541" s="44" t="s">
        <v>43</v>
      </c>
      <c r="M541" s="44" t="str">
        <f>IF(ISERROR(VLOOKUP(B541,'[1]Check order-DMO'!$A$5:$I$22,9,0)),"MAT",(VLOOKUP(B541,'[1]Check order-DMO'!$A$5:$I$22,9,0)))</f>
        <v>MAT</v>
      </c>
      <c r="N541" s="50">
        <v>60</v>
      </c>
      <c r="O541" s="50">
        <v>7</v>
      </c>
      <c r="P541" s="50">
        <v>1</v>
      </c>
      <c r="Q541" s="50">
        <v>1</v>
      </c>
      <c r="R541" s="51" t="s">
        <v>2068</v>
      </c>
    </row>
    <row r="542" spans="1:18" s="21" customFormat="1" ht="20.5" customHeight="1" x14ac:dyDescent="0.3">
      <c r="A542" s="42" t="s">
        <v>2069</v>
      </c>
      <c r="B542" s="43" t="s">
        <v>2070</v>
      </c>
      <c r="C542" s="43" t="s">
        <v>2071</v>
      </c>
      <c r="D542" s="44"/>
      <c r="E542" s="44"/>
      <c r="F542" s="45">
        <v>22916505.949999999</v>
      </c>
      <c r="G542" s="46" t="s">
        <v>32</v>
      </c>
      <c r="H542" s="47">
        <f t="shared" si="8"/>
        <v>22916505.949999999</v>
      </c>
      <c r="I542" s="48" t="s">
        <v>40</v>
      </c>
      <c r="J542" s="44" t="s">
        <v>1370</v>
      </c>
      <c r="K542" s="49" t="s">
        <v>1371</v>
      </c>
      <c r="L542" s="44" t="s">
        <v>43</v>
      </c>
      <c r="M542" s="44" t="str">
        <f>IF(ISERROR(VLOOKUP(B542,'[1]Check order-DMO'!$A$5:$I$22,9,0)),"MAT",(VLOOKUP(B542,'[1]Check order-DMO'!$A$5:$I$22,9,0)))</f>
        <v>MAT</v>
      </c>
      <c r="N542" s="50">
        <v>45</v>
      </c>
      <c r="O542" s="50">
        <v>7</v>
      </c>
      <c r="P542" s="50">
        <v>1</v>
      </c>
      <c r="Q542" s="50">
        <v>1</v>
      </c>
      <c r="R542" s="51" t="s">
        <v>2072</v>
      </c>
    </row>
    <row r="543" spans="1:18" s="21" customFormat="1" ht="20.5" customHeight="1" x14ac:dyDescent="0.3">
      <c r="A543" s="42" t="s">
        <v>2073</v>
      </c>
      <c r="B543" s="43" t="s">
        <v>2074</v>
      </c>
      <c r="C543" s="43" t="s">
        <v>2075</v>
      </c>
      <c r="D543" s="44" t="s">
        <v>1691</v>
      </c>
      <c r="E543" s="44" t="s">
        <v>121</v>
      </c>
      <c r="F543" s="45">
        <v>395</v>
      </c>
      <c r="G543" s="46" t="s">
        <v>75</v>
      </c>
      <c r="H543" s="47">
        <f t="shared" si="8"/>
        <v>67485.75</v>
      </c>
      <c r="I543" s="48" t="s">
        <v>40</v>
      </c>
      <c r="J543" s="44" t="s">
        <v>77</v>
      </c>
      <c r="K543" s="49" t="s">
        <v>78</v>
      </c>
      <c r="L543" s="44" t="s">
        <v>79</v>
      </c>
      <c r="M543" s="44" t="str">
        <f>IF(ISERROR(VLOOKUP(B543,'[1]Check order-DMO'!$A$5:$I$22,9,0)),"MAT",(VLOOKUP(B543,'[1]Check order-DMO'!$A$5:$I$22,9,0)))</f>
        <v>MAT</v>
      </c>
      <c r="N543" s="50">
        <v>55</v>
      </c>
      <c r="O543" s="50"/>
      <c r="P543" s="50">
        <v>1</v>
      </c>
      <c r="Q543" s="50">
        <v>1</v>
      </c>
      <c r="R543" s="51"/>
    </row>
    <row r="544" spans="1:18" s="21" customFormat="1" ht="20.5" customHeight="1" x14ac:dyDescent="0.3">
      <c r="A544" s="42" t="s">
        <v>2076</v>
      </c>
      <c r="B544" s="43" t="s">
        <v>2077</v>
      </c>
      <c r="C544" s="43" t="s">
        <v>2078</v>
      </c>
      <c r="D544" s="44" t="s">
        <v>2079</v>
      </c>
      <c r="E544" s="44" t="s">
        <v>121</v>
      </c>
      <c r="F544" s="45">
        <v>509</v>
      </c>
      <c r="G544" s="46" t="s">
        <v>75</v>
      </c>
      <c r="H544" s="47">
        <f t="shared" si="8"/>
        <v>86962.65</v>
      </c>
      <c r="I544" s="48" t="s">
        <v>107</v>
      </c>
      <c r="J544" s="44" t="s">
        <v>77</v>
      </c>
      <c r="K544" s="49" t="s">
        <v>78</v>
      </c>
      <c r="L544" s="44" t="s">
        <v>79</v>
      </c>
      <c r="M544" s="44" t="str">
        <f>IF(ISERROR(VLOOKUP(B544,'[1]Check order-DMO'!$A$5:$I$22,9,0)),"MAT",(VLOOKUP(B544,'[1]Check order-DMO'!$A$5:$I$22,9,0)))</f>
        <v>MAT</v>
      </c>
      <c r="N544" s="50">
        <v>63</v>
      </c>
      <c r="O544" s="50"/>
      <c r="P544" s="50">
        <v>100</v>
      </c>
      <c r="Q544" s="50">
        <v>100</v>
      </c>
      <c r="R544" s="51"/>
    </row>
    <row r="545" spans="1:18" s="21" customFormat="1" ht="20.5" customHeight="1" x14ac:dyDescent="0.3">
      <c r="A545" s="42" t="s">
        <v>2080</v>
      </c>
      <c r="B545" s="43" t="s">
        <v>2081</v>
      </c>
      <c r="C545" s="43" t="s">
        <v>2082</v>
      </c>
      <c r="D545" s="44" t="s">
        <v>2079</v>
      </c>
      <c r="E545" s="44" t="s">
        <v>121</v>
      </c>
      <c r="F545" s="45">
        <v>471</v>
      </c>
      <c r="G545" s="46" t="s">
        <v>75</v>
      </c>
      <c r="H545" s="47">
        <f t="shared" si="8"/>
        <v>80470.349999999991</v>
      </c>
      <c r="I545" s="48" t="s">
        <v>107</v>
      </c>
      <c r="J545" s="44" t="s">
        <v>77</v>
      </c>
      <c r="K545" s="49" t="s">
        <v>78</v>
      </c>
      <c r="L545" s="44" t="s">
        <v>79</v>
      </c>
      <c r="M545" s="44" t="str">
        <f>IF(ISERROR(VLOOKUP(B545,'[1]Check order-DMO'!$A$5:$I$22,9,0)),"MAT",(VLOOKUP(B545,'[1]Check order-DMO'!$A$5:$I$22,9,0)))</f>
        <v>MAT</v>
      </c>
      <c r="N545" s="50">
        <v>55</v>
      </c>
      <c r="O545" s="50"/>
      <c r="P545" s="50">
        <v>100</v>
      </c>
      <c r="Q545" s="50">
        <v>100</v>
      </c>
      <c r="R545" s="51"/>
    </row>
    <row r="546" spans="1:18" s="21" customFormat="1" ht="20.5" customHeight="1" x14ac:dyDescent="0.3">
      <c r="A546" s="42" t="s">
        <v>2083</v>
      </c>
      <c r="B546" s="43" t="s">
        <v>2084</v>
      </c>
      <c r="C546" s="43" t="s">
        <v>2085</v>
      </c>
      <c r="D546" s="44" t="s">
        <v>2086</v>
      </c>
      <c r="E546" s="44" t="s">
        <v>121</v>
      </c>
      <c r="F546" s="45">
        <v>337</v>
      </c>
      <c r="G546" s="46" t="s">
        <v>75</v>
      </c>
      <c r="H546" s="47">
        <f t="shared" si="8"/>
        <v>57576.45</v>
      </c>
      <c r="I546" s="48" t="s">
        <v>107</v>
      </c>
      <c r="J546" s="44" t="s">
        <v>77</v>
      </c>
      <c r="K546" s="49" t="s">
        <v>78</v>
      </c>
      <c r="L546" s="44" t="s">
        <v>79</v>
      </c>
      <c r="M546" s="44" t="str">
        <f>IF(ISERROR(VLOOKUP(B546,'[1]Check order-DMO'!$A$5:$I$22,9,0)),"MAT",(VLOOKUP(B546,'[1]Check order-DMO'!$A$5:$I$22,9,0)))</f>
        <v>MAT</v>
      </c>
      <c r="N546" s="50">
        <v>58</v>
      </c>
      <c r="O546" s="50"/>
      <c r="P546" s="50">
        <v>10</v>
      </c>
      <c r="Q546" s="50">
        <v>10</v>
      </c>
      <c r="R546" s="51"/>
    </row>
    <row r="547" spans="1:18" s="21" customFormat="1" ht="20.5" customHeight="1" x14ac:dyDescent="0.3">
      <c r="A547" s="42" t="s">
        <v>2087</v>
      </c>
      <c r="B547" s="43" t="s">
        <v>2088</v>
      </c>
      <c r="C547" s="43" t="s">
        <v>2089</v>
      </c>
      <c r="D547" s="44" t="s">
        <v>1390</v>
      </c>
      <c r="E547" s="44" t="s">
        <v>121</v>
      </c>
      <c r="F547" s="45">
        <v>9579</v>
      </c>
      <c r="G547" s="46" t="s">
        <v>75</v>
      </c>
      <c r="H547" s="47">
        <f t="shared" si="8"/>
        <v>1636572.15</v>
      </c>
      <c r="I547" s="48" t="s">
        <v>40</v>
      </c>
      <c r="J547" s="44" t="s">
        <v>77</v>
      </c>
      <c r="K547" s="49" t="s">
        <v>78</v>
      </c>
      <c r="L547" s="44" t="s">
        <v>79</v>
      </c>
      <c r="M547" s="44" t="str">
        <f>IF(ISERROR(VLOOKUP(B547,'[1]Check order-DMO'!$A$5:$I$22,9,0)),"MAT",(VLOOKUP(B547,'[1]Check order-DMO'!$A$5:$I$22,9,0)))</f>
        <v>MAT</v>
      </c>
      <c r="N547" s="50">
        <v>68</v>
      </c>
      <c r="O547" s="50"/>
      <c r="P547" s="50">
        <v>10</v>
      </c>
      <c r="Q547" s="50">
        <v>10</v>
      </c>
      <c r="R547" s="51"/>
    </row>
    <row r="548" spans="1:18" s="21" customFormat="1" ht="20.5" customHeight="1" x14ac:dyDescent="0.3">
      <c r="A548" s="42" t="s">
        <v>2090</v>
      </c>
      <c r="B548" s="43" t="s">
        <v>2091</v>
      </c>
      <c r="C548" s="43" t="s">
        <v>2092</v>
      </c>
      <c r="D548" s="44" t="s">
        <v>1390</v>
      </c>
      <c r="E548" s="44" t="s">
        <v>121</v>
      </c>
      <c r="F548" s="45">
        <v>12568</v>
      </c>
      <c r="G548" s="46" t="s">
        <v>75</v>
      </c>
      <c r="H548" s="47">
        <f t="shared" si="8"/>
        <v>2147242.7999999998</v>
      </c>
      <c r="I548" s="48" t="s">
        <v>40</v>
      </c>
      <c r="J548" s="44" t="s">
        <v>77</v>
      </c>
      <c r="K548" s="49" t="s">
        <v>78</v>
      </c>
      <c r="L548" s="44" t="s">
        <v>79</v>
      </c>
      <c r="M548" s="44" t="str">
        <f>IF(ISERROR(VLOOKUP(B548,'[1]Check order-DMO'!$A$5:$I$22,9,0)),"MAT",(VLOOKUP(B548,'[1]Check order-DMO'!$A$5:$I$22,9,0)))</f>
        <v>MAT</v>
      </c>
      <c r="N548" s="50">
        <v>68</v>
      </c>
      <c r="O548" s="50"/>
      <c r="P548" s="50">
        <v>10</v>
      </c>
      <c r="Q548" s="50">
        <v>10</v>
      </c>
      <c r="R548" s="201" t="s">
        <v>2093</v>
      </c>
    </row>
    <row r="549" spans="1:18" s="21" customFormat="1" ht="20.5" customHeight="1" x14ac:dyDescent="0.3">
      <c r="A549" s="42" t="s">
        <v>2094</v>
      </c>
      <c r="B549" s="43" t="s">
        <v>2095</v>
      </c>
      <c r="C549" s="43" t="s">
        <v>2096</v>
      </c>
      <c r="D549" s="44" t="s">
        <v>1390</v>
      </c>
      <c r="E549" s="44" t="s">
        <v>121</v>
      </c>
      <c r="F549" s="45">
        <v>496</v>
      </c>
      <c r="G549" s="46" t="s">
        <v>75</v>
      </c>
      <c r="H549" s="47">
        <f t="shared" si="8"/>
        <v>84741.599999999991</v>
      </c>
      <c r="I549" s="48" t="s">
        <v>107</v>
      </c>
      <c r="J549" s="44" t="s">
        <v>77</v>
      </c>
      <c r="K549" s="49" t="s">
        <v>78</v>
      </c>
      <c r="L549" s="44" t="s">
        <v>79</v>
      </c>
      <c r="M549" s="44" t="str">
        <f>IF(ISERROR(VLOOKUP(B549,'[1]Check order-DMO'!$A$5:$I$22,9,0)),"MAT",(VLOOKUP(B549,'[1]Check order-DMO'!$A$5:$I$22,9,0)))</f>
        <v>MAT</v>
      </c>
      <c r="N549" s="50">
        <v>63</v>
      </c>
      <c r="O549" s="50"/>
      <c r="P549" s="50">
        <v>100</v>
      </c>
      <c r="Q549" s="50">
        <v>100</v>
      </c>
      <c r="R549" s="51"/>
    </row>
    <row r="550" spans="1:18" s="21" customFormat="1" ht="20.5" customHeight="1" x14ac:dyDescent="0.3">
      <c r="A550" s="42" t="s">
        <v>2097</v>
      </c>
      <c r="B550" s="43" t="s">
        <v>2098</v>
      </c>
      <c r="C550" s="43" t="s">
        <v>2099</v>
      </c>
      <c r="D550" s="44" t="s">
        <v>1390</v>
      </c>
      <c r="E550" s="44" t="s">
        <v>121</v>
      </c>
      <c r="F550" s="45">
        <v>278</v>
      </c>
      <c r="G550" s="46" t="s">
        <v>75</v>
      </c>
      <c r="H550" s="47">
        <f t="shared" si="8"/>
        <v>47496.299999999996</v>
      </c>
      <c r="I550" s="48" t="s">
        <v>107</v>
      </c>
      <c r="J550" s="44" t="s">
        <v>77</v>
      </c>
      <c r="K550" s="49" t="s">
        <v>78</v>
      </c>
      <c r="L550" s="44" t="s">
        <v>79</v>
      </c>
      <c r="M550" s="44" t="str">
        <f>IF(ISERROR(VLOOKUP(B550,'[1]Check order-DMO'!$A$5:$I$22,9,0)),"MAT",(VLOOKUP(B550,'[1]Check order-DMO'!$A$5:$I$22,9,0)))</f>
        <v>MAT</v>
      </c>
      <c r="N550" s="50">
        <v>63</v>
      </c>
      <c r="O550" s="50"/>
      <c r="P550" s="50">
        <v>100</v>
      </c>
      <c r="Q550" s="50">
        <v>100</v>
      </c>
      <c r="R550" s="51"/>
    </row>
    <row r="551" spans="1:18" s="21" customFormat="1" ht="20.5" customHeight="1" x14ac:dyDescent="0.3">
      <c r="A551" s="42" t="s">
        <v>2100</v>
      </c>
      <c r="B551" s="43" t="s">
        <v>2101</v>
      </c>
      <c r="C551" s="43" t="s">
        <v>2102</v>
      </c>
      <c r="D551" s="44" t="s">
        <v>1390</v>
      </c>
      <c r="E551" s="44" t="s">
        <v>121</v>
      </c>
      <c r="F551" s="45">
        <v>153</v>
      </c>
      <c r="G551" s="46" t="s">
        <v>75</v>
      </c>
      <c r="H551" s="47">
        <f t="shared" si="8"/>
        <v>26140.05</v>
      </c>
      <c r="I551" s="48" t="s">
        <v>107</v>
      </c>
      <c r="J551" s="44" t="s">
        <v>77</v>
      </c>
      <c r="K551" s="49" t="s">
        <v>78</v>
      </c>
      <c r="L551" s="44" t="s">
        <v>79</v>
      </c>
      <c r="M551" s="44" t="str">
        <f>IF(ISERROR(VLOOKUP(B551,'[1]Check order-DMO'!$A$5:$I$22,9,0)),"MAT",(VLOOKUP(B551,'[1]Check order-DMO'!$A$5:$I$22,9,0)))</f>
        <v>MAT</v>
      </c>
      <c r="N551" s="50">
        <v>63</v>
      </c>
      <c r="O551" s="50"/>
      <c r="P551" s="50">
        <v>100</v>
      </c>
      <c r="Q551" s="50">
        <v>100</v>
      </c>
      <c r="R551" s="51"/>
    </row>
    <row r="552" spans="1:18" s="21" customFormat="1" ht="20.5" customHeight="1" x14ac:dyDescent="0.3">
      <c r="A552" s="42" t="s">
        <v>2103</v>
      </c>
      <c r="B552" s="43" t="s">
        <v>2104</v>
      </c>
      <c r="C552" s="43" t="s">
        <v>2105</v>
      </c>
      <c r="D552" s="44" t="s">
        <v>2106</v>
      </c>
      <c r="E552" s="44" t="s">
        <v>121</v>
      </c>
      <c r="F552" s="45">
        <v>225</v>
      </c>
      <c r="G552" s="46" t="s">
        <v>75</v>
      </c>
      <c r="H552" s="47">
        <f t="shared" si="8"/>
        <v>38441.25</v>
      </c>
      <c r="I552" s="48" t="s">
        <v>107</v>
      </c>
      <c r="J552" s="44" t="s">
        <v>77</v>
      </c>
      <c r="K552" s="49" t="s">
        <v>78</v>
      </c>
      <c r="L552" s="44" t="s">
        <v>79</v>
      </c>
      <c r="M552" s="44" t="str">
        <f>IF(ISERROR(VLOOKUP(B552,'[1]Check order-DMO'!$A$5:$I$22,9,0)),"MAT",(VLOOKUP(B552,'[1]Check order-DMO'!$A$5:$I$22,9,0)))</f>
        <v>MAT</v>
      </c>
      <c r="N552" s="50">
        <v>63</v>
      </c>
      <c r="O552" s="50"/>
      <c r="P552" s="50">
        <v>100</v>
      </c>
      <c r="Q552" s="50">
        <v>100</v>
      </c>
      <c r="R552" s="51"/>
    </row>
    <row r="553" spans="1:18" s="21" customFormat="1" ht="20.5" customHeight="1" x14ac:dyDescent="0.3">
      <c r="A553" s="42" t="s">
        <v>2107</v>
      </c>
      <c r="B553" s="43" t="s">
        <v>2108</v>
      </c>
      <c r="C553" s="43" t="s">
        <v>2109</v>
      </c>
      <c r="D553" s="44" t="s">
        <v>1390</v>
      </c>
      <c r="E553" s="44" t="s">
        <v>121</v>
      </c>
      <c r="F553" s="45">
        <v>229</v>
      </c>
      <c r="G553" s="46" t="s">
        <v>75</v>
      </c>
      <c r="H553" s="47">
        <f t="shared" si="8"/>
        <v>39124.65</v>
      </c>
      <c r="I553" s="48" t="s">
        <v>107</v>
      </c>
      <c r="J553" s="44" t="s">
        <v>77</v>
      </c>
      <c r="K553" s="49" t="s">
        <v>78</v>
      </c>
      <c r="L553" s="44" t="s">
        <v>79</v>
      </c>
      <c r="M553" s="44" t="str">
        <f>IF(ISERROR(VLOOKUP(B553,'[1]Check order-DMO'!$A$5:$I$22,9,0)),"MAT",(VLOOKUP(B553,'[1]Check order-DMO'!$A$5:$I$22,9,0)))</f>
        <v>MAT</v>
      </c>
      <c r="N553" s="50">
        <v>63</v>
      </c>
      <c r="O553" s="50"/>
      <c r="P553" s="50">
        <v>100</v>
      </c>
      <c r="Q553" s="50">
        <v>100</v>
      </c>
      <c r="R553" s="51"/>
    </row>
    <row r="554" spans="1:18" s="21" customFormat="1" ht="20.5" customHeight="1" x14ac:dyDescent="0.3">
      <c r="A554" s="42" t="s">
        <v>2110</v>
      </c>
      <c r="B554" s="43" t="s">
        <v>2111</v>
      </c>
      <c r="C554" s="43" t="s">
        <v>2112</v>
      </c>
      <c r="D554" s="44" t="s">
        <v>1390</v>
      </c>
      <c r="E554" s="44" t="s">
        <v>121</v>
      </c>
      <c r="F554" s="45">
        <v>225</v>
      </c>
      <c r="G554" s="46" t="s">
        <v>75</v>
      </c>
      <c r="H554" s="47">
        <f t="shared" si="8"/>
        <v>38441.25</v>
      </c>
      <c r="I554" s="48" t="s">
        <v>107</v>
      </c>
      <c r="J554" s="44" t="s">
        <v>77</v>
      </c>
      <c r="K554" s="49" t="s">
        <v>78</v>
      </c>
      <c r="L554" s="44" t="s">
        <v>79</v>
      </c>
      <c r="M554" s="44" t="str">
        <f>IF(ISERROR(VLOOKUP(B554,'[1]Check order-DMO'!$A$5:$I$22,9,0)),"MAT",(VLOOKUP(B554,'[1]Check order-DMO'!$A$5:$I$22,9,0)))</f>
        <v>MAT</v>
      </c>
      <c r="N554" s="50">
        <v>63</v>
      </c>
      <c r="O554" s="50"/>
      <c r="P554" s="50">
        <v>100</v>
      </c>
      <c r="Q554" s="50">
        <v>100</v>
      </c>
      <c r="R554" s="51"/>
    </row>
    <row r="555" spans="1:18" s="21" customFormat="1" ht="20.5" customHeight="1" x14ac:dyDescent="0.3">
      <c r="A555" s="42" t="s">
        <v>2113</v>
      </c>
      <c r="B555" s="43" t="s">
        <v>2114</v>
      </c>
      <c r="C555" s="43" t="s">
        <v>2115</v>
      </c>
      <c r="D555" s="44" t="s">
        <v>1390</v>
      </c>
      <c r="E555" s="44" t="s">
        <v>121</v>
      </c>
      <c r="F555" s="45">
        <v>60</v>
      </c>
      <c r="G555" s="46" t="s">
        <v>75</v>
      </c>
      <c r="H555" s="47">
        <f t="shared" si="8"/>
        <v>10251</v>
      </c>
      <c r="I555" s="48" t="s">
        <v>107</v>
      </c>
      <c r="J555" s="44" t="s">
        <v>77</v>
      </c>
      <c r="K555" s="49" t="s">
        <v>78</v>
      </c>
      <c r="L555" s="44" t="s">
        <v>79</v>
      </c>
      <c r="M555" s="44" t="str">
        <f>IF(ISERROR(VLOOKUP(B555,'[1]Check order-DMO'!$A$5:$I$22,9,0)),"MAT",(VLOOKUP(B555,'[1]Check order-DMO'!$A$5:$I$22,9,0)))</f>
        <v>MAT</v>
      </c>
      <c r="N555" s="50">
        <v>68</v>
      </c>
      <c r="O555" s="50"/>
      <c r="P555" s="50">
        <v>200</v>
      </c>
      <c r="Q555" s="50">
        <v>200</v>
      </c>
      <c r="R555" s="51" t="s">
        <v>2116</v>
      </c>
    </row>
    <row r="556" spans="1:18" s="21" customFormat="1" ht="20.5" customHeight="1" x14ac:dyDescent="0.3">
      <c r="A556" s="42" t="s">
        <v>2117</v>
      </c>
      <c r="B556" s="43" t="s">
        <v>2118</v>
      </c>
      <c r="C556" s="43" t="s">
        <v>2119</v>
      </c>
      <c r="D556" s="44" t="s">
        <v>1390</v>
      </c>
      <c r="E556" s="44" t="s">
        <v>121</v>
      </c>
      <c r="F556" s="45">
        <v>97</v>
      </c>
      <c r="G556" s="46" t="s">
        <v>75</v>
      </c>
      <c r="H556" s="47">
        <f t="shared" si="8"/>
        <v>16572.45</v>
      </c>
      <c r="I556" s="48" t="s">
        <v>107</v>
      </c>
      <c r="J556" s="44" t="s">
        <v>77</v>
      </c>
      <c r="K556" s="49" t="s">
        <v>78</v>
      </c>
      <c r="L556" s="44" t="s">
        <v>79</v>
      </c>
      <c r="M556" s="44" t="str">
        <f>IF(ISERROR(VLOOKUP(B556,'[1]Check order-DMO'!$A$5:$I$22,9,0)),"MAT",(VLOOKUP(B556,'[1]Check order-DMO'!$A$5:$I$22,9,0)))</f>
        <v>MAT</v>
      </c>
      <c r="N556" s="50">
        <v>68</v>
      </c>
      <c r="O556" s="50"/>
      <c r="P556" s="50">
        <v>200</v>
      </c>
      <c r="Q556" s="50">
        <v>200</v>
      </c>
      <c r="R556" s="51" t="s">
        <v>2116</v>
      </c>
    </row>
    <row r="557" spans="1:18" s="21" customFormat="1" ht="20.5" customHeight="1" x14ac:dyDescent="0.3">
      <c r="A557" s="42" t="s">
        <v>2120</v>
      </c>
      <c r="B557" s="43" t="s">
        <v>2121</v>
      </c>
      <c r="C557" s="43" t="s">
        <v>2122</v>
      </c>
      <c r="D557" s="44" t="s">
        <v>1390</v>
      </c>
      <c r="E557" s="44" t="s">
        <v>121</v>
      </c>
      <c r="F557" s="45">
        <v>293</v>
      </c>
      <c r="G557" s="46" t="s">
        <v>75</v>
      </c>
      <c r="H557" s="47">
        <f t="shared" si="8"/>
        <v>50059.049999999996</v>
      </c>
      <c r="I557" s="48" t="s">
        <v>107</v>
      </c>
      <c r="J557" s="44" t="s">
        <v>77</v>
      </c>
      <c r="K557" s="49" t="s">
        <v>78</v>
      </c>
      <c r="L557" s="44" t="s">
        <v>79</v>
      </c>
      <c r="M557" s="44" t="str">
        <f>IF(ISERROR(VLOOKUP(B557,'[1]Check order-DMO'!$A$5:$I$22,9,0)),"MAT",(VLOOKUP(B557,'[1]Check order-DMO'!$A$5:$I$22,9,0)))</f>
        <v>MAT</v>
      </c>
      <c r="N557" s="50">
        <v>63</v>
      </c>
      <c r="O557" s="50"/>
      <c r="P557" s="50">
        <v>100</v>
      </c>
      <c r="Q557" s="50">
        <v>100</v>
      </c>
      <c r="R557" s="51"/>
    </row>
    <row r="558" spans="1:18" s="21" customFormat="1" ht="20.5" customHeight="1" x14ac:dyDescent="0.3">
      <c r="A558" s="42" t="s">
        <v>2123</v>
      </c>
      <c r="B558" s="43" t="s">
        <v>2124</v>
      </c>
      <c r="C558" s="43" t="s">
        <v>2125</v>
      </c>
      <c r="D558" s="44" t="s">
        <v>2126</v>
      </c>
      <c r="E558" s="44" t="s">
        <v>121</v>
      </c>
      <c r="F558" s="45">
        <v>4014598</v>
      </c>
      <c r="G558" s="46" t="s">
        <v>32</v>
      </c>
      <c r="H558" s="47">
        <f t="shared" si="8"/>
        <v>4014598</v>
      </c>
      <c r="I558" s="48" t="s">
        <v>40</v>
      </c>
      <c r="J558" s="44" t="s">
        <v>91</v>
      </c>
      <c r="K558" s="49" t="s">
        <v>92</v>
      </c>
      <c r="L558" s="44" t="s">
        <v>43</v>
      </c>
      <c r="M558" s="44" t="str">
        <f>IF(ISERROR(VLOOKUP(B558,'[1]Check order-DMO'!$A$5:$I$22,9,0)),"MAT",(VLOOKUP(B558,'[1]Check order-DMO'!$A$5:$I$22,9,0)))</f>
        <v>MAT</v>
      </c>
      <c r="N558" s="50">
        <v>90</v>
      </c>
      <c r="O558" s="50">
        <v>3</v>
      </c>
      <c r="P558" s="50">
        <v>1</v>
      </c>
      <c r="Q558" s="50">
        <v>1</v>
      </c>
      <c r="R558" s="51" t="s">
        <v>2127</v>
      </c>
    </row>
    <row r="559" spans="1:18" s="21" customFormat="1" ht="20.5" customHeight="1" x14ac:dyDescent="0.3">
      <c r="A559" s="42" t="s">
        <v>2128</v>
      </c>
      <c r="B559" s="43" t="s">
        <v>2129</v>
      </c>
      <c r="C559" s="43" t="s">
        <v>2130</v>
      </c>
      <c r="D559" s="44" t="s">
        <v>2131</v>
      </c>
      <c r="E559" s="44" t="s">
        <v>121</v>
      </c>
      <c r="F559" s="45">
        <v>7137626.8787711998</v>
      </c>
      <c r="G559" s="46" t="s">
        <v>32</v>
      </c>
      <c r="H559" s="47">
        <f t="shared" si="8"/>
        <v>7137626.8787711998</v>
      </c>
      <c r="I559" s="48" t="s">
        <v>40</v>
      </c>
      <c r="J559" s="44" t="s">
        <v>91</v>
      </c>
      <c r="K559" s="49" t="s">
        <v>92</v>
      </c>
      <c r="L559" s="44" t="s">
        <v>43</v>
      </c>
      <c r="M559" s="44" t="str">
        <f>IF(ISERROR(VLOOKUP(B559,'[1]Check order-DMO'!$A$5:$I$22,9,0)),"MAT",(VLOOKUP(B559,'[1]Check order-DMO'!$A$5:$I$22,9,0)))</f>
        <v>MAT</v>
      </c>
      <c r="N559" s="50">
        <v>90</v>
      </c>
      <c r="O559" s="50">
        <v>3</v>
      </c>
      <c r="P559" s="50">
        <v>1</v>
      </c>
      <c r="Q559" s="50">
        <v>1</v>
      </c>
      <c r="R559" s="51" t="s">
        <v>2132</v>
      </c>
    </row>
    <row r="560" spans="1:18" s="21" customFormat="1" ht="20.5" customHeight="1" x14ac:dyDescent="0.3">
      <c r="A560" s="42" t="s">
        <v>2133</v>
      </c>
      <c r="B560" s="43" t="s">
        <v>2134</v>
      </c>
      <c r="C560" s="43" t="s">
        <v>2135</v>
      </c>
      <c r="D560" s="44" t="s">
        <v>2136</v>
      </c>
      <c r="E560" s="44" t="s">
        <v>121</v>
      </c>
      <c r="F560" s="45">
        <v>26548006.640762877</v>
      </c>
      <c r="G560" s="46" t="s">
        <v>32</v>
      </c>
      <c r="H560" s="47">
        <f t="shared" si="8"/>
        <v>26548006.640762877</v>
      </c>
      <c r="I560" s="48" t="s">
        <v>40</v>
      </c>
      <c r="J560" s="44" t="s">
        <v>91</v>
      </c>
      <c r="K560" s="49" t="s">
        <v>92</v>
      </c>
      <c r="L560" s="44" t="s">
        <v>43</v>
      </c>
      <c r="M560" s="44" t="str">
        <f>IF(ISERROR(VLOOKUP(B560,'[1]Check order-DMO'!$A$5:$I$22,9,0)),"MAT",(VLOOKUP(B560,'[1]Check order-DMO'!$A$5:$I$22,9,0)))</f>
        <v>MAT</v>
      </c>
      <c r="N560" s="50">
        <v>90</v>
      </c>
      <c r="O560" s="50">
        <v>3</v>
      </c>
      <c r="P560" s="50">
        <v>1</v>
      </c>
      <c r="Q560" s="50">
        <v>1</v>
      </c>
      <c r="R560" s="51" t="s">
        <v>2132</v>
      </c>
    </row>
    <row r="561" spans="1:18" s="21" customFormat="1" ht="20.5" customHeight="1" x14ac:dyDescent="0.3">
      <c r="A561" s="42" t="s">
        <v>2137</v>
      </c>
      <c r="B561" s="43" t="s">
        <v>2138</v>
      </c>
      <c r="C561" s="43" t="s">
        <v>2139</v>
      </c>
      <c r="D561" s="44" t="s">
        <v>2140</v>
      </c>
      <c r="E561" s="44" t="s">
        <v>121</v>
      </c>
      <c r="F561" s="45">
        <v>15649741.520034295</v>
      </c>
      <c r="G561" s="46" t="s">
        <v>32</v>
      </c>
      <c r="H561" s="47">
        <f t="shared" si="8"/>
        <v>15649741.520034295</v>
      </c>
      <c r="I561" s="48" t="s">
        <v>40</v>
      </c>
      <c r="J561" s="44" t="s">
        <v>91</v>
      </c>
      <c r="K561" s="49" t="s">
        <v>92</v>
      </c>
      <c r="L561" s="44" t="s">
        <v>43</v>
      </c>
      <c r="M561" s="44" t="str">
        <f>IF(ISERROR(VLOOKUP(B561,'[1]Check order-DMO'!$A$5:$I$22,9,0)),"MAT",(VLOOKUP(B561,'[1]Check order-DMO'!$A$5:$I$22,9,0)))</f>
        <v>MAT</v>
      </c>
      <c r="N561" s="50">
        <v>90</v>
      </c>
      <c r="O561" s="50">
        <v>3</v>
      </c>
      <c r="P561" s="50">
        <v>1</v>
      </c>
      <c r="Q561" s="50">
        <v>1</v>
      </c>
      <c r="R561" s="51" t="s">
        <v>2132</v>
      </c>
    </row>
    <row r="562" spans="1:18" s="21" customFormat="1" ht="20.5" customHeight="1" x14ac:dyDescent="0.3">
      <c r="A562" s="42" t="s">
        <v>2141</v>
      </c>
      <c r="B562" s="43" t="s">
        <v>2142</v>
      </c>
      <c r="C562" s="43" t="s">
        <v>2143</v>
      </c>
      <c r="D562" s="44" t="s">
        <v>2140</v>
      </c>
      <c r="E562" s="44" t="s">
        <v>121</v>
      </c>
      <c r="F562" s="45">
        <v>24678438.885647703</v>
      </c>
      <c r="G562" s="46" t="s">
        <v>32</v>
      </c>
      <c r="H562" s="47">
        <f t="shared" si="8"/>
        <v>24678438.885647703</v>
      </c>
      <c r="I562" s="48" t="s">
        <v>40</v>
      </c>
      <c r="J562" s="44" t="s">
        <v>91</v>
      </c>
      <c r="K562" s="49" t="s">
        <v>92</v>
      </c>
      <c r="L562" s="44" t="s">
        <v>43</v>
      </c>
      <c r="M562" s="44" t="str">
        <f>IF(ISERROR(VLOOKUP(B562,'[1]Check order-DMO'!$A$5:$I$22,9,0)),"MAT",(VLOOKUP(B562,'[1]Check order-DMO'!$A$5:$I$22,9,0)))</f>
        <v>MAT</v>
      </c>
      <c r="N562" s="50">
        <v>90</v>
      </c>
      <c r="O562" s="50">
        <v>3</v>
      </c>
      <c r="P562" s="50">
        <v>1</v>
      </c>
      <c r="Q562" s="50">
        <v>1</v>
      </c>
      <c r="R562" s="51" t="s">
        <v>2132</v>
      </c>
    </row>
    <row r="563" spans="1:18" s="21" customFormat="1" ht="20.5" customHeight="1" x14ac:dyDescent="0.3">
      <c r="A563" s="42" t="s">
        <v>2144</v>
      </c>
      <c r="B563" s="43" t="s">
        <v>2145</v>
      </c>
      <c r="C563" s="43" t="s">
        <v>2146</v>
      </c>
      <c r="D563" s="44" t="s">
        <v>2140</v>
      </c>
      <c r="E563" s="44" t="s">
        <v>121</v>
      </c>
      <c r="F563" s="45">
        <v>25581308.839844897</v>
      </c>
      <c r="G563" s="46" t="s">
        <v>32</v>
      </c>
      <c r="H563" s="47">
        <f t="shared" si="8"/>
        <v>25581308.839844897</v>
      </c>
      <c r="I563" s="48" t="s">
        <v>40</v>
      </c>
      <c r="J563" s="44" t="s">
        <v>91</v>
      </c>
      <c r="K563" s="49" t="s">
        <v>92</v>
      </c>
      <c r="L563" s="44" t="s">
        <v>43</v>
      </c>
      <c r="M563" s="44" t="str">
        <f>IF(ISERROR(VLOOKUP(B563,'[1]Check order-DMO'!$A$5:$I$22,9,0)),"MAT",(VLOOKUP(B563,'[1]Check order-DMO'!$A$5:$I$22,9,0)))</f>
        <v>MAT</v>
      </c>
      <c r="N563" s="50">
        <v>90</v>
      </c>
      <c r="O563" s="50">
        <v>3</v>
      </c>
      <c r="P563" s="50">
        <v>1</v>
      </c>
      <c r="Q563" s="50">
        <v>1</v>
      </c>
      <c r="R563" s="51" t="s">
        <v>2132</v>
      </c>
    </row>
    <row r="564" spans="1:18" s="21" customFormat="1" ht="20.5" customHeight="1" x14ac:dyDescent="0.3">
      <c r="A564" s="42" t="s">
        <v>2147</v>
      </c>
      <c r="B564" s="43" t="s">
        <v>2148</v>
      </c>
      <c r="C564" s="43" t="s">
        <v>2149</v>
      </c>
      <c r="D564" s="44" t="s">
        <v>2140</v>
      </c>
      <c r="E564" s="44" t="s">
        <v>121</v>
      </c>
      <c r="F564" s="45">
        <v>27387048.748239286</v>
      </c>
      <c r="G564" s="46" t="s">
        <v>32</v>
      </c>
      <c r="H564" s="47">
        <f t="shared" si="8"/>
        <v>27387048.748239286</v>
      </c>
      <c r="I564" s="48" t="s">
        <v>40</v>
      </c>
      <c r="J564" s="44" t="s">
        <v>91</v>
      </c>
      <c r="K564" s="49" t="s">
        <v>92</v>
      </c>
      <c r="L564" s="44" t="s">
        <v>43</v>
      </c>
      <c r="M564" s="44" t="str">
        <f>IF(ISERROR(VLOOKUP(B564,'[1]Check order-DMO'!$A$5:$I$22,9,0)),"MAT",(VLOOKUP(B564,'[1]Check order-DMO'!$A$5:$I$22,9,0)))</f>
        <v>MAT</v>
      </c>
      <c r="N564" s="50">
        <v>90</v>
      </c>
      <c r="O564" s="50">
        <v>3</v>
      </c>
      <c r="P564" s="50">
        <v>1</v>
      </c>
      <c r="Q564" s="50">
        <v>1</v>
      </c>
      <c r="R564" s="51" t="s">
        <v>2132</v>
      </c>
    </row>
    <row r="565" spans="1:18" s="21" customFormat="1" ht="20.5" customHeight="1" x14ac:dyDescent="0.3">
      <c r="A565" s="42" t="s">
        <v>2150</v>
      </c>
      <c r="B565" s="43" t="s">
        <v>2151</v>
      </c>
      <c r="C565" s="43" t="s">
        <v>2152</v>
      </c>
      <c r="D565" s="44" t="s">
        <v>2140</v>
      </c>
      <c r="E565" s="44" t="s">
        <v>121</v>
      </c>
      <c r="F565" s="45">
        <v>29192787.568454407</v>
      </c>
      <c r="G565" s="46" t="s">
        <v>32</v>
      </c>
      <c r="H565" s="47">
        <f t="shared" si="8"/>
        <v>29192787.568454407</v>
      </c>
      <c r="I565" s="48" t="s">
        <v>40</v>
      </c>
      <c r="J565" s="44" t="s">
        <v>91</v>
      </c>
      <c r="K565" s="49" t="s">
        <v>92</v>
      </c>
      <c r="L565" s="44" t="s">
        <v>43</v>
      </c>
      <c r="M565" s="44" t="str">
        <f>IF(ISERROR(VLOOKUP(B565,'[1]Check order-DMO'!$A$5:$I$22,9,0)),"MAT",(VLOOKUP(B565,'[1]Check order-DMO'!$A$5:$I$22,9,0)))</f>
        <v>MAT</v>
      </c>
      <c r="N565" s="50">
        <v>90</v>
      </c>
      <c r="O565" s="50">
        <v>3</v>
      </c>
      <c r="P565" s="50">
        <v>1</v>
      </c>
      <c r="Q565" s="50">
        <v>1</v>
      </c>
      <c r="R565" s="51" t="s">
        <v>2132</v>
      </c>
    </row>
    <row r="566" spans="1:18" s="21" customFormat="1" ht="20.5" customHeight="1" x14ac:dyDescent="0.3">
      <c r="A566" s="42" t="s">
        <v>2153</v>
      </c>
      <c r="B566" s="43" t="s">
        <v>2154</v>
      </c>
      <c r="C566" s="43" t="s">
        <v>2155</v>
      </c>
      <c r="D566" s="44" t="s">
        <v>2140</v>
      </c>
      <c r="E566" s="44" t="s">
        <v>121</v>
      </c>
      <c r="F566" s="45">
        <v>30998527.476848796</v>
      </c>
      <c r="G566" s="46" t="s">
        <v>32</v>
      </c>
      <c r="H566" s="47">
        <f t="shared" si="8"/>
        <v>30998527.476848796</v>
      </c>
      <c r="I566" s="48" t="s">
        <v>40</v>
      </c>
      <c r="J566" s="44" t="s">
        <v>91</v>
      </c>
      <c r="K566" s="49" t="s">
        <v>92</v>
      </c>
      <c r="L566" s="44" t="s">
        <v>43</v>
      </c>
      <c r="M566" s="44" t="str">
        <f>IF(ISERROR(VLOOKUP(B566,'[1]Check order-DMO'!$A$5:$I$22,9,0)),"MAT",(VLOOKUP(B566,'[1]Check order-DMO'!$A$5:$I$22,9,0)))</f>
        <v>MAT</v>
      </c>
      <c r="N566" s="50">
        <v>90</v>
      </c>
      <c r="O566" s="50">
        <v>3</v>
      </c>
      <c r="P566" s="50">
        <v>1</v>
      </c>
      <c r="Q566" s="50">
        <v>1</v>
      </c>
      <c r="R566" s="51" t="s">
        <v>2132</v>
      </c>
    </row>
    <row r="567" spans="1:18" s="21" customFormat="1" ht="20.5" customHeight="1" x14ac:dyDescent="0.3">
      <c r="A567" s="42" t="s">
        <v>2156</v>
      </c>
      <c r="B567" s="43" t="s">
        <v>2157</v>
      </c>
      <c r="C567" s="43" t="s">
        <v>2158</v>
      </c>
      <c r="D567" s="44" t="s">
        <v>2159</v>
      </c>
      <c r="E567" s="44" t="s">
        <v>121</v>
      </c>
      <c r="F567" s="45">
        <v>10378999.523200002</v>
      </c>
      <c r="G567" s="46" t="s">
        <v>32</v>
      </c>
      <c r="H567" s="47">
        <f t="shared" si="8"/>
        <v>10378999.523200002</v>
      </c>
      <c r="I567" s="48" t="s">
        <v>40</v>
      </c>
      <c r="J567" s="44" t="s">
        <v>91</v>
      </c>
      <c r="K567" s="49" t="s">
        <v>92</v>
      </c>
      <c r="L567" s="44" t="s">
        <v>43</v>
      </c>
      <c r="M567" s="44" t="str">
        <f>IF(ISERROR(VLOOKUP(B567,'[1]Check order-DMO'!$A$5:$I$22,9,0)),"MAT",(VLOOKUP(B567,'[1]Check order-DMO'!$A$5:$I$22,9,0)))</f>
        <v>MAT</v>
      </c>
      <c r="N567" s="50">
        <v>90</v>
      </c>
      <c r="O567" s="50">
        <v>3</v>
      </c>
      <c r="P567" s="50">
        <v>1</v>
      </c>
      <c r="Q567" s="50">
        <v>1</v>
      </c>
      <c r="R567" s="51" t="s">
        <v>158</v>
      </c>
    </row>
    <row r="568" spans="1:18" s="21" customFormat="1" ht="20.5" customHeight="1" x14ac:dyDescent="0.3">
      <c r="A568" s="42" t="s">
        <v>2160</v>
      </c>
      <c r="B568" s="43" t="s">
        <v>2161</v>
      </c>
      <c r="C568" s="43" t="s">
        <v>2162</v>
      </c>
      <c r="D568" s="44" t="s">
        <v>1390</v>
      </c>
      <c r="E568" s="44" t="s">
        <v>121</v>
      </c>
      <c r="F568" s="45">
        <v>159</v>
      </c>
      <c r="G568" s="46" t="s">
        <v>75</v>
      </c>
      <c r="H568" s="47">
        <f t="shared" si="8"/>
        <v>27165.149999999998</v>
      </c>
      <c r="I568" s="48" t="s">
        <v>107</v>
      </c>
      <c r="J568" s="44" t="s">
        <v>77</v>
      </c>
      <c r="K568" s="49" t="s">
        <v>78</v>
      </c>
      <c r="L568" s="44" t="s">
        <v>79</v>
      </c>
      <c r="M568" s="44" t="str">
        <f>IF(ISERROR(VLOOKUP(B568,'[1]Check order-DMO'!$A$5:$I$22,9,0)),"MAT",(VLOOKUP(B568,'[1]Check order-DMO'!$A$5:$I$22,9,0)))</f>
        <v>MAT</v>
      </c>
      <c r="N568" s="50">
        <v>58</v>
      </c>
      <c r="O568" s="50"/>
      <c r="P568" s="50">
        <v>100</v>
      </c>
      <c r="Q568" s="50">
        <v>100</v>
      </c>
      <c r="R568" s="51"/>
    </row>
    <row r="569" spans="1:18" s="21" customFormat="1" ht="20.5" customHeight="1" x14ac:dyDescent="0.3">
      <c r="A569" s="42" t="s">
        <v>2163</v>
      </c>
      <c r="B569" s="43" t="s">
        <v>2164</v>
      </c>
      <c r="C569" s="43" t="s">
        <v>2165</v>
      </c>
      <c r="D569" s="44" t="s">
        <v>1390</v>
      </c>
      <c r="E569" s="44" t="s">
        <v>121</v>
      </c>
      <c r="F569" s="45">
        <v>205</v>
      </c>
      <c r="G569" s="46" t="s">
        <v>75</v>
      </c>
      <c r="H569" s="47">
        <f t="shared" si="8"/>
        <v>35024.25</v>
      </c>
      <c r="I569" s="48" t="s">
        <v>107</v>
      </c>
      <c r="J569" s="44" t="s">
        <v>77</v>
      </c>
      <c r="K569" s="49" t="s">
        <v>78</v>
      </c>
      <c r="L569" s="44" t="s">
        <v>79</v>
      </c>
      <c r="M569" s="44" t="str">
        <f>IF(ISERROR(VLOOKUP(B569,'[1]Check order-DMO'!$A$5:$I$22,9,0)),"MAT",(VLOOKUP(B569,'[1]Check order-DMO'!$A$5:$I$22,9,0)))</f>
        <v>MAT</v>
      </c>
      <c r="N569" s="50">
        <v>58</v>
      </c>
      <c r="O569" s="50"/>
      <c r="P569" s="50">
        <v>100</v>
      </c>
      <c r="Q569" s="50">
        <v>100</v>
      </c>
      <c r="R569" s="51"/>
    </row>
    <row r="570" spans="1:18" s="21" customFormat="1" ht="20.5" customHeight="1" x14ac:dyDescent="0.3">
      <c r="A570" s="42" t="s">
        <v>2166</v>
      </c>
      <c r="B570" s="43" t="s">
        <v>2167</v>
      </c>
      <c r="C570" s="43" t="s">
        <v>2168</v>
      </c>
      <c r="D570" s="44" t="s">
        <v>1390</v>
      </c>
      <c r="E570" s="44" t="s">
        <v>121</v>
      </c>
      <c r="F570" s="45">
        <v>293</v>
      </c>
      <c r="G570" s="46" t="s">
        <v>75</v>
      </c>
      <c r="H570" s="47">
        <f t="shared" si="8"/>
        <v>50059.049999999996</v>
      </c>
      <c r="I570" s="48" t="s">
        <v>107</v>
      </c>
      <c r="J570" s="44" t="s">
        <v>77</v>
      </c>
      <c r="K570" s="49" t="s">
        <v>78</v>
      </c>
      <c r="L570" s="44" t="s">
        <v>79</v>
      </c>
      <c r="M570" s="44" t="str">
        <f>IF(ISERROR(VLOOKUP(B570,'[1]Check order-DMO'!$A$5:$I$22,9,0)),"MAT",(VLOOKUP(B570,'[1]Check order-DMO'!$A$5:$I$22,9,0)))</f>
        <v>MAT</v>
      </c>
      <c r="N570" s="50">
        <v>63</v>
      </c>
      <c r="O570" s="50"/>
      <c r="P570" s="50">
        <v>100</v>
      </c>
      <c r="Q570" s="50">
        <v>100</v>
      </c>
      <c r="R570" s="51"/>
    </row>
    <row r="571" spans="1:18" s="21" customFormat="1" ht="20.5" customHeight="1" x14ac:dyDescent="0.3">
      <c r="A571" s="42" t="s">
        <v>2169</v>
      </c>
      <c r="B571" s="43" t="s">
        <v>2170</v>
      </c>
      <c r="C571" s="43" t="s">
        <v>2171</v>
      </c>
      <c r="D571" s="44" t="s">
        <v>1390</v>
      </c>
      <c r="E571" s="44" t="s">
        <v>121</v>
      </c>
      <c r="F571" s="45">
        <v>16536</v>
      </c>
      <c r="G571" s="46" t="s">
        <v>75</v>
      </c>
      <c r="H571" s="47">
        <f t="shared" si="8"/>
        <v>2825175.6</v>
      </c>
      <c r="I571" s="48" t="s">
        <v>40</v>
      </c>
      <c r="J571" s="44" t="s">
        <v>77</v>
      </c>
      <c r="K571" s="49" t="s">
        <v>78</v>
      </c>
      <c r="L571" s="44" t="s">
        <v>79</v>
      </c>
      <c r="M571" s="44" t="str">
        <f>IF(ISERROR(VLOOKUP(B571,'[1]Check order-DMO'!$A$5:$I$22,9,0)),"MAT",(VLOOKUP(B571,'[1]Check order-DMO'!$A$5:$I$22,9,0)))</f>
        <v>MAT</v>
      </c>
      <c r="N571" s="50">
        <v>78</v>
      </c>
      <c r="O571" s="50"/>
      <c r="P571" s="50">
        <v>1</v>
      </c>
      <c r="Q571" s="50">
        <v>1</v>
      </c>
      <c r="R571" s="51"/>
    </row>
    <row r="572" spans="1:18" s="21" customFormat="1" ht="20.5" customHeight="1" x14ac:dyDescent="0.3">
      <c r="A572" s="42" t="s">
        <v>2172</v>
      </c>
      <c r="B572" s="43" t="s">
        <v>2173</v>
      </c>
      <c r="C572" s="43" t="s">
        <v>2174</v>
      </c>
      <c r="D572" s="44" t="s">
        <v>1390</v>
      </c>
      <c r="E572" s="44" t="s">
        <v>121</v>
      </c>
      <c r="F572" s="45">
        <v>12975</v>
      </c>
      <c r="G572" s="46" t="s">
        <v>75</v>
      </c>
      <c r="H572" s="47">
        <f t="shared" si="8"/>
        <v>2216778.75</v>
      </c>
      <c r="I572" s="48" t="s">
        <v>40</v>
      </c>
      <c r="J572" s="44" t="s">
        <v>77</v>
      </c>
      <c r="K572" s="49" t="s">
        <v>78</v>
      </c>
      <c r="L572" s="44" t="s">
        <v>79</v>
      </c>
      <c r="M572" s="44" t="str">
        <f>IF(ISERROR(VLOOKUP(B572,'[1]Check order-DMO'!$A$5:$I$22,9,0)),"MAT",(VLOOKUP(B572,'[1]Check order-DMO'!$A$5:$I$22,9,0)))</f>
        <v>MAT</v>
      </c>
      <c r="N572" s="50">
        <v>108</v>
      </c>
      <c r="O572" s="50"/>
      <c r="P572" s="50">
        <v>1</v>
      </c>
      <c r="Q572" s="50">
        <v>1</v>
      </c>
      <c r="R572" s="51"/>
    </row>
    <row r="573" spans="1:18" s="21" customFormat="1" ht="20.5" customHeight="1" x14ac:dyDescent="0.3">
      <c r="A573" s="42" t="s">
        <v>2175</v>
      </c>
      <c r="B573" s="43" t="s">
        <v>2176</v>
      </c>
      <c r="C573" s="43" t="s">
        <v>2177</v>
      </c>
      <c r="D573" s="44" t="s">
        <v>1390</v>
      </c>
      <c r="E573" s="44" t="s">
        <v>121</v>
      </c>
      <c r="F573" s="45">
        <v>135</v>
      </c>
      <c r="G573" s="46" t="s">
        <v>75</v>
      </c>
      <c r="H573" s="47">
        <f t="shared" si="8"/>
        <v>23064.75</v>
      </c>
      <c r="I573" s="48" t="s">
        <v>107</v>
      </c>
      <c r="J573" s="44" t="s">
        <v>77</v>
      </c>
      <c r="K573" s="49" t="s">
        <v>78</v>
      </c>
      <c r="L573" s="44" t="s">
        <v>79</v>
      </c>
      <c r="M573" s="44" t="str">
        <f>IF(ISERROR(VLOOKUP(B573,'[1]Check order-DMO'!$A$5:$I$22,9,0)),"MAT",(VLOOKUP(B573,'[1]Check order-DMO'!$A$5:$I$22,9,0)))</f>
        <v>MAT</v>
      </c>
      <c r="N573" s="50">
        <v>68</v>
      </c>
      <c r="O573" s="50"/>
      <c r="P573" s="50">
        <v>20</v>
      </c>
      <c r="Q573" s="50">
        <v>20</v>
      </c>
      <c r="R573" s="51"/>
    </row>
    <row r="574" spans="1:18" s="21" customFormat="1" ht="20.5" customHeight="1" x14ac:dyDescent="0.3">
      <c r="A574" s="42" t="s">
        <v>2178</v>
      </c>
      <c r="B574" s="43" t="s">
        <v>2179</v>
      </c>
      <c r="C574" s="43" t="s">
        <v>2180</v>
      </c>
      <c r="D574" s="44" t="s">
        <v>1390</v>
      </c>
      <c r="E574" s="44" t="s">
        <v>121</v>
      </c>
      <c r="F574" s="45">
        <v>135</v>
      </c>
      <c r="G574" s="46" t="s">
        <v>75</v>
      </c>
      <c r="H574" s="47">
        <f t="shared" si="8"/>
        <v>23064.75</v>
      </c>
      <c r="I574" s="48" t="s">
        <v>107</v>
      </c>
      <c r="J574" s="44" t="s">
        <v>77</v>
      </c>
      <c r="K574" s="49" t="s">
        <v>78</v>
      </c>
      <c r="L574" s="44" t="s">
        <v>79</v>
      </c>
      <c r="M574" s="44" t="str">
        <f>IF(ISERROR(VLOOKUP(B574,'[1]Check order-DMO'!$A$5:$I$22,9,0)),"MAT",(VLOOKUP(B574,'[1]Check order-DMO'!$A$5:$I$22,9,0)))</f>
        <v>MAT</v>
      </c>
      <c r="N574" s="50">
        <v>68</v>
      </c>
      <c r="O574" s="50"/>
      <c r="P574" s="50">
        <v>20</v>
      </c>
      <c r="Q574" s="50">
        <v>20</v>
      </c>
      <c r="R574" s="51"/>
    </row>
    <row r="575" spans="1:18" s="21" customFormat="1" ht="20.5" customHeight="1" x14ac:dyDescent="0.3">
      <c r="A575" s="42" t="s">
        <v>2181</v>
      </c>
      <c r="B575" s="43" t="s">
        <v>2182</v>
      </c>
      <c r="C575" s="43" t="s">
        <v>2183</v>
      </c>
      <c r="D575" s="44" t="s">
        <v>1390</v>
      </c>
      <c r="E575" s="44" t="s">
        <v>121</v>
      </c>
      <c r="F575" s="45">
        <v>12480</v>
      </c>
      <c r="G575" s="46" t="s">
        <v>75</v>
      </c>
      <c r="H575" s="47">
        <f t="shared" si="8"/>
        <v>2132208</v>
      </c>
      <c r="I575" s="48" t="s">
        <v>40</v>
      </c>
      <c r="J575" s="44" t="s">
        <v>77</v>
      </c>
      <c r="K575" s="49" t="s">
        <v>78</v>
      </c>
      <c r="L575" s="44" t="s">
        <v>79</v>
      </c>
      <c r="M575" s="44" t="str">
        <f>IF(ISERROR(VLOOKUP(B575,'[1]Check order-DMO'!$A$5:$I$22,9,0)),"MAT",(VLOOKUP(B575,'[1]Check order-DMO'!$A$5:$I$22,9,0)))</f>
        <v>MAT</v>
      </c>
      <c r="N575" s="50">
        <v>108</v>
      </c>
      <c r="O575" s="50"/>
      <c r="P575" s="50">
        <v>1</v>
      </c>
      <c r="Q575" s="50">
        <v>1</v>
      </c>
      <c r="R575" s="51"/>
    </row>
    <row r="576" spans="1:18" s="21" customFormat="1" ht="20.5" customHeight="1" x14ac:dyDescent="0.3">
      <c r="A576" s="187" t="s">
        <v>2184</v>
      </c>
      <c r="B576" s="43" t="s">
        <v>2185</v>
      </c>
      <c r="C576" s="43" t="s">
        <v>2186</v>
      </c>
      <c r="D576" s="44"/>
      <c r="E576" s="44" t="s">
        <v>61</v>
      </c>
      <c r="F576" s="45">
        <v>24168</v>
      </c>
      <c r="G576" s="46" t="s">
        <v>75</v>
      </c>
      <c r="H576" s="47">
        <f t="shared" si="8"/>
        <v>4129102.8</v>
      </c>
      <c r="I576" s="48" t="s">
        <v>40</v>
      </c>
      <c r="J576" s="44" t="s">
        <v>77</v>
      </c>
      <c r="K576" s="49" t="s">
        <v>78</v>
      </c>
      <c r="L576" s="44" t="s">
        <v>79</v>
      </c>
      <c r="M576" s="44" t="str">
        <f>IF(ISERROR(VLOOKUP(B576,'[1]Check order-DMO'!$A$5:$I$22,9,0)),"MAT",(VLOOKUP(B576,'[1]Check order-DMO'!$A$5:$I$22,9,0)))</f>
        <v>MAT</v>
      </c>
      <c r="N576" s="50">
        <v>95</v>
      </c>
      <c r="O576" s="50"/>
      <c r="P576" s="50">
        <v>1</v>
      </c>
      <c r="Q576" s="50">
        <v>1</v>
      </c>
      <c r="R576" s="51"/>
    </row>
    <row r="577" spans="1:18" s="21" customFormat="1" ht="20.5" customHeight="1" x14ac:dyDescent="0.3">
      <c r="A577" s="42" t="s">
        <v>2187</v>
      </c>
      <c r="B577" s="43" t="s">
        <v>2188</v>
      </c>
      <c r="C577" s="43" t="s">
        <v>2189</v>
      </c>
      <c r="D577" s="44" t="s">
        <v>1390</v>
      </c>
      <c r="E577" s="44" t="s">
        <v>121</v>
      </c>
      <c r="F577" s="45">
        <v>100960</v>
      </c>
      <c r="G577" s="46" t="s">
        <v>75</v>
      </c>
      <c r="H577" s="47">
        <f t="shared" si="8"/>
        <v>17249016</v>
      </c>
      <c r="I577" s="48" t="s">
        <v>40</v>
      </c>
      <c r="J577" s="44" t="s">
        <v>77</v>
      </c>
      <c r="K577" s="49" t="s">
        <v>78</v>
      </c>
      <c r="L577" s="44" t="s">
        <v>79</v>
      </c>
      <c r="M577" s="44" t="str">
        <f>IF(ISERROR(VLOOKUP(B577,'[1]Check order-DMO'!$A$5:$I$22,9,0)),"MAT",(VLOOKUP(B577,'[1]Check order-DMO'!$A$5:$I$22,9,0)))</f>
        <v>MAT</v>
      </c>
      <c r="N577" s="50">
        <v>78</v>
      </c>
      <c r="O577" s="50"/>
      <c r="P577" s="50">
        <v>1</v>
      </c>
      <c r="Q577" s="50">
        <v>1</v>
      </c>
      <c r="R577" s="51" t="s">
        <v>80</v>
      </c>
    </row>
    <row r="578" spans="1:18" s="21" customFormat="1" ht="20.5" customHeight="1" x14ac:dyDescent="0.3">
      <c r="A578" s="42" t="s">
        <v>2190</v>
      </c>
      <c r="B578" s="43" t="s">
        <v>2191</v>
      </c>
      <c r="C578" s="43" t="s">
        <v>2192</v>
      </c>
      <c r="D578" s="44" t="s">
        <v>1390</v>
      </c>
      <c r="E578" s="44" t="s">
        <v>121</v>
      </c>
      <c r="F578" s="45">
        <v>187</v>
      </c>
      <c r="G578" s="46" t="s">
        <v>75</v>
      </c>
      <c r="H578" s="47">
        <f t="shared" si="8"/>
        <v>31948.95</v>
      </c>
      <c r="I578" s="48" t="s">
        <v>107</v>
      </c>
      <c r="J578" s="44" t="s">
        <v>77</v>
      </c>
      <c r="K578" s="49" t="s">
        <v>78</v>
      </c>
      <c r="L578" s="44" t="s">
        <v>79</v>
      </c>
      <c r="M578" s="44" t="str">
        <f>IF(ISERROR(VLOOKUP(B578,'[1]Check order-DMO'!$A$5:$I$22,9,0)),"MAT",(VLOOKUP(B578,'[1]Check order-DMO'!$A$5:$I$22,9,0)))</f>
        <v>MAT</v>
      </c>
      <c r="N578" s="50">
        <v>100</v>
      </c>
      <c r="O578" s="50"/>
      <c r="P578" s="50">
        <v>200</v>
      </c>
      <c r="Q578" s="50">
        <v>200</v>
      </c>
      <c r="R578" s="51" t="s">
        <v>2193</v>
      </c>
    </row>
    <row r="579" spans="1:18" s="21" customFormat="1" ht="20.5" customHeight="1" x14ac:dyDescent="0.3">
      <c r="A579" s="42" t="s">
        <v>2194</v>
      </c>
      <c r="B579" s="43" t="s">
        <v>2195</v>
      </c>
      <c r="C579" s="43" t="s">
        <v>2196</v>
      </c>
      <c r="D579" s="44" t="s">
        <v>1390</v>
      </c>
      <c r="E579" s="44" t="s">
        <v>121</v>
      </c>
      <c r="F579" s="45">
        <v>48654</v>
      </c>
      <c r="G579" s="46" t="s">
        <v>75</v>
      </c>
      <c r="H579" s="47">
        <f t="shared" si="8"/>
        <v>8312535.8999999994</v>
      </c>
      <c r="I579" s="48" t="s">
        <v>68</v>
      </c>
      <c r="J579" s="44" t="s">
        <v>77</v>
      </c>
      <c r="K579" s="49" t="s">
        <v>78</v>
      </c>
      <c r="L579" s="44" t="s">
        <v>79</v>
      </c>
      <c r="M579" s="44" t="str">
        <f>IF(ISERROR(VLOOKUP(B579,'[1]Check order-DMO'!$A$5:$I$22,9,0)),"MAT",(VLOOKUP(B579,'[1]Check order-DMO'!$A$5:$I$22,9,0)))</f>
        <v>MAT</v>
      </c>
      <c r="N579" s="50">
        <v>79</v>
      </c>
      <c r="O579" s="50"/>
      <c r="P579" s="50">
        <v>1</v>
      </c>
      <c r="Q579" s="50">
        <v>1</v>
      </c>
      <c r="R579" s="51" t="s">
        <v>2197</v>
      </c>
    </row>
    <row r="580" spans="1:18" s="21" customFormat="1" ht="20.5" customHeight="1" x14ac:dyDescent="0.3">
      <c r="A580" s="42" t="s">
        <v>2198</v>
      </c>
      <c r="B580" s="43" t="s">
        <v>2199</v>
      </c>
      <c r="C580" s="43" t="s">
        <v>2200</v>
      </c>
      <c r="D580" s="44" t="s">
        <v>1390</v>
      </c>
      <c r="E580" s="44" t="s">
        <v>121</v>
      </c>
      <c r="F580" s="45">
        <v>184440</v>
      </c>
      <c r="G580" s="46" t="s">
        <v>75</v>
      </c>
      <c r="H580" s="47">
        <f t="shared" si="8"/>
        <v>31511574</v>
      </c>
      <c r="I580" s="48" t="s">
        <v>40</v>
      </c>
      <c r="J580" s="44" t="s">
        <v>77</v>
      </c>
      <c r="K580" s="49" t="s">
        <v>78</v>
      </c>
      <c r="L580" s="44" t="s">
        <v>79</v>
      </c>
      <c r="M580" s="44" t="str">
        <f>IF(ISERROR(VLOOKUP(B580,'[1]Check order-DMO'!$A$5:$I$22,9,0)),"MAT",(VLOOKUP(B580,'[1]Check order-DMO'!$A$5:$I$22,9,0)))</f>
        <v>MAT</v>
      </c>
      <c r="N580" s="50">
        <v>93</v>
      </c>
      <c r="O580" s="50"/>
      <c r="P580" s="50">
        <v>1</v>
      </c>
      <c r="Q580" s="50">
        <v>1</v>
      </c>
      <c r="R580" s="51"/>
    </row>
    <row r="581" spans="1:18" s="21" customFormat="1" ht="20.5" customHeight="1" x14ac:dyDescent="0.3">
      <c r="A581" s="42" t="s">
        <v>2201</v>
      </c>
      <c r="B581" s="43" t="s">
        <v>2202</v>
      </c>
      <c r="C581" s="43" t="s">
        <v>2203</v>
      </c>
      <c r="D581" s="44" t="s">
        <v>1390</v>
      </c>
      <c r="E581" s="44" t="s">
        <v>121</v>
      </c>
      <c r="F581" s="45">
        <v>4643</v>
      </c>
      <c r="G581" s="46" t="s">
        <v>75</v>
      </c>
      <c r="H581" s="47">
        <f t="shared" si="8"/>
        <v>793256.54999999993</v>
      </c>
      <c r="I581" s="48" t="s">
        <v>40</v>
      </c>
      <c r="J581" s="44" t="s">
        <v>77</v>
      </c>
      <c r="K581" s="49" t="s">
        <v>78</v>
      </c>
      <c r="L581" s="44" t="s">
        <v>79</v>
      </c>
      <c r="M581" s="44" t="str">
        <f>IF(ISERROR(VLOOKUP(B581,'[1]Check order-DMO'!$A$5:$I$22,9,0)),"MAT",(VLOOKUP(B581,'[1]Check order-DMO'!$A$5:$I$22,9,0)))</f>
        <v>MAT</v>
      </c>
      <c r="N581" s="50">
        <v>78</v>
      </c>
      <c r="O581" s="50"/>
      <c r="P581" s="50">
        <v>1</v>
      </c>
      <c r="Q581" s="50">
        <v>1</v>
      </c>
      <c r="R581" s="51"/>
    </row>
    <row r="582" spans="1:18" s="21" customFormat="1" ht="20.5" customHeight="1" x14ac:dyDescent="0.3">
      <c r="A582" s="42" t="s">
        <v>2204</v>
      </c>
      <c r="B582" s="43" t="s">
        <v>2205</v>
      </c>
      <c r="C582" s="43" t="s">
        <v>2206</v>
      </c>
      <c r="D582" s="44" t="s">
        <v>1390</v>
      </c>
      <c r="E582" s="44" t="s">
        <v>121</v>
      </c>
      <c r="F582" s="45">
        <v>293</v>
      </c>
      <c r="G582" s="46" t="s">
        <v>75</v>
      </c>
      <c r="H582" s="47">
        <f t="shared" si="8"/>
        <v>50059.049999999996</v>
      </c>
      <c r="I582" s="48" t="s">
        <v>107</v>
      </c>
      <c r="J582" s="44" t="s">
        <v>77</v>
      </c>
      <c r="K582" s="49" t="s">
        <v>78</v>
      </c>
      <c r="L582" s="44" t="s">
        <v>79</v>
      </c>
      <c r="M582" s="44" t="str">
        <f>IF(ISERROR(VLOOKUP(B582,'[1]Check order-DMO'!$A$5:$I$22,9,0)),"MAT",(VLOOKUP(B582,'[1]Check order-DMO'!$A$5:$I$22,9,0)))</f>
        <v>MAT</v>
      </c>
      <c r="N582" s="50">
        <v>63</v>
      </c>
      <c r="O582" s="50"/>
      <c r="P582" s="50">
        <v>100</v>
      </c>
      <c r="Q582" s="50">
        <v>100</v>
      </c>
      <c r="R582" s="51"/>
    </row>
    <row r="583" spans="1:18" s="21" customFormat="1" ht="20.5" customHeight="1" x14ac:dyDescent="0.3">
      <c r="A583" s="42" t="s">
        <v>2207</v>
      </c>
      <c r="B583" s="43" t="s">
        <v>2208</v>
      </c>
      <c r="C583" s="43" t="s">
        <v>2209</v>
      </c>
      <c r="D583" s="44" t="s">
        <v>1390</v>
      </c>
      <c r="E583" s="44" t="s">
        <v>121</v>
      </c>
      <c r="F583" s="45">
        <v>10176</v>
      </c>
      <c r="G583" s="46" t="s">
        <v>75</v>
      </c>
      <c r="H583" s="47">
        <f t="shared" si="8"/>
        <v>1738569.5999999999</v>
      </c>
      <c r="I583" s="48" t="s">
        <v>40</v>
      </c>
      <c r="J583" s="44" t="s">
        <v>77</v>
      </c>
      <c r="K583" s="49" t="s">
        <v>78</v>
      </c>
      <c r="L583" s="44" t="s">
        <v>79</v>
      </c>
      <c r="M583" s="44" t="str">
        <f>IF(ISERROR(VLOOKUP(B583,'[1]Check order-DMO'!$A$5:$I$22,9,0)),"MAT",(VLOOKUP(B583,'[1]Check order-DMO'!$A$5:$I$22,9,0)))</f>
        <v>MAT</v>
      </c>
      <c r="N583" s="50">
        <v>78</v>
      </c>
      <c r="O583" s="50"/>
      <c r="P583" s="50">
        <v>1</v>
      </c>
      <c r="Q583" s="50">
        <v>1</v>
      </c>
      <c r="R583" s="51"/>
    </row>
    <row r="584" spans="1:18" s="21" customFormat="1" ht="20.5" customHeight="1" x14ac:dyDescent="0.3">
      <c r="A584" s="42" t="s">
        <v>2210</v>
      </c>
      <c r="B584" s="43" t="s">
        <v>2211</v>
      </c>
      <c r="C584" s="43" t="s">
        <v>2212</v>
      </c>
      <c r="D584" s="44" t="s">
        <v>1390</v>
      </c>
      <c r="E584" s="44" t="s">
        <v>121</v>
      </c>
      <c r="F584" s="45">
        <v>53010</v>
      </c>
      <c r="G584" s="46" t="s">
        <v>75</v>
      </c>
      <c r="H584" s="47">
        <f t="shared" si="8"/>
        <v>9056758.5</v>
      </c>
      <c r="I584" s="48" t="s">
        <v>40</v>
      </c>
      <c r="J584" s="44" t="s">
        <v>77</v>
      </c>
      <c r="K584" s="49" t="s">
        <v>78</v>
      </c>
      <c r="L584" s="44" t="s">
        <v>79</v>
      </c>
      <c r="M584" s="44" t="str">
        <f>IF(ISERROR(VLOOKUP(B584,'[1]Check order-DMO'!$A$5:$I$22,9,0)),"MAT",(VLOOKUP(B584,'[1]Check order-DMO'!$A$5:$I$22,9,0)))</f>
        <v>MAT</v>
      </c>
      <c r="N584" s="50">
        <v>78</v>
      </c>
      <c r="O584" s="50"/>
      <c r="P584" s="50">
        <v>1</v>
      </c>
      <c r="Q584" s="50">
        <v>1</v>
      </c>
      <c r="R584" s="51" t="s">
        <v>80</v>
      </c>
    </row>
    <row r="585" spans="1:18" s="21" customFormat="1" ht="20.5" customHeight="1" x14ac:dyDescent="0.3">
      <c r="A585" s="42" t="s">
        <v>2213</v>
      </c>
      <c r="B585" s="43" t="s">
        <v>2214</v>
      </c>
      <c r="C585" s="43" t="s">
        <v>2215</v>
      </c>
      <c r="D585" s="44" t="s">
        <v>1390</v>
      </c>
      <c r="E585" s="44" t="s">
        <v>121</v>
      </c>
      <c r="F585" s="45">
        <v>101760</v>
      </c>
      <c r="G585" s="46" t="s">
        <v>75</v>
      </c>
      <c r="H585" s="47">
        <f t="shared" si="8"/>
        <v>17385696</v>
      </c>
      <c r="I585" s="48" t="s">
        <v>68</v>
      </c>
      <c r="J585" s="44" t="s">
        <v>77</v>
      </c>
      <c r="K585" s="49" t="s">
        <v>78</v>
      </c>
      <c r="L585" s="44" t="s">
        <v>79</v>
      </c>
      <c r="M585" s="44" t="str">
        <f>IF(ISERROR(VLOOKUP(B585,'[1]Check order-DMO'!$A$5:$I$22,9,0)),"MAT",(VLOOKUP(B585,'[1]Check order-DMO'!$A$5:$I$22,9,0)))</f>
        <v>MAT</v>
      </c>
      <c r="N585" s="50">
        <v>78</v>
      </c>
      <c r="O585" s="50"/>
      <c r="P585" s="50">
        <v>1</v>
      </c>
      <c r="Q585" s="50">
        <v>1</v>
      </c>
      <c r="R585" s="51"/>
    </row>
    <row r="586" spans="1:18" s="21" customFormat="1" ht="20.5" customHeight="1" x14ac:dyDescent="0.3">
      <c r="A586" s="42" t="s">
        <v>2216</v>
      </c>
      <c r="B586" s="43" t="s">
        <v>2217</v>
      </c>
      <c r="C586" s="43" t="s">
        <v>2218</v>
      </c>
      <c r="D586" s="44" t="s">
        <v>1390</v>
      </c>
      <c r="E586" s="44" t="s">
        <v>121</v>
      </c>
      <c r="F586" s="45">
        <v>34545</v>
      </c>
      <c r="G586" s="46" t="s">
        <v>32</v>
      </c>
      <c r="H586" s="47">
        <f t="shared" si="8"/>
        <v>34545</v>
      </c>
      <c r="I586" s="48" t="s">
        <v>107</v>
      </c>
      <c r="J586" s="44" t="s">
        <v>1422</v>
      </c>
      <c r="K586" s="49" t="s">
        <v>1423</v>
      </c>
      <c r="L586" s="44" t="s">
        <v>43</v>
      </c>
      <c r="M586" s="44" t="str">
        <f>IF(ISERROR(VLOOKUP(B586,'[1]Check order-DMO'!$A$5:$I$22,9,0)),"MAT",(VLOOKUP(B586,'[1]Check order-DMO'!$A$5:$I$22,9,0)))</f>
        <v>MAT</v>
      </c>
      <c r="N586" s="50">
        <v>60</v>
      </c>
      <c r="O586" s="50">
        <v>7</v>
      </c>
      <c r="P586" s="50">
        <v>100</v>
      </c>
      <c r="Q586" s="50">
        <v>1</v>
      </c>
      <c r="R586" s="51" t="s">
        <v>2219</v>
      </c>
    </row>
    <row r="587" spans="1:18" s="21" customFormat="1" ht="20.5" customHeight="1" x14ac:dyDescent="0.3">
      <c r="A587" s="42" t="s">
        <v>2220</v>
      </c>
      <c r="B587" s="43" t="s">
        <v>2221</v>
      </c>
      <c r="C587" s="43" t="s">
        <v>2222</v>
      </c>
      <c r="D587" s="44" t="s">
        <v>2223</v>
      </c>
      <c r="E587" s="44" t="s">
        <v>121</v>
      </c>
      <c r="F587" s="45">
        <v>84</v>
      </c>
      <c r="G587" s="46" t="s">
        <v>75</v>
      </c>
      <c r="H587" s="47">
        <f t="shared" si="8"/>
        <v>14351.4</v>
      </c>
      <c r="I587" s="48" t="s">
        <v>40</v>
      </c>
      <c r="J587" s="44" t="s">
        <v>77</v>
      </c>
      <c r="K587" s="49" t="s">
        <v>78</v>
      </c>
      <c r="L587" s="44" t="s">
        <v>79</v>
      </c>
      <c r="M587" s="44" t="str">
        <f>IF(ISERROR(VLOOKUP(B587,'[1]Check order-DMO'!$A$5:$I$22,9,0)),"MAT",(VLOOKUP(B587,'[1]Check order-DMO'!$A$5:$I$22,9,0)))</f>
        <v>MAT</v>
      </c>
      <c r="N587" s="50">
        <v>58</v>
      </c>
      <c r="O587" s="50"/>
      <c r="P587" s="50">
        <v>10</v>
      </c>
      <c r="Q587" s="50">
        <v>10</v>
      </c>
      <c r="R587" s="51" t="s">
        <v>2224</v>
      </c>
    </row>
    <row r="588" spans="1:18" s="21" customFormat="1" ht="20.5" customHeight="1" x14ac:dyDescent="0.3">
      <c r="A588" s="42" t="s">
        <v>2225</v>
      </c>
      <c r="B588" s="43" t="s">
        <v>2226</v>
      </c>
      <c r="C588" s="43" t="s">
        <v>2227</v>
      </c>
      <c r="D588" s="44" t="s">
        <v>2228</v>
      </c>
      <c r="E588" s="44" t="s">
        <v>121</v>
      </c>
      <c r="F588" s="45">
        <v>11703</v>
      </c>
      <c r="G588" s="46" t="s">
        <v>75</v>
      </c>
      <c r="H588" s="47">
        <f t="shared" si="8"/>
        <v>1999457.55</v>
      </c>
      <c r="I588" s="48" t="s">
        <v>40</v>
      </c>
      <c r="J588" s="44" t="s">
        <v>77</v>
      </c>
      <c r="K588" s="49" t="s">
        <v>78</v>
      </c>
      <c r="L588" s="44" t="s">
        <v>79</v>
      </c>
      <c r="M588" s="44" t="str">
        <f>IF(ISERROR(VLOOKUP(B588,'[1]Check order-DMO'!$A$5:$I$22,9,0)),"MAT",(VLOOKUP(B588,'[1]Check order-DMO'!$A$5:$I$22,9,0)))</f>
        <v>MAT</v>
      </c>
      <c r="N588" s="50">
        <v>58</v>
      </c>
      <c r="O588" s="50"/>
      <c r="P588" s="50">
        <v>1</v>
      </c>
      <c r="Q588" s="50">
        <v>1</v>
      </c>
      <c r="R588" s="51"/>
    </row>
    <row r="589" spans="1:18" s="21" customFormat="1" ht="20.5" customHeight="1" x14ac:dyDescent="0.3">
      <c r="A589" s="42" t="s">
        <v>2229</v>
      </c>
      <c r="B589" s="43" t="s">
        <v>2230</v>
      </c>
      <c r="C589" s="43" t="s">
        <v>2231</v>
      </c>
      <c r="D589" s="44" t="s">
        <v>1533</v>
      </c>
      <c r="E589" s="44" t="s">
        <v>121</v>
      </c>
      <c r="F589" s="45">
        <v>324</v>
      </c>
      <c r="G589" s="46" t="s">
        <v>75</v>
      </c>
      <c r="H589" s="47">
        <f t="shared" si="8"/>
        <v>55355.4</v>
      </c>
      <c r="I589" s="48" t="s">
        <v>40</v>
      </c>
      <c r="J589" s="44" t="s">
        <v>77</v>
      </c>
      <c r="K589" s="49" t="s">
        <v>78</v>
      </c>
      <c r="L589" s="44" t="s">
        <v>79</v>
      </c>
      <c r="M589" s="44" t="str">
        <f>IF(ISERROR(VLOOKUP(B589,'[1]Check order-DMO'!$A$5:$I$22,9,0)),"MAT",(VLOOKUP(B589,'[1]Check order-DMO'!$A$5:$I$22,9,0)))</f>
        <v>MAT</v>
      </c>
      <c r="N589" s="50">
        <v>95</v>
      </c>
      <c r="O589" s="50"/>
      <c r="P589" s="50">
        <v>1</v>
      </c>
      <c r="Q589" s="50">
        <v>1</v>
      </c>
      <c r="R589" s="51"/>
    </row>
    <row r="590" spans="1:18" s="21" customFormat="1" ht="20.5" customHeight="1" x14ac:dyDescent="0.3">
      <c r="A590" s="42" t="s">
        <v>2232</v>
      </c>
      <c r="B590" s="43" t="s">
        <v>2233</v>
      </c>
      <c r="C590" s="43" t="s">
        <v>2234</v>
      </c>
      <c r="D590" s="44" t="s">
        <v>318</v>
      </c>
      <c r="E590" s="44" t="s">
        <v>121</v>
      </c>
      <c r="F590" s="45">
        <v>419</v>
      </c>
      <c r="G590" s="46" t="s">
        <v>75</v>
      </c>
      <c r="H590" s="47">
        <f t="shared" si="8"/>
        <v>71586.149999999994</v>
      </c>
      <c r="I590" s="48" t="s">
        <v>40</v>
      </c>
      <c r="J590" s="44" t="s">
        <v>77</v>
      </c>
      <c r="K590" s="49" t="s">
        <v>78</v>
      </c>
      <c r="L590" s="44" t="s">
        <v>79</v>
      </c>
      <c r="M590" s="44" t="str">
        <f>IF(ISERROR(VLOOKUP(B590,'[1]Check order-DMO'!$A$5:$I$22,9,0)),"MAT",(VLOOKUP(B590,'[1]Check order-DMO'!$A$5:$I$22,9,0)))</f>
        <v>MAT</v>
      </c>
      <c r="N590" s="50">
        <v>58</v>
      </c>
      <c r="O590" s="50"/>
      <c r="P590" s="50">
        <v>10</v>
      </c>
      <c r="Q590" s="50">
        <v>10</v>
      </c>
      <c r="R590" s="51"/>
    </row>
    <row r="591" spans="1:18" s="21" customFormat="1" ht="20.5" customHeight="1" x14ac:dyDescent="0.3">
      <c r="A591" s="42" t="s">
        <v>2235</v>
      </c>
      <c r="B591" s="43" t="s">
        <v>2236</v>
      </c>
      <c r="C591" s="43" t="s">
        <v>2237</v>
      </c>
      <c r="D591" s="44" t="s">
        <v>318</v>
      </c>
      <c r="E591" s="44" t="s">
        <v>121</v>
      </c>
      <c r="F591" s="45">
        <v>92377.91</v>
      </c>
      <c r="G591" s="46" t="s">
        <v>32</v>
      </c>
      <c r="H591" s="47">
        <f t="shared" si="8"/>
        <v>92377.91</v>
      </c>
      <c r="I591" s="48" t="s">
        <v>40</v>
      </c>
      <c r="J591" s="44" t="s">
        <v>335</v>
      </c>
      <c r="K591" s="49" t="s">
        <v>336</v>
      </c>
      <c r="L591" s="44" t="s">
        <v>43</v>
      </c>
      <c r="M591" s="44" t="str">
        <f>IF(ISERROR(VLOOKUP(B591,'[1]Check order-DMO'!$A$5:$I$22,9,0)),"MAT",(VLOOKUP(B591,'[1]Check order-DMO'!$A$5:$I$22,9,0)))</f>
        <v>MAT</v>
      </c>
      <c r="N591" s="50">
        <v>60</v>
      </c>
      <c r="O591" s="50">
        <v>3</v>
      </c>
      <c r="P591" s="50">
        <v>1</v>
      </c>
      <c r="Q591" s="50">
        <v>1</v>
      </c>
      <c r="R591" s="51" t="s">
        <v>2238</v>
      </c>
    </row>
    <row r="592" spans="1:18" s="21" customFormat="1" ht="20.5" customHeight="1" x14ac:dyDescent="0.3">
      <c r="A592" s="42" t="s">
        <v>2239</v>
      </c>
      <c r="B592" s="43" t="s">
        <v>2240</v>
      </c>
      <c r="C592" s="43" t="s">
        <v>2241</v>
      </c>
      <c r="D592" s="44" t="s">
        <v>318</v>
      </c>
      <c r="E592" s="44" t="s">
        <v>121</v>
      </c>
      <c r="F592" s="45">
        <v>26820.21</v>
      </c>
      <c r="G592" s="46" t="s">
        <v>32</v>
      </c>
      <c r="H592" s="47">
        <f t="shared" si="8"/>
        <v>26820.21</v>
      </c>
      <c r="I592" s="48" t="s">
        <v>40</v>
      </c>
      <c r="J592" s="44" t="s">
        <v>335</v>
      </c>
      <c r="K592" s="49" t="s">
        <v>336</v>
      </c>
      <c r="L592" s="44" t="s">
        <v>43</v>
      </c>
      <c r="M592" s="44" t="str">
        <f>IF(ISERROR(VLOOKUP(B592,'[1]Check order-DMO'!$A$5:$I$22,9,0)),"MAT",(VLOOKUP(B592,'[1]Check order-DMO'!$A$5:$I$22,9,0)))</f>
        <v>MAT</v>
      </c>
      <c r="N592" s="50">
        <v>60</v>
      </c>
      <c r="O592" s="50">
        <v>3</v>
      </c>
      <c r="P592" s="50">
        <v>1</v>
      </c>
      <c r="Q592" s="50">
        <v>1</v>
      </c>
      <c r="R592" s="51" t="s">
        <v>2238</v>
      </c>
    </row>
    <row r="593" spans="1:18" s="21" customFormat="1" ht="20.5" customHeight="1" x14ac:dyDescent="0.3">
      <c r="A593" s="42" t="s">
        <v>2242</v>
      </c>
      <c r="B593" s="43" t="s">
        <v>2243</v>
      </c>
      <c r="C593" s="43" t="s">
        <v>2244</v>
      </c>
      <c r="D593" s="44" t="s">
        <v>318</v>
      </c>
      <c r="E593" s="44" t="s">
        <v>121</v>
      </c>
      <c r="F593" s="45">
        <v>26820.21</v>
      </c>
      <c r="G593" s="46" t="s">
        <v>32</v>
      </c>
      <c r="H593" s="47">
        <f t="shared" si="8"/>
        <v>26820.21</v>
      </c>
      <c r="I593" s="48" t="s">
        <v>40</v>
      </c>
      <c r="J593" s="44" t="s">
        <v>335</v>
      </c>
      <c r="K593" s="49" t="s">
        <v>336</v>
      </c>
      <c r="L593" s="44" t="s">
        <v>43</v>
      </c>
      <c r="M593" s="44" t="str">
        <f>IF(ISERROR(VLOOKUP(B593,'[1]Check order-DMO'!$A$5:$I$22,9,0)),"MAT",(VLOOKUP(B593,'[1]Check order-DMO'!$A$5:$I$22,9,0)))</f>
        <v>MAT</v>
      </c>
      <c r="N593" s="50">
        <v>60</v>
      </c>
      <c r="O593" s="50">
        <v>3</v>
      </c>
      <c r="P593" s="50">
        <v>1</v>
      </c>
      <c r="Q593" s="50">
        <v>1</v>
      </c>
      <c r="R593" s="51" t="s">
        <v>2238</v>
      </c>
    </row>
    <row r="594" spans="1:18" s="21" customFormat="1" ht="20.5" customHeight="1" x14ac:dyDescent="0.3">
      <c r="A594" s="42" t="s">
        <v>2245</v>
      </c>
      <c r="B594" s="43" t="s">
        <v>2246</v>
      </c>
      <c r="C594" s="43" t="s">
        <v>2247</v>
      </c>
      <c r="D594" s="44" t="s">
        <v>318</v>
      </c>
      <c r="E594" s="44" t="s">
        <v>121</v>
      </c>
      <c r="F594" s="45">
        <v>78669.239999999991</v>
      </c>
      <c r="G594" s="46" t="s">
        <v>32</v>
      </c>
      <c r="H594" s="47">
        <f t="shared" ref="H594:H657" si="9">+IF(G594="VND",$F594,IF(F594="JPY",F594*$F$2,IF(G594="USD",F594*$F$3,F594*$F$2)))</f>
        <v>78669.239999999991</v>
      </c>
      <c r="I594" s="48" t="s">
        <v>40</v>
      </c>
      <c r="J594" s="44" t="s">
        <v>335</v>
      </c>
      <c r="K594" s="49" t="s">
        <v>336</v>
      </c>
      <c r="L594" s="44" t="s">
        <v>43</v>
      </c>
      <c r="M594" s="44" t="str">
        <f>IF(ISERROR(VLOOKUP(B594,'[1]Check order-DMO'!$A$5:$I$22,9,0)),"MAT",(VLOOKUP(B594,'[1]Check order-DMO'!$A$5:$I$22,9,0)))</f>
        <v>MAT</v>
      </c>
      <c r="N594" s="50">
        <v>60</v>
      </c>
      <c r="O594" s="50">
        <v>3</v>
      </c>
      <c r="P594" s="50">
        <v>1</v>
      </c>
      <c r="Q594" s="50">
        <v>1</v>
      </c>
      <c r="R594" s="51" t="s">
        <v>2238</v>
      </c>
    </row>
    <row r="595" spans="1:18" s="21" customFormat="1" ht="20.5" customHeight="1" x14ac:dyDescent="0.3">
      <c r="A595" s="42" t="s">
        <v>2248</v>
      </c>
      <c r="B595" s="43" t="s">
        <v>2249</v>
      </c>
      <c r="C595" s="43" t="s">
        <v>2250</v>
      </c>
      <c r="D595" s="44" t="s">
        <v>318</v>
      </c>
      <c r="E595" s="44" t="s">
        <v>121</v>
      </c>
      <c r="F595" s="45">
        <v>150780.6</v>
      </c>
      <c r="G595" s="46" t="s">
        <v>32</v>
      </c>
      <c r="H595" s="47">
        <f t="shared" si="9"/>
        <v>150780.6</v>
      </c>
      <c r="I595" s="48" t="s">
        <v>40</v>
      </c>
      <c r="J595" s="44" t="s">
        <v>335</v>
      </c>
      <c r="K595" s="49" t="s">
        <v>336</v>
      </c>
      <c r="L595" s="44" t="s">
        <v>43</v>
      </c>
      <c r="M595" s="44" t="str">
        <f>IF(ISERROR(VLOOKUP(B595,'[1]Check order-DMO'!$A$5:$I$22,9,0)),"MAT",(VLOOKUP(B595,'[1]Check order-DMO'!$A$5:$I$22,9,0)))</f>
        <v>MAT</v>
      </c>
      <c r="N595" s="50">
        <v>60</v>
      </c>
      <c r="O595" s="50">
        <v>3</v>
      </c>
      <c r="P595" s="50">
        <v>1</v>
      </c>
      <c r="Q595" s="50">
        <v>1</v>
      </c>
      <c r="R595" s="51" t="s">
        <v>2238</v>
      </c>
    </row>
    <row r="596" spans="1:18" s="21" customFormat="1" ht="20.5" customHeight="1" x14ac:dyDescent="0.3">
      <c r="A596" s="42" t="s">
        <v>2251</v>
      </c>
      <c r="B596" s="43" t="s">
        <v>2252</v>
      </c>
      <c r="C596" s="43" t="s">
        <v>2253</v>
      </c>
      <c r="D596" s="44" t="s">
        <v>318</v>
      </c>
      <c r="E596" s="44" t="s">
        <v>121</v>
      </c>
      <c r="F596" s="45">
        <v>159347.20000000001</v>
      </c>
      <c r="G596" s="46" t="s">
        <v>32</v>
      </c>
      <c r="H596" s="47">
        <f t="shared" si="9"/>
        <v>159347.20000000001</v>
      </c>
      <c r="I596" s="48" t="s">
        <v>40</v>
      </c>
      <c r="J596" s="44" t="s">
        <v>335</v>
      </c>
      <c r="K596" s="49" t="s">
        <v>336</v>
      </c>
      <c r="L596" s="44" t="s">
        <v>43</v>
      </c>
      <c r="M596" s="44" t="str">
        <f>IF(ISERROR(VLOOKUP(B596,'[1]Check order-DMO'!$A$5:$I$22,9,0)),"MAT",(VLOOKUP(B596,'[1]Check order-DMO'!$A$5:$I$22,9,0)))</f>
        <v>MAT</v>
      </c>
      <c r="N596" s="50">
        <v>60</v>
      </c>
      <c r="O596" s="50">
        <v>3</v>
      </c>
      <c r="P596" s="50">
        <v>1</v>
      </c>
      <c r="Q596" s="50">
        <v>1</v>
      </c>
      <c r="R596" s="51" t="s">
        <v>2238</v>
      </c>
    </row>
    <row r="597" spans="1:18" s="21" customFormat="1" ht="20.5" customHeight="1" x14ac:dyDescent="0.3">
      <c r="A597" s="42" t="s">
        <v>2254</v>
      </c>
      <c r="B597" s="43" t="s">
        <v>2255</v>
      </c>
      <c r="C597" s="43" t="s">
        <v>2256</v>
      </c>
      <c r="D597" s="44" t="s">
        <v>318</v>
      </c>
      <c r="E597" s="44" t="s">
        <v>121</v>
      </c>
      <c r="F597" s="45">
        <v>356</v>
      </c>
      <c r="G597" s="46" t="s">
        <v>75</v>
      </c>
      <c r="H597" s="47">
        <f t="shared" si="9"/>
        <v>60822.6</v>
      </c>
      <c r="I597" s="48" t="s">
        <v>40</v>
      </c>
      <c r="J597" s="44" t="s">
        <v>77</v>
      </c>
      <c r="K597" s="49" t="s">
        <v>78</v>
      </c>
      <c r="L597" s="44" t="s">
        <v>79</v>
      </c>
      <c r="M597" s="44" t="str">
        <f>IF(ISERROR(VLOOKUP(B597,'[1]Check order-DMO'!$A$5:$I$22,9,0)),"MAT",(VLOOKUP(B597,'[1]Check order-DMO'!$A$5:$I$22,9,0)))</f>
        <v>MAT</v>
      </c>
      <c r="N597" s="50">
        <v>58</v>
      </c>
      <c r="O597" s="50"/>
      <c r="P597" s="50">
        <v>10</v>
      </c>
      <c r="Q597" s="50">
        <v>10</v>
      </c>
      <c r="R597" s="51" t="s">
        <v>80</v>
      </c>
    </row>
    <row r="598" spans="1:18" s="21" customFormat="1" ht="20.5" customHeight="1" x14ac:dyDescent="0.3">
      <c r="A598" s="42" t="s">
        <v>2257</v>
      </c>
      <c r="B598" s="43" t="s">
        <v>2258</v>
      </c>
      <c r="C598" s="43" t="s">
        <v>2259</v>
      </c>
      <c r="D598" s="44" t="s">
        <v>318</v>
      </c>
      <c r="E598" s="44" t="s">
        <v>121</v>
      </c>
      <c r="F598" s="45">
        <v>349</v>
      </c>
      <c r="G598" s="46" t="s">
        <v>75</v>
      </c>
      <c r="H598" s="47">
        <f t="shared" si="9"/>
        <v>59626.65</v>
      </c>
      <c r="I598" s="48" t="s">
        <v>40</v>
      </c>
      <c r="J598" s="44" t="s">
        <v>77</v>
      </c>
      <c r="K598" s="49" t="s">
        <v>78</v>
      </c>
      <c r="L598" s="44" t="s">
        <v>79</v>
      </c>
      <c r="M598" s="44" t="str">
        <f>IF(ISERROR(VLOOKUP(B598,'[1]Check order-DMO'!$A$5:$I$22,9,0)),"MAT",(VLOOKUP(B598,'[1]Check order-DMO'!$A$5:$I$22,9,0)))</f>
        <v>MAT</v>
      </c>
      <c r="N598" s="50">
        <v>58</v>
      </c>
      <c r="O598" s="50"/>
      <c r="P598" s="50">
        <v>10</v>
      </c>
      <c r="Q598" s="50">
        <v>10</v>
      </c>
      <c r="R598" s="51"/>
    </row>
    <row r="599" spans="1:18" s="21" customFormat="1" ht="20.5" customHeight="1" x14ac:dyDescent="0.3">
      <c r="A599" s="42" t="s">
        <v>2260</v>
      </c>
      <c r="B599" s="43" t="s">
        <v>2261</v>
      </c>
      <c r="C599" s="43" t="s">
        <v>2262</v>
      </c>
      <c r="D599" s="44" t="s">
        <v>318</v>
      </c>
      <c r="E599" s="44" t="s">
        <v>121</v>
      </c>
      <c r="F599" s="45">
        <v>446</v>
      </c>
      <c r="G599" s="46" t="s">
        <v>75</v>
      </c>
      <c r="H599" s="47">
        <f t="shared" si="9"/>
        <v>76199.099999999991</v>
      </c>
      <c r="I599" s="48" t="s">
        <v>40</v>
      </c>
      <c r="J599" s="44" t="s">
        <v>77</v>
      </c>
      <c r="K599" s="49" t="s">
        <v>78</v>
      </c>
      <c r="L599" s="44" t="s">
        <v>79</v>
      </c>
      <c r="M599" s="44" t="str">
        <f>IF(ISERROR(VLOOKUP(B599,'[1]Check order-DMO'!$A$5:$I$22,9,0)),"MAT",(VLOOKUP(B599,'[1]Check order-DMO'!$A$5:$I$22,9,0)))</f>
        <v>MAT</v>
      </c>
      <c r="N599" s="50">
        <v>58</v>
      </c>
      <c r="O599" s="50"/>
      <c r="P599" s="50">
        <v>10</v>
      </c>
      <c r="Q599" s="50">
        <v>10</v>
      </c>
      <c r="R599" s="51"/>
    </row>
    <row r="600" spans="1:18" s="21" customFormat="1" ht="20.5" customHeight="1" x14ac:dyDescent="0.3">
      <c r="A600" s="42" t="s">
        <v>2263</v>
      </c>
      <c r="B600" s="43" t="s">
        <v>2264</v>
      </c>
      <c r="C600" s="43" t="s">
        <v>2265</v>
      </c>
      <c r="D600" s="44" t="s">
        <v>318</v>
      </c>
      <c r="E600" s="44" t="s">
        <v>121</v>
      </c>
      <c r="F600" s="45">
        <v>483</v>
      </c>
      <c r="G600" s="46" t="s">
        <v>75</v>
      </c>
      <c r="H600" s="47">
        <f t="shared" si="9"/>
        <v>82520.55</v>
      </c>
      <c r="I600" s="48" t="s">
        <v>40</v>
      </c>
      <c r="J600" s="44" t="s">
        <v>77</v>
      </c>
      <c r="K600" s="49" t="s">
        <v>78</v>
      </c>
      <c r="L600" s="44" t="s">
        <v>79</v>
      </c>
      <c r="M600" s="44" t="str">
        <f>IF(ISERROR(VLOOKUP(B600,'[1]Check order-DMO'!$A$5:$I$22,9,0)),"MAT",(VLOOKUP(B600,'[1]Check order-DMO'!$A$5:$I$22,9,0)))</f>
        <v>MAT</v>
      </c>
      <c r="N600" s="50">
        <v>58</v>
      </c>
      <c r="O600" s="50"/>
      <c r="P600" s="50">
        <v>10</v>
      </c>
      <c r="Q600" s="50">
        <v>10</v>
      </c>
      <c r="R600" s="51" t="s">
        <v>80</v>
      </c>
    </row>
    <row r="601" spans="1:18" s="21" customFormat="1" ht="20.5" customHeight="1" x14ac:dyDescent="0.3">
      <c r="A601" s="42" t="s">
        <v>2266</v>
      </c>
      <c r="B601" s="43" t="s">
        <v>2267</v>
      </c>
      <c r="C601" s="43" t="s">
        <v>2268</v>
      </c>
      <c r="D601" s="44" t="s">
        <v>318</v>
      </c>
      <c r="E601" s="44" t="s">
        <v>121</v>
      </c>
      <c r="F601" s="45">
        <v>97</v>
      </c>
      <c r="G601" s="46" t="s">
        <v>75</v>
      </c>
      <c r="H601" s="47">
        <f t="shared" si="9"/>
        <v>16572.45</v>
      </c>
      <c r="I601" s="48" t="s">
        <v>40</v>
      </c>
      <c r="J601" s="44" t="s">
        <v>77</v>
      </c>
      <c r="K601" s="49" t="s">
        <v>78</v>
      </c>
      <c r="L601" s="44" t="s">
        <v>79</v>
      </c>
      <c r="M601" s="44" t="str">
        <f>IF(ISERROR(VLOOKUP(B601,'[1]Check order-DMO'!$A$5:$I$22,9,0)),"MAT",(VLOOKUP(B601,'[1]Check order-DMO'!$A$5:$I$22,9,0)))</f>
        <v>MAT</v>
      </c>
      <c r="N601" s="50">
        <v>58</v>
      </c>
      <c r="O601" s="50"/>
      <c r="P601" s="50">
        <v>10</v>
      </c>
      <c r="Q601" s="50">
        <v>10</v>
      </c>
      <c r="R601" s="51"/>
    </row>
    <row r="602" spans="1:18" s="21" customFormat="1" ht="20.5" customHeight="1" x14ac:dyDescent="0.3">
      <c r="A602" s="42" t="s">
        <v>2269</v>
      </c>
      <c r="B602" s="43" t="s">
        <v>2270</v>
      </c>
      <c r="C602" s="43" t="s">
        <v>2271</v>
      </c>
      <c r="D602" s="44" t="s">
        <v>318</v>
      </c>
      <c r="E602" s="44" t="s">
        <v>121</v>
      </c>
      <c r="F602" s="45">
        <v>166</v>
      </c>
      <c r="G602" s="46" t="s">
        <v>75</v>
      </c>
      <c r="H602" s="47">
        <f t="shared" si="9"/>
        <v>28361.1</v>
      </c>
      <c r="I602" s="48" t="s">
        <v>40</v>
      </c>
      <c r="J602" s="44" t="s">
        <v>77</v>
      </c>
      <c r="K602" s="49" t="s">
        <v>78</v>
      </c>
      <c r="L602" s="44" t="s">
        <v>79</v>
      </c>
      <c r="M602" s="44" t="str">
        <f>IF(ISERROR(VLOOKUP(B602,'[1]Check order-DMO'!$A$5:$I$22,9,0)),"MAT",(VLOOKUP(B602,'[1]Check order-DMO'!$A$5:$I$22,9,0)))</f>
        <v>MAT</v>
      </c>
      <c r="N602" s="50">
        <v>58</v>
      </c>
      <c r="O602" s="50"/>
      <c r="P602" s="50">
        <v>10</v>
      </c>
      <c r="Q602" s="50">
        <v>10</v>
      </c>
      <c r="R602" s="51"/>
    </row>
    <row r="603" spans="1:18" s="21" customFormat="1" ht="20.5" customHeight="1" x14ac:dyDescent="0.3">
      <c r="A603" s="42" t="s">
        <v>2272</v>
      </c>
      <c r="B603" s="43" t="s">
        <v>2273</v>
      </c>
      <c r="C603" s="43" t="s">
        <v>2274</v>
      </c>
      <c r="D603" s="44" t="s">
        <v>318</v>
      </c>
      <c r="E603" s="44" t="s">
        <v>121</v>
      </c>
      <c r="F603" s="45">
        <v>159</v>
      </c>
      <c r="G603" s="46" t="s">
        <v>75</v>
      </c>
      <c r="H603" s="47">
        <f t="shared" si="9"/>
        <v>27165.149999999998</v>
      </c>
      <c r="I603" s="48" t="s">
        <v>40</v>
      </c>
      <c r="J603" s="44" t="s">
        <v>77</v>
      </c>
      <c r="K603" s="49" t="s">
        <v>78</v>
      </c>
      <c r="L603" s="44" t="s">
        <v>79</v>
      </c>
      <c r="M603" s="44" t="str">
        <f>IF(ISERROR(VLOOKUP(B603,'[1]Check order-DMO'!$A$5:$I$22,9,0)),"MAT",(VLOOKUP(B603,'[1]Check order-DMO'!$A$5:$I$22,9,0)))</f>
        <v>MAT</v>
      </c>
      <c r="N603" s="50">
        <v>63</v>
      </c>
      <c r="O603" s="50"/>
      <c r="P603" s="50">
        <v>30</v>
      </c>
      <c r="Q603" s="50">
        <v>30</v>
      </c>
      <c r="R603" s="51" t="s">
        <v>1242</v>
      </c>
    </row>
    <row r="604" spans="1:18" s="21" customFormat="1" ht="20.5" customHeight="1" x14ac:dyDescent="0.3">
      <c r="A604" s="42" t="s">
        <v>2275</v>
      </c>
      <c r="B604" s="43" t="s">
        <v>2276</v>
      </c>
      <c r="C604" s="43" t="s">
        <v>2277</v>
      </c>
      <c r="D604" s="44" t="s">
        <v>318</v>
      </c>
      <c r="E604" s="44" t="s">
        <v>121</v>
      </c>
      <c r="F604" s="45">
        <v>125</v>
      </c>
      <c r="G604" s="46" t="s">
        <v>75</v>
      </c>
      <c r="H604" s="47">
        <f t="shared" si="9"/>
        <v>21356.25</v>
      </c>
      <c r="I604" s="48" t="s">
        <v>40</v>
      </c>
      <c r="J604" s="44" t="s">
        <v>77</v>
      </c>
      <c r="K604" s="49" t="s">
        <v>78</v>
      </c>
      <c r="L604" s="44" t="s">
        <v>79</v>
      </c>
      <c r="M604" s="44" t="str">
        <f>IF(ISERROR(VLOOKUP(B604,'[1]Check order-DMO'!$A$5:$I$22,9,0)),"MAT",(VLOOKUP(B604,'[1]Check order-DMO'!$A$5:$I$22,9,0)))</f>
        <v>MAT</v>
      </c>
      <c r="N604" s="50">
        <v>63</v>
      </c>
      <c r="O604" s="50"/>
      <c r="P604" s="50">
        <v>20</v>
      </c>
      <c r="Q604" s="50">
        <v>20</v>
      </c>
      <c r="R604" s="51" t="s">
        <v>80</v>
      </c>
    </row>
    <row r="605" spans="1:18" s="21" customFormat="1" ht="20.5" customHeight="1" x14ac:dyDescent="0.3">
      <c r="A605" s="42" t="s">
        <v>2278</v>
      </c>
      <c r="B605" s="43" t="s">
        <v>2279</v>
      </c>
      <c r="C605" s="43" t="s">
        <v>2280</v>
      </c>
      <c r="D605" s="44" t="s">
        <v>318</v>
      </c>
      <c r="E605" s="44" t="s">
        <v>121</v>
      </c>
      <c r="F605" s="45">
        <v>255</v>
      </c>
      <c r="G605" s="46" t="s">
        <v>75</v>
      </c>
      <c r="H605" s="47">
        <f t="shared" si="9"/>
        <v>43566.75</v>
      </c>
      <c r="I605" s="48" t="s">
        <v>40</v>
      </c>
      <c r="J605" s="44" t="s">
        <v>77</v>
      </c>
      <c r="K605" s="49" t="s">
        <v>78</v>
      </c>
      <c r="L605" s="44" t="s">
        <v>79</v>
      </c>
      <c r="M605" s="44" t="str">
        <f>IF(ISERROR(VLOOKUP(B605,'[1]Check order-DMO'!$A$5:$I$22,9,0)),"MAT",(VLOOKUP(B605,'[1]Check order-DMO'!$A$5:$I$22,9,0)))</f>
        <v>MAT</v>
      </c>
      <c r="N605" s="50">
        <v>63</v>
      </c>
      <c r="O605" s="50"/>
      <c r="P605" s="50">
        <v>20</v>
      </c>
      <c r="Q605" s="50">
        <v>20</v>
      </c>
      <c r="R605" s="51" t="s">
        <v>2281</v>
      </c>
    </row>
    <row r="606" spans="1:18" s="21" customFormat="1" ht="20.5" customHeight="1" x14ac:dyDescent="0.3">
      <c r="A606" s="42" t="s">
        <v>2282</v>
      </c>
      <c r="B606" s="43" t="s">
        <v>2283</v>
      </c>
      <c r="C606" s="43" t="s">
        <v>2284</v>
      </c>
      <c r="D606" s="44" t="s">
        <v>318</v>
      </c>
      <c r="E606" s="44" t="s">
        <v>121</v>
      </c>
      <c r="F606" s="45">
        <v>138</v>
      </c>
      <c r="G606" s="46" t="s">
        <v>75</v>
      </c>
      <c r="H606" s="47">
        <f t="shared" si="9"/>
        <v>23577.3</v>
      </c>
      <c r="I606" s="48" t="s">
        <v>40</v>
      </c>
      <c r="J606" s="44" t="s">
        <v>77</v>
      </c>
      <c r="K606" s="49" t="s">
        <v>78</v>
      </c>
      <c r="L606" s="44" t="s">
        <v>79</v>
      </c>
      <c r="M606" s="44" t="str">
        <f>IF(ISERROR(VLOOKUP(B606,'[1]Check order-DMO'!$A$5:$I$22,9,0)),"MAT",(VLOOKUP(B606,'[1]Check order-DMO'!$A$5:$I$22,9,0)))</f>
        <v>MAT</v>
      </c>
      <c r="N606" s="50">
        <v>63</v>
      </c>
      <c r="O606" s="50"/>
      <c r="P606" s="50">
        <v>30</v>
      </c>
      <c r="Q606" s="50">
        <v>30</v>
      </c>
      <c r="R606" s="51" t="s">
        <v>2285</v>
      </c>
    </row>
    <row r="607" spans="1:18" s="21" customFormat="1" ht="20.5" customHeight="1" x14ac:dyDescent="0.3">
      <c r="A607" s="42" t="s">
        <v>2286</v>
      </c>
      <c r="B607" s="43" t="s">
        <v>2287</v>
      </c>
      <c r="C607" s="43" t="s">
        <v>2288</v>
      </c>
      <c r="D607" s="44" t="s">
        <v>318</v>
      </c>
      <c r="E607" s="44" t="s">
        <v>121</v>
      </c>
      <c r="F607" s="45">
        <v>75092.789999999994</v>
      </c>
      <c r="G607" s="46" t="s">
        <v>32</v>
      </c>
      <c r="H607" s="47">
        <f t="shared" si="9"/>
        <v>75092.789999999994</v>
      </c>
      <c r="I607" s="48" t="s">
        <v>40</v>
      </c>
      <c r="J607" s="44" t="s">
        <v>335</v>
      </c>
      <c r="K607" s="49" t="s">
        <v>336</v>
      </c>
      <c r="L607" s="44" t="s">
        <v>43</v>
      </c>
      <c r="M607" s="44" t="str">
        <f>IF(ISERROR(VLOOKUP(B607,'[1]Check order-DMO'!$A$5:$I$22,9,0)),"MAT",(VLOOKUP(B607,'[1]Check order-DMO'!$A$5:$I$22,9,0)))</f>
        <v>MAT</v>
      </c>
      <c r="N607" s="50">
        <v>60</v>
      </c>
      <c r="O607" s="50">
        <v>3</v>
      </c>
      <c r="P607" s="50">
        <v>1</v>
      </c>
      <c r="Q607" s="50">
        <v>1</v>
      </c>
      <c r="R607" s="51" t="s">
        <v>2238</v>
      </c>
    </row>
    <row r="608" spans="1:18" s="21" customFormat="1" ht="20.5" customHeight="1" x14ac:dyDescent="0.3">
      <c r="A608" s="42" t="s">
        <v>2289</v>
      </c>
      <c r="B608" s="43" t="s">
        <v>2290</v>
      </c>
      <c r="C608" s="43" t="s">
        <v>2291</v>
      </c>
      <c r="D608" s="44" t="s">
        <v>318</v>
      </c>
      <c r="E608" s="44" t="s">
        <v>121</v>
      </c>
      <c r="F608" s="45">
        <v>78669.239999999991</v>
      </c>
      <c r="G608" s="46" t="s">
        <v>32</v>
      </c>
      <c r="H608" s="47">
        <f t="shared" si="9"/>
        <v>78669.239999999991</v>
      </c>
      <c r="I608" s="48" t="s">
        <v>40</v>
      </c>
      <c r="J608" s="44" t="s">
        <v>335</v>
      </c>
      <c r="K608" s="49" t="s">
        <v>336</v>
      </c>
      <c r="L608" s="44" t="s">
        <v>43</v>
      </c>
      <c r="M608" s="44" t="str">
        <f>IF(ISERROR(VLOOKUP(B608,'[1]Check order-DMO'!$A$5:$I$22,9,0)),"MAT",(VLOOKUP(B608,'[1]Check order-DMO'!$A$5:$I$22,9,0)))</f>
        <v>MAT</v>
      </c>
      <c r="N608" s="50">
        <v>60</v>
      </c>
      <c r="O608" s="50">
        <v>3</v>
      </c>
      <c r="P608" s="50">
        <v>1</v>
      </c>
      <c r="Q608" s="50">
        <v>1</v>
      </c>
      <c r="R608" s="51" t="s">
        <v>2238</v>
      </c>
    </row>
    <row r="609" spans="1:18" s="21" customFormat="1" ht="20.5" customHeight="1" x14ac:dyDescent="0.3">
      <c r="A609" s="42" t="s">
        <v>2292</v>
      </c>
      <c r="B609" s="43" t="s">
        <v>2293</v>
      </c>
      <c r="C609" s="43" t="s">
        <v>2294</v>
      </c>
      <c r="D609" s="44" t="s">
        <v>318</v>
      </c>
      <c r="E609" s="44" t="s">
        <v>121</v>
      </c>
      <c r="F609" s="45">
        <v>424</v>
      </c>
      <c r="G609" s="46" t="s">
        <v>75</v>
      </c>
      <c r="H609" s="47">
        <f t="shared" si="9"/>
        <v>72440.399999999994</v>
      </c>
      <c r="I609" s="48" t="s">
        <v>40</v>
      </c>
      <c r="J609" s="44" t="s">
        <v>77</v>
      </c>
      <c r="K609" s="49" t="s">
        <v>78</v>
      </c>
      <c r="L609" s="44" t="s">
        <v>79</v>
      </c>
      <c r="M609" s="44" t="str">
        <f>IF(ISERROR(VLOOKUP(B609,'[1]Check order-DMO'!$A$5:$I$22,9,0)),"MAT",(VLOOKUP(B609,'[1]Check order-DMO'!$A$5:$I$22,9,0)))</f>
        <v>MAT</v>
      </c>
      <c r="N609" s="50">
        <v>58</v>
      </c>
      <c r="O609" s="50"/>
      <c r="P609" s="50">
        <v>10</v>
      </c>
      <c r="Q609" s="50">
        <v>10</v>
      </c>
      <c r="R609" s="51"/>
    </row>
    <row r="610" spans="1:18" s="21" customFormat="1" ht="20.5" customHeight="1" x14ac:dyDescent="0.3">
      <c r="A610" s="42" t="s">
        <v>2295</v>
      </c>
      <c r="B610" s="43" t="s">
        <v>2296</v>
      </c>
      <c r="C610" s="43" t="s">
        <v>2297</v>
      </c>
      <c r="D610" s="44"/>
      <c r="E610" s="44"/>
      <c r="F610" s="45">
        <v>374</v>
      </c>
      <c r="G610" s="46" t="s">
        <v>75</v>
      </c>
      <c r="H610" s="47">
        <f t="shared" si="9"/>
        <v>63897.9</v>
      </c>
      <c r="I610" s="48" t="s">
        <v>40</v>
      </c>
      <c r="J610" s="44" t="s">
        <v>77</v>
      </c>
      <c r="K610" s="49" t="s">
        <v>78</v>
      </c>
      <c r="L610" s="44" t="s">
        <v>79</v>
      </c>
      <c r="M610" s="44" t="str">
        <f>IF(ISERROR(VLOOKUP(B610,'[1]Check order-DMO'!$A$5:$I$22,9,0)),"MAT",(VLOOKUP(B610,'[1]Check order-DMO'!$A$5:$I$22,9,0)))</f>
        <v>MAT</v>
      </c>
      <c r="N610" s="50">
        <v>95</v>
      </c>
      <c r="O610" s="50"/>
      <c r="P610" s="50">
        <v>0</v>
      </c>
      <c r="Q610" s="50">
        <v>10</v>
      </c>
      <c r="R610" s="51"/>
    </row>
    <row r="611" spans="1:18" s="21" customFormat="1" ht="20.5" customHeight="1" x14ac:dyDescent="0.3">
      <c r="A611" s="42" t="s">
        <v>2298</v>
      </c>
      <c r="B611" s="43" t="s">
        <v>2299</v>
      </c>
      <c r="C611" s="43" t="s">
        <v>2300</v>
      </c>
      <c r="D611" s="44" t="s">
        <v>318</v>
      </c>
      <c r="E611" s="44" t="s">
        <v>121</v>
      </c>
      <c r="F611" s="45">
        <v>26820.21</v>
      </c>
      <c r="G611" s="46" t="s">
        <v>32</v>
      </c>
      <c r="H611" s="47">
        <f t="shared" si="9"/>
        <v>26820.21</v>
      </c>
      <c r="I611" s="48" t="s">
        <v>40</v>
      </c>
      <c r="J611" s="44" t="s">
        <v>335</v>
      </c>
      <c r="K611" s="49" t="s">
        <v>336</v>
      </c>
      <c r="L611" s="44" t="s">
        <v>43</v>
      </c>
      <c r="M611" s="44" t="str">
        <f>IF(ISERROR(VLOOKUP(B611,'[1]Check order-DMO'!$A$5:$I$22,9,0)),"MAT",(VLOOKUP(B611,'[1]Check order-DMO'!$A$5:$I$22,9,0)))</f>
        <v>MAT</v>
      </c>
      <c r="N611" s="50">
        <v>60</v>
      </c>
      <c r="O611" s="50">
        <v>3</v>
      </c>
      <c r="P611" s="50">
        <v>10</v>
      </c>
      <c r="Q611" s="50">
        <v>10</v>
      </c>
      <c r="R611" s="51" t="s">
        <v>2238</v>
      </c>
    </row>
    <row r="612" spans="1:18" s="21" customFormat="1" ht="20.5" customHeight="1" x14ac:dyDescent="0.3">
      <c r="A612" s="42" t="s">
        <v>2301</v>
      </c>
      <c r="B612" s="43" t="s">
        <v>2302</v>
      </c>
      <c r="C612" s="43" t="s">
        <v>2303</v>
      </c>
      <c r="D612" s="44" t="s">
        <v>318</v>
      </c>
      <c r="E612" s="44" t="s">
        <v>121</v>
      </c>
      <c r="F612" s="45">
        <v>26820.21</v>
      </c>
      <c r="G612" s="46" t="s">
        <v>32</v>
      </c>
      <c r="H612" s="47">
        <f t="shared" si="9"/>
        <v>26820.21</v>
      </c>
      <c r="I612" s="48" t="s">
        <v>40</v>
      </c>
      <c r="J612" s="44" t="s">
        <v>335</v>
      </c>
      <c r="K612" s="49" t="s">
        <v>336</v>
      </c>
      <c r="L612" s="44" t="s">
        <v>43</v>
      </c>
      <c r="M612" s="44" t="str">
        <f>IF(ISERROR(VLOOKUP(B612,'[1]Check order-DMO'!$A$5:$I$22,9,0)),"MAT",(VLOOKUP(B612,'[1]Check order-DMO'!$A$5:$I$22,9,0)))</f>
        <v>MAT</v>
      </c>
      <c r="N612" s="50">
        <v>60</v>
      </c>
      <c r="O612" s="50">
        <v>3</v>
      </c>
      <c r="P612" s="50">
        <v>10</v>
      </c>
      <c r="Q612" s="50">
        <v>10</v>
      </c>
      <c r="R612" s="51" t="s">
        <v>2238</v>
      </c>
    </row>
    <row r="613" spans="1:18" s="21" customFormat="1" ht="20.5" customHeight="1" x14ac:dyDescent="0.3">
      <c r="A613" s="42" t="s">
        <v>2304</v>
      </c>
      <c r="B613" s="43" t="s">
        <v>2305</v>
      </c>
      <c r="C613" s="43" t="s">
        <v>2306</v>
      </c>
      <c r="D613" s="44" t="s">
        <v>318</v>
      </c>
      <c r="E613" s="44" t="s">
        <v>121</v>
      </c>
      <c r="F613" s="45">
        <v>172</v>
      </c>
      <c r="G613" s="46" t="s">
        <v>75</v>
      </c>
      <c r="H613" s="47">
        <f t="shared" si="9"/>
        <v>29386.2</v>
      </c>
      <c r="I613" s="48" t="s">
        <v>40</v>
      </c>
      <c r="J613" s="44" t="s">
        <v>77</v>
      </c>
      <c r="K613" s="49" t="s">
        <v>78</v>
      </c>
      <c r="L613" s="44" t="s">
        <v>79</v>
      </c>
      <c r="M613" s="44" t="str">
        <f>IF(ISERROR(VLOOKUP(B613,'[1]Check order-DMO'!$A$5:$I$22,9,0)),"MAT",(VLOOKUP(B613,'[1]Check order-DMO'!$A$5:$I$22,9,0)))</f>
        <v>MAT</v>
      </c>
      <c r="N613" s="50">
        <v>58</v>
      </c>
      <c r="O613" s="50"/>
      <c r="P613" s="50">
        <v>20</v>
      </c>
      <c r="Q613" s="50">
        <v>20</v>
      </c>
      <c r="R613" s="51"/>
    </row>
    <row r="614" spans="1:18" s="21" customFormat="1" ht="20.5" customHeight="1" x14ac:dyDescent="0.3">
      <c r="A614" s="42" t="s">
        <v>2307</v>
      </c>
      <c r="B614" s="43" t="s">
        <v>2308</v>
      </c>
      <c r="C614" s="43" t="s">
        <v>2309</v>
      </c>
      <c r="D614" s="44" t="s">
        <v>318</v>
      </c>
      <c r="E614" s="44" t="s">
        <v>121</v>
      </c>
      <c r="F614" s="45">
        <v>1769</v>
      </c>
      <c r="G614" s="46" t="s">
        <v>75</v>
      </c>
      <c r="H614" s="47">
        <f t="shared" si="9"/>
        <v>302233.64999999997</v>
      </c>
      <c r="I614" s="48" t="s">
        <v>269</v>
      </c>
      <c r="J614" s="44" t="s">
        <v>77</v>
      </c>
      <c r="K614" s="49" t="s">
        <v>78</v>
      </c>
      <c r="L614" s="44" t="s">
        <v>79</v>
      </c>
      <c r="M614" s="44" t="str">
        <f>IF(ISERROR(VLOOKUP(B614,'[1]Check order-DMO'!$A$5:$I$22,9,0)),"MAT",(VLOOKUP(B614,'[1]Check order-DMO'!$A$5:$I$22,9,0)))</f>
        <v>MAT</v>
      </c>
      <c r="N614" s="50">
        <v>78</v>
      </c>
      <c r="O614" s="50"/>
      <c r="P614" s="50">
        <v>5</v>
      </c>
      <c r="Q614" s="50">
        <v>5</v>
      </c>
      <c r="R614" s="51" t="s">
        <v>2310</v>
      </c>
    </row>
    <row r="615" spans="1:18" s="21" customFormat="1" ht="20.5" customHeight="1" x14ac:dyDescent="0.3">
      <c r="A615" s="42" t="s">
        <v>2311</v>
      </c>
      <c r="B615" s="43" t="s">
        <v>2312</v>
      </c>
      <c r="C615" s="43" t="s">
        <v>2313</v>
      </c>
      <c r="D615" s="44" t="s">
        <v>318</v>
      </c>
      <c r="E615" s="44" t="s">
        <v>121</v>
      </c>
      <c r="F615" s="45">
        <v>1654</v>
      </c>
      <c r="G615" s="46" t="s">
        <v>75</v>
      </c>
      <c r="H615" s="47">
        <f t="shared" si="9"/>
        <v>282585.89999999997</v>
      </c>
      <c r="I615" s="48" t="s">
        <v>269</v>
      </c>
      <c r="J615" s="44" t="s">
        <v>77</v>
      </c>
      <c r="K615" s="49" t="s">
        <v>78</v>
      </c>
      <c r="L615" s="44" t="s">
        <v>79</v>
      </c>
      <c r="M615" s="44" t="str">
        <f>IF(ISERROR(VLOOKUP(B615,'[1]Check order-DMO'!$A$5:$I$22,9,0)),"MAT",(VLOOKUP(B615,'[1]Check order-DMO'!$A$5:$I$22,9,0)))</f>
        <v>MAT</v>
      </c>
      <c r="N615" s="50">
        <v>78</v>
      </c>
      <c r="O615" s="50"/>
      <c r="P615" s="50">
        <v>5</v>
      </c>
      <c r="Q615" s="50">
        <v>5</v>
      </c>
      <c r="R615" s="51" t="s">
        <v>2314</v>
      </c>
    </row>
    <row r="616" spans="1:18" s="21" customFormat="1" ht="20.5" customHeight="1" x14ac:dyDescent="0.3">
      <c r="A616" s="42" t="s">
        <v>2315</v>
      </c>
      <c r="B616" s="43" t="s">
        <v>2316</v>
      </c>
      <c r="C616" s="43" t="s">
        <v>2317</v>
      </c>
      <c r="D616" s="44" t="s">
        <v>318</v>
      </c>
      <c r="E616" s="44" t="s">
        <v>121</v>
      </c>
      <c r="F616" s="45">
        <v>6678</v>
      </c>
      <c r="G616" s="46" t="s">
        <v>75</v>
      </c>
      <c r="H616" s="47">
        <f t="shared" si="9"/>
        <v>1140936.3</v>
      </c>
      <c r="I616" s="48" t="s">
        <v>40</v>
      </c>
      <c r="J616" s="44" t="s">
        <v>77</v>
      </c>
      <c r="K616" s="49" t="s">
        <v>78</v>
      </c>
      <c r="L616" s="44" t="s">
        <v>79</v>
      </c>
      <c r="M616" s="44" t="str">
        <f>IF(ISERROR(VLOOKUP(B616,'[1]Check order-DMO'!$A$5:$I$22,9,0)),"MAT",(VLOOKUP(B616,'[1]Check order-DMO'!$A$5:$I$22,9,0)))</f>
        <v>MAT</v>
      </c>
      <c r="N616" s="50">
        <v>88</v>
      </c>
      <c r="O616" s="50"/>
      <c r="P616" s="50">
        <v>1</v>
      </c>
      <c r="Q616" s="50">
        <v>1</v>
      </c>
      <c r="R616" s="51"/>
    </row>
    <row r="617" spans="1:18" s="21" customFormat="1" ht="20.5" customHeight="1" x14ac:dyDescent="0.3">
      <c r="A617" s="42" t="s">
        <v>2318</v>
      </c>
      <c r="B617" s="43" t="s">
        <v>2319</v>
      </c>
      <c r="C617" s="43" t="s">
        <v>2320</v>
      </c>
      <c r="D617" s="44" t="s">
        <v>318</v>
      </c>
      <c r="E617" s="44" t="s">
        <v>121</v>
      </c>
      <c r="F617" s="45">
        <v>1607410</v>
      </c>
      <c r="G617" s="46" t="s">
        <v>32</v>
      </c>
      <c r="H617" s="47">
        <f t="shared" si="9"/>
        <v>1607410</v>
      </c>
      <c r="I617" s="48" t="s">
        <v>40</v>
      </c>
      <c r="J617" s="44" t="s">
        <v>1370</v>
      </c>
      <c r="K617" s="49" t="s">
        <v>1371</v>
      </c>
      <c r="L617" s="44" t="s">
        <v>43</v>
      </c>
      <c r="M617" s="44" t="str">
        <f>IF(ISERROR(VLOOKUP(B617,'[1]Check order-DMO'!$A$5:$I$22,9,0)),"MAT",(VLOOKUP(B617,'[1]Check order-DMO'!$A$5:$I$22,9,0)))</f>
        <v>MAT</v>
      </c>
      <c r="N617" s="50">
        <v>60</v>
      </c>
      <c r="O617" s="50">
        <v>3</v>
      </c>
      <c r="P617" s="50">
        <v>1</v>
      </c>
      <c r="Q617" s="50">
        <v>1</v>
      </c>
      <c r="R617" s="51" t="s">
        <v>1547</v>
      </c>
    </row>
    <row r="618" spans="1:18" s="21" customFormat="1" ht="20.5" customHeight="1" x14ac:dyDescent="0.3">
      <c r="A618" s="42" t="s">
        <v>2321</v>
      </c>
      <c r="B618" s="43" t="s">
        <v>2322</v>
      </c>
      <c r="C618" s="43" t="s">
        <v>2323</v>
      </c>
      <c r="D618" s="44" t="s">
        <v>318</v>
      </c>
      <c r="E618" s="44" t="s">
        <v>121</v>
      </c>
      <c r="F618" s="45">
        <v>35758.17</v>
      </c>
      <c r="G618" s="46" t="s">
        <v>32</v>
      </c>
      <c r="H618" s="47">
        <f t="shared" si="9"/>
        <v>35758.17</v>
      </c>
      <c r="I618" s="48" t="s">
        <v>40</v>
      </c>
      <c r="J618" s="44" t="s">
        <v>335</v>
      </c>
      <c r="K618" s="49" t="s">
        <v>336</v>
      </c>
      <c r="L618" s="44" t="s">
        <v>43</v>
      </c>
      <c r="M618" s="44" t="str">
        <f>IF(ISERROR(VLOOKUP(B618,'[1]Check order-DMO'!$A$5:$I$22,9,0)),"MAT",(VLOOKUP(B618,'[1]Check order-DMO'!$A$5:$I$22,9,0)))</f>
        <v>MAT</v>
      </c>
      <c r="N618" s="50">
        <v>60</v>
      </c>
      <c r="O618" s="50">
        <v>3</v>
      </c>
      <c r="P618" s="50">
        <v>1</v>
      </c>
      <c r="Q618" s="50">
        <v>1</v>
      </c>
      <c r="R618" s="51" t="s">
        <v>2238</v>
      </c>
    </row>
    <row r="619" spans="1:18" s="21" customFormat="1" ht="20.5" customHeight="1" x14ac:dyDescent="0.3">
      <c r="A619" s="42" t="s">
        <v>2324</v>
      </c>
      <c r="B619" s="43" t="s">
        <v>2325</v>
      </c>
      <c r="C619" s="43" t="s">
        <v>2326</v>
      </c>
      <c r="D619" s="44" t="s">
        <v>318</v>
      </c>
      <c r="E619" s="44" t="s">
        <v>121</v>
      </c>
      <c r="F619" s="45">
        <v>8014</v>
      </c>
      <c r="G619" s="46" t="s">
        <v>75</v>
      </c>
      <c r="H619" s="47">
        <f t="shared" si="9"/>
        <v>1369191.9</v>
      </c>
      <c r="I619" s="48" t="s">
        <v>40</v>
      </c>
      <c r="J619" s="44" t="s">
        <v>77</v>
      </c>
      <c r="K619" s="49" t="s">
        <v>78</v>
      </c>
      <c r="L619" s="44" t="s">
        <v>79</v>
      </c>
      <c r="M619" s="44" t="str">
        <f>IF(ISERROR(VLOOKUP(B619,'[1]Check order-DMO'!$A$5:$I$22,9,0)),"MAT",(VLOOKUP(B619,'[1]Check order-DMO'!$A$5:$I$22,9,0)))</f>
        <v>MAT</v>
      </c>
      <c r="N619" s="50">
        <v>62</v>
      </c>
      <c r="O619" s="50"/>
      <c r="P619" s="50">
        <v>1</v>
      </c>
      <c r="Q619" s="50">
        <v>1</v>
      </c>
      <c r="R619" s="51"/>
    </row>
    <row r="620" spans="1:18" s="21" customFormat="1" ht="20.5" customHeight="1" x14ac:dyDescent="0.3">
      <c r="A620" s="42" t="s">
        <v>2327</v>
      </c>
      <c r="B620" s="43" t="s">
        <v>2328</v>
      </c>
      <c r="C620" s="43" t="s">
        <v>2329</v>
      </c>
      <c r="D620" s="44" t="s">
        <v>318</v>
      </c>
      <c r="E620" s="44" t="s">
        <v>121</v>
      </c>
      <c r="F620" s="45">
        <v>374</v>
      </c>
      <c r="G620" s="46" t="s">
        <v>75</v>
      </c>
      <c r="H620" s="47">
        <f t="shared" si="9"/>
        <v>63897.9</v>
      </c>
      <c r="I620" s="48" t="s">
        <v>40</v>
      </c>
      <c r="J620" s="44" t="s">
        <v>77</v>
      </c>
      <c r="K620" s="49" t="s">
        <v>78</v>
      </c>
      <c r="L620" s="44" t="s">
        <v>79</v>
      </c>
      <c r="M620" s="44" t="str">
        <f>IF(ISERROR(VLOOKUP(B620,'[1]Check order-DMO'!$A$5:$I$22,9,0)),"MAT",(VLOOKUP(B620,'[1]Check order-DMO'!$A$5:$I$22,9,0)))</f>
        <v>MAT</v>
      </c>
      <c r="N620" s="50">
        <v>58</v>
      </c>
      <c r="O620" s="50"/>
      <c r="P620" s="50">
        <v>10</v>
      </c>
      <c r="Q620" s="50">
        <v>10</v>
      </c>
      <c r="R620" s="51"/>
    </row>
    <row r="621" spans="1:18" s="21" customFormat="1" ht="20.5" customHeight="1" x14ac:dyDescent="0.3">
      <c r="A621" s="42" t="s">
        <v>2330</v>
      </c>
      <c r="B621" s="43" t="s">
        <v>2331</v>
      </c>
      <c r="C621" s="43" t="s">
        <v>2332</v>
      </c>
      <c r="D621" s="44" t="s">
        <v>2086</v>
      </c>
      <c r="E621" s="44" t="s">
        <v>121</v>
      </c>
      <c r="F621" s="45">
        <v>388</v>
      </c>
      <c r="G621" s="46" t="s">
        <v>75</v>
      </c>
      <c r="H621" s="47">
        <f t="shared" si="9"/>
        <v>66289.8</v>
      </c>
      <c r="I621" s="48" t="s">
        <v>40</v>
      </c>
      <c r="J621" s="44" t="s">
        <v>77</v>
      </c>
      <c r="K621" s="49" t="s">
        <v>78</v>
      </c>
      <c r="L621" s="44" t="s">
        <v>79</v>
      </c>
      <c r="M621" s="44" t="str">
        <f>IF(ISERROR(VLOOKUP(B621,'[1]Check order-DMO'!$A$5:$I$22,9,0)),"MAT",(VLOOKUP(B621,'[1]Check order-DMO'!$A$5:$I$22,9,0)))</f>
        <v>MAT</v>
      </c>
      <c r="N621" s="50">
        <v>58</v>
      </c>
      <c r="O621" s="50"/>
      <c r="P621" s="50">
        <v>10</v>
      </c>
      <c r="Q621" s="50">
        <v>10</v>
      </c>
      <c r="R621" s="51"/>
    </row>
    <row r="622" spans="1:18" s="21" customFormat="1" ht="20.5" customHeight="1" x14ac:dyDescent="0.3">
      <c r="A622" s="42" t="s">
        <v>2333</v>
      </c>
      <c r="B622" s="43" t="s">
        <v>2334</v>
      </c>
      <c r="C622" s="43" t="s">
        <v>2335</v>
      </c>
      <c r="D622" s="44" t="s">
        <v>2086</v>
      </c>
      <c r="E622" s="44" t="s">
        <v>121</v>
      </c>
      <c r="F622" s="45">
        <v>418</v>
      </c>
      <c r="G622" s="46" t="s">
        <v>75</v>
      </c>
      <c r="H622" s="47">
        <f t="shared" si="9"/>
        <v>71415.3</v>
      </c>
      <c r="I622" s="48" t="s">
        <v>40</v>
      </c>
      <c r="J622" s="44" t="s">
        <v>77</v>
      </c>
      <c r="K622" s="49" t="s">
        <v>78</v>
      </c>
      <c r="L622" s="44" t="s">
        <v>79</v>
      </c>
      <c r="M622" s="44" t="str">
        <f>IF(ISERROR(VLOOKUP(B622,'[1]Check order-DMO'!$A$5:$I$22,9,0)),"MAT",(VLOOKUP(B622,'[1]Check order-DMO'!$A$5:$I$22,9,0)))</f>
        <v>MAT</v>
      </c>
      <c r="N622" s="50">
        <v>58</v>
      </c>
      <c r="O622" s="50"/>
      <c r="P622" s="50">
        <v>10</v>
      </c>
      <c r="Q622" s="50">
        <v>10</v>
      </c>
      <c r="R622" s="51"/>
    </row>
    <row r="623" spans="1:18" s="21" customFormat="1" ht="20.5" customHeight="1" x14ac:dyDescent="0.3">
      <c r="A623" s="42" t="s">
        <v>2336</v>
      </c>
      <c r="B623" s="43" t="s">
        <v>2337</v>
      </c>
      <c r="C623" s="43" t="s">
        <v>2338</v>
      </c>
      <c r="D623" s="44" t="s">
        <v>2086</v>
      </c>
      <c r="E623" s="44" t="s">
        <v>121</v>
      </c>
      <c r="F623" s="45">
        <v>186</v>
      </c>
      <c r="G623" s="46" t="s">
        <v>75</v>
      </c>
      <c r="H623" s="47">
        <f t="shared" si="9"/>
        <v>31778.1</v>
      </c>
      <c r="I623" s="48" t="s">
        <v>40</v>
      </c>
      <c r="J623" s="44" t="s">
        <v>77</v>
      </c>
      <c r="K623" s="49" t="s">
        <v>78</v>
      </c>
      <c r="L623" s="44" t="s">
        <v>79</v>
      </c>
      <c r="M623" s="44" t="str">
        <f>IF(ISERROR(VLOOKUP(B623,'[1]Check order-DMO'!$A$5:$I$22,9,0)),"MAT",(VLOOKUP(B623,'[1]Check order-DMO'!$A$5:$I$22,9,0)))</f>
        <v>MAT</v>
      </c>
      <c r="N623" s="50">
        <v>58</v>
      </c>
      <c r="O623" s="50"/>
      <c r="P623" s="50">
        <v>10</v>
      </c>
      <c r="Q623" s="50">
        <v>10</v>
      </c>
      <c r="R623" s="51"/>
    </row>
    <row r="624" spans="1:18" s="21" customFormat="1" ht="20.5" customHeight="1" x14ac:dyDescent="0.3">
      <c r="A624" s="42" t="s">
        <v>2339</v>
      </c>
      <c r="B624" s="43" t="s">
        <v>2340</v>
      </c>
      <c r="C624" s="43" t="s">
        <v>2341</v>
      </c>
      <c r="D624" s="44" t="s">
        <v>2086</v>
      </c>
      <c r="E624" s="44" t="s">
        <v>121</v>
      </c>
      <c r="F624" s="45">
        <v>193</v>
      </c>
      <c r="G624" s="46" t="s">
        <v>75</v>
      </c>
      <c r="H624" s="47">
        <f t="shared" si="9"/>
        <v>32974.049999999996</v>
      </c>
      <c r="I624" s="48" t="s">
        <v>40</v>
      </c>
      <c r="J624" s="44" t="s">
        <v>77</v>
      </c>
      <c r="K624" s="49" t="s">
        <v>78</v>
      </c>
      <c r="L624" s="44" t="s">
        <v>79</v>
      </c>
      <c r="M624" s="44" t="str">
        <f>IF(ISERROR(VLOOKUP(B624,'[1]Check order-DMO'!$A$5:$I$22,9,0)),"MAT",(VLOOKUP(B624,'[1]Check order-DMO'!$A$5:$I$22,9,0)))</f>
        <v>MAT</v>
      </c>
      <c r="N624" s="50">
        <v>58</v>
      </c>
      <c r="O624" s="50"/>
      <c r="P624" s="50">
        <v>10</v>
      </c>
      <c r="Q624" s="50">
        <v>10</v>
      </c>
      <c r="R624" s="51"/>
    </row>
    <row r="625" spans="1:18" s="21" customFormat="1" ht="20.5" customHeight="1" x14ac:dyDescent="0.3">
      <c r="A625" s="42" t="s">
        <v>2342</v>
      </c>
      <c r="B625" s="43" t="s">
        <v>2343</v>
      </c>
      <c r="C625" s="43" t="s">
        <v>2344</v>
      </c>
      <c r="D625" s="44" t="s">
        <v>2086</v>
      </c>
      <c r="E625" s="44" t="s">
        <v>121</v>
      </c>
      <c r="F625" s="45">
        <v>275</v>
      </c>
      <c r="G625" s="46" t="s">
        <v>75</v>
      </c>
      <c r="H625" s="47">
        <f t="shared" si="9"/>
        <v>46983.75</v>
      </c>
      <c r="I625" s="48" t="s">
        <v>40</v>
      </c>
      <c r="J625" s="44" t="s">
        <v>77</v>
      </c>
      <c r="K625" s="49" t="s">
        <v>78</v>
      </c>
      <c r="L625" s="44" t="s">
        <v>79</v>
      </c>
      <c r="M625" s="44" t="str">
        <f>IF(ISERROR(VLOOKUP(B625,'[1]Check order-DMO'!$A$5:$I$22,9,0)),"MAT",(VLOOKUP(B625,'[1]Check order-DMO'!$A$5:$I$22,9,0)))</f>
        <v>MAT</v>
      </c>
      <c r="N625" s="50">
        <v>58</v>
      </c>
      <c r="O625" s="50"/>
      <c r="P625" s="50">
        <v>10</v>
      </c>
      <c r="Q625" s="50">
        <v>10</v>
      </c>
      <c r="R625" s="51"/>
    </row>
    <row r="626" spans="1:18" s="21" customFormat="1" ht="20.5" customHeight="1" x14ac:dyDescent="0.3">
      <c r="A626" s="42" t="s">
        <v>2345</v>
      </c>
      <c r="B626" s="43" t="s">
        <v>2346</v>
      </c>
      <c r="C626" s="43" t="s">
        <v>2347</v>
      </c>
      <c r="D626" s="44" t="s">
        <v>2086</v>
      </c>
      <c r="E626" s="44" t="s">
        <v>121</v>
      </c>
      <c r="F626" s="45">
        <v>275</v>
      </c>
      <c r="G626" s="46" t="s">
        <v>75</v>
      </c>
      <c r="H626" s="47">
        <f t="shared" si="9"/>
        <v>46983.75</v>
      </c>
      <c r="I626" s="48" t="s">
        <v>40</v>
      </c>
      <c r="J626" s="44" t="s">
        <v>77</v>
      </c>
      <c r="K626" s="49" t="s">
        <v>78</v>
      </c>
      <c r="L626" s="44" t="s">
        <v>79</v>
      </c>
      <c r="M626" s="44" t="str">
        <f>IF(ISERROR(VLOOKUP(B626,'[1]Check order-DMO'!$A$5:$I$22,9,0)),"MAT",(VLOOKUP(B626,'[1]Check order-DMO'!$A$5:$I$22,9,0)))</f>
        <v>MAT</v>
      </c>
      <c r="N626" s="50">
        <v>58</v>
      </c>
      <c r="O626" s="50"/>
      <c r="P626" s="50">
        <v>50</v>
      </c>
      <c r="Q626" s="50">
        <v>50</v>
      </c>
      <c r="R626" s="51"/>
    </row>
    <row r="627" spans="1:18" s="21" customFormat="1" ht="20.5" customHeight="1" x14ac:dyDescent="0.3">
      <c r="A627" s="42" t="s">
        <v>2348</v>
      </c>
      <c r="B627" s="43" t="s">
        <v>2349</v>
      </c>
      <c r="C627" s="43" t="s">
        <v>2350</v>
      </c>
      <c r="D627" s="44" t="s">
        <v>318</v>
      </c>
      <c r="E627" s="44" t="s">
        <v>121</v>
      </c>
      <c r="F627" s="45">
        <v>1711009</v>
      </c>
      <c r="G627" s="46" t="s">
        <v>32</v>
      </c>
      <c r="H627" s="47">
        <f t="shared" si="9"/>
        <v>1711009</v>
      </c>
      <c r="I627" s="48" t="s">
        <v>40</v>
      </c>
      <c r="J627" s="44" t="s">
        <v>1370</v>
      </c>
      <c r="K627" s="49" t="s">
        <v>1371</v>
      </c>
      <c r="L627" s="44" t="s">
        <v>43</v>
      </c>
      <c r="M627" s="44" t="str">
        <f>IF(ISERROR(VLOOKUP(B627,'[1]Check order-DMO'!$A$5:$I$22,9,0)),"MAT",(VLOOKUP(B627,'[1]Check order-DMO'!$A$5:$I$22,9,0)))</f>
        <v>MAT</v>
      </c>
      <c r="N627" s="50">
        <v>60</v>
      </c>
      <c r="O627" s="50">
        <v>3</v>
      </c>
      <c r="P627" s="50">
        <v>1</v>
      </c>
      <c r="Q627" s="50">
        <v>1</v>
      </c>
      <c r="R627" s="51" t="s">
        <v>2351</v>
      </c>
    </row>
    <row r="628" spans="1:18" s="21" customFormat="1" ht="20.5" customHeight="1" x14ac:dyDescent="0.3">
      <c r="A628" s="42" t="s">
        <v>2352</v>
      </c>
      <c r="B628" s="43" t="s">
        <v>2353</v>
      </c>
      <c r="C628" s="43" t="s">
        <v>2354</v>
      </c>
      <c r="D628" s="44" t="s">
        <v>2355</v>
      </c>
      <c r="E628" s="44" t="s">
        <v>121</v>
      </c>
      <c r="F628" s="45">
        <v>17554</v>
      </c>
      <c r="G628" s="46" t="s">
        <v>75</v>
      </c>
      <c r="H628" s="47">
        <f t="shared" si="9"/>
        <v>2999100.9</v>
      </c>
      <c r="I628" s="48" t="s">
        <v>40</v>
      </c>
      <c r="J628" s="44" t="s">
        <v>77</v>
      </c>
      <c r="K628" s="49" t="s">
        <v>78</v>
      </c>
      <c r="L628" s="44" t="s">
        <v>79</v>
      </c>
      <c r="M628" s="44" t="str">
        <f>IF(ISERROR(VLOOKUP(B628,'[1]Check order-DMO'!$A$5:$I$22,9,0)),"MAT",(VLOOKUP(B628,'[1]Check order-DMO'!$A$5:$I$22,9,0)))</f>
        <v>MAT</v>
      </c>
      <c r="N628" s="50">
        <v>88</v>
      </c>
      <c r="O628" s="50"/>
      <c r="P628" s="50">
        <v>1</v>
      </c>
      <c r="Q628" s="50">
        <v>1</v>
      </c>
      <c r="R628" s="51"/>
    </row>
    <row r="629" spans="1:18" s="21" customFormat="1" ht="20.5" customHeight="1" x14ac:dyDescent="0.3">
      <c r="A629" s="42" t="s">
        <v>2356</v>
      </c>
      <c r="B629" s="43" t="s">
        <v>2357</v>
      </c>
      <c r="C629" s="43" t="s">
        <v>2358</v>
      </c>
      <c r="D629" s="44" t="s">
        <v>2355</v>
      </c>
      <c r="E629" s="44" t="s">
        <v>121</v>
      </c>
      <c r="F629" s="45">
        <v>15264</v>
      </c>
      <c r="G629" s="46" t="s">
        <v>75</v>
      </c>
      <c r="H629" s="47">
        <f t="shared" si="9"/>
        <v>2607854.4</v>
      </c>
      <c r="I629" s="48" t="s">
        <v>40</v>
      </c>
      <c r="J629" s="44" t="s">
        <v>77</v>
      </c>
      <c r="K629" s="49" t="s">
        <v>78</v>
      </c>
      <c r="L629" s="44" t="s">
        <v>79</v>
      </c>
      <c r="M629" s="44" t="str">
        <f>IF(ISERROR(VLOOKUP(B629,'[1]Check order-DMO'!$A$5:$I$22,9,0)),"MAT",(VLOOKUP(B629,'[1]Check order-DMO'!$A$5:$I$22,9,0)))</f>
        <v>MAT</v>
      </c>
      <c r="N629" s="50">
        <v>78</v>
      </c>
      <c r="O629" s="50"/>
      <c r="P629" s="50">
        <v>1</v>
      </c>
      <c r="Q629" s="50">
        <v>1</v>
      </c>
      <c r="R629" s="51"/>
    </row>
    <row r="630" spans="1:18" s="21" customFormat="1" ht="20.5" customHeight="1" x14ac:dyDescent="0.3">
      <c r="A630" s="42" t="s">
        <v>2359</v>
      </c>
      <c r="B630" s="43" t="s">
        <v>2360</v>
      </c>
      <c r="C630" s="43" t="s">
        <v>2361</v>
      </c>
      <c r="D630" s="44" t="s">
        <v>318</v>
      </c>
      <c r="E630" s="44" t="s">
        <v>121</v>
      </c>
      <c r="F630" s="45">
        <v>255</v>
      </c>
      <c r="G630" s="46" t="s">
        <v>75</v>
      </c>
      <c r="H630" s="47">
        <f t="shared" si="9"/>
        <v>43566.75</v>
      </c>
      <c r="I630" s="48" t="s">
        <v>40</v>
      </c>
      <c r="J630" s="44" t="s">
        <v>77</v>
      </c>
      <c r="K630" s="49" t="s">
        <v>78</v>
      </c>
      <c r="L630" s="44" t="s">
        <v>79</v>
      </c>
      <c r="M630" s="44" t="str">
        <f>IF(ISERROR(VLOOKUP(B630,'[1]Check order-DMO'!$A$5:$I$22,9,0)),"MAT",(VLOOKUP(B630,'[1]Check order-DMO'!$A$5:$I$22,9,0)))</f>
        <v>MAT</v>
      </c>
      <c r="N630" s="50">
        <v>58</v>
      </c>
      <c r="O630" s="50"/>
      <c r="P630" s="50">
        <v>10</v>
      </c>
      <c r="Q630" s="50">
        <v>10</v>
      </c>
      <c r="R630" s="51"/>
    </row>
    <row r="631" spans="1:18" s="21" customFormat="1" ht="20.5" customHeight="1" x14ac:dyDescent="0.3">
      <c r="A631" s="42" t="s">
        <v>2362</v>
      </c>
      <c r="B631" s="43" t="s">
        <v>2363</v>
      </c>
      <c r="C631" s="43" t="s">
        <v>2364</v>
      </c>
      <c r="D631" s="44" t="s">
        <v>318</v>
      </c>
      <c r="E631" s="44" t="s">
        <v>121</v>
      </c>
      <c r="F631" s="45">
        <v>2201</v>
      </c>
      <c r="G631" s="46" t="s">
        <v>75</v>
      </c>
      <c r="H631" s="47">
        <f t="shared" si="9"/>
        <v>376040.85</v>
      </c>
      <c r="I631" s="48" t="s">
        <v>40</v>
      </c>
      <c r="J631" s="44" t="s">
        <v>77</v>
      </c>
      <c r="K631" s="49" t="s">
        <v>78</v>
      </c>
      <c r="L631" s="44" t="s">
        <v>79</v>
      </c>
      <c r="M631" s="44" t="str">
        <f>IF(ISERROR(VLOOKUP(B631,'[1]Check order-DMO'!$A$5:$I$22,9,0)),"MAT",(VLOOKUP(B631,'[1]Check order-DMO'!$A$5:$I$22,9,0)))</f>
        <v>MAT</v>
      </c>
      <c r="N631" s="50">
        <v>62</v>
      </c>
      <c r="O631" s="50"/>
      <c r="P631" s="50">
        <v>2</v>
      </c>
      <c r="Q631" s="50">
        <v>2</v>
      </c>
      <c r="R631" s="51"/>
    </row>
    <row r="632" spans="1:18" s="21" customFormat="1" ht="20.5" customHeight="1" x14ac:dyDescent="0.3">
      <c r="A632" s="42" t="s">
        <v>2365</v>
      </c>
      <c r="B632" s="43" t="s">
        <v>2366</v>
      </c>
      <c r="C632" s="43" t="s">
        <v>2367</v>
      </c>
      <c r="D632" s="44" t="s">
        <v>318</v>
      </c>
      <c r="E632" s="44" t="s">
        <v>121</v>
      </c>
      <c r="F632" s="45">
        <v>259</v>
      </c>
      <c r="G632" s="46" t="s">
        <v>75</v>
      </c>
      <c r="H632" s="47">
        <f t="shared" si="9"/>
        <v>44250.15</v>
      </c>
      <c r="I632" s="48" t="s">
        <v>40</v>
      </c>
      <c r="J632" s="44" t="s">
        <v>77</v>
      </c>
      <c r="K632" s="49" t="s">
        <v>78</v>
      </c>
      <c r="L632" s="44" t="s">
        <v>79</v>
      </c>
      <c r="M632" s="44" t="str">
        <f>IF(ISERROR(VLOOKUP(B632,'[1]Check order-DMO'!$A$5:$I$22,9,0)),"MAT",(VLOOKUP(B632,'[1]Check order-DMO'!$A$5:$I$22,9,0)))</f>
        <v>MAT</v>
      </c>
      <c r="N632" s="50">
        <v>63</v>
      </c>
      <c r="O632" s="50"/>
      <c r="P632" s="50">
        <v>10</v>
      </c>
      <c r="Q632" s="50">
        <v>10</v>
      </c>
      <c r="R632" s="51"/>
    </row>
    <row r="633" spans="1:18" s="21" customFormat="1" ht="20.5" customHeight="1" x14ac:dyDescent="0.3">
      <c r="A633" s="42" t="s">
        <v>2368</v>
      </c>
      <c r="B633" s="43" t="s">
        <v>2369</v>
      </c>
      <c r="C633" s="43" t="s">
        <v>2370</v>
      </c>
      <c r="D633" s="44" t="s">
        <v>2371</v>
      </c>
      <c r="E633" s="44" t="s">
        <v>121</v>
      </c>
      <c r="F633" s="45">
        <v>764</v>
      </c>
      <c r="G633" s="46" t="s">
        <v>75</v>
      </c>
      <c r="H633" s="47">
        <f t="shared" si="9"/>
        <v>130529.4</v>
      </c>
      <c r="I633" s="48" t="s">
        <v>40</v>
      </c>
      <c r="J633" s="44" t="s">
        <v>77</v>
      </c>
      <c r="K633" s="49" t="s">
        <v>78</v>
      </c>
      <c r="L633" s="44" t="s">
        <v>79</v>
      </c>
      <c r="M633" s="44" t="str">
        <f>IF(ISERROR(VLOOKUP(B633,'[1]Check order-DMO'!$A$5:$I$22,9,0)),"MAT",(VLOOKUP(B633,'[1]Check order-DMO'!$A$5:$I$22,9,0)))</f>
        <v>MAT</v>
      </c>
      <c r="N633" s="50">
        <v>63</v>
      </c>
      <c r="O633" s="50"/>
      <c r="P633" s="50">
        <v>1</v>
      </c>
      <c r="Q633" s="50">
        <v>1</v>
      </c>
      <c r="R633" s="51"/>
    </row>
    <row r="634" spans="1:18" s="21" customFormat="1" ht="20.5" customHeight="1" x14ac:dyDescent="0.3">
      <c r="A634" s="42" t="s">
        <v>2372</v>
      </c>
      <c r="B634" s="43" t="s">
        <v>2373</v>
      </c>
      <c r="C634" s="43" t="s">
        <v>2374</v>
      </c>
      <c r="D634" s="44" t="s">
        <v>1475</v>
      </c>
      <c r="E634" s="44" t="s">
        <v>121</v>
      </c>
      <c r="F634" s="45">
        <v>37270</v>
      </c>
      <c r="G634" s="46" t="s">
        <v>75</v>
      </c>
      <c r="H634" s="47">
        <f t="shared" si="9"/>
        <v>6367579.5</v>
      </c>
      <c r="I634" s="48" t="s">
        <v>40</v>
      </c>
      <c r="J634" s="44" t="s">
        <v>77</v>
      </c>
      <c r="K634" s="49" t="s">
        <v>78</v>
      </c>
      <c r="L634" s="44" t="s">
        <v>79</v>
      </c>
      <c r="M634" s="44" t="str">
        <f>IF(ISERROR(VLOOKUP(B634,'[1]Check order-DMO'!$A$5:$I$22,9,0)),"MAT",(VLOOKUP(B634,'[1]Check order-DMO'!$A$5:$I$22,9,0)))</f>
        <v>MAT</v>
      </c>
      <c r="N634" s="50">
        <v>88</v>
      </c>
      <c r="O634" s="50"/>
      <c r="P634" s="50">
        <v>1</v>
      </c>
      <c r="Q634" s="50">
        <v>1</v>
      </c>
      <c r="R634" s="51" t="s">
        <v>187</v>
      </c>
    </row>
    <row r="635" spans="1:18" s="21" customFormat="1" ht="20.5" customHeight="1" x14ac:dyDescent="0.3">
      <c r="A635" s="42" t="s">
        <v>2375</v>
      </c>
      <c r="B635" s="43" t="s">
        <v>2376</v>
      </c>
      <c r="C635" s="43" t="s">
        <v>2377</v>
      </c>
      <c r="D635" s="44" t="s">
        <v>1475</v>
      </c>
      <c r="E635" s="44" t="s">
        <v>121</v>
      </c>
      <c r="F635" s="45">
        <v>36888</v>
      </c>
      <c r="G635" s="46" t="s">
        <v>75</v>
      </c>
      <c r="H635" s="47">
        <f t="shared" si="9"/>
        <v>6302314.7999999998</v>
      </c>
      <c r="I635" s="48" t="s">
        <v>40</v>
      </c>
      <c r="J635" s="44" t="s">
        <v>77</v>
      </c>
      <c r="K635" s="49" t="s">
        <v>78</v>
      </c>
      <c r="L635" s="44" t="s">
        <v>79</v>
      </c>
      <c r="M635" s="44" t="str">
        <f>IF(ISERROR(VLOOKUP(B635,'[1]Check order-DMO'!$A$5:$I$22,9,0)),"MAT",(VLOOKUP(B635,'[1]Check order-DMO'!$A$5:$I$22,9,0)))</f>
        <v>MAT</v>
      </c>
      <c r="N635" s="50">
        <v>88</v>
      </c>
      <c r="O635" s="50"/>
      <c r="P635" s="50">
        <v>1</v>
      </c>
      <c r="Q635" s="50">
        <v>1</v>
      </c>
      <c r="R635" s="51" t="s">
        <v>187</v>
      </c>
    </row>
    <row r="636" spans="1:18" s="21" customFormat="1" ht="20.5" customHeight="1" x14ac:dyDescent="0.3">
      <c r="A636" s="42" t="s">
        <v>2378</v>
      </c>
      <c r="B636" s="43" t="s">
        <v>2379</v>
      </c>
      <c r="C636" s="43" t="s">
        <v>2380</v>
      </c>
      <c r="D636" s="44" t="s">
        <v>1475</v>
      </c>
      <c r="E636" s="44" t="s">
        <v>121</v>
      </c>
      <c r="F636" s="45">
        <v>22540</v>
      </c>
      <c r="G636" s="46" t="s">
        <v>75</v>
      </c>
      <c r="H636" s="47">
        <f t="shared" si="9"/>
        <v>3850959</v>
      </c>
      <c r="I636" s="48" t="s">
        <v>40</v>
      </c>
      <c r="J636" s="44" t="s">
        <v>77</v>
      </c>
      <c r="K636" s="49" t="s">
        <v>78</v>
      </c>
      <c r="L636" s="44" t="s">
        <v>79</v>
      </c>
      <c r="M636" s="44" t="str">
        <f>IF(ISERROR(VLOOKUP(B636,'[1]Check order-DMO'!$A$5:$I$22,9,0)),"MAT",(VLOOKUP(B636,'[1]Check order-DMO'!$A$5:$I$22,9,0)))</f>
        <v>MAT</v>
      </c>
      <c r="N636" s="50">
        <v>88</v>
      </c>
      <c r="O636" s="50"/>
      <c r="P636" s="50">
        <v>1</v>
      </c>
      <c r="Q636" s="50">
        <v>1</v>
      </c>
      <c r="R636" s="51" t="s">
        <v>80</v>
      </c>
    </row>
    <row r="637" spans="1:18" s="21" customFormat="1" ht="20.5" customHeight="1" x14ac:dyDescent="0.3">
      <c r="A637" s="42" t="s">
        <v>2381</v>
      </c>
      <c r="B637" s="43" t="s">
        <v>2382</v>
      </c>
      <c r="C637" s="43" t="s">
        <v>2383</v>
      </c>
      <c r="D637" s="44" t="s">
        <v>1533</v>
      </c>
      <c r="E637" s="44" t="s">
        <v>121</v>
      </c>
      <c r="F637" s="45">
        <v>2748</v>
      </c>
      <c r="G637" s="46" t="s">
        <v>75</v>
      </c>
      <c r="H637" s="47">
        <f t="shared" si="9"/>
        <v>469495.8</v>
      </c>
      <c r="I637" s="48" t="s">
        <v>40</v>
      </c>
      <c r="J637" s="44" t="s">
        <v>77</v>
      </c>
      <c r="K637" s="49" t="s">
        <v>78</v>
      </c>
      <c r="L637" s="44" t="s">
        <v>79</v>
      </c>
      <c r="M637" s="44" t="str">
        <f>IF(ISERROR(VLOOKUP(B637,'[1]Check order-DMO'!$A$5:$I$22,9,0)),"MAT",(VLOOKUP(B637,'[1]Check order-DMO'!$A$5:$I$22,9,0)))</f>
        <v>MAT</v>
      </c>
      <c r="N637" s="50">
        <v>68</v>
      </c>
      <c r="O637" s="50"/>
      <c r="P637" s="50">
        <v>1</v>
      </c>
      <c r="Q637" s="50">
        <v>1</v>
      </c>
      <c r="R637" s="51"/>
    </row>
    <row r="638" spans="1:18" s="21" customFormat="1" ht="20.5" customHeight="1" x14ac:dyDescent="0.3">
      <c r="A638" s="42" t="s">
        <v>2384</v>
      </c>
      <c r="B638" s="43" t="s">
        <v>2385</v>
      </c>
      <c r="C638" s="43" t="s">
        <v>2386</v>
      </c>
      <c r="D638" s="44" t="s">
        <v>1475</v>
      </c>
      <c r="E638" s="44" t="s">
        <v>121</v>
      </c>
      <c r="F638" s="45">
        <v>9984</v>
      </c>
      <c r="G638" s="46" t="s">
        <v>75</v>
      </c>
      <c r="H638" s="47">
        <f t="shared" si="9"/>
        <v>1705766.4</v>
      </c>
      <c r="I638" s="48" t="s">
        <v>40</v>
      </c>
      <c r="J638" s="44" t="s">
        <v>77</v>
      </c>
      <c r="K638" s="49" t="s">
        <v>78</v>
      </c>
      <c r="L638" s="44" t="s">
        <v>79</v>
      </c>
      <c r="M638" s="44" t="str">
        <f>IF(ISERROR(VLOOKUP(B638,'[1]Check order-DMO'!$A$5:$I$22,9,0)),"MAT",(VLOOKUP(B638,'[1]Check order-DMO'!$A$5:$I$22,9,0)))</f>
        <v>MAT</v>
      </c>
      <c r="N638" s="50">
        <v>95</v>
      </c>
      <c r="O638" s="50"/>
      <c r="P638" s="50">
        <v>0</v>
      </c>
      <c r="Q638" s="50">
        <v>1</v>
      </c>
      <c r="R638" s="51"/>
    </row>
    <row r="639" spans="1:18" s="21" customFormat="1" ht="20.5" customHeight="1" x14ac:dyDescent="0.3">
      <c r="A639" s="42" t="s">
        <v>2387</v>
      </c>
      <c r="B639" s="43" t="s">
        <v>2388</v>
      </c>
      <c r="C639" s="43" t="s">
        <v>2389</v>
      </c>
      <c r="D639" s="44" t="s">
        <v>318</v>
      </c>
      <c r="E639" s="44" t="s">
        <v>121</v>
      </c>
      <c r="F639" s="45">
        <v>8268</v>
      </c>
      <c r="G639" s="46" t="s">
        <v>75</v>
      </c>
      <c r="H639" s="47">
        <f t="shared" si="9"/>
        <v>1412587.8</v>
      </c>
      <c r="I639" s="48" t="s">
        <v>40</v>
      </c>
      <c r="J639" s="44" t="s">
        <v>77</v>
      </c>
      <c r="K639" s="49" t="s">
        <v>78</v>
      </c>
      <c r="L639" s="44" t="s">
        <v>79</v>
      </c>
      <c r="M639" s="44" t="str">
        <f>IF(ISERROR(VLOOKUP(B639,'[1]Check order-DMO'!$A$5:$I$22,9,0)),"MAT",(VLOOKUP(B639,'[1]Check order-DMO'!$A$5:$I$22,9,0)))</f>
        <v>MAT</v>
      </c>
      <c r="N639" s="50">
        <v>78</v>
      </c>
      <c r="O639" s="50"/>
      <c r="P639" s="50">
        <v>1</v>
      </c>
      <c r="Q639" s="50">
        <v>1</v>
      </c>
      <c r="R639" s="51"/>
    </row>
    <row r="640" spans="1:18" s="21" customFormat="1" ht="20.5" customHeight="1" x14ac:dyDescent="0.3">
      <c r="A640" s="42" t="s">
        <v>2390</v>
      </c>
      <c r="B640" s="43" t="s">
        <v>2391</v>
      </c>
      <c r="C640" s="43" t="s">
        <v>2392</v>
      </c>
      <c r="D640" s="44" t="s">
        <v>2393</v>
      </c>
      <c r="E640" s="44" t="s">
        <v>121</v>
      </c>
      <c r="F640" s="45">
        <v>5343</v>
      </c>
      <c r="G640" s="46" t="s">
        <v>75</v>
      </c>
      <c r="H640" s="47">
        <f t="shared" si="9"/>
        <v>912851.54999999993</v>
      </c>
      <c r="I640" s="48" t="s">
        <v>40</v>
      </c>
      <c r="J640" s="44" t="s">
        <v>77</v>
      </c>
      <c r="K640" s="49" t="s">
        <v>78</v>
      </c>
      <c r="L640" s="44" t="s">
        <v>79</v>
      </c>
      <c r="M640" s="44" t="str">
        <f>IF(ISERROR(VLOOKUP(B640,'[1]Check order-DMO'!$A$5:$I$22,9,0)),"MAT",(VLOOKUP(B640,'[1]Check order-DMO'!$A$5:$I$22,9,0)))</f>
        <v>MAT</v>
      </c>
      <c r="N640" s="50">
        <v>62</v>
      </c>
      <c r="O640" s="50"/>
      <c r="P640" s="50">
        <v>3</v>
      </c>
      <c r="Q640" s="50">
        <v>3</v>
      </c>
      <c r="R640" s="51"/>
    </row>
    <row r="641" spans="1:18" s="21" customFormat="1" ht="20.5" customHeight="1" x14ac:dyDescent="0.3">
      <c r="A641" s="42" t="s">
        <v>2394</v>
      </c>
      <c r="B641" s="43" t="s">
        <v>2395</v>
      </c>
      <c r="C641" s="43" t="s">
        <v>2396</v>
      </c>
      <c r="D641" s="44" t="s">
        <v>2393</v>
      </c>
      <c r="E641" s="44" t="s">
        <v>121</v>
      </c>
      <c r="F641" s="45">
        <v>5343</v>
      </c>
      <c r="G641" s="46" t="s">
        <v>75</v>
      </c>
      <c r="H641" s="47">
        <f t="shared" si="9"/>
        <v>912851.54999999993</v>
      </c>
      <c r="I641" s="48" t="s">
        <v>40</v>
      </c>
      <c r="J641" s="44" t="s">
        <v>77</v>
      </c>
      <c r="K641" s="49" t="s">
        <v>78</v>
      </c>
      <c r="L641" s="44" t="s">
        <v>79</v>
      </c>
      <c r="M641" s="44" t="str">
        <f>IF(ISERROR(VLOOKUP(B641,'[1]Check order-DMO'!$A$5:$I$22,9,0)),"MAT",(VLOOKUP(B641,'[1]Check order-DMO'!$A$5:$I$22,9,0)))</f>
        <v>MAT</v>
      </c>
      <c r="N641" s="50">
        <v>62</v>
      </c>
      <c r="O641" s="50"/>
      <c r="P641" s="50">
        <v>3</v>
      </c>
      <c r="Q641" s="50">
        <v>3</v>
      </c>
      <c r="R641" s="51"/>
    </row>
    <row r="642" spans="1:18" s="21" customFormat="1" ht="20.5" customHeight="1" x14ac:dyDescent="0.3">
      <c r="A642" s="42" t="s">
        <v>2397</v>
      </c>
      <c r="B642" s="43" t="s">
        <v>2398</v>
      </c>
      <c r="C642" s="43" t="s">
        <v>2399</v>
      </c>
      <c r="D642" s="44" t="s">
        <v>2393</v>
      </c>
      <c r="E642" s="44" t="s">
        <v>121</v>
      </c>
      <c r="F642" s="45">
        <v>5343</v>
      </c>
      <c r="G642" s="46" t="s">
        <v>75</v>
      </c>
      <c r="H642" s="47">
        <f t="shared" si="9"/>
        <v>912851.54999999993</v>
      </c>
      <c r="I642" s="48" t="s">
        <v>40</v>
      </c>
      <c r="J642" s="44" t="s">
        <v>77</v>
      </c>
      <c r="K642" s="49" t="s">
        <v>78</v>
      </c>
      <c r="L642" s="44" t="s">
        <v>79</v>
      </c>
      <c r="M642" s="44" t="str">
        <f>IF(ISERROR(VLOOKUP(B642,'[1]Check order-DMO'!$A$5:$I$22,9,0)),"MAT",(VLOOKUP(B642,'[1]Check order-DMO'!$A$5:$I$22,9,0)))</f>
        <v>MAT</v>
      </c>
      <c r="N642" s="50">
        <v>62</v>
      </c>
      <c r="O642" s="50"/>
      <c r="P642" s="50">
        <v>3</v>
      </c>
      <c r="Q642" s="50">
        <v>3</v>
      </c>
      <c r="R642" s="51" t="s">
        <v>80</v>
      </c>
    </row>
    <row r="643" spans="1:18" s="21" customFormat="1" ht="20.5" customHeight="1" x14ac:dyDescent="0.3">
      <c r="A643" s="42" t="s">
        <v>2400</v>
      </c>
      <c r="B643" s="43" t="s">
        <v>2401</v>
      </c>
      <c r="C643" s="43" t="s">
        <v>2402</v>
      </c>
      <c r="D643" s="44" t="s">
        <v>2393</v>
      </c>
      <c r="E643" s="44" t="s">
        <v>121</v>
      </c>
      <c r="F643" s="45">
        <v>5343</v>
      </c>
      <c r="G643" s="46" t="s">
        <v>75</v>
      </c>
      <c r="H643" s="47">
        <f t="shared" si="9"/>
        <v>912851.54999999993</v>
      </c>
      <c r="I643" s="48" t="s">
        <v>40</v>
      </c>
      <c r="J643" s="44" t="s">
        <v>77</v>
      </c>
      <c r="K643" s="49" t="s">
        <v>78</v>
      </c>
      <c r="L643" s="44" t="s">
        <v>79</v>
      </c>
      <c r="M643" s="44" t="str">
        <f>IF(ISERROR(VLOOKUP(B643,'[1]Check order-DMO'!$A$5:$I$22,9,0)),"MAT",(VLOOKUP(B643,'[1]Check order-DMO'!$A$5:$I$22,9,0)))</f>
        <v>MAT</v>
      </c>
      <c r="N643" s="50">
        <v>62</v>
      </c>
      <c r="O643" s="50"/>
      <c r="P643" s="50">
        <v>3</v>
      </c>
      <c r="Q643" s="50">
        <v>3</v>
      </c>
      <c r="R643" s="51"/>
    </row>
    <row r="644" spans="1:18" s="21" customFormat="1" ht="20.5" customHeight="1" x14ac:dyDescent="0.3">
      <c r="A644" s="42" t="s">
        <v>2403</v>
      </c>
      <c r="B644" s="43" t="s">
        <v>2404</v>
      </c>
      <c r="C644" s="43" t="s">
        <v>2405</v>
      </c>
      <c r="D644" s="44" t="s">
        <v>2393</v>
      </c>
      <c r="E644" s="44" t="s">
        <v>121</v>
      </c>
      <c r="F644" s="45">
        <v>5343</v>
      </c>
      <c r="G644" s="46" t="s">
        <v>75</v>
      </c>
      <c r="H644" s="47">
        <f t="shared" si="9"/>
        <v>912851.54999999993</v>
      </c>
      <c r="I644" s="48" t="s">
        <v>40</v>
      </c>
      <c r="J644" s="44" t="s">
        <v>77</v>
      </c>
      <c r="K644" s="49" t="s">
        <v>78</v>
      </c>
      <c r="L644" s="44" t="s">
        <v>79</v>
      </c>
      <c r="M644" s="44" t="str">
        <f>IF(ISERROR(VLOOKUP(B644,'[1]Check order-DMO'!$A$5:$I$22,9,0)),"MAT",(VLOOKUP(B644,'[1]Check order-DMO'!$A$5:$I$22,9,0)))</f>
        <v>MAT</v>
      </c>
      <c r="N644" s="50">
        <v>62</v>
      </c>
      <c r="O644" s="50"/>
      <c r="P644" s="50">
        <v>3</v>
      </c>
      <c r="Q644" s="50">
        <v>3</v>
      </c>
      <c r="R644" s="51"/>
    </row>
    <row r="645" spans="1:18" s="21" customFormat="1" ht="20.5" customHeight="1" x14ac:dyDescent="0.3">
      <c r="A645" s="42" t="s">
        <v>2406</v>
      </c>
      <c r="B645" s="43" t="s">
        <v>2407</v>
      </c>
      <c r="C645" s="43" t="s">
        <v>2408</v>
      </c>
      <c r="D645" s="44" t="s">
        <v>2393</v>
      </c>
      <c r="E645" s="44" t="s">
        <v>121</v>
      </c>
      <c r="F645" s="45">
        <v>5343</v>
      </c>
      <c r="G645" s="46" t="s">
        <v>75</v>
      </c>
      <c r="H645" s="47">
        <f t="shared" si="9"/>
        <v>912851.54999999993</v>
      </c>
      <c r="I645" s="48" t="s">
        <v>40</v>
      </c>
      <c r="J645" s="44" t="s">
        <v>77</v>
      </c>
      <c r="K645" s="49" t="s">
        <v>78</v>
      </c>
      <c r="L645" s="44" t="s">
        <v>79</v>
      </c>
      <c r="M645" s="44" t="str">
        <f>IF(ISERROR(VLOOKUP(B645,'[1]Check order-DMO'!$A$5:$I$22,9,0)),"MAT",(VLOOKUP(B645,'[1]Check order-DMO'!$A$5:$I$22,9,0)))</f>
        <v>MAT</v>
      </c>
      <c r="N645" s="50">
        <v>78</v>
      </c>
      <c r="O645" s="50"/>
      <c r="P645" s="50">
        <v>3</v>
      </c>
      <c r="Q645" s="50">
        <v>3</v>
      </c>
      <c r="R645" s="51" t="s">
        <v>80</v>
      </c>
    </row>
    <row r="646" spans="1:18" s="21" customFormat="1" ht="20.5" customHeight="1" x14ac:dyDescent="0.3">
      <c r="A646" s="42" t="s">
        <v>2409</v>
      </c>
      <c r="B646" s="43" t="s">
        <v>2410</v>
      </c>
      <c r="C646" s="43" t="s">
        <v>2411</v>
      </c>
      <c r="D646" s="44" t="s">
        <v>2412</v>
      </c>
      <c r="E646" s="44" t="s">
        <v>121</v>
      </c>
      <c r="F646" s="45">
        <v>961</v>
      </c>
      <c r="G646" s="46" t="s">
        <v>75</v>
      </c>
      <c r="H646" s="47">
        <f t="shared" si="9"/>
        <v>164186.85</v>
      </c>
      <c r="I646" s="48" t="s">
        <v>40</v>
      </c>
      <c r="J646" s="44" t="s">
        <v>77</v>
      </c>
      <c r="K646" s="49" t="s">
        <v>78</v>
      </c>
      <c r="L646" s="44" t="s">
        <v>79</v>
      </c>
      <c r="M646" s="44" t="str">
        <f>IF(ISERROR(VLOOKUP(B646,'[1]Check order-DMO'!$A$5:$I$22,9,0)),"MAT",(VLOOKUP(B646,'[1]Check order-DMO'!$A$5:$I$22,9,0)))</f>
        <v>MAT</v>
      </c>
      <c r="N646" s="50">
        <v>58</v>
      </c>
      <c r="O646" s="50"/>
      <c r="P646" s="50">
        <v>5</v>
      </c>
      <c r="Q646" s="50">
        <v>5</v>
      </c>
      <c r="R646" s="51"/>
    </row>
    <row r="647" spans="1:18" s="21" customFormat="1" ht="20.5" customHeight="1" x14ac:dyDescent="0.3">
      <c r="A647" s="42" t="s">
        <v>2413</v>
      </c>
      <c r="B647" s="43" t="s">
        <v>2414</v>
      </c>
      <c r="C647" s="43" t="s">
        <v>2415</v>
      </c>
      <c r="D647" s="44" t="s">
        <v>318</v>
      </c>
      <c r="E647" s="44" t="s">
        <v>641</v>
      </c>
      <c r="F647" s="45">
        <v>34344</v>
      </c>
      <c r="G647" s="46" t="s">
        <v>75</v>
      </c>
      <c r="H647" s="47">
        <f t="shared" si="9"/>
        <v>5867672.3999999994</v>
      </c>
      <c r="I647" s="48" t="s">
        <v>40</v>
      </c>
      <c r="J647" s="44" t="s">
        <v>77</v>
      </c>
      <c r="K647" s="49" t="s">
        <v>78</v>
      </c>
      <c r="L647" s="44" t="s">
        <v>79</v>
      </c>
      <c r="M647" s="44" t="str">
        <f>IF(ISERROR(VLOOKUP(B647,'[1]Check order-DMO'!$A$5:$I$22,9,0)),"MAT",(VLOOKUP(B647,'[1]Check order-DMO'!$A$5:$I$22,9,0)))</f>
        <v>MAT</v>
      </c>
      <c r="N647" s="50">
        <v>138</v>
      </c>
      <c r="O647" s="50"/>
      <c r="P647" s="50">
        <v>1</v>
      </c>
      <c r="Q647" s="50">
        <v>1</v>
      </c>
      <c r="R647" s="51" t="s">
        <v>2416</v>
      </c>
    </row>
    <row r="648" spans="1:18" s="21" customFormat="1" ht="20.5" customHeight="1" x14ac:dyDescent="0.3">
      <c r="A648" s="42" t="s">
        <v>2417</v>
      </c>
      <c r="B648" s="43" t="s">
        <v>2418</v>
      </c>
      <c r="C648" s="43" t="s">
        <v>2419</v>
      </c>
      <c r="D648" s="44" t="s">
        <v>2420</v>
      </c>
      <c r="E648" s="44" t="s">
        <v>121</v>
      </c>
      <c r="F648" s="45">
        <v>3980904.9280000003</v>
      </c>
      <c r="G648" s="46" t="s">
        <v>32</v>
      </c>
      <c r="H648" s="47">
        <f t="shared" si="9"/>
        <v>3980904.9280000003</v>
      </c>
      <c r="I648" s="48" t="s">
        <v>40</v>
      </c>
      <c r="J648" s="44" t="s">
        <v>91</v>
      </c>
      <c r="K648" s="49" t="s">
        <v>92</v>
      </c>
      <c r="L648" s="44" t="s">
        <v>43</v>
      </c>
      <c r="M648" s="44" t="str">
        <f>IF(ISERROR(VLOOKUP(B648,'[1]Check order-DMO'!$A$5:$I$22,9,0)),"MAT",(VLOOKUP(B648,'[1]Check order-DMO'!$A$5:$I$22,9,0)))</f>
        <v>MAT</v>
      </c>
      <c r="N648" s="50">
        <v>90</v>
      </c>
      <c r="O648" s="50">
        <v>3</v>
      </c>
      <c r="P648" s="50">
        <v>1</v>
      </c>
      <c r="Q648" s="50">
        <v>1</v>
      </c>
      <c r="R648" s="51" t="s">
        <v>158</v>
      </c>
    </row>
    <row r="649" spans="1:18" s="21" customFormat="1" ht="20.5" customHeight="1" x14ac:dyDescent="0.3">
      <c r="A649" s="42" t="s">
        <v>2421</v>
      </c>
      <c r="B649" s="43" t="s">
        <v>2422</v>
      </c>
      <c r="C649" s="43" t="s">
        <v>2423</v>
      </c>
      <c r="D649" s="44" t="s">
        <v>2420</v>
      </c>
      <c r="E649" s="44" t="s">
        <v>121</v>
      </c>
      <c r="F649" s="45">
        <v>68307</v>
      </c>
      <c r="G649" s="46" t="s">
        <v>75</v>
      </c>
      <c r="H649" s="47">
        <f t="shared" si="9"/>
        <v>11670250.949999999</v>
      </c>
      <c r="I649" s="48" t="s">
        <v>40</v>
      </c>
      <c r="J649" s="44" t="s">
        <v>77</v>
      </c>
      <c r="K649" s="49" t="s">
        <v>78</v>
      </c>
      <c r="L649" s="44" t="s">
        <v>79</v>
      </c>
      <c r="M649" s="44" t="str">
        <f>IF(ISERROR(VLOOKUP(B649,'[1]Check order-DMO'!$A$5:$I$22,9,0)),"MAT",(VLOOKUP(B649,'[1]Check order-DMO'!$A$5:$I$22,9,0)))</f>
        <v>MAT</v>
      </c>
      <c r="N649" s="50">
        <v>93</v>
      </c>
      <c r="O649" s="50"/>
      <c r="P649" s="50">
        <v>1</v>
      </c>
      <c r="Q649" s="50">
        <v>1</v>
      </c>
      <c r="R649" s="51"/>
    </row>
    <row r="650" spans="1:18" s="21" customFormat="1" ht="20.5" customHeight="1" x14ac:dyDescent="0.3">
      <c r="A650" s="42" t="s">
        <v>2424</v>
      </c>
      <c r="B650" s="43" t="s">
        <v>2425</v>
      </c>
      <c r="C650" s="43" t="s">
        <v>2426</v>
      </c>
      <c r="D650" s="44" t="s">
        <v>2427</v>
      </c>
      <c r="E650" s="44" t="s">
        <v>121</v>
      </c>
      <c r="F650" s="45">
        <v>3109025.92</v>
      </c>
      <c r="G650" s="46" t="s">
        <v>32</v>
      </c>
      <c r="H650" s="47">
        <f t="shared" si="9"/>
        <v>3109025.92</v>
      </c>
      <c r="I650" s="48" t="s">
        <v>40</v>
      </c>
      <c r="J650" s="44" t="s">
        <v>91</v>
      </c>
      <c r="K650" s="49" t="s">
        <v>92</v>
      </c>
      <c r="L650" s="44" t="s">
        <v>43</v>
      </c>
      <c r="M650" s="44" t="str">
        <f>IF(ISERROR(VLOOKUP(B650,'[1]Check order-DMO'!$A$5:$I$22,9,0)),"MAT",(VLOOKUP(B650,'[1]Check order-DMO'!$A$5:$I$22,9,0)))</f>
        <v>MAT</v>
      </c>
      <c r="N650" s="50">
        <v>90</v>
      </c>
      <c r="O650" s="50">
        <v>3</v>
      </c>
      <c r="P650" s="50">
        <v>1</v>
      </c>
      <c r="Q650" s="50">
        <v>1</v>
      </c>
      <c r="R650" s="51" t="s">
        <v>158</v>
      </c>
    </row>
    <row r="651" spans="1:18" s="21" customFormat="1" ht="20.5" customHeight="1" x14ac:dyDescent="0.3">
      <c r="A651" s="42" t="s">
        <v>2428</v>
      </c>
      <c r="B651" s="43" t="s">
        <v>2429</v>
      </c>
      <c r="C651" s="43" t="s">
        <v>2430</v>
      </c>
      <c r="D651" s="44" t="s">
        <v>2431</v>
      </c>
      <c r="E651" s="44" t="s">
        <v>121</v>
      </c>
      <c r="F651" s="45">
        <v>400066.12800000003</v>
      </c>
      <c r="G651" s="46" t="s">
        <v>32</v>
      </c>
      <c r="H651" s="47">
        <f t="shared" si="9"/>
        <v>400066.12800000003</v>
      </c>
      <c r="I651" s="48" t="s">
        <v>40</v>
      </c>
      <c r="J651" s="44" t="s">
        <v>91</v>
      </c>
      <c r="K651" s="49" t="s">
        <v>92</v>
      </c>
      <c r="L651" s="44" t="s">
        <v>43</v>
      </c>
      <c r="M651" s="44" t="str">
        <f>IF(ISERROR(VLOOKUP(B651,'[1]Check order-DMO'!$A$5:$I$22,9,0)),"MAT",(VLOOKUP(B651,'[1]Check order-DMO'!$A$5:$I$22,9,0)))</f>
        <v>MAT</v>
      </c>
      <c r="N651" s="50">
        <v>90</v>
      </c>
      <c r="O651" s="50">
        <v>3</v>
      </c>
      <c r="P651" s="50">
        <v>1</v>
      </c>
      <c r="Q651" s="50">
        <v>1</v>
      </c>
      <c r="R651" s="51" t="s">
        <v>158</v>
      </c>
    </row>
    <row r="652" spans="1:18" s="21" customFormat="1" ht="20.5" customHeight="1" x14ac:dyDescent="0.3">
      <c r="A652" s="42" t="s">
        <v>2432</v>
      </c>
      <c r="B652" s="43" t="s">
        <v>2433</v>
      </c>
      <c r="C652" s="43" t="s">
        <v>2434</v>
      </c>
      <c r="D652" s="44" t="s">
        <v>2435</v>
      </c>
      <c r="E652" s="44" t="s">
        <v>121</v>
      </c>
      <c r="F652" s="45">
        <v>800132.25600000005</v>
      </c>
      <c r="G652" s="46" t="s">
        <v>32</v>
      </c>
      <c r="H652" s="47">
        <f t="shared" si="9"/>
        <v>800132.25600000005</v>
      </c>
      <c r="I652" s="48" t="s">
        <v>40</v>
      </c>
      <c r="J652" s="44" t="s">
        <v>91</v>
      </c>
      <c r="K652" s="49" t="s">
        <v>92</v>
      </c>
      <c r="L652" s="44" t="s">
        <v>43</v>
      </c>
      <c r="M652" s="44" t="str">
        <f>IF(ISERROR(VLOOKUP(B652,'[1]Check order-DMO'!$A$5:$I$22,9,0)),"MAT",(VLOOKUP(B652,'[1]Check order-DMO'!$A$5:$I$22,9,0)))</f>
        <v>MAT</v>
      </c>
      <c r="N652" s="50">
        <v>90</v>
      </c>
      <c r="O652" s="50">
        <v>3</v>
      </c>
      <c r="P652" s="50">
        <v>1</v>
      </c>
      <c r="Q652" s="50">
        <v>1</v>
      </c>
      <c r="R652" s="51" t="s">
        <v>158</v>
      </c>
    </row>
    <row r="653" spans="1:18" s="21" customFormat="1" ht="20.5" customHeight="1" x14ac:dyDescent="0.3">
      <c r="A653" s="42" t="s">
        <v>2436</v>
      </c>
      <c r="B653" s="43" t="s">
        <v>2437</v>
      </c>
      <c r="C653" s="43" t="s">
        <v>2438</v>
      </c>
      <c r="D653" s="44" t="s">
        <v>2439</v>
      </c>
      <c r="E653" s="44" t="s">
        <v>121</v>
      </c>
      <c r="F653" s="45">
        <v>900148.78800000006</v>
      </c>
      <c r="G653" s="46" t="s">
        <v>32</v>
      </c>
      <c r="H653" s="47">
        <f t="shared" si="9"/>
        <v>900148.78800000006</v>
      </c>
      <c r="I653" s="48" t="s">
        <v>40</v>
      </c>
      <c r="J653" s="44" t="s">
        <v>91</v>
      </c>
      <c r="K653" s="49" t="s">
        <v>92</v>
      </c>
      <c r="L653" s="44" t="s">
        <v>43</v>
      </c>
      <c r="M653" s="44" t="str">
        <f>IF(ISERROR(VLOOKUP(B653,'[1]Check order-DMO'!$A$5:$I$22,9,0)),"MAT",(VLOOKUP(B653,'[1]Check order-DMO'!$A$5:$I$22,9,0)))</f>
        <v>MAT</v>
      </c>
      <c r="N653" s="50">
        <v>90</v>
      </c>
      <c r="O653" s="50">
        <v>3</v>
      </c>
      <c r="P653" s="50">
        <v>1</v>
      </c>
      <c r="Q653" s="50">
        <v>1</v>
      </c>
      <c r="R653" s="51" t="s">
        <v>158</v>
      </c>
    </row>
    <row r="654" spans="1:18" s="21" customFormat="1" ht="20.5" customHeight="1" x14ac:dyDescent="0.3">
      <c r="A654" s="42" t="s">
        <v>2440</v>
      </c>
      <c r="B654" s="43" t="s">
        <v>2441</v>
      </c>
      <c r="C654" s="43" t="s">
        <v>2442</v>
      </c>
      <c r="D654" s="44" t="s">
        <v>318</v>
      </c>
      <c r="E654" s="44" t="s">
        <v>121</v>
      </c>
      <c r="F654" s="45">
        <v>155</v>
      </c>
      <c r="G654" s="46" t="s">
        <v>75</v>
      </c>
      <c r="H654" s="47">
        <f t="shared" si="9"/>
        <v>26481.75</v>
      </c>
      <c r="I654" s="48" t="s">
        <v>40</v>
      </c>
      <c r="J654" s="44" t="s">
        <v>77</v>
      </c>
      <c r="K654" s="49" t="s">
        <v>78</v>
      </c>
      <c r="L654" s="44" t="s">
        <v>79</v>
      </c>
      <c r="M654" s="44" t="str">
        <f>IF(ISERROR(VLOOKUP(B654,'[1]Check order-DMO'!$A$5:$I$22,9,0)),"MAT",(VLOOKUP(B654,'[1]Check order-DMO'!$A$5:$I$22,9,0)))</f>
        <v>MAT</v>
      </c>
      <c r="N654" s="50">
        <v>58</v>
      </c>
      <c r="O654" s="50"/>
      <c r="P654" s="50">
        <v>10</v>
      </c>
      <c r="Q654" s="50">
        <v>10</v>
      </c>
      <c r="R654" s="51"/>
    </row>
    <row r="655" spans="1:18" s="21" customFormat="1" ht="20.5" customHeight="1" x14ac:dyDescent="0.3">
      <c r="A655" s="42" t="s">
        <v>2443</v>
      </c>
      <c r="B655" s="43" t="s">
        <v>2444</v>
      </c>
      <c r="C655" s="43" t="s">
        <v>2445</v>
      </c>
      <c r="D655" s="44" t="s">
        <v>318</v>
      </c>
      <c r="E655" s="44" t="s">
        <v>121</v>
      </c>
      <c r="F655" s="45">
        <v>942</v>
      </c>
      <c r="G655" s="46" t="s">
        <v>75</v>
      </c>
      <c r="H655" s="47">
        <f t="shared" si="9"/>
        <v>160940.69999999998</v>
      </c>
      <c r="I655" s="48" t="s">
        <v>40</v>
      </c>
      <c r="J655" s="44" t="s">
        <v>77</v>
      </c>
      <c r="K655" s="49" t="s">
        <v>78</v>
      </c>
      <c r="L655" s="44" t="s">
        <v>79</v>
      </c>
      <c r="M655" s="44" t="str">
        <f>IF(ISERROR(VLOOKUP(B655,'[1]Check order-DMO'!$A$5:$I$22,9,0)),"MAT",(VLOOKUP(B655,'[1]Check order-DMO'!$A$5:$I$22,9,0)))</f>
        <v>MAT</v>
      </c>
      <c r="N655" s="50">
        <v>78</v>
      </c>
      <c r="O655" s="50"/>
      <c r="P655" s="50">
        <v>1</v>
      </c>
      <c r="Q655" s="50">
        <v>1</v>
      </c>
      <c r="R655" s="51" t="s">
        <v>2446</v>
      </c>
    </row>
    <row r="656" spans="1:18" s="21" customFormat="1" ht="20.5" customHeight="1" x14ac:dyDescent="0.3">
      <c r="A656" s="42" t="s">
        <v>2447</v>
      </c>
      <c r="B656" s="43" t="s">
        <v>2448</v>
      </c>
      <c r="C656" s="43" t="s">
        <v>2449</v>
      </c>
      <c r="D656" s="44" t="s">
        <v>2450</v>
      </c>
      <c r="E656" s="44" t="s">
        <v>121</v>
      </c>
      <c r="F656" s="45">
        <v>191</v>
      </c>
      <c r="G656" s="46" t="s">
        <v>75</v>
      </c>
      <c r="H656" s="47">
        <f t="shared" si="9"/>
        <v>32632.35</v>
      </c>
      <c r="I656" s="48" t="s">
        <v>40</v>
      </c>
      <c r="J656" s="44" t="s">
        <v>77</v>
      </c>
      <c r="K656" s="49" t="s">
        <v>78</v>
      </c>
      <c r="L656" s="44" t="s">
        <v>79</v>
      </c>
      <c r="M656" s="44" t="str">
        <f>IF(ISERROR(VLOOKUP(B656,'[1]Check order-DMO'!$A$5:$I$22,9,0)),"MAT",(VLOOKUP(B656,'[1]Check order-DMO'!$A$5:$I$22,9,0)))</f>
        <v>MAT</v>
      </c>
      <c r="N656" s="50">
        <v>78</v>
      </c>
      <c r="O656" s="50"/>
      <c r="P656" s="50">
        <v>10</v>
      </c>
      <c r="Q656" s="50">
        <v>10</v>
      </c>
      <c r="R656" s="51"/>
    </row>
    <row r="657" spans="1:18" s="21" customFormat="1" ht="20.5" customHeight="1" x14ac:dyDescent="0.3">
      <c r="A657" s="42" t="s">
        <v>2451</v>
      </c>
      <c r="B657" s="43" t="s">
        <v>2452</v>
      </c>
      <c r="C657" s="43" t="s">
        <v>2453</v>
      </c>
      <c r="D657" s="44" t="s">
        <v>2450</v>
      </c>
      <c r="E657" s="44" t="s">
        <v>121</v>
      </c>
      <c r="F657" s="45">
        <v>318</v>
      </c>
      <c r="G657" s="46" t="s">
        <v>75</v>
      </c>
      <c r="H657" s="47">
        <f t="shared" si="9"/>
        <v>54330.299999999996</v>
      </c>
      <c r="I657" s="48" t="s">
        <v>40</v>
      </c>
      <c r="J657" s="44" t="s">
        <v>77</v>
      </c>
      <c r="K657" s="49" t="s">
        <v>78</v>
      </c>
      <c r="L657" s="44" t="s">
        <v>79</v>
      </c>
      <c r="M657" s="44" t="str">
        <f>IF(ISERROR(VLOOKUP(B657,'[1]Check order-DMO'!$A$5:$I$22,9,0)),"MAT",(VLOOKUP(B657,'[1]Check order-DMO'!$A$5:$I$22,9,0)))</f>
        <v>MAT</v>
      </c>
      <c r="N657" s="50">
        <v>63</v>
      </c>
      <c r="O657" s="50"/>
      <c r="P657" s="50">
        <v>10</v>
      </c>
      <c r="Q657" s="50">
        <v>10</v>
      </c>
      <c r="R657" s="51"/>
    </row>
    <row r="658" spans="1:18" s="21" customFormat="1" ht="20.5" customHeight="1" x14ac:dyDescent="0.3">
      <c r="A658" s="42" t="s">
        <v>2454</v>
      </c>
      <c r="B658" s="43" t="s">
        <v>2455</v>
      </c>
      <c r="C658" s="43" t="s">
        <v>2456</v>
      </c>
      <c r="D658" s="44" t="s">
        <v>2450</v>
      </c>
      <c r="E658" s="44" t="s">
        <v>121</v>
      </c>
      <c r="F658" s="45">
        <v>223</v>
      </c>
      <c r="G658" s="46" t="s">
        <v>75</v>
      </c>
      <c r="H658" s="47">
        <f t="shared" ref="H658:H721" si="10">+IF(G658="VND",$F658,IF(F658="JPY",F658*$F$2,IF(G658="USD",F658*$F$3,F658*$F$2)))</f>
        <v>38099.549999999996</v>
      </c>
      <c r="I658" s="48" t="s">
        <v>40</v>
      </c>
      <c r="J658" s="44" t="s">
        <v>77</v>
      </c>
      <c r="K658" s="49" t="s">
        <v>78</v>
      </c>
      <c r="L658" s="44" t="s">
        <v>79</v>
      </c>
      <c r="M658" s="44" t="str">
        <f>IF(ISERROR(VLOOKUP(B658,'[1]Check order-DMO'!$A$5:$I$22,9,0)),"MAT",(VLOOKUP(B658,'[1]Check order-DMO'!$A$5:$I$22,9,0)))</f>
        <v>MAT</v>
      </c>
      <c r="N658" s="50">
        <v>63</v>
      </c>
      <c r="O658" s="50"/>
      <c r="P658" s="50">
        <v>10</v>
      </c>
      <c r="Q658" s="50">
        <v>10</v>
      </c>
      <c r="R658" s="51"/>
    </row>
    <row r="659" spans="1:18" s="21" customFormat="1" ht="20.5" customHeight="1" x14ac:dyDescent="0.3">
      <c r="A659" s="42" t="s">
        <v>2457</v>
      </c>
      <c r="B659" s="43" t="s">
        <v>2458</v>
      </c>
      <c r="C659" s="43" t="s">
        <v>2459</v>
      </c>
      <c r="D659" s="44" t="s">
        <v>2460</v>
      </c>
      <c r="E659" s="44" t="s">
        <v>121</v>
      </c>
      <c r="F659" s="45">
        <v>738</v>
      </c>
      <c r="G659" s="46" t="s">
        <v>75</v>
      </c>
      <c r="H659" s="47">
        <f t="shared" si="10"/>
        <v>126087.3</v>
      </c>
      <c r="I659" s="48" t="s">
        <v>40</v>
      </c>
      <c r="J659" s="44" t="s">
        <v>77</v>
      </c>
      <c r="K659" s="49" t="s">
        <v>78</v>
      </c>
      <c r="L659" s="44" t="s">
        <v>79</v>
      </c>
      <c r="M659" s="44" t="str">
        <f>IF(ISERROR(VLOOKUP(B659,'[1]Check order-DMO'!$A$5:$I$22,9,0)),"MAT",(VLOOKUP(B659,'[1]Check order-DMO'!$A$5:$I$22,9,0)))</f>
        <v>MAT</v>
      </c>
      <c r="N659" s="50">
        <v>68</v>
      </c>
      <c r="O659" s="50"/>
      <c r="P659" s="50">
        <v>1</v>
      </c>
      <c r="Q659" s="50">
        <v>1</v>
      </c>
      <c r="R659" s="51"/>
    </row>
    <row r="660" spans="1:18" s="21" customFormat="1" ht="20.5" customHeight="1" x14ac:dyDescent="0.3">
      <c r="A660" s="42" t="s">
        <v>2461</v>
      </c>
      <c r="B660" s="43" t="s">
        <v>2462</v>
      </c>
      <c r="C660" s="43" t="s">
        <v>2463</v>
      </c>
      <c r="D660" s="44" t="s">
        <v>2460</v>
      </c>
      <c r="E660" s="44" t="s">
        <v>121</v>
      </c>
      <c r="F660" s="45">
        <v>3053</v>
      </c>
      <c r="G660" s="46" t="s">
        <v>75</v>
      </c>
      <c r="H660" s="47">
        <f t="shared" si="10"/>
        <v>521605.05</v>
      </c>
      <c r="I660" s="48" t="s">
        <v>40</v>
      </c>
      <c r="J660" s="44" t="s">
        <v>77</v>
      </c>
      <c r="K660" s="49" t="s">
        <v>78</v>
      </c>
      <c r="L660" s="44" t="s">
        <v>79</v>
      </c>
      <c r="M660" s="44" t="str">
        <f>IF(ISERROR(VLOOKUP(B660,'[1]Check order-DMO'!$A$5:$I$22,9,0)),"MAT",(VLOOKUP(B660,'[1]Check order-DMO'!$A$5:$I$22,9,0)))</f>
        <v>MAT</v>
      </c>
      <c r="N660" s="50">
        <v>68</v>
      </c>
      <c r="O660" s="50"/>
      <c r="P660" s="50">
        <v>1</v>
      </c>
      <c r="Q660" s="50">
        <v>1</v>
      </c>
      <c r="R660" s="51"/>
    </row>
    <row r="661" spans="1:18" s="21" customFormat="1" ht="20.5" customHeight="1" x14ac:dyDescent="0.3">
      <c r="A661" s="42" t="s">
        <v>2464</v>
      </c>
      <c r="B661" s="43" t="s">
        <v>2465</v>
      </c>
      <c r="C661" s="43" t="s">
        <v>2466</v>
      </c>
      <c r="D661" s="44" t="s">
        <v>2467</v>
      </c>
      <c r="E661" s="44" t="s">
        <v>121</v>
      </c>
      <c r="F661" s="45">
        <v>530</v>
      </c>
      <c r="G661" s="46" t="s">
        <v>75</v>
      </c>
      <c r="H661" s="47">
        <f t="shared" si="10"/>
        <v>90550.5</v>
      </c>
      <c r="I661" s="48" t="s">
        <v>40</v>
      </c>
      <c r="J661" s="44" t="s">
        <v>77</v>
      </c>
      <c r="K661" s="49" t="s">
        <v>78</v>
      </c>
      <c r="L661" s="44" t="s">
        <v>79</v>
      </c>
      <c r="M661" s="44" t="str">
        <f>IF(ISERROR(VLOOKUP(B661,'[1]Check order-DMO'!$A$5:$I$22,9,0)),"MAT",(VLOOKUP(B661,'[1]Check order-DMO'!$A$5:$I$22,9,0)))</f>
        <v>MAT</v>
      </c>
      <c r="N661" s="50">
        <v>68</v>
      </c>
      <c r="O661" s="50"/>
      <c r="P661" s="50">
        <v>1</v>
      </c>
      <c r="Q661" s="50">
        <v>1</v>
      </c>
      <c r="R661" s="51" t="s">
        <v>80</v>
      </c>
    </row>
    <row r="662" spans="1:18" s="21" customFormat="1" ht="20.5" customHeight="1" x14ac:dyDescent="0.3">
      <c r="A662" s="42" t="s">
        <v>2468</v>
      </c>
      <c r="B662" s="43" t="s">
        <v>2469</v>
      </c>
      <c r="C662" s="43" t="s">
        <v>2470</v>
      </c>
      <c r="D662" s="44" t="s">
        <v>2467</v>
      </c>
      <c r="E662" s="44" t="s">
        <v>121</v>
      </c>
      <c r="F662" s="45">
        <v>1505</v>
      </c>
      <c r="G662" s="46" t="s">
        <v>75</v>
      </c>
      <c r="H662" s="47">
        <f t="shared" si="10"/>
        <v>257129.25</v>
      </c>
      <c r="I662" s="48" t="s">
        <v>40</v>
      </c>
      <c r="J662" s="44" t="s">
        <v>77</v>
      </c>
      <c r="K662" s="49" t="s">
        <v>78</v>
      </c>
      <c r="L662" s="44" t="s">
        <v>79</v>
      </c>
      <c r="M662" s="44" t="str">
        <f>IF(ISERROR(VLOOKUP(B662,'[1]Check order-DMO'!$A$5:$I$22,9,0)),"MAT",(VLOOKUP(B662,'[1]Check order-DMO'!$A$5:$I$22,9,0)))</f>
        <v>MAT</v>
      </c>
      <c r="N662" s="50">
        <v>68</v>
      </c>
      <c r="O662" s="50"/>
      <c r="P662" s="50">
        <v>1</v>
      </c>
      <c r="Q662" s="50">
        <v>1</v>
      </c>
      <c r="R662" s="51"/>
    </row>
    <row r="663" spans="1:18" s="21" customFormat="1" ht="20.5" customHeight="1" x14ac:dyDescent="0.3">
      <c r="A663" s="42" t="s">
        <v>2471</v>
      </c>
      <c r="B663" s="43" t="s">
        <v>2472</v>
      </c>
      <c r="C663" s="43" t="s">
        <v>2473</v>
      </c>
      <c r="D663" s="44" t="s">
        <v>2420</v>
      </c>
      <c r="E663" s="44" t="s">
        <v>121</v>
      </c>
      <c r="F663" s="45">
        <v>900</v>
      </c>
      <c r="G663" s="46" t="s">
        <v>75</v>
      </c>
      <c r="H663" s="47">
        <f t="shared" si="10"/>
        <v>153765</v>
      </c>
      <c r="I663" s="48" t="s">
        <v>40</v>
      </c>
      <c r="J663" s="44" t="s">
        <v>77</v>
      </c>
      <c r="K663" s="49" t="s">
        <v>78</v>
      </c>
      <c r="L663" s="44" t="s">
        <v>79</v>
      </c>
      <c r="M663" s="44" t="str">
        <f>IF(ISERROR(VLOOKUP(B663,'[1]Check order-DMO'!$A$5:$I$22,9,0)),"MAT",(VLOOKUP(B663,'[1]Check order-DMO'!$A$5:$I$22,9,0)))</f>
        <v>MAT</v>
      </c>
      <c r="N663" s="50">
        <v>68</v>
      </c>
      <c r="O663" s="50"/>
      <c r="P663" s="50">
        <v>1</v>
      </c>
      <c r="Q663" s="50">
        <v>1</v>
      </c>
      <c r="R663" s="51"/>
    </row>
    <row r="664" spans="1:18" s="21" customFormat="1" ht="20.5" customHeight="1" x14ac:dyDescent="0.3">
      <c r="A664" s="42" t="s">
        <v>2474</v>
      </c>
      <c r="B664" s="43" t="s">
        <v>2475</v>
      </c>
      <c r="C664" s="43" t="s">
        <v>2476</v>
      </c>
      <c r="D664" s="44" t="s">
        <v>2477</v>
      </c>
      <c r="E664" s="44" t="s">
        <v>121</v>
      </c>
      <c r="F664" s="45">
        <v>2519900</v>
      </c>
      <c r="G664" s="46" t="s">
        <v>32</v>
      </c>
      <c r="H664" s="47">
        <f t="shared" si="10"/>
        <v>2519900</v>
      </c>
      <c r="I664" s="48" t="s">
        <v>40</v>
      </c>
      <c r="J664" s="44" t="s">
        <v>1193</v>
      </c>
      <c r="K664" s="49" t="s">
        <v>1317</v>
      </c>
      <c r="L664" s="44" t="s">
        <v>43</v>
      </c>
      <c r="M664" s="44" t="str">
        <f>IF(ISERROR(VLOOKUP(B664,'[1]Check order-DMO'!$A$5:$I$22,9,0)),"MAT",(VLOOKUP(B664,'[1]Check order-DMO'!$A$5:$I$22,9,0)))</f>
        <v>MAT</v>
      </c>
      <c r="N664" s="50">
        <v>30</v>
      </c>
      <c r="O664" s="50">
        <v>3</v>
      </c>
      <c r="P664" s="50">
        <v>1</v>
      </c>
      <c r="Q664" s="50">
        <v>1</v>
      </c>
      <c r="R664" s="51" t="s">
        <v>2478</v>
      </c>
    </row>
    <row r="665" spans="1:18" s="21" customFormat="1" ht="20.5" customHeight="1" x14ac:dyDescent="0.3">
      <c r="A665" s="42" t="s">
        <v>2479</v>
      </c>
      <c r="B665" s="43" t="s">
        <v>2480</v>
      </c>
      <c r="C665" s="43" t="s">
        <v>2481</v>
      </c>
      <c r="D665" s="44" t="s">
        <v>2477</v>
      </c>
      <c r="E665" s="44" t="s">
        <v>121</v>
      </c>
      <c r="F665" s="45">
        <v>2333300</v>
      </c>
      <c r="G665" s="46" t="s">
        <v>32</v>
      </c>
      <c r="H665" s="47">
        <f t="shared" si="10"/>
        <v>2333300</v>
      </c>
      <c r="I665" s="48" t="s">
        <v>40</v>
      </c>
      <c r="J665" s="44" t="s">
        <v>1193</v>
      </c>
      <c r="K665" s="49" t="s">
        <v>1317</v>
      </c>
      <c r="L665" s="44" t="s">
        <v>43</v>
      </c>
      <c r="M665" s="44" t="str">
        <f>IF(ISERROR(VLOOKUP(B665,'[1]Check order-DMO'!$A$5:$I$22,9,0)),"MAT",(VLOOKUP(B665,'[1]Check order-DMO'!$A$5:$I$22,9,0)))</f>
        <v>MAT</v>
      </c>
      <c r="N665" s="50">
        <v>30</v>
      </c>
      <c r="O665" s="50">
        <v>3</v>
      </c>
      <c r="P665" s="50">
        <v>1</v>
      </c>
      <c r="Q665" s="50">
        <v>1</v>
      </c>
      <c r="R665" s="51" t="s">
        <v>2482</v>
      </c>
    </row>
    <row r="666" spans="1:18" s="21" customFormat="1" ht="20.5" customHeight="1" x14ac:dyDescent="0.3">
      <c r="A666" s="42" t="s">
        <v>2483</v>
      </c>
      <c r="B666" s="43" t="s">
        <v>2484</v>
      </c>
      <c r="C666" s="43" t="s">
        <v>2485</v>
      </c>
      <c r="D666" s="44" t="s">
        <v>2467</v>
      </c>
      <c r="E666" s="44" t="s">
        <v>121</v>
      </c>
      <c r="F666" s="45">
        <v>61300</v>
      </c>
      <c r="G666" s="46" t="s">
        <v>32</v>
      </c>
      <c r="H666" s="47">
        <f t="shared" si="10"/>
        <v>61300</v>
      </c>
      <c r="I666" s="48" t="s">
        <v>40</v>
      </c>
      <c r="J666" s="44" t="s">
        <v>1193</v>
      </c>
      <c r="K666" s="49" t="s">
        <v>1317</v>
      </c>
      <c r="L666" s="44" t="s">
        <v>43</v>
      </c>
      <c r="M666" s="44" t="str">
        <f>IF(ISERROR(VLOOKUP(B666,'[1]Check order-DMO'!$A$5:$I$22,9,0)),"MAT",(VLOOKUP(B666,'[1]Check order-DMO'!$A$5:$I$22,9,0)))</f>
        <v>MAT</v>
      </c>
      <c r="N666" s="50">
        <v>30</v>
      </c>
      <c r="O666" s="50">
        <v>3</v>
      </c>
      <c r="P666" s="50">
        <v>1</v>
      </c>
      <c r="Q666" s="50">
        <v>1</v>
      </c>
      <c r="R666" s="51"/>
    </row>
    <row r="667" spans="1:18" s="21" customFormat="1" ht="20.5" customHeight="1" x14ac:dyDescent="0.3">
      <c r="A667" s="42" t="s">
        <v>2486</v>
      </c>
      <c r="B667" s="43" t="s">
        <v>2487</v>
      </c>
      <c r="C667" s="43" t="s">
        <v>2488</v>
      </c>
      <c r="D667" s="44" t="s">
        <v>2489</v>
      </c>
      <c r="E667" s="44" t="s">
        <v>121</v>
      </c>
      <c r="F667" s="45">
        <v>334200</v>
      </c>
      <c r="G667" s="46" t="s">
        <v>32</v>
      </c>
      <c r="H667" s="47">
        <f t="shared" si="10"/>
        <v>334200</v>
      </c>
      <c r="I667" s="48" t="s">
        <v>40</v>
      </c>
      <c r="J667" s="44" t="s">
        <v>1193</v>
      </c>
      <c r="K667" s="49" t="s">
        <v>1317</v>
      </c>
      <c r="L667" s="44" t="s">
        <v>43</v>
      </c>
      <c r="M667" s="44" t="str">
        <f>IF(ISERROR(VLOOKUP(B667,'[1]Check order-DMO'!$A$5:$I$22,9,0)),"MAT",(VLOOKUP(B667,'[1]Check order-DMO'!$A$5:$I$22,9,0)))</f>
        <v>MAT</v>
      </c>
      <c r="N667" s="50">
        <v>30</v>
      </c>
      <c r="O667" s="50">
        <v>3</v>
      </c>
      <c r="P667" s="50">
        <v>1</v>
      </c>
      <c r="Q667" s="50">
        <v>1</v>
      </c>
      <c r="R667" s="51"/>
    </row>
    <row r="668" spans="1:18" s="21" customFormat="1" ht="20.5" customHeight="1" x14ac:dyDescent="0.3">
      <c r="A668" s="42" t="s">
        <v>2490</v>
      </c>
      <c r="B668" s="43" t="s">
        <v>2491</v>
      </c>
      <c r="C668" s="43" t="s">
        <v>2492</v>
      </c>
      <c r="D668" s="44" t="s">
        <v>2493</v>
      </c>
      <c r="E668" s="44" t="s">
        <v>121</v>
      </c>
      <c r="F668" s="45">
        <v>186600</v>
      </c>
      <c r="G668" s="46" t="s">
        <v>32</v>
      </c>
      <c r="H668" s="47">
        <f t="shared" si="10"/>
        <v>186600</v>
      </c>
      <c r="I668" s="48" t="s">
        <v>40</v>
      </c>
      <c r="J668" s="44" t="s">
        <v>1193</v>
      </c>
      <c r="K668" s="49" t="s">
        <v>1317</v>
      </c>
      <c r="L668" s="44" t="s">
        <v>43</v>
      </c>
      <c r="M668" s="44" t="str">
        <f>IF(ISERROR(VLOOKUP(B668,'[1]Check order-DMO'!$A$5:$I$22,9,0)),"MAT",(VLOOKUP(B668,'[1]Check order-DMO'!$A$5:$I$22,9,0)))</f>
        <v>MAT</v>
      </c>
      <c r="N668" s="50">
        <v>30</v>
      </c>
      <c r="O668" s="50">
        <v>3</v>
      </c>
      <c r="P668" s="50">
        <v>1</v>
      </c>
      <c r="Q668" s="50">
        <v>1</v>
      </c>
      <c r="R668" s="51"/>
    </row>
    <row r="669" spans="1:18" s="21" customFormat="1" ht="20.5" customHeight="1" x14ac:dyDescent="0.3">
      <c r="A669" s="42" t="s">
        <v>2494</v>
      </c>
      <c r="B669" s="43" t="s">
        <v>2495</v>
      </c>
      <c r="C669" s="43" t="s">
        <v>2496</v>
      </c>
      <c r="D669" s="44" t="s">
        <v>2493</v>
      </c>
      <c r="E669" s="44" t="s">
        <v>121</v>
      </c>
      <c r="F669" s="45">
        <v>280000</v>
      </c>
      <c r="G669" s="46" t="s">
        <v>32</v>
      </c>
      <c r="H669" s="47">
        <f t="shared" si="10"/>
        <v>280000</v>
      </c>
      <c r="I669" s="48" t="s">
        <v>40</v>
      </c>
      <c r="J669" s="44" t="s">
        <v>1193</v>
      </c>
      <c r="K669" s="49" t="s">
        <v>1317</v>
      </c>
      <c r="L669" s="44" t="s">
        <v>43</v>
      </c>
      <c r="M669" s="44" t="str">
        <f>IF(ISERROR(VLOOKUP(B669,'[1]Check order-DMO'!$A$5:$I$22,9,0)),"MAT",(VLOOKUP(B669,'[1]Check order-DMO'!$A$5:$I$22,9,0)))</f>
        <v>MAT</v>
      </c>
      <c r="N669" s="50">
        <v>30</v>
      </c>
      <c r="O669" s="50">
        <v>3</v>
      </c>
      <c r="P669" s="50">
        <v>1</v>
      </c>
      <c r="Q669" s="50">
        <v>1</v>
      </c>
      <c r="R669" s="51"/>
    </row>
    <row r="670" spans="1:18" s="21" customFormat="1" ht="20.5" customHeight="1" x14ac:dyDescent="0.3">
      <c r="A670" s="42" t="s">
        <v>2497</v>
      </c>
      <c r="B670" s="43" t="s">
        <v>2498</v>
      </c>
      <c r="C670" s="43" t="s">
        <v>2499</v>
      </c>
      <c r="D670" s="44" t="s">
        <v>1691</v>
      </c>
      <c r="E670" s="44" t="s">
        <v>121</v>
      </c>
      <c r="F670" s="45">
        <v>26763</v>
      </c>
      <c r="G670" s="46" t="s">
        <v>75</v>
      </c>
      <c r="H670" s="47">
        <f t="shared" si="10"/>
        <v>4572458.55</v>
      </c>
      <c r="I670" s="48" t="s">
        <v>269</v>
      </c>
      <c r="J670" s="44" t="s">
        <v>77</v>
      </c>
      <c r="K670" s="49" t="s">
        <v>78</v>
      </c>
      <c r="L670" s="44" t="s">
        <v>79</v>
      </c>
      <c r="M670" s="44" t="str">
        <f>IF(ISERROR(VLOOKUP(B670,'[1]Check order-DMO'!$A$5:$I$22,9,0)),"MAT",(VLOOKUP(B670,'[1]Check order-DMO'!$A$5:$I$22,9,0)))</f>
        <v>MAT</v>
      </c>
      <c r="N670" s="50">
        <v>95</v>
      </c>
      <c r="O670" s="50"/>
      <c r="P670" s="50">
        <v>1000</v>
      </c>
      <c r="Q670" s="50">
        <v>1</v>
      </c>
      <c r="R670" s="51"/>
    </row>
    <row r="671" spans="1:18" s="21" customFormat="1" ht="20.5" customHeight="1" x14ac:dyDescent="0.3">
      <c r="A671" s="42" t="s">
        <v>2500</v>
      </c>
      <c r="B671" s="43" t="s">
        <v>2501</v>
      </c>
      <c r="C671" s="43" t="s">
        <v>2502</v>
      </c>
      <c r="D671" s="44" t="s">
        <v>2503</v>
      </c>
      <c r="E671" s="44" t="s">
        <v>121</v>
      </c>
      <c r="F671" s="45">
        <v>20988</v>
      </c>
      <c r="G671" s="46" t="s">
        <v>75</v>
      </c>
      <c r="H671" s="47">
        <f t="shared" si="10"/>
        <v>3585799.8</v>
      </c>
      <c r="I671" s="48" t="s">
        <v>40</v>
      </c>
      <c r="J671" s="44" t="s">
        <v>77</v>
      </c>
      <c r="K671" s="49" t="s">
        <v>78</v>
      </c>
      <c r="L671" s="44" t="s">
        <v>79</v>
      </c>
      <c r="M671" s="44" t="str">
        <f>IF(ISERROR(VLOOKUP(B671,'[1]Check order-DMO'!$A$5:$I$22,9,0)),"MAT",(VLOOKUP(B671,'[1]Check order-DMO'!$A$5:$I$22,9,0)))</f>
        <v>MAT</v>
      </c>
      <c r="N671" s="50">
        <v>68</v>
      </c>
      <c r="O671" s="50"/>
      <c r="P671" s="50">
        <v>1</v>
      </c>
      <c r="Q671" s="50">
        <v>1</v>
      </c>
      <c r="R671" s="51"/>
    </row>
    <row r="672" spans="1:18" s="21" customFormat="1" ht="20.5" customHeight="1" x14ac:dyDescent="0.3">
      <c r="A672" s="42" t="s">
        <v>2504</v>
      </c>
      <c r="B672" s="43" t="s">
        <v>2505</v>
      </c>
      <c r="C672" s="43" t="s">
        <v>2506</v>
      </c>
      <c r="D672" s="44" t="s">
        <v>1533</v>
      </c>
      <c r="E672" s="44" t="s">
        <v>121</v>
      </c>
      <c r="F672" s="45">
        <v>3816</v>
      </c>
      <c r="G672" s="46" t="s">
        <v>75</v>
      </c>
      <c r="H672" s="47">
        <f t="shared" si="10"/>
        <v>651963.6</v>
      </c>
      <c r="I672" s="48" t="s">
        <v>40</v>
      </c>
      <c r="J672" s="44" t="s">
        <v>77</v>
      </c>
      <c r="K672" s="49" t="s">
        <v>78</v>
      </c>
      <c r="L672" s="44" t="s">
        <v>79</v>
      </c>
      <c r="M672" s="44" t="str">
        <f>IF(ISERROR(VLOOKUP(B672,'[1]Check order-DMO'!$A$5:$I$22,9,0)),"MAT",(VLOOKUP(B672,'[1]Check order-DMO'!$A$5:$I$22,9,0)))</f>
        <v>MAT</v>
      </c>
      <c r="N672" s="50">
        <v>78</v>
      </c>
      <c r="O672" s="50"/>
      <c r="P672" s="50">
        <v>1</v>
      </c>
      <c r="Q672" s="50">
        <v>1</v>
      </c>
      <c r="R672" s="51"/>
    </row>
    <row r="673" spans="1:18" s="21" customFormat="1" ht="20.5" customHeight="1" x14ac:dyDescent="0.3">
      <c r="A673" s="42" t="s">
        <v>2507</v>
      </c>
      <c r="B673" s="43" t="s">
        <v>2508</v>
      </c>
      <c r="C673" s="43" t="s">
        <v>2509</v>
      </c>
      <c r="D673" s="44" t="s">
        <v>1475</v>
      </c>
      <c r="E673" s="44" t="s">
        <v>121</v>
      </c>
      <c r="F673" s="45">
        <v>2417</v>
      </c>
      <c r="G673" s="46" t="s">
        <v>75</v>
      </c>
      <c r="H673" s="47">
        <f t="shared" si="10"/>
        <v>412944.45</v>
      </c>
      <c r="I673" s="48" t="s">
        <v>40</v>
      </c>
      <c r="J673" s="44" t="s">
        <v>77</v>
      </c>
      <c r="K673" s="49" t="s">
        <v>78</v>
      </c>
      <c r="L673" s="44" t="s">
        <v>79</v>
      </c>
      <c r="M673" s="44" t="str">
        <f>IF(ISERROR(VLOOKUP(B673,'[1]Check order-DMO'!$A$5:$I$22,9,0)),"MAT",(VLOOKUP(B673,'[1]Check order-DMO'!$A$5:$I$22,9,0)))</f>
        <v>MAT</v>
      </c>
      <c r="N673" s="50">
        <v>69</v>
      </c>
      <c r="O673" s="50"/>
      <c r="P673" s="50">
        <v>1</v>
      </c>
      <c r="Q673" s="50">
        <v>1</v>
      </c>
      <c r="R673" s="51"/>
    </row>
    <row r="674" spans="1:18" s="21" customFormat="1" ht="20.5" customHeight="1" x14ac:dyDescent="0.3">
      <c r="A674" s="42" t="s">
        <v>2510</v>
      </c>
      <c r="B674" s="43" t="s">
        <v>2511</v>
      </c>
      <c r="C674" s="43" t="s">
        <v>2512</v>
      </c>
      <c r="D674" s="44" t="s">
        <v>2513</v>
      </c>
      <c r="E674" s="44" t="s">
        <v>121</v>
      </c>
      <c r="F674" s="45">
        <v>1012155.9999999999</v>
      </c>
      <c r="G674" s="46" t="s">
        <v>32</v>
      </c>
      <c r="H674" s="47">
        <f t="shared" si="10"/>
        <v>1012155.9999999999</v>
      </c>
      <c r="I674" s="48" t="s">
        <v>269</v>
      </c>
      <c r="J674" s="44" t="s">
        <v>1726</v>
      </c>
      <c r="K674" s="49" t="s">
        <v>1727</v>
      </c>
      <c r="L674" s="44" t="s">
        <v>43</v>
      </c>
      <c r="M674" s="44" t="str">
        <f>IF(ISERROR(VLOOKUP(B674,'[1]Check order-DMO'!$A$5:$I$22,9,0)),"MAT",(VLOOKUP(B674,'[1]Check order-DMO'!$A$5:$I$22,9,0)))</f>
        <v>MAT</v>
      </c>
      <c r="N674" s="50">
        <v>60</v>
      </c>
      <c r="O674" s="50">
        <v>3</v>
      </c>
      <c r="P674" s="50">
        <v>1</v>
      </c>
      <c r="Q674" s="50">
        <v>1</v>
      </c>
      <c r="R674" s="51"/>
    </row>
    <row r="675" spans="1:18" s="21" customFormat="1" ht="20.5" customHeight="1" x14ac:dyDescent="0.3">
      <c r="A675" s="42" t="s">
        <v>2514</v>
      </c>
      <c r="B675" s="43" t="s">
        <v>2515</v>
      </c>
      <c r="C675" s="43" t="s">
        <v>2516</v>
      </c>
      <c r="D675" s="44" t="s">
        <v>2517</v>
      </c>
      <c r="E675" s="44" t="s">
        <v>121</v>
      </c>
      <c r="F675" s="45">
        <v>37860</v>
      </c>
      <c r="G675" s="46" t="s">
        <v>75</v>
      </c>
      <c r="H675" s="47">
        <f t="shared" si="10"/>
        <v>6468381</v>
      </c>
      <c r="I675" s="48" t="s">
        <v>40</v>
      </c>
      <c r="J675" s="44" t="s">
        <v>77</v>
      </c>
      <c r="K675" s="49" t="s">
        <v>78</v>
      </c>
      <c r="L675" s="44" t="s">
        <v>79</v>
      </c>
      <c r="M675" s="44" t="str">
        <f>IF(ISERROR(VLOOKUP(B675,'[1]Check order-DMO'!$A$5:$I$22,9,0)),"MAT",(VLOOKUP(B675,'[1]Check order-DMO'!$A$5:$I$22,9,0)))</f>
        <v>MAT</v>
      </c>
      <c r="N675" s="50">
        <v>78</v>
      </c>
      <c r="O675" s="50"/>
      <c r="P675" s="50">
        <v>1</v>
      </c>
      <c r="Q675" s="50">
        <v>1</v>
      </c>
      <c r="R675" s="51" t="s">
        <v>2000</v>
      </c>
    </row>
    <row r="676" spans="1:18" s="21" customFormat="1" ht="20.5" customHeight="1" x14ac:dyDescent="0.3">
      <c r="A676" s="42" t="s">
        <v>2518</v>
      </c>
      <c r="B676" s="43" t="s">
        <v>2519</v>
      </c>
      <c r="C676" s="43" t="s">
        <v>2520</v>
      </c>
      <c r="D676" s="44" t="s">
        <v>2521</v>
      </c>
      <c r="E676" s="44" t="s">
        <v>121</v>
      </c>
      <c r="F676" s="45">
        <v>1211216</v>
      </c>
      <c r="G676" s="46" t="s">
        <v>32</v>
      </c>
      <c r="H676" s="47">
        <f t="shared" si="10"/>
        <v>1211216</v>
      </c>
      <c r="I676" s="48" t="s">
        <v>40</v>
      </c>
      <c r="J676" s="44" t="s">
        <v>1370</v>
      </c>
      <c r="K676" s="49" t="s">
        <v>1371</v>
      </c>
      <c r="L676" s="44" t="s">
        <v>43</v>
      </c>
      <c r="M676" s="44" t="str">
        <f>IF(ISERROR(VLOOKUP(B676,'[1]Check order-DMO'!$A$5:$I$22,9,0)),"MAT",(VLOOKUP(B676,'[1]Check order-DMO'!$A$5:$I$22,9,0)))</f>
        <v>MAT</v>
      </c>
      <c r="N676" s="50">
        <v>60</v>
      </c>
      <c r="O676" s="50">
        <v>3</v>
      </c>
      <c r="P676" s="50">
        <v>1</v>
      </c>
      <c r="Q676" s="50">
        <v>1</v>
      </c>
      <c r="R676" s="51" t="s">
        <v>263</v>
      </c>
    </row>
    <row r="677" spans="1:18" s="21" customFormat="1" ht="20.5" customHeight="1" x14ac:dyDescent="0.3">
      <c r="A677" s="42" t="s">
        <v>2522</v>
      </c>
      <c r="B677" s="43" t="s">
        <v>2523</v>
      </c>
      <c r="C677" s="43" t="s">
        <v>2524</v>
      </c>
      <c r="D677" s="44" t="s">
        <v>2525</v>
      </c>
      <c r="E677" s="44" t="s">
        <v>121</v>
      </c>
      <c r="F677" s="45">
        <v>4669</v>
      </c>
      <c r="G677" s="46" t="s">
        <v>75</v>
      </c>
      <c r="H677" s="47">
        <f t="shared" si="10"/>
        <v>797698.65</v>
      </c>
      <c r="I677" s="48" t="s">
        <v>269</v>
      </c>
      <c r="J677" s="44" t="s">
        <v>77</v>
      </c>
      <c r="K677" s="49" t="s">
        <v>78</v>
      </c>
      <c r="L677" s="44" t="s">
        <v>79</v>
      </c>
      <c r="M677" s="44" t="str">
        <f>IF(ISERROR(VLOOKUP(B677,'[1]Check order-DMO'!$A$5:$I$22,9,0)),"MAT",(VLOOKUP(B677,'[1]Check order-DMO'!$A$5:$I$22,9,0)))</f>
        <v>MAT</v>
      </c>
      <c r="N677" s="50">
        <v>105</v>
      </c>
      <c r="O677" s="50"/>
      <c r="P677" s="50">
        <v>1</v>
      </c>
      <c r="Q677" s="50">
        <v>1</v>
      </c>
      <c r="R677" s="51" t="s">
        <v>1242</v>
      </c>
    </row>
    <row r="678" spans="1:18" s="21" customFormat="1" ht="20.5" customHeight="1" x14ac:dyDescent="0.3">
      <c r="A678" s="42" t="s">
        <v>2526</v>
      </c>
      <c r="B678" s="43" t="s">
        <v>2527</v>
      </c>
      <c r="C678" s="43" t="s">
        <v>2528</v>
      </c>
      <c r="D678" s="44" t="s">
        <v>2525</v>
      </c>
      <c r="E678" s="44" t="s">
        <v>121</v>
      </c>
      <c r="F678" s="45">
        <v>3549</v>
      </c>
      <c r="G678" s="46" t="s">
        <v>75</v>
      </c>
      <c r="H678" s="47">
        <f t="shared" si="10"/>
        <v>606346.65</v>
      </c>
      <c r="I678" s="48" t="s">
        <v>269</v>
      </c>
      <c r="J678" s="44" t="s">
        <v>77</v>
      </c>
      <c r="K678" s="49" t="s">
        <v>78</v>
      </c>
      <c r="L678" s="44" t="s">
        <v>79</v>
      </c>
      <c r="M678" s="44" t="str">
        <f>IF(ISERROR(VLOOKUP(B678,'[1]Check order-DMO'!$A$5:$I$22,9,0)),"MAT",(VLOOKUP(B678,'[1]Check order-DMO'!$A$5:$I$22,9,0)))</f>
        <v>MAT</v>
      </c>
      <c r="N678" s="50">
        <v>105</v>
      </c>
      <c r="O678" s="50"/>
      <c r="P678" s="50">
        <v>1</v>
      </c>
      <c r="Q678" s="50">
        <v>1</v>
      </c>
      <c r="R678" s="51" t="s">
        <v>1242</v>
      </c>
    </row>
    <row r="679" spans="1:18" s="21" customFormat="1" ht="20.5" customHeight="1" x14ac:dyDescent="0.3">
      <c r="A679" s="42" t="s">
        <v>2529</v>
      </c>
      <c r="B679" s="43" t="s">
        <v>2530</v>
      </c>
      <c r="C679" s="43" t="s">
        <v>2531</v>
      </c>
      <c r="D679" s="44" t="s">
        <v>2525</v>
      </c>
      <c r="E679" s="44" t="s">
        <v>121</v>
      </c>
      <c r="F679" s="45">
        <v>1769</v>
      </c>
      <c r="G679" s="46" t="s">
        <v>75</v>
      </c>
      <c r="H679" s="47">
        <f t="shared" si="10"/>
        <v>302233.64999999997</v>
      </c>
      <c r="I679" s="48" t="s">
        <v>269</v>
      </c>
      <c r="J679" s="44" t="s">
        <v>77</v>
      </c>
      <c r="K679" s="49" t="s">
        <v>78</v>
      </c>
      <c r="L679" s="44" t="s">
        <v>79</v>
      </c>
      <c r="M679" s="44" t="str">
        <f>IF(ISERROR(VLOOKUP(B679,'[1]Check order-DMO'!$A$5:$I$22,9,0)),"MAT",(VLOOKUP(B679,'[1]Check order-DMO'!$A$5:$I$22,9,0)))</f>
        <v>MAT</v>
      </c>
      <c r="N679" s="50">
        <v>105</v>
      </c>
      <c r="O679" s="50"/>
      <c r="P679" s="50">
        <v>1</v>
      </c>
      <c r="Q679" s="50">
        <v>1</v>
      </c>
      <c r="R679" s="51" t="s">
        <v>1242</v>
      </c>
    </row>
    <row r="680" spans="1:18" s="21" customFormat="1" ht="20.5" customHeight="1" x14ac:dyDescent="0.3">
      <c r="A680" s="42" t="s">
        <v>2532</v>
      </c>
      <c r="B680" s="43" t="s">
        <v>2533</v>
      </c>
      <c r="C680" s="43" t="s">
        <v>2534</v>
      </c>
      <c r="D680" s="44" t="s">
        <v>2525</v>
      </c>
      <c r="E680" s="44" t="s">
        <v>121</v>
      </c>
      <c r="F680" s="45">
        <v>6106</v>
      </c>
      <c r="G680" s="46" t="s">
        <v>75</v>
      </c>
      <c r="H680" s="47">
        <f t="shared" si="10"/>
        <v>1043210.1</v>
      </c>
      <c r="I680" s="48" t="s">
        <v>269</v>
      </c>
      <c r="J680" s="44" t="s">
        <v>77</v>
      </c>
      <c r="K680" s="49" t="s">
        <v>78</v>
      </c>
      <c r="L680" s="44" t="s">
        <v>79</v>
      </c>
      <c r="M680" s="44" t="str">
        <f>IF(ISERROR(VLOOKUP(B680,'[1]Check order-DMO'!$A$5:$I$22,9,0)),"MAT",(VLOOKUP(B680,'[1]Check order-DMO'!$A$5:$I$22,9,0)))</f>
        <v>MAT</v>
      </c>
      <c r="N680" s="50">
        <v>105</v>
      </c>
      <c r="O680" s="50"/>
      <c r="P680" s="50">
        <v>1</v>
      </c>
      <c r="Q680" s="50">
        <v>1</v>
      </c>
      <c r="R680" s="51" t="s">
        <v>1242</v>
      </c>
    </row>
    <row r="681" spans="1:18" s="21" customFormat="1" ht="20.5" customHeight="1" x14ac:dyDescent="0.3">
      <c r="A681" s="42" t="s">
        <v>2535</v>
      </c>
      <c r="B681" s="43" t="s">
        <v>2536</v>
      </c>
      <c r="C681" s="43" t="s">
        <v>2537</v>
      </c>
      <c r="D681" s="44" t="s">
        <v>2538</v>
      </c>
      <c r="E681" s="44" t="s">
        <v>121</v>
      </c>
      <c r="F681" s="45">
        <v>5033</v>
      </c>
      <c r="G681" s="46" t="s">
        <v>75</v>
      </c>
      <c r="H681" s="47">
        <f t="shared" si="10"/>
        <v>859888.04999999993</v>
      </c>
      <c r="I681" s="48" t="s">
        <v>269</v>
      </c>
      <c r="J681" s="44" t="s">
        <v>77</v>
      </c>
      <c r="K681" s="49" t="s">
        <v>78</v>
      </c>
      <c r="L681" s="44" t="s">
        <v>79</v>
      </c>
      <c r="M681" s="44" t="str">
        <f>IF(ISERROR(VLOOKUP(B681,'[1]Check order-DMO'!$A$5:$I$22,9,0)),"MAT",(VLOOKUP(B681,'[1]Check order-DMO'!$A$5:$I$22,9,0)))</f>
        <v>MAT</v>
      </c>
      <c r="N681" s="50">
        <v>105</v>
      </c>
      <c r="O681" s="50"/>
      <c r="P681" s="50">
        <v>1</v>
      </c>
      <c r="Q681" s="50">
        <v>1</v>
      </c>
      <c r="R681" s="51" t="s">
        <v>1242</v>
      </c>
    </row>
    <row r="682" spans="1:18" s="21" customFormat="1" ht="20.5" customHeight="1" x14ac:dyDescent="0.3">
      <c r="A682" s="42" t="s">
        <v>2539</v>
      </c>
      <c r="B682" s="43" t="s">
        <v>2540</v>
      </c>
      <c r="C682" s="43" t="s">
        <v>2541</v>
      </c>
      <c r="D682" s="44" t="s">
        <v>2542</v>
      </c>
      <c r="E682" s="44" t="s">
        <v>121</v>
      </c>
      <c r="F682" s="45">
        <v>4989</v>
      </c>
      <c r="G682" s="46" t="s">
        <v>75</v>
      </c>
      <c r="H682" s="47">
        <f t="shared" si="10"/>
        <v>852370.65</v>
      </c>
      <c r="I682" s="48" t="s">
        <v>269</v>
      </c>
      <c r="J682" s="44" t="s">
        <v>77</v>
      </c>
      <c r="K682" s="49" t="s">
        <v>78</v>
      </c>
      <c r="L682" s="44" t="s">
        <v>79</v>
      </c>
      <c r="M682" s="44" t="str">
        <f>IF(ISERROR(VLOOKUP(B682,'[1]Check order-DMO'!$A$5:$I$22,9,0)),"MAT",(VLOOKUP(B682,'[1]Check order-DMO'!$A$5:$I$22,9,0)))</f>
        <v>MAT</v>
      </c>
      <c r="N682" s="50">
        <v>105</v>
      </c>
      <c r="O682" s="50"/>
      <c r="P682" s="50">
        <v>1</v>
      </c>
      <c r="Q682" s="50">
        <v>1</v>
      </c>
      <c r="R682" s="51" t="s">
        <v>1242</v>
      </c>
    </row>
    <row r="683" spans="1:18" s="21" customFormat="1" ht="20.5" customHeight="1" x14ac:dyDescent="0.3">
      <c r="A683" s="42" t="s">
        <v>2543</v>
      </c>
      <c r="B683" s="43" t="s">
        <v>2544</v>
      </c>
      <c r="C683" s="43" t="s">
        <v>2545</v>
      </c>
      <c r="D683" s="44" t="s">
        <v>2525</v>
      </c>
      <c r="E683" s="44" t="s">
        <v>121</v>
      </c>
      <c r="F683" s="45">
        <v>840</v>
      </c>
      <c r="G683" s="46" t="s">
        <v>75</v>
      </c>
      <c r="H683" s="47">
        <f t="shared" si="10"/>
        <v>143514</v>
      </c>
      <c r="I683" s="48" t="s">
        <v>269</v>
      </c>
      <c r="J683" s="44" t="s">
        <v>77</v>
      </c>
      <c r="K683" s="49" t="s">
        <v>78</v>
      </c>
      <c r="L683" s="44" t="s">
        <v>79</v>
      </c>
      <c r="M683" s="44" t="str">
        <f>IF(ISERROR(VLOOKUP(B683,'[1]Check order-DMO'!$A$5:$I$22,9,0)),"MAT",(VLOOKUP(B683,'[1]Check order-DMO'!$A$5:$I$22,9,0)))</f>
        <v>MAT</v>
      </c>
      <c r="N683" s="50">
        <v>62</v>
      </c>
      <c r="O683" s="50"/>
      <c r="P683" s="50">
        <v>1</v>
      </c>
      <c r="Q683" s="50">
        <v>1</v>
      </c>
      <c r="R683" s="51" t="s">
        <v>1327</v>
      </c>
    </row>
    <row r="684" spans="1:18" s="21" customFormat="1" ht="20.5" customHeight="1" x14ac:dyDescent="0.3">
      <c r="A684" s="42" t="s">
        <v>2546</v>
      </c>
      <c r="B684" s="43" t="s">
        <v>2547</v>
      </c>
      <c r="C684" s="43" t="s">
        <v>2548</v>
      </c>
      <c r="D684" s="44" t="s">
        <v>318</v>
      </c>
      <c r="E684" s="44" t="s">
        <v>121</v>
      </c>
      <c r="F684" s="45">
        <v>4071</v>
      </c>
      <c r="G684" s="46" t="s">
        <v>75</v>
      </c>
      <c r="H684" s="47">
        <f t="shared" si="10"/>
        <v>695530.35</v>
      </c>
      <c r="I684" s="48" t="s">
        <v>40</v>
      </c>
      <c r="J684" s="44" t="s">
        <v>77</v>
      </c>
      <c r="K684" s="49" t="s">
        <v>78</v>
      </c>
      <c r="L684" s="44" t="s">
        <v>79</v>
      </c>
      <c r="M684" s="44" t="str">
        <f>IF(ISERROR(VLOOKUP(B684,'[1]Check order-DMO'!$A$5:$I$22,9,0)),"MAT",(VLOOKUP(B684,'[1]Check order-DMO'!$A$5:$I$22,9,0)))</f>
        <v>MAT</v>
      </c>
      <c r="N684" s="50">
        <v>78</v>
      </c>
      <c r="O684" s="50"/>
      <c r="P684" s="50">
        <v>1</v>
      </c>
      <c r="Q684" s="50">
        <v>1</v>
      </c>
      <c r="R684" s="51" t="s">
        <v>1563</v>
      </c>
    </row>
    <row r="685" spans="1:18" s="21" customFormat="1" ht="20.5" customHeight="1" x14ac:dyDescent="0.3">
      <c r="A685" s="42" t="s">
        <v>2549</v>
      </c>
      <c r="B685" s="43" t="s">
        <v>2550</v>
      </c>
      <c r="C685" s="43" t="s">
        <v>2551</v>
      </c>
      <c r="D685" s="44" t="s">
        <v>318</v>
      </c>
      <c r="E685" s="44" t="s">
        <v>121</v>
      </c>
      <c r="F685" s="45">
        <v>2163</v>
      </c>
      <c r="G685" s="46" t="s">
        <v>75</v>
      </c>
      <c r="H685" s="47">
        <f t="shared" si="10"/>
        <v>369548.55</v>
      </c>
      <c r="I685" s="48" t="s">
        <v>40</v>
      </c>
      <c r="J685" s="44" t="s">
        <v>77</v>
      </c>
      <c r="K685" s="49" t="s">
        <v>78</v>
      </c>
      <c r="L685" s="44" t="s">
        <v>79</v>
      </c>
      <c r="M685" s="44" t="str">
        <f>IF(ISERROR(VLOOKUP(B685,'[1]Check order-DMO'!$A$5:$I$22,9,0)),"MAT",(VLOOKUP(B685,'[1]Check order-DMO'!$A$5:$I$22,9,0)))</f>
        <v>MAT</v>
      </c>
      <c r="N685" s="50">
        <v>78</v>
      </c>
      <c r="O685" s="50"/>
      <c r="P685" s="50">
        <v>1</v>
      </c>
      <c r="Q685" s="50">
        <v>1</v>
      </c>
      <c r="R685" s="51" t="s">
        <v>1563</v>
      </c>
    </row>
    <row r="686" spans="1:18" s="21" customFormat="1" ht="20.5" customHeight="1" x14ac:dyDescent="0.3">
      <c r="A686" s="42" t="s">
        <v>2552</v>
      </c>
      <c r="B686" s="43" t="s">
        <v>2553</v>
      </c>
      <c r="C686" s="43" t="s">
        <v>2554</v>
      </c>
      <c r="D686" s="44" t="s">
        <v>2555</v>
      </c>
      <c r="E686" s="44" t="s">
        <v>121</v>
      </c>
      <c r="F686" s="45">
        <v>4325</v>
      </c>
      <c r="G686" s="46" t="s">
        <v>75</v>
      </c>
      <c r="H686" s="47">
        <f t="shared" si="10"/>
        <v>738926.25</v>
      </c>
      <c r="I686" s="48" t="s">
        <v>40</v>
      </c>
      <c r="J686" s="44" t="s">
        <v>77</v>
      </c>
      <c r="K686" s="49" t="s">
        <v>78</v>
      </c>
      <c r="L686" s="44" t="s">
        <v>79</v>
      </c>
      <c r="M686" s="44" t="str">
        <f>IF(ISERROR(VLOOKUP(B686,'[1]Check order-DMO'!$A$5:$I$22,9,0)),"MAT",(VLOOKUP(B686,'[1]Check order-DMO'!$A$5:$I$22,9,0)))</f>
        <v>MAT</v>
      </c>
      <c r="N686" s="50">
        <v>78</v>
      </c>
      <c r="O686" s="50"/>
      <c r="P686" s="50">
        <v>1</v>
      </c>
      <c r="Q686" s="50">
        <v>1</v>
      </c>
      <c r="R686" s="51" t="s">
        <v>1563</v>
      </c>
    </row>
    <row r="687" spans="1:18" s="21" customFormat="1" ht="20.5" customHeight="1" x14ac:dyDescent="0.3">
      <c r="A687" s="42" t="s">
        <v>2556</v>
      </c>
      <c r="B687" s="43" t="s">
        <v>2557</v>
      </c>
      <c r="C687" s="43" t="s">
        <v>2558</v>
      </c>
      <c r="D687" s="44" t="s">
        <v>318</v>
      </c>
      <c r="E687" s="44" t="s">
        <v>121</v>
      </c>
      <c r="F687" s="45">
        <v>31700</v>
      </c>
      <c r="G687" s="46" t="s">
        <v>32</v>
      </c>
      <c r="H687" s="47">
        <f t="shared" si="10"/>
        <v>31700</v>
      </c>
      <c r="I687" s="48" t="s">
        <v>40</v>
      </c>
      <c r="J687" s="44" t="s">
        <v>1422</v>
      </c>
      <c r="K687" s="49" t="s">
        <v>1423</v>
      </c>
      <c r="L687" s="44" t="s">
        <v>43</v>
      </c>
      <c r="M687" s="44" t="str">
        <f>IF(ISERROR(VLOOKUP(B687,'[1]Check order-DMO'!$A$5:$I$22,9,0)),"MAT",(VLOOKUP(B687,'[1]Check order-DMO'!$A$5:$I$22,9,0)))</f>
        <v>MAT</v>
      </c>
      <c r="N687" s="50">
        <v>60</v>
      </c>
      <c r="O687" s="50">
        <v>7</v>
      </c>
      <c r="P687" s="50">
        <v>1</v>
      </c>
      <c r="Q687" s="50">
        <v>1</v>
      </c>
      <c r="R687" s="51" t="s">
        <v>2559</v>
      </c>
    </row>
    <row r="688" spans="1:18" s="21" customFormat="1" ht="20.5" customHeight="1" x14ac:dyDescent="0.3">
      <c r="A688" s="42" t="s">
        <v>2560</v>
      </c>
      <c r="B688" s="43" t="s">
        <v>2561</v>
      </c>
      <c r="C688" s="43" t="s">
        <v>2562</v>
      </c>
      <c r="D688" s="44" t="s">
        <v>2563</v>
      </c>
      <c r="E688" s="44" t="s">
        <v>121</v>
      </c>
      <c r="F688" s="45">
        <v>78864</v>
      </c>
      <c r="G688" s="46" t="s">
        <v>75</v>
      </c>
      <c r="H688" s="47">
        <f t="shared" si="10"/>
        <v>13473914.4</v>
      </c>
      <c r="I688" s="48" t="s">
        <v>40</v>
      </c>
      <c r="J688" s="44" t="s">
        <v>77</v>
      </c>
      <c r="K688" s="49" t="s">
        <v>78</v>
      </c>
      <c r="L688" s="44" t="s">
        <v>79</v>
      </c>
      <c r="M688" s="44" t="str">
        <f>IF(ISERROR(VLOOKUP(B688,'[1]Check order-DMO'!$A$5:$I$22,9,0)),"MAT",(VLOOKUP(B688,'[1]Check order-DMO'!$A$5:$I$22,9,0)))</f>
        <v>MAT</v>
      </c>
      <c r="N688" s="50">
        <v>108</v>
      </c>
      <c r="O688" s="50"/>
      <c r="P688" s="50">
        <v>1</v>
      </c>
      <c r="Q688" s="50">
        <v>1</v>
      </c>
      <c r="R688" s="51" t="s">
        <v>80</v>
      </c>
    </row>
    <row r="689" spans="1:18" s="21" customFormat="1" ht="20.5" customHeight="1" x14ac:dyDescent="0.3">
      <c r="A689" s="42" t="s">
        <v>2564</v>
      </c>
      <c r="B689" s="43" t="s">
        <v>2565</v>
      </c>
      <c r="C689" s="43" t="s">
        <v>2566</v>
      </c>
      <c r="D689" s="44" t="s">
        <v>2567</v>
      </c>
      <c r="E689" s="44" t="s">
        <v>121</v>
      </c>
      <c r="F689" s="45">
        <v>25045098.649999999</v>
      </c>
      <c r="G689" s="46" t="s">
        <v>32</v>
      </c>
      <c r="H689" s="47">
        <f t="shared" si="10"/>
        <v>25045098.649999999</v>
      </c>
      <c r="I689" s="48" t="s">
        <v>40</v>
      </c>
      <c r="J689" s="44" t="s">
        <v>91</v>
      </c>
      <c r="K689" s="49" t="s">
        <v>92</v>
      </c>
      <c r="L689" s="44" t="s">
        <v>43</v>
      </c>
      <c r="M689" s="44" t="str">
        <f>IF(ISERROR(VLOOKUP(B689,'[1]Check order-DMO'!$A$5:$I$22,9,0)),"MAT",(VLOOKUP(B689,'[1]Check order-DMO'!$A$5:$I$22,9,0)))</f>
        <v>MAT</v>
      </c>
      <c r="N689" s="50">
        <v>90</v>
      </c>
      <c r="O689" s="50">
        <v>3</v>
      </c>
      <c r="P689" s="50">
        <v>1</v>
      </c>
      <c r="Q689" s="50">
        <v>1</v>
      </c>
      <c r="R689" s="51"/>
    </row>
    <row r="690" spans="1:18" s="21" customFormat="1" ht="20.5" customHeight="1" x14ac:dyDescent="0.3">
      <c r="A690" s="42" t="s">
        <v>2568</v>
      </c>
      <c r="B690" s="43" t="s">
        <v>2569</v>
      </c>
      <c r="C690" s="43" t="s">
        <v>2570</v>
      </c>
      <c r="D690" s="44" t="s">
        <v>2567</v>
      </c>
      <c r="E690" s="44" t="s">
        <v>121</v>
      </c>
      <c r="F690" s="45">
        <v>28949446.870000001</v>
      </c>
      <c r="G690" s="46" t="s">
        <v>32</v>
      </c>
      <c r="H690" s="47">
        <f t="shared" si="10"/>
        <v>28949446.870000001</v>
      </c>
      <c r="I690" s="48" t="s">
        <v>40</v>
      </c>
      <c r="J690" s="44" t="s">
        <v>91</v>
      </c>
      <c r="K690" s="49" t="s">
        <v>92</v>
      </c>
      <c r="L690" s="44" t="s">
        <v>43</v>
      </c>
      <c r="M690" s="44" t="str">
        <f>IF(ISERROR(VLOOKUP(B690,'[1]Check order-DMO'!$A$5:$I$22,9,0)),"MAT",(VLOOKUP(B690,'[1]Check order-DMO'!$A$5:$I$22,9,0)))</f>
        <v>MAT</v>
      </c>
      <c r="N690" s="50">
        <v>90</v>
      </c>
      <c r="O690" s="50">
        <v>3</v>
      </c>
      <c r="P690" s="50">
        <v>1</v>
      </c>
      <c r="Q690" s="50">
        <v>1</v>
      </c>
      <c r="R690" s="51"/>
    </row>
    <row r="691" spans="1:18" s="21" customFormat="1" ht="20.5" customHeight="1" x14ac:dyDescent="0.3">
      <c r="A691" s="42" t="s">
        <v>2571</v>
      </c>
      <c r="B691" s="43" t="s">
        <v>2572</v>
      </c>
      <c r="C691" s="43" t="s">
        <v>2573</v>
      </c>
      <c r="D691" s="44" t="s">
        <v>2567</v>
      </c>
      <c r="E691" s="44" t="s">
        <v>121</v>
      </c>
      <c r="F691" s="45">
        <v>78552839.74000001</v>
      </c>
      <c r="G691" s="46" t="s">
        <v>32</v>
      </c>
      <c r="H691" s="47">
        <f t="shared" si="10"/>
        <v>78552839.74000001</v>
      </c>
      <c r="I691" s="48" t="s">
        <v>40</v>
      </c>
      <c r="J691" s="44" t="s">
        <v>91</v>
      </c>
      <c r="K691" s="49" t="s">
        <v>92</v>
      </c>
      <c r="L691" s="44" t="s">
        <v>43</v>
      </c>
      <c r="M691" s="44" t="str">
        <f>IF(ISERROR(VLOOKUP(B691,'[1]Check order-DMO'!$A$5:$I$22,9,0)),"MAT",(VLOOKUP(B691,'[1]Check order-DMO'!$A$5:$I$22,9,0)))</f>
        <v>MAT</v>
      </c>
      <c r="N691" s="50">
        <v>90</v>
      </c>
      <c r="O691" s="50">
        <v>3</v>
      </c>
      <c r="P691" s="50">
        <v>1</v>
      </c>
      <c r="Q691" s="50">
        <v>1</v>
      </c>
      <c r="R691" s="51"/>
    </row>
    <row r="692" spans="1:18" s="21" customFormat="1" ht="20.5" customHeight="1" x14ac:dyDescent="0.3">
      <c r="A692" s="42" t="s">
        <v>2574</v>
      </c>
      <c r="B692" s="43" t="s">
        <v>2575</v>
      </c>
      <c r="C692" s="43" t="s">
        <v>2576</v>
      </c>
      <c r="D692" s="44" t="s">
        <v>1691</v>
      </c>
      <c r="E692" s="44" t="s">
        <v>121</v>
      </c>
      <c r="F692" s="45">
        <v>178080</v>
      </c>
      <c r="G692" s="46" t="s">
        <v>75</v>
      </c>
      <c r="H692" s="47">
        <f t="shared" si="10"/>
        <v>30424968</v>
      </c>
      <c r="I692" s="48" t="s">
        <v>40</v>
      </c>
      <c r="J692" s="44" t="s">
        <v>77</v>
      </c>
      <c r="K692" s="49" t="s">
        <v>78</v>
      </c>
      <c r="L692" s="44" t="s">
        <v>79</v>
      </c>
      <c r="M692" s="44" t="str">
        <f>IF(ISERROR(VLOOKUP(B692,'[1]Check order-DMO'!$A$5:$I$22,9,0)),"MAT",(VLOOKUP(B692,'[1]Check order-DMO'!$A$5:$I$22,9,0)))</f>
        <v>MAT</v>
      </c>
      <c r="N692" s="50">
        <v>98</v>
      </c>
      <c r="O692" s="50"/>
      <c r="P692" s="50">
        <v>1</v>
      </c>
      <c r="Q692" s="50">
        <v>1</v>
      </c>
      <c r="R692" s="51"/>
    </row>
    <row r="693" spans="1:18" s="21" customFormat="1" ht="20.5" customHeight="1" x14ac:dyDescent="0.3">
      <c r="A693" s="42" t="s">
        <v>2577</v>
      </c>
      <c r="B693" s="43" t="s">
        <v>2578</v>
      </c>
      <c r="C693" s="43" t="s">
        <v>2579</v>
      </c>
      <c r="D693" s="44" t="s">
        <v>1691</v>
      </c>
      <c r="E693" s="44" t="s">
        <v>121</v>
      </c>
      <c r="F693" s="45">
        <v>165360</v>
      </c>
      <c r="G693" s="46" t="s">
        <v>75</v>
      </c>
      <c r="H693" s="47">
        <f t="shared" si="10"/>
        <v>28251756</v>
      </c>
      <c r="I693" s="48" t="s">
        <v>40</v>
      </c>
      <c r="J693" s="44" t="s">
        <v>77</v>
      </c>
      <c r="K693" s="49" t="s">
        <v>78</v>
      </c>
      <c r="L693" s="44" t="s">
        <v>79</v>
      </c>
      <c r="M693" s="44" t="str">
        <f>IF(ISERROR(VLOOKUP(B693,'[1]Check order-DMO'!$A$5:$I$22,9,0)),"MAT",(VLOOKUP(B693,'[1]Check order-DMO'!$A$5:$I$22,9,0)))</f>
        <v>MAT</v>
      </c>
      <c r="N693" s="50">
        <v>98</v>
      </c>
      <c r="O693" s="50"/>
      <c r="P693" s="50">
        <v>1</v>
      </c>
      <c r="Q693" s="50">
        <v>1</v>
      </c>
      <c r="R693" s="51"/>
    </row>
    <row r="694" spans="1:18" s="21" customFormat="1" ht="20.5" customHeight="1" x14ac:dyDescent="0.3">
      <c r="A694" s="42" t="s">
        <v>2580</v>
      </c>
      <c r="B694" s="43" t="s">
        <v>2581</v>
      </c>
      <c r="C694" s="43" t="s">
        <v>2582</v>
      </c>
      <c r="D694" s="44" t="s">
        <v>2583</v>
      </c>
      <c r="E694" s="44" t="s">
        <v>121</v>
      </c>
      <c r="F694" s="45">
        <v>13268175.85</v>
      </c>
      <c r="G694" s="46" t="s">
        <v>32</v>
      </c>
      <c r="H694" s="47">
        <f t="shared" si="10"/>
        <v>13268175.85</v>
      </c>
      <c r="I694" s="48" t="s">
        <v>40</v>
      </c>
      <c r="J694" s="44" t="s">
        <v>91</v>
      </c>
      <c r="K694" s="49" t="s">
        <v>92</v>
      </c>
      <c r="L694" s="44" t="s">
        <v>43</v>
      </c>
      <c r="M694" s="44" t="str">
        <f>IF(ISERROR(VLOOKUP(B694,'[1]Check order-DMO'!$A$5:$I$22,9,0)),"MAT",(VLOOKUP(B694,'[1]Check order-DMO'!$A$5:$I$22,9,0)))</f>
        <v>MAT</v>
      </c>
      <c r="N694" s="50">
        <v>90</v>
      </c>
      <c r="O694" s="50">
        <v>3</v>
      </c>
      <c r="P694" s="50">
        <v>1</v>
      </c>
      <c r="Q694" s="50">
        <v>1</v>
      </c>
      <c r="R694" s="51"/>
    </row>
    <row r="695" spans="1:18" s="21" customFormat="1" ht="20.5" customHeight="1" x14ac:dyDescent="0.3">
      <c r="A695" s="42" t="s">
        <v>2584</v>
      </c>
      <c r="B695" s="43" t="s">
        <v>2585</v>
      </c>
      <c r="C695" s="43" t="s">
        <v>2586</v>
      </c>
      <c r="D695" s="44" t="s">
        <v>2587</v>
      </c>
      <c r="E695" s="44" t="s">
        <v>121</v>
      </c>
      <c r="F695" s="45">
        <v>2817000</v>
      </c>
      <c r="G695" s="46" t="s">
        <v>32</v>
      </c>
      <c r="H695" s="47">
        <f t="shared" si="10"/>
        <v>2817000</v>
      </c>
      <c r="I695" s="48" t="s">
        <v>40</v>
      </c>
      <c r="J695" s="44" t="s">
        <v>1193</v>
      </c>
      <c r="K695" s="49" t="s">
        <v>1317</v>
      </c>
      <c r="L695" s="44" t="s">
        <v>43</v>
      </c>
      <c r="M695" s="44" t="str">
        <f>IF(ISERROR(VLOOKUP(B695,'[1]Check order-DMO'!$A$5:$I$22,9,0)),"MAT",(VLOOKUP(B695,'[1]Check order-DMO'!$A$5:$I$22,9,0)))</f>
        <v>MAT</v>
      </c>
      <c r="N695" s="50">
        <v>30</v>
      </c>
      <c r="O695" s="50">
        <v>3</v>
      </c>
      <c r="P695" s="50">
        <v>1</v>
      </c>
      <c r="Q695" s="50">
        <v>1</v>
      </c>
      <c r="R695" s="51" t="s">
        <v>2588</v>
      </c>
    </row>
    <row r="696" spans="1:18" s="21" customFormat="1" ht="20.5" customHeight="1" x14ac:dyDescent="0.3">
      <c r="A696" s="42" t="s">
        <v>2589</v>
      </c>
      <c r="B696" s="43" t="s">
        <v>2590</v>
      </c>
      <c r="C696" s="43" t="s">
        <v>2591</v>
      </c>
      <c r="D696" s="44" t="s">
        <v>2592</v>
      </c>
      <c r="E696" s="44" t="s">
        <v>121</v>
      </c>
      <c r="F696" s="45">
        <v>365200</v>
      </c>
      <c r="G696" s="46" t="s">
        <v>32</v>
      </c>
      <c r="H696" s="47">
        <f t="shared" si="10"/>
        <v>365200</v>
      </c>
      <c r="I696" s="48" t="s">
        <v>40</v>
      </c>
      <c r="J696" s="44" t="s">
        <v>1193</v>
      </c>
      <c r="K696" s="49" t="s">
        <v>1317</v>
      </c>
      <c r="L696" s="44" t="s">
        <v>43</v>
      </c>
      <c r="M696" s="44" t="str">
        <f>IF(ISERROR(VLOOKUP(B696,'[1]Check order-DMO'!$A$5:$I$22,9,0)),"MAT",(VLOOKUP(B696,'[1]Check order-DMO'!$A$5:$I$22,9,0)))</f>
        <v>MAT</v>
      </c>
      <c r="N696" s="50">
        <v>30</v>
      </c>
      <c r="O696" s="50">
        <v>3</v>
      </c>
      <c r="P696" s="50">
        <v>1</v>
      </c>
      <c r="Q696" s="50">
        <v>1</v>
      </c>
      <c r="R696" s="51" t="s">
        <v>2593</v>
      </c>
    </row>
    <row r="697" spans="1:18" s="21" customFormat="1" ht="20.5" customHeight="1" x14ac:dyDescent="0.3">
      <c r="A697" s="42" t="s">
        <v>2594</v>
      </c>
      <c r="B697" s="43" t="s">
        <v>2595</v>
      </c>
      <c r="C697" s="43" t="s">
        <v>2596</v>
      </c>
      <c r="D697" s="44" t="s">
        <v>318</v>
      </c>
      <c r="E697" s="44" t="s">
        <v>121</v>
      </c>
      <c r="F697" s="45">
        <v>3689</v>
      </c>
      <c r="G697" s="46" t="s">
        <v>75</v>
      </c>
      <c r="H697" s="47">
        <f t="shared" si="10"/>
        <v>630265.65</v>
      </c>
      <c r="I697" s="48" t="s">
        <v>40</v>
      </c>
      <c r="J697" s="44" t="s">
        <v>77</v>
      </c>
      <c r="K697" s="49" t="s">
        <v>78</v>
      </c>
      <c r="L697" s="44" t="s">
        <v>79</v>
      </c>
      <c r="M697" s="44" t="str">
        <f>IF(ISERROR(VLOOKUP(B697,'[1]Check order-DMO'!$A$5:$I$22,9,0)),"MAT",(VLOOKUP(B697,'[1]Check order-DMO'!$A$5:$I$22,9,0)))</f>
        <v>MAT</v>
      </c>
      <c r="N697" s="50">
        <v>55</v>
      </c>
      <c r="O697" s="50"/>
      <c r="P697" s="50">
        <v>1</v>
      </c>
      <c r="Q697" s="50">
        <v>1</v>
      </c>
      <c r="R697" s="51"/>
    </row>
    <row r="698" spans="1:18" s="21" customFormat="1" ht="20.5" customHeight="1" x14ac:dyDescent="0.3">
      <c r="A698" s="42" t="s">
        <v>2597</v>
      </c>
      <c r="B698" s="43" t="s">
        <v>2598</v>
      </c>
      <c r="C698" s="43" t="s">
        <v>2599</v>
      </c>
      <c r="D698" s="44" t="s">
        <v>2600</v>
      </c>
      <c r="E698" s="44" t="s">
        <v>641</v>
      </c>
      <c r="F698" s="45">
        <v>120713</v>
      </c>
      <c r="G698" s="46" t="s">
        <v>75</v>
      </c>
      <c r="H698" s="47">
        <f t="shared" si="10"/>
        <v>20623816.050000001</v>
      </c>
      <c r="I698" s="48" t="s">
        <v>40</v>
      </c>
      <c r="J698" s="44" t="s">
        <v>77</v>
      </c>
      <c r="K698" s="49" t="s">
        <v>78</v>
      </c>
      <c r="L698" s="44" t="s">
        <v>79</v>
      </c>
      <c r="M698" s="44" t="str">
        <f>IF(ISERROR(VLOOKUP(B698,'[1]Check order-DMO'!$A$5:$I$22,9,0)),"MAT",(VLOOKUP(B698,'[1]Check order-DMO'!$A$5:$I$22,9,0)))</f>
        <v>MAT</v>
      </c>
      <c r="N698" s="50">
        <v>115</v>
      </c>
      <c r="O698" s="50"/>
      <c r="P698" s="50">
        <v>1</v>
      </c>
      <c r="Q698" s="50">
        <v>1</v>
      </c>
      <c r="R698" s="51"/>
    </row>
    <row r="699" spans="1:18" s="21" customFormat="1" ht="20.5" customHeight="1" x14ac:dyDescent="0.3">
      <c r="A699" s="42" t="s">
        <v>2601</v>
      </c>
      <c r="B699" s="43" t="s">
        <v>2602</v>
      </c>
      <c r="C699" s="43" t="s">
        <v>2603</v>
      </c>
      <c r="D699" s="44" t="s">
        <v>2604</v>
      </c>
      <c r="E699" s="44" t="s">
        <v>641</v>
      </c>
      <c r="F699" s="45">
        <v>112280</v>
      </c>
      <c r="G699" s="46" t="s">
        <v>75</v>
      </c>
      <c r="H699" s="47">
        <f t="shared" si="10"/>
        <v>19183038</v>
      </c>
      <c r="I699" s="48" t="s">
        <v>40</v>
      </c>
      <c r="J699" s="44" t="s">
        <v>77</v>
      </c>
      <c r="K699" s="49" t="s">
        <v>78</v>
      </c>
      <c r="L699" s="44" t="s">
        <v>79</v>
      </c>
      <c r="M699" s="44" t="str">
        <f>IF(ISERROR(VLOOKUP(B699,'[1]Check order-DMO'!$A$5:$I$22,9,0)),"MAT",(VLOOKUP(B699,'[1]Check order-DMO'!$A$5:$I$22,9,0)))</f>
        <v>MAT</v>
      </c>
      <c r="N699" s="50">
        <v>93</v>
      </c>
      <c r="O699" s="50"/>
      <c r="P699" s="50">
        <v>1</v>
      </c>
      <c r="Q699" s="50">
        <v>1</v>
      </c>
      <c r="R699" s="51" t="s">
        <v>2605</v>
      </c>
    </row>
    <row r="700" spans="1:18" s="21" customFormat="1" ht="20.5" customHeight="1" x14ac:dyDescent="0.3">
      <c r="A700" s="42" t="s">
        <v>2606</v>
      </c>
      <c r="B700" s="43" t="s">
        <v>2607</v>
      </c>
      <c r="C700" s="43" t="s">
        <v>2608</v>
      </c>
      <c r="D700" s="44" t="s">
        <v>2609</v>
      </c>
      <c r="E700" s="44" t="s">
        <v>121</v>
      </c>
      <c r="F700" s="45">
        <v>13356</v>
      </c>
      <c r="G700" s="46" t="s">
        <v>75</v>
      </c>
      <c r="H700" s="47">
        <f t="shared" si="10"/>
        <v>2281872.6</v>
      </c>
      <c r="I700" s="48" t="s">
        <v>40</v>
      </c>
      <c r="J700" s="44" t="s">
        <v>77</v>
      </c>
      <c r="K700" s="49" t="s">
        <v>78</v>
      </c>
      <c r="L700" s="44" t="s">
        <v>79</v>
      </c>
      <c r="M700" s="44" t="str">
        <f>IF(ISERROR(VLOOKUP(B700,'[1]Check order-DMO'!$A$5:$I$22,9,0)),"MAT",(VLOOKUP(B700,'[1]Check order-DMO'!$A$5:$I$22,9,0)))</f>
        <v>MAT</v>
      </c>
      <c r="N700" s="50">
        <v>68</v>
      </c>
      <c r="O700" s="50"/>
      <c r="P700" s="50">
        <v>1</v>
      </c>
      <c r="Q700" s="50">
        <v>1</v>
      </c>
      <c r="R700" s="51"/>
    </row>
    <row r="701" spans="1:18" s="21" customFormat="1" ht="20.5" customHeight="1" x14ac:dyDescent="0.3">
      <c r="A701" s="42" t="s">
        <v>2610</v>
      </c>
      <c r="B701" s="43" t="s">
        <v>2611</v>
      </c>
      <c r="C701" s="44" t="s">
        <v>2612</v>
      </c>
      <c r="D701" s="44" t="s">
        <v>2613</v>
      </c>
      <c r="E701" s="44" t="s">
        <v>121</v>
      </c>
      <c r="F701" s="47">
        <v>442656</v>
      </c>
      <c r="G701" s="46" t="s">
        <v>75</v>
      </c>
      <c r="H701" s="47">
        <f t="shared" si="10"/>
        <v>75627777.599999994</v>
      </c>
      <c r="I701" s="48" t="s">
        <v>40</v>
      </c>
      <c r="J701" s="44" t="s">
        <v>77</v>
      </c>
      <c r="K701" s="49" t="s">
        <v>78</v>
      </c>
      <c r="L701" s="44" t="s">
        <v>79</v>
      </c>
      <c r="M701" s="44" t="str">
        <f>IF(ISERROR(VLOOKUP(B701,'[1]Check order-DMO'!$A$5:$I$22,9,0)),"MAT",(VLOOKUP(B701,'[1]Check order-DMO'!$A$5:$I$22,9,0)))</f>
        <v>MAT</v>
      </c>
      <c r="N701" s="50">
        <v>65</v>
      </c>
      <c r="O701" s="50"/>
      <c r="P701" s="50">
        <v>1</v>
      </c>
      <c r="Q701" s="50">
        <v>1</v>
      </c>
      <c r="R701" s="51" t="s">
        <v>2614</v>
      </c>
    </row>
    <row r="702" spans="1:18" s="21" customFormat="1" ht="20.5" customHeight="1" x14ac:dyDescent="0.3">
      <c r="A702" s="42" t="s">
        <v>2615</v>
      </c>
      <c r="B702" s="43" t="s">
        <v>2616</v>
      </c>
      <c r="C702" s="43" t="s">
        <v>2617</v>
      </c>
      <c r="D702" s="44" t="s">
        <v>2618</v>
      </c>
      <c r="E702" s="44" t="s">
        <v>121</v>
      </c>
      <c r="F702" s="45">
        <v>64980686.000000007</v>
      </c>
      <c r="G702" s="46" t="s">
        <v>32</v>
      </c>
      <c r="H702" s="47">
        <f t="shared" si="10"/>
        <v>64980686.000000007</v>
      </c>
      <c r="I702" s="48" t="s">
        <v>269</v>
      </c>
      <c r="J702" s="44" t="s">
        <v>1726</v>
      </c>
      <c r="K702" s="49" t="s">
        <v>1727</v>
      </c>
      <c r="L702" s="44" t="s">
        <v>43</v>
      </c>
      <c r="M702" s="44" t="str">
        <f>IF(ISERROR(VLOOKUP(B702,'[1]Check order-DMO'!$A$5:$I$22,9,0)),"MAT",(VLOOKUP(B702,'[1]Check order-DMO'!$A$5:$I$22,9,0)))</f>
        <v>MAT</v>
      </c>
      <c r="N702" s="50">
        <v>60</v>
      </c>
      <c r="O702" s="50">
        <v>3</v>
      </c>
      <c r="P702" s="50">
        <v>1</v>
      </c>
      <c r="Q702" s="50">
        <v>1</v>
      </c>
      <c r="R702" s="51"/>
    </row>
    <row r="703" spans="1:18" s="21" customFormat="1" ht="20.5" customHeight="1" x14ac:dyDescent="0.3">
      <c r="A703" s="42" t="s">
        <v>2619</v>
      </c>
      <c r="B703" s="43" t="s">
        <v>2620</v>
      </c>
      <c r="C703" s="43" t="s">
        <v>2621</v>
      </c>
      <c r="D703" s="44" t="s">
        <v>2618</v>
      </c>
      <c r="E703" s="44" t="s">
        <v>121</v>
      </c>
      <c r="F703" s="45">
        <v>30311200</v>
      </c>
      <c r="G703" s="46" t="s">
        <v>32</v>
      </c>
      <c r="H703" s="47">
        <f t="shared" si="10"/>
        <v>30311200</v>
      </c>
      <c r="I703" s="48" t="s">
        <v>269</v>
      </c>
      <c r="J703" s="44" t="s">
        <v>1370</v>
      </c>
      <c r="K703" s="49" t="s">
        <v>1371</v>
      </c>
      <c r="L703" s="44" t="s">
        <v>43</v>
      </c>
      <c r="M703" s="44" t="str">
        <f>IF(ISERROR(VLOOKUP(B703,'[1]Check order-DMO'!$A$5:$I$22,9,0)),"MAT",(VLOOKUP(B703,'[1]Check order-DMO'!$A$5:$I$22,9,0)))</f>
        <v>MAT</v>
      </c>
      <c r="N703" s="50">
        <v>60</v>
      </c>
      <c r="O703" s="50">
        <v>3</v>
      </c>
      <c r="P703" s="50">
        <v>1</v>
      </c>
      <c r="Q703" s="50">
        <v>1</v>
      </c>
      <c r="R703" s="51" t="s">
        <v>263</v>
      </c>
    </row>
    <row r="704" spans="1:18" s="21" customFormat="1" ht="20.5" customHeight="1" x14ac:dyDescent="0.3">
      <c r="A704" s="42" t="s">
        <v>2622</v>
      </c>
      <c r="B704" s="43" t="s">
        <v>2623</v>
      </c>
      <c r="C704" s="43" t="s">
        <v>2624</v>
      </c>
      <c r="D704" s="44" t="s">
        <v>1369</v>
      </c>
      <c r="E704" s="44" t="s">
        <v>121</v>
      </c>
      <c r="F704" s="45">
        <v>45175100</v>
      </c>
      <c r="G704" s="46" t="s">
        <v>32</v>
      </c>
      <c r="H704" s="47">
        <f t="shared" si="10"/>
        <v>45175100</v>
      </c>
      <c r="I704" s="48" t="s">
        <v>40</v>
      </c>
      <c r="J704" s="44" t="s">
        <v>335</v>
      </c>
      <c r="K704" s="49" t="s">
        <v>336</v>
      </c>
      <c r="L704" s="44" t="s">
        <v>43</v>
      </c>
      <c r="M704" s="44" t="str">
        <f>IF(ISERROR(VLOOKUP(B704,'[1]Check order-DMO'!$A$5:$I$22,9,0)),"MAT",(VLOOKUP(B704,'[1]Check order-DMO'!$A$5:$I$22,9,0)))</f>
        <v>MAT</v>
      </c>
      <c r="N704" s="50">
        <v>60</v>
      </c>
      <c r="O704" s="50">
        <v>3</v>
      </c>
      <c r="P704" s="50">
        <v>1</v>
      </c>
      <c r="Q704" s="50">
        <v>1</v>
      </c>
      <c r="R704" s="51" t="s">
        <v>1406</v>
      </c>
    </row>
    <row r="705" spans="1:18" s="21" customFormat="1" ht="20.5" customHeight="1" x14ac:dyDescent="0.3">
      <c r="A705" s="42" t="s">
        <v>2625</v>
      </c>
      <c r="B705" s="43" t="s">
        <v>2626</v>
      </c>
      <c r="C705" s="43" t="s">
        <v>2627</v>
      </c>
      <c r="D705" s="44" t="s">
        <v>2628</v>
      </c>
      <c r="E705" s="44" t="s">
        <v>121</v>
      </c>
      <c r="F705" s="45">
        <v>48108</v>
      </c>
      <c r="G705" s="46" t="s">
        <v>75</v>
      </c>
      <c r="H705" s="47">
        <f t="shared" si="10"/>
        <v>8219251.7999999998</v>
      </c>
      <c r="I705" s="48" t="s">
        <v>40</v>
      </c>
      <c r="J705" s="44" t="s">
        <v>77</v>
      </c>
      <c r="K705" s="49" t="s">
        <v>78</v>
      </c>
      <c r="L705" s="44" t="s">
        <v>79</v>
      </c>
      <c r="M705" s="44" t="str">
        <f>IF(ISERROR(VLOOKUP(B705,'[1]Check order-DMO'!$A$5:$I$22,9,0)),"MAT",(VLOOKUP(B705,'[1]Check order-DMO'!$A$5:$I$22,9,0)))</f>
        <v>MAT</v>
      </c>
      <c r="N705" s="50">
        <v>55</v>
      </c>
      <c r="O705" s="50"/>
      <c r="P705" s="50">
        <v>1</v>
      </c>
      <c r="Q705" s="50">
        <v>1</v>
      </c>
      <c r="R705" s="51"/>
    </row>
    <row r="706" spans="1:18" s="21" customFormat="1" ht="20.5" customHeight="1" x14ac:dyDescent="0.3">
      <c r="A706" s="42" t="s">
        <v>2629</v>
      </c>
      <c r="B706" s="43" t="s">
        <v>2630</v>
      </c>
      <c r="C706" s="43" t="s">
        <v>2631</v>
      </c>
      <c r="D706" s="44" t="s">
        <v>2632</v>
      </c>
      <c r="E706" s="44" t="s">
        <v>148</v>
      </c>
      <c r="F706" s="45">
        <v>51771</v>
      </c>
      <c r="G706" s="46" t="s">
        <v>75</v>
      </c>
      <c r="H706" s="47">
        <f t="shared" si="10"/>
        <v>8845075.3499999996</v>
      </c>
      <c r="I706" s="48" t="s">
        <v>40</v>
      </c>
      <c r="J706" s="44" t="s">
        <v>77</v>
      </c>
      <c r="K706" s="49" t="s">
        <v>78</v>
      </c>
      <c r="L706" s="44" t="s">
        <v>79</v>
      </c>
      <c r="M706" s="44" t="str">
        <f>IF(ISERROR(VLOOKUP(B706,'[1]Check order-DMO'!$A$5:$I$22,9,0)),"MAT",(VLOOKUP(B706,'[1]Check order-DMO'!$A$5:$I$22,9,0)))</f>
        <v>MAT</v>
      </c>
      <c r="N706" s="50">
        <v>95</v>
      </c>
      <c r="O706" s="50"/>
      <c r="P706" s="50">
        <v>1</v>
      </c>
      <c r="Q706" s="50">
        <v>1</v>
      </c>
      <c r="R706" s="51" t="s">
        <v>2000</v>
      </c>
    </row>
    <row r="707" spans="1:18" s="21" customFormat="1" ht="20.5" customHeight="1" x14ac:dyDescent="0.3">
      <c r="A707" s="42" t="s">
        <v>2633</v>
      </c>
      <c r="B707" s="43" t="s">
        <v>2634</v>
      </c>
      <c r="C707" s="43" t="s">
        <v>2635</v>
      </c>
      <c r="D707" s="44" t="s">
        <v>1493</v>
      </c>
      <c r="E707" s="44" t="s">
        <v>121</v>
      </c>
      <c r="F707" s="45">
        <v>146280</v>
      </c>
      <c r="G707" s="46" t="s">
        <v>75</v>
      </c>
      <c r="H707" s="47">
        <f t="shared" si="10"/>
        <v>24991938</v>
      </c>
      <c r="I707" s="48" t="s">
        <v>40</v>
      </c>
      <c r="J707" s="44" t="s">
        <v>77</v>
      </c>
      <c r="K707" s="49" t="s">
        <v>78</v>
      </c>
      <c r="L707" s="44" t="s">
        <v>79</v>
      </c>
      <c r="M707" s="44" t="str">
        <f>IF(ISERROR(VLOOKUP(B707,'[1]Check order-DMO'!$A$5:$I$22,9,0)),"MAT",(VLOOKUP(B707,'[1]Check order-DMO'!$A$5:$I$22,9,0)))</f>
        <v>MAT</v>
      </c>
      <c r="N707" s="50">
        <v>95</v>
      </c>
      <c r="O707" s="50"/>
      <c r="P707" s="50">
        <v>0</v>
      </c>
      <c r="Q707" s="50">
        <v>1</v>
      </c>
      <c r="R707" s="51" t="s">
        <v>2000</v>
      </c>
    </row>
    <row r="708" spans="1:18" s="21" customFormat="1" ht="20.5" customHeight="1" x14ac:dyDescent="0.3">
      <c r="A708" s="42" t="s">
        <v>2636</v>
      </c>
      <c r="B708" s="43" t="s">
        <v>2637</v>
      </c>
      <c r="C708" s="43" t="s">
        <v>2638</v>
      </c>
      <c r="D708" s="44" t="s">
        <v>2639</v>
      </c>
      <c r="E708" s="44" t="s">
        <v>121</v>
      </c>
      <c r="F708" s="45">
        <v>64885</v>
      </c>
      <c r="G708" s="46" t="s">
        <v>75</v>
      </c>
      <c r="H708" s="47">
        <f t="shared" si="10"/>
        <v>11085602.25</v>
      </c>
      <c r="I708" s="48" t="s">
        <v>40</v>
      </c>
      <c r="J708" s="44" t="s">
        <v>77</v>
      </c>
      <c r="K708" s="49" t="s">
        <v>78</v>
      </c>
      <c r="L708" s="44" t="s">
        <v>79</v>
      </c>
      <c r="M708" s="44" t="str">
        <f>IF(ISERROR(VLOOKUP(B708,'[1]Check order-DMO'!$A$5:$I$22,9,0)),"MAT",(VLOOKUP(B708,'[1]Check order-DMO'!$A$5:$I$22,9,0)))</f>
        <v>MAT</v>
      </c>
      <c r="N708" s="50">
        <v>95</v>
      </c>
      <c r="O708" s="50"/>
      <c r="P708" s="50">
        <v>1</v>
      </c>
      <c r="Q708" s="50">
        <v>1</v>
      </c>
      <c r="R708" s="51" t="s">
        <v>2000</v>
      </c>
    </row>
    <row r="709" spans="1:18" s="21" customFormat="1" ht="20.5" customHeight="1" x14ac:dyDescent="0.3">
      <c r="A709" s="42" t="s">
        <v>2640</v>
      </c>
      <c r="B709" s="43" t="s">
        <v>2641</v>
      </c>
      <c r="C709" s="43" t="s">
        <v>2642</v>
      </c>
      <c r="D709" s="44"/>
      <c r="E709" s="44"/>
      <c r="F709" s="45">
        <v>120421</v>
      </c>
      <c r="G709" s="46" t="s">
        <v>75</v>
      </c>
      <c r="H709" s="47">
        <f t="shared" si="10"/>
        <v>20573927.849999998</v>
      </c>
      <c r="I709" s="48" t="s">
        <v>40</v>
      </c>
      <c r="J709" s="44" t="s">
        <v>77</v>
      </c>
      <c r="K709" s="49" t="s">
        <v>78</v>
      </c>
      <c r="L709" s="44" t="s">
        <v>79</v>
      </c>
      <c r="M709" s="44" t="str">
        <f>IF(ISERROR(VLOOKUP(B709,'[1]Check order-DMO'!$A$5:$I$22,9,0)),"MAT",(VLOOKUP(B709,'[1]Check order-DMO'!$A$5:$I$22,9,0)))</f>
        <v>MAT</v>
      </c>
      <c r="N709" s="50">
        <v>95</v>
      </c>
      <c r="O709" s="50"/>
      <c r="P709" s="50">
        <v>1</v>
      </c>
      <c r="Q709" s="50">
        <v>1</v>
      </c>
      <c r="R709" s="51" t="s">
        <v>2000</v>
      </c>
    </row>
    <row r="710" spans="1:18" s="21" customFormat="1" ht="20.5" customHeight="1" x14ac:dyDescent="0.3">
      <c r="A710" s="42" t="s">
        <v>2643</v>
      </c>
      <c r="B710" s="43" t="s">
        <v>2644</v>
      </c>
      <c r="C710" s="43" t="s">
        <v>2645</v>
      </c>
      <c r="D710" s="44" t="s">
        <v>640</v>
      </c>
      <c r="E710" s="44" t="s">
        <v>641</v>
      </c>
      <c r="F710" s="45">
        <v>2610000</v>
      </c>
      <c r="G710" s="46" t="s">
        <v>32</v>
      </c>
      <c r="H710" s="47">
        <f t="shared" si="10"/>
        <v>2610000</v>
      </c>
      <c r="I710" s="48" t="s">
        <v>40</v>
      </c>
      <c r="J710" s="44" t="s">
        <v>2646</v>
      </c>
      <c r="K710" s="49" t="s">
        <v>2647</v>
      </c>
      <c r="L710" s="44" t="s">
        <v>43</v>
      </c>
      <c r="M710" s="44" t="str">
        <f>IF(ISERROR(VLOOKUP(B710,'[1]Check order-DMO'!$A$5:$I$22,9,0)),"MAT",(VLOOKUP(B710,'[1]Check order-DMO'!$A$5:$I$22,9,0)))</f>
        <v>MAT</v>
      </c>
      <c r="N710" s="50">
        <v>60</v>
      </c>
      <c r="O710" s="50">
        <v>3</v>
      </c>
      <c r="P710" s="50">
        <v>1</v>
      </c>
      <c r="Q710" s="50">
        <v>1</v>
      </c>
      <c r="R710" s="51" t="s">
        <v>2648</v>
      </c>
    </row>
    <row r="711" spans="1:18" s="21" customFormat="1" ht="20.5" customHeight="1" x14ac:dyDescent="0.3">
      <c r="A711" s="42" t="s">
        <v>2649</v>
      </c>
      <c r="B711" s="43" t="s">
        <v>2650</v>
      </c>
      <c r="C711" s="43" t="s">
        <v>2651</v>
      </c>
      <c r="D711" s="44"/>
      <c r="E711" s="44"/>
      <c r="F711" s="45">
        <v>31037</v>
      </c>
      <c r="G711" s="46" t="s">
        <v>75</v>
      </c>
      <c r="H711" s="47">
        <f t="shared" si="10"/>
        <v>5302671.45</v>
      </c>
      <c r="I711" s="48" t="s">
        <v>40</v>
      </c>
      <c r="J711" s="44" t="s">
        <v>77</v>
      </c>
      <c r="K711" s="49" t="s">
        <v>78</v>
      </c>
      <c r="L711" s="44" t="s">
        <v>79</v>
      </c>
      <c r="M711" s="44" t="str">
        <f>IF(ISERROR(VLOOKUP(B711,'[1]Check order-DMO'!$A$5:$I$22,9,0)),"MAT",(VLOOKUP(B711,'[1]Check order-DMO'!$A$5:$I$22,9,0)))</f>
        <v>MAT</v>
      </c>
      <c r="N711" s="50">
        <v>95</v>
      </c>
      <c r="O711" s="50"/>
      <c r="P711" s="50">
        <v>1</v>
      </c>
      <c r="Q711" s="50">
        <v>1</v>
      </c>
      <c r="R711" s="51" t="s">
        <v>2000</v>
      </c>
    </row>
    <row r="712" spans="1:18" s="21" customFormat="1" ht="20.5" customHeight="1" x14ac:dyDescent="0.3">
      <c r="A712" s="42" t="s">
        <v>2652</v>
      </c>
      <c r="B712" s="43" t="s">
        <v>2653</v>
      </c>
      <c r="C712" s="43" t="s">
        <v>2654</v>
      </c>
      <c r="D712" s="44" t="s">
        <v>640</v>
      </c>
      <c r="E712" s="44" t="s">
        <v>641</v>
      </c>
      <c r="F712" s="45">
        <v>1908</v>
      </c>
      <c r="G712" s="46" t="s">
        <v>75</v>
      </c>
      <c r="H712" s="47">
        <f t="shared" si="10"/>
        <v>325981.8</v>
      </c>
      <c r="I712" s="48" t="s">
        <v>40</v>
      </c>
      <c r="J712" s="44" t="s">
        <v>77</v>
      </c>
      <c r="K712" s="49" t="s">
        <v>78</v>
      </c>
      <c r="L712" s="44" t="s">
        <v>79</v>
      </c>
      <c r="M712" s="44" t="str">
        <f>IF(ISERROR(VLOOKUP(B712,'[1]Check order-DMO'!$A$5:$I$22,9,0)),"MAT",(VLOOKUP(B712,'[1]Check order-DMO'!$A$5:$I$22,9,0)))</f>
        <v>MAT</v>
      </c>
      <c r="N712" s="50">
        <v>78</v>
      </c>
      <c r="O712" s="50"/>
      <c r="P712" s="50">
        <v>1</v>
      </c>
      <c r="Q712" s="50">
        <v>1</v>
      </c>
      <c r="R712" s="51" t="s">
        <v>1327</v>
      </c>
    </row>
    <row r="713" spans="1:18" s="21" customFormat="1" ht="20.5" customHeight="1" x14ac:dyDescent="0.3">
      <c r="A713" s="42" t="s">
        <v>2655</v>
      </c>
      <c r="B713" s="43" t="s">
        <v>2656</v>
      </c>
      <c r="C713" s="43" t="s">
        <v>2657</v>
      </c>
      <c r="D713" s="44" t="s">
        <v>640</v>
      </c>
      <c r="E713" s="44" t="s">
        <v>641</v>
      </c>
      <c r="F713" s="45">
        <v>7887</v>
      </c>
      <c r="G713" s="46" t="s">
        <v>75</v>
      </c>
      <c r="H713" s="47">
        <f t="shared" si="10"/>
        <v>1347493.95</v>
      </c>
      <c r="I713" s="48" t="s">
        <v>40</v>
      </c>
      <c r="J713" s="44" t="s">
        <v>77</v>
      </c>
      <c r="K713" s="49" t="s">
        <v>78</v>
      </c>
      <c r="L713" s="44" t="s">
        <v>79</v>
      </c>
      <c r="M713" s="44" t="str">
        <f>IF(ISERROR(VLOOKUP(B713,'[1]Check order-DMO'!$A$5:$I$22,9,0)),"MAT",(VLOOKUP(B713,'[1]Check order-DMO'!$A$5:$I$22,9,0)))</f>
        <v>MAT</v>
      </c>
      <c r="N713" s="50">
        <v>78</v>
      </c>
      <c r="O713" s="50"/>
      <c r="P713" s="50">
        <v>1</v>
      </c>
      <c r="Q713" s="50">
        <v>1</v>
      </c>
      <c r="R713" s="51" t="s">
        <v>2658</v>
      </c>
    </row>
    <row r="714" spans="1:18" s="21" customFormat="1" ht="20.5" customHeight="1" x14ac:dyDescent="0.3">
      <c r="A714" s="42" t="s">
        <v>2659</v>
      </c>
      <c r="B714" s="43" t="s">
        <v>2660</v>
      </c>
      <c r="C714" s="43" t="s">
        <v>2661</v>
      </c>
      <c r="D714" s="44" t="s">
        <v>640</v>
      </c>
      <c r="E714" s="44" t="s">
        <v>641</v>
      </c>
      <c r="F714" s="45">
        <v>3435</v>
      </c>
      <c r="G714" s="46" t="s">
        <v>75</v>
      </c>
      <c r="H714" s="47">
        <f t="shared" si="10"/>
        <v>586869.75</v>
      </c>
      <c r="I714" s="48" t="s">
        <v>40</v>
      </c>
      <c r="J714" s="44" t="s">
        <v>77</v>
      </c>
      <c r="K714" s="49" t="s">
        <v>78</v>
      </c>
      <c r="L714" s="44" t="s">
        <v>79</v>
      </c>
      <c r="M714" s="44" t="str">
        <f>IF(ISERROR(VLOOKUP(B714,'[1]Check order-DMO'!$A$5:$I$22,9,0)),"MAT",(VLOOKUP(B714,'[1]Check order-DMO'!$A$5:$I$22,9,0)))</f>
        <v>MAT</v>
      </c>
      <c r="N714" s="50">
        <v>78</v>
      </c>
      <c r="O714" s="50"/>
      <c r="P714" s="50">
        <v>1</v>
      </c>
      <c r="Q714" s="50">
        <v>1</v>
      </c>
      <c r="R714" s="51" t="s">
        <v>2658</v>
      </c>
    </row>
    <row r="715" spans="1:18" s="21" customFormat="1" ht="20.5" customHeight="1" x14ac:dyDescent="0.3">
      <c r="A715" s="42" t="s">
        <v>2662</v>
      </c>
      <c r="B715" s="43" t="s">
        <v>2663</v>
      </c>
      <c r="C715" s="43" t="s">
        <v>2664</v>
      </c>
      <c r="D715" s="44" t="s">
        <v>640</v>
      </c>
      <c r="E715" s="44" t="s">
        <v>641</v>
      </c>
      <c r="F715" s="45">
        <v>12402</v>
      </c>
      <c r="G715" s="46" t="s">
        <v>75</v>
      </c>
      <c r="H715" s="47">
        <f t="shared" si="10"/>
        <v>2118881.6999999997</v>
      </c>
      <c r="I715" s="48" t="s">
        <v>269</v>
      </c>
      <c r="J715" s="44" t="s">
        <v>77</v>
      </c>
      <c r="K715" s="49" t="s">
        <v>78</v>
      </c>
      <c r="L715" s="44" t="s">
        <v>79</v>
      </c>
      <c r="M715" s="44" t="str">
        <f>IF(ISERROR(VLOOKUP(B715,'[1]Check order-DMO'!$A$5:$I$22,9,0)),"MAT",(VLOOKUP(B715,'[1]Check order-DMO'!$A$5:$I$22,9,0)))</f>
        <v>MAT</v>
      </c>
      <c r="N715" s="50">
        <v>63</v>
      </c>
      <c r="O715" s="50"/>
      <c r="P715" s="50">
        <v>1</v>
      </c>
      <c r="Q715" s="50">
        <v>1</v>
      </c>
      <c r="R715" s="51" t="s">
        <v>654</v>
      </c>
    </row>
    <row r="716" spans="1:18" s="21" customFormat="1" ht="20.5" customHeight="1" x14ac:dyDescent="0.3">
      <c r="A716" s="42" t="s">
        <v>2665</v>
      </c>
      <c r="B716" s="43" t="s">
        <v>2666</v>
      </c>
      <c r="C716" s="43" t="s">
        <v>2667</v>
      </c>
      <c r="D716" s="44"/>
      <c r="E716" s="44" t="s">
        <v>121</v>
      </c>
      <c r="F716" s="45">
        <v>83952</v>
      </c>
      <c r="G716" s="46" t="s">
        <v>75</v>
      </c>
      <c r="H716" s="47">
        <f t="shared" si="10"/>
        <v>14343199.199999999</v>
      </c>
      <c r="I716" s="48" t="s">
        <v>40</v>
      </c>
      <c r="J716" s="44" t="s">
        <v>77</v>
      </c>
      <c r="K716" s="49" t="s">
        <v>78</v>
      </c>
      <c r="L716" s="44" t="s">
        <v>79</v>
      </c>
      <c r="M716" s="44" t="str">
        <f>IF(ISERROR(VLOOKUP(B716,'[1]Check order-DMO'!$A$5:$I$22,9,0)),"MAT",(VLOOKUP(B716,'[1]Check order-DMO'!$A$5:$I$22,9,0)))</f>
        <v>MAT</v>
      </c>
      <c r="N716" s="50">
        <v>130</v>
      </c>
      <c r="O716" s="50"/>
      <c r="P716" s="50">
        <v>1</v>
      </c>
      <c r="Q716" s="50">
        <v>1</v>
      </c>
      <c r="R716" s="51"/>
    </row>
    <row r="717" spans="1:18" s="21" customFormat="1" ht="20.5" customHeight="1" x14ac:dyDescent="0.3">
      <c r="A717" s="42" t="s">
        <v>2668</v>
      </c>
      <c r="B717" s="43" t="s">
        <v>2669</v>
      </c>
      <c r="C717" s="43" t="s">
        <v>2670</v>
      </c>
      <c r="D717" s="44"/>
      <c r="E717" s="44" t="s">
        <v>121</v>
      </c>
      <c r="F717" s="45">
        <v>248040</v>
      </c>
      <c r="G717" s="46" t="s">
        <v>75</v>
      </c>
      <c r="H717" s="47">
        <f t="shared" si="10"/>
        <v>42377634</v>
      </c>
      <c r="I717" s="48" t="s">
        <v>40</v>
      </c>
      <c r="J717" s="44" t="s">
        <v>77</v>
      </c>
      <c r="K717" s="49" t="s">
        <v>78</v>
      </c>
      <c r="L717" s="44" t="s">
        <v>79</v>
      </c>
      <c r="M717" s="44" t="str">
        <f>IF(ISERROR(VLOOKUP(B717,'[1]Check order-DMO'!$A$5:$I$22,9,0)),"MAT",(VLOOKUP(B717,'[1]Check order-DMO'!$A$5:$I$22,9,0)))</f>
        <v>MAT</v>
      </c>
      <c r="N717" s="50">
        <v>130</v>
      </c>
      <c r="O717" s="50"/>
      <c r="P717" s="50">
        <v>1</v>
      </c>
      <c r="Q717" s="50">
        <v>1</v>
      </c>
      <c r="R717" s="51"/>
    </row>
    <row r="718" spans="1:18" s="21" customFormat="1" ht="20.5" customHeight="1" x14ac:dyDescent="0.3">
      <c r="A718" s="42" t="s">
        <v>2671</v>
      </c>
      <c r="B718" s="43" t="s">
        <v>2672</v>
      </c>
      <c r="C718" s="43" t="s">
        <v>2673</v>
      </c>
      <c r="D718" s="44"/>
      <c r="E718" s="44" t="s">
        <v>121</v>
      </c>
      <c r="F718" s="45">
        <v>293832</v>
      </c>
      <c r="G718" s="46" t="s">
        <v>75</v>
      </c>
      <c r="H718" s="47">
        <f t="shared" si="10"/>
        <v>50201197.199999996</v>
      </c>
      <c r="I718" s="48" t="s">
        <v>40</v>
      </c>
      <c r="J718" s="44" t="s">
        <v>77</v>
      </c>
      <c r="K718" s="49" t="s">
        <v>78</v>
      </c>
      <c r="L718" s="44" t="s">
        <v>79</v>
      </c>
      <c r="M718" s="44" t="str">
        <f>IF(ISERROR(VLOOKUP(B718,'[1]Check order-DMO'!$A$5:$I$22,9,0)),"MAT",(VLOOKUP(B718,'[1]Check order-DMO'!$A$5:$I$22,9,0)))</f>
        <v>MAT</v>
      </c>
      <c r="N718" s="50">
        <v>130</v>
      </c>
      <c r="O718" s="50"/>
      <c r="P718" s="50">
        <v>1</v>
      </c>
      <c r="Q718" s="50">
        <v>1</v>
      </c>
      <c r="R718" s="51"/>
    </row>
    <row r="719" spans="1:18" s="21" customFormat="1" ht="20.5" customHeight="1" x14ac:dyDescent="0.3">
      <c r="A719" s="42" t="s">
        <v>2674</v>
      </c>
      <c r="B719" s="43" t="s">
        <v>2675</v>
      </c>
      <c r="C719" s="43" t="s">
        <v>2676</v>
      </c>
      <c r="D719" s="44" t="s">
        <v>640</v>
      </c>
      <c r="E719" s="44" t="s">
        <v>641</v>
      </c>
      <c r="F719" s="45">
        <v>101760</v>
      </c>
      <c r="G719" s="46" t="s">
        <v>75</v>
      </c>
      <c r="H719" s="47">
        <f t="shared" si="10"/>
        <v>17385696</v>
      </c>
      <c r="I719" s="48" t="s">
        <v>40</v>
      </c>
      <c r="J719" s="44" t="s">
        <v>77</v>
      </c>
      <c r="K719" s="49" t="s">
        <v>78</v>
      </c>
      <c r="L719" s="44" t="s">
        <v>79</v>
      </c>
      <c r="M719" s="44" t="str">
        <f>IF(ISERROR(VLOOKUP(B719,'[1]Check order-DMO'!$A$5:$I$22,9,0)),"MAT",(VLOOKUP(B719,'[1]Check order-DMO'!$A$5:$I$22,9,0)))</f>
        <v>MAT</v>
      </c>
      <c r="N719" s="50">
        <v>78</v>
      </c>
      <c r="O719" s="50"/>
      <c r="P719" s="50">
        <v>1</v>
      </c>
      <c r="Q719" s="50">
        <v>1</v>
      </c>
      <c r="R719" s="51" t="s">
        <v>2677</v>
      </c>
    </row>
    <row r="720" spans="1:18" s="21" customFormat="1" ht="20.5" customHeight="1" x14ac:dyDescent="0.3">
      <c r="A720" s="187" t="s">
        <v>2678</v>
      </c>
      <c r="B720" s="43" t="s">
        <v>2679</v>
      </c>
      <c r="C720" s="43" t="s">
        <v>2680</v>
      </c>
      <c r="D720" s="44"/>
      <c r="E720" s="44"/>
      <c r="F720" s="45">
        <v>48336</v>
      </c>
      <c r="G720" s="46" t="s">
        <v>75</v>
      </c>
      <c r="H720" s="47">
        <f t="shared" si="10"/>
        <v>8258205.5999999996</v>
      </c>
      <c r="I720" s="48" t="s">
        <v>40</v>
      </c>
      <c r="J720" s="44" t="s">
        <v>77</v>
      </c>
      <c r="K720" s="49" t="s">
        <v>78</v>
      </c>
      <c r="L720" s="44" t="s">
        <v>79</v>
      </c>
      <c r="M720" s="44" t="str">
        <f>IF(ISERROR(VLOOKUP(B720,'[1]Check order-DMO'!$A$5:$I$22,9,0)),"MAT",(VLOOKUP(B720,'[1]Check order-DMO'!$A$5:$I$22,9,0)))</f>
        <v>MAT</v>
      </c>
      <c r="N720" s="50">
        <v>95</v>
      </c>
      <c r="O720" s="50"/>
      <c r="P720" s="50">
        <v>1</v>
      </c>
      <c r="Q720" s="50">
        <v>1</v>
      </c>
      <c r="R720" s="51"/>
    </row>
    <row r="721" spans="1:18" s="21" customFormat="1" ht="20.5" customHeight="1" x14ac:dyDescent="0.3">
      <c r="A721" s="42" t="s">
        <v>2681</v>
      </c>
      <c r="B721" s="43" t="s">
        <v>2682</v>
      </c>
      <c r="C721" s="43" t="s">
        <v>2683</v>
      </c>
      <c r="D721" s="44" t="s">
        <v>2684</v>
      </c>
      <c r="E721" s="44" t="s">
        <v>121</v>
      </c>
      <c r="F721" s="45">
        <v>39178</v>
      </c>
      <c r="G721" s="46" t="s">
        <v>75</v>
      </c>
      <c r="H721" s="47">
        <f t="shared" si="10"/>
        <v>6693561.2999999998</v>
      </c>
      <c r="I721" s="48" t="s">
        <v>40</v>
      </c>
      <c r="J721" s="44" t="s">
        <v>77</v>
      </c>
      <c r="K721" s="49" t="s">
        <v>78</v>
      </c>
      <c r="L721" s="44" t="s">
        <v>79</v>
      </c>
      <c r="M721" s="44" t="str">
        <f>IF(ISERROR(VLOOKUP(B721,'[1]Check order-DMO'!$A$5:$I$22,9,0)),"MAT",(VLOOKUP(B721,'[1]Check order-DMO'!$A$5:$I$22,9,0)))</f>
        <v>MAT</v>
      </c>
      <c r="N721" s="50">
        <v>78</v>
      </c>
      <c r="O721" s="50"/>
      <c r="P721" s="50">
        <v>1</v>
      </c>
      <c r="Q721" s="50">
        <v>1</v>
      </c>
      <c r="R721" s="51"/>
    </row>
    <row r="722" spans="1:18" s="21" customFormat="1" ht="20.5" customHeight="1" x14ac:dyDescent="0.3">
      <c r="A722" s="187" t="s">
        <v>2685</v>
      </c>
      <c r="B722" s="43" t="s">
        <v>2686</v>
      </c>
      <c r="C722" s="43" t="s">
        <v>2687</v>
      </c>
      <c r="D722" s="44"/>
      <c r="E722" s="44" t="s">
        <v>121</v>
      </c>
      <c r="F722" s="45">
        <v>50626</v>
      </c>
      <c r="G722" s="46" t="s">
        <v>75</v>
      </c>
      <c r="H722" s="47">
        <f t="shared" ref="H722:H785" si="11">+IF(G722="VND",$F722,IF(F722="JPY",F722*$F$2,IF(G722="USD",F722*$F$3,F722*$F$2)))</f>
        <v>8649452.0999999996</v>
      </c>
      <c r="I722" s="48" t="s">
        <v>40</v>
      </c>
      <c r="J722" s="44" t="s">
        <v>77</v>
      </c>
      <c r="K722" s="49" t="s">
        <v>78</v>
      </c>
      <c r="L722" s="44" t="s">
        <v>79</v>
      </c>
      <c r="M722" s="44" t="str">
        <f>IF(ISERROR(VLOOKUP(B722,'[1]Check order-DMO'!$A$5:$I$22,9,0)),"MAT",(VLOOKUP(B722,'[1]Check order-DMO'!$A$5:$I$22,9,0)))</f>
        <v>MAT</v>
      </c>
      <c r="N722" s="50">
        <v>65</v>
      </c>
      <c r="O722" s="50"/>
      <c r="P722" s="50">
        <v>1</v>
      </c>
      <c r="Q722" s="50">
        <v>1</v>
      </c>
      <c r="R722" s="51"/>
    </row>
    <row r="723" spans="1:18" s="21" customFormat="1" ht="20.5" customHeight="1" x14ac:dyDescent="0.3">
      <c r="A723" s="187" t="s">
        <v>2688</v>
      </c>
      <c r="B723" s="43" t="s">
        <v>2689</v>
      </c>
      <c r="C723" s="43" t="s">
        <v>2690</v>
      </c>
      <c r="D723" s="44"/>
      <c r="E723" s="44" t="s">
        <v>121</v>
      </c>
      <c r="F723" s="45">
        <v>14310</v>
      </c>
      <c r="G723" s="46" t="s">
        <v>75</v>
      </c>
      <c r="H723" s="47">
        <f t="shared" si="11"/>
        <v>2444863.5</v>
      </c>
      <c r="I723" s="48" t="s">
        <v>40</v>
      </c>
      <c r="J723" s="44" t="s">
        <v>77</v>
      </c>
      <c r="K723" s="49" t="s">
        <v>78</v>
      </c>
      <c r="L723" s="44" t="s">
        <v>79</v>
      </c>
      <c r="M723" s="44" t="str">
        <f>IF(ISERROR(VLOOKUP(B723,'[1]Check order-DMO'!$A$5:$I$22,9,0)),"MAT",(VLOOKUP(B723,'[1]Check order-DMO'!$A$5:$I$22,9,0)))</f>
        <v>MAT</v>
      </c>
      <c r="N723" s="50">
        <v>48</v>
      </c>
      <c r="O723" s="50"/>
      <c r="P723" s="50">
        <v>1</v>
      </c>
      <c r="Q723" s="50">
        <v>1</v>
      </c>
      <c r="R723" s="51"/>
    </row>
    <row r="724" spans="1:18" s="21" customFormat="1" ht="20.5" customHeight="1" x14ac:dyDescent="0.3">
      <c r="A724" s="42" t="s">
        <v>2691</v>
      </c>
      <c r="B724" s="43" t="s">
        <v>2692</v>
      </c>
      <c r="C724" s="43" t="s">
        <v>2693</v>
      </c>
      <c r="D724" s="44" t="s">
        <v>640</v>
      </c>
      <c r="E724" s="44" t="s">
        <v>641</v>
      </c>
      <c r="F724" s="45">
        <v>83698</v>
      </c>
      <c r="G724" s="46" t="s">
        <v>75</v>
      </c>
      <c r="H724" s="47">
        <f t="shared" si="11"/>
        <v>14299803.299999999</v>
      </c>
      <c r="I724" s="48" t="s">
        <v>40</v>
      </c>
      <c r="J724" s="44" t="s">
        <v>77</v>
      </c>
      <c r="K724" s="49" t="s">
        <v>78</v>
      </c>
      <c r="L724" s="44" t="s">
        <v>79</v>
      </c>
      <c r="M724" s="44" t="str">
        <f>IF(ISERROR(VLOOKUP(B724,'[1]Check order-DMO'!$A$5:$I$22,9,0)),"MAT",(VLOOKUP(B724,'[1]Check order-DMO'!$A$5:$I$22,9,0)))</f>
        <v>MAT</v>
      </c>
      <c r="N724" s="50">
        <v>95</v>
      </c>
      <c r="O724" s="50"/>
      <c r="P724" s="50">
        <v>1</v>
      </c>
      <c r="Q724" s="50">
        <v>1</v>
      </c>
      <c r="R724" s="51" t="s">
        <v>494</v>
      </c>
    </row>
    <row r="725" spans="1:18" s="21" customFormat="1" ht="20.5" customHeight="1" x14ac:dyDescent="0.3">
      <c r="A725" s="42" t="s">
        <v>2694</v>
      </c>
      <c r="B725" s="43" t="s">
        <v>2695</v>
      </c>
      <c r="C725" s="43" t="s">
        <v>2696</v>
      </c>
      <c r="D725" s="44" t="s">
        <v>2439</v>
      </c>
      <c r="E725" s="44" t="s">
        <v>641</v>
      </c>
      <c r="F725" s="45">
        <v>808700</v>
      </c>
      <c r="G725" s="46" t="s">
        <v>32</v>
      </c>
      <c r="H725" s="47">
        <f t="shared" si="11"/>
        <v>808700</v>
      </c>
      <c r="I725" s="48" t="s">
        <v>40</v>
      </c>
      <c r="J725" s="44" t="s">
        <v>1193</v>
      </c>
      <c r="K725" s="49" t="s">
        <v>1317</v>
      </c>
      <c r="L725" s="44" t="s">
        <v>43</v>
      </c>
      <c r="M725" s="44" t="str">
        <f>IF(ISERROR(VLOOKUP(B725,'[1]Check order-DMO'!$A$5:$I$22,9,0)),"MAT",(VLOOKUP(B725,'[1]Check order-DMO'!$A$5:$I$22,9,0)))</f>
        <v>MAT</v>
      </c>
      <c r="N725" s="50">
        <v>30</v>
      </c>
      <c r="O725" s="50">
        <v>3</v>
      </c>
      <c r="P725" s="50">
        <v>1</v>
      </c>
      <c r="Q725" s="50">
        <v>1</v>
      </c>
      <c r="R725" s="51" t="s">
        <v>1272</v>
      </c>
    </row>
    <row r="726" spans="1:18" s="21" customFormat="1" ht="20.5" customHeight="1" x14ac:dyDescent="0.3">
      <c r="A726" s="42" t="s">
        <v>2697</v>
      </c>
      <c r="B726" s="43" t="s">
        <v>2698</v>
      </c>
      <c r="C726" s="43" t="s">
        <v>2699</v>
      </c>
      <c r="D726" s="44" t="s">
        <v>1664</v>
      </c>
      <c r="E726" s="44" t="s">
        <v>121</v>
      </c>
      <c r="F726" s="45">
        <v>2247285.04</v>
      </c>
      <c r="G726" s="46" t="s">
        <v>32</v>
      </c>
      <c r="H726" s="47">
        <f t="shared" si="11"/>
        <v>2247285.04</v>
      </c>
      <c r="I726" s="48" t="s">
        <v>40</v>
      </c>
      <c r="J726" s="44" t="s">
        <v>91</v>
      </c>
      <c r="K726" s="49" t="s">
        <v>92</v>
      </c>
      <c r="L726" s="44" t="s">
        <v>43</v>
      </c>
      <c r="M726" s="44" t="str">
        <f>IF(ISERROR(VLOOKUP(B726,'[1]Check order-DMO'!$A$5:$I$22,9,0)),"MAT",(VLOOKUP(B726,'[1]Check order-DMO'!$A$5:$I$22,9,0)))</f>
        <v>MAT</v>
      </c>
      <c r="N726" s="50">
        <v>90</v>
      </c>
      <c r="O726" s="50">
        <v>3</v>
      </c>
      <c r="P726" s="50">
        <v>1</v>
      </c>
      <c r="Q726" s="50">
        <v>1</v>
      </c>
      <c r="R726" s="51" t="s">
        <v>158</v>
      </c>
    </row>
    <row r="727" spans="1:18" s="21" customFormat="1" ht="20.5" customHeight="1" x14ac:dyDescent="0.3">
      <c r="A727" s="42" t="s">
        <v>2700</v>
      </c>
      <c r="B727" s="43" t="s">
        <v>2701</v>
      </c>
      <c r="C727" s="43" t="s">
        <v>2702</v>
      </c>
      <c r="D727" s="44" t="s">
        <v>1691</v>
      </c>
      <c r="E727" s="44" t="s">
        <v>121</v>
      </c>
      <c r="F727" s="45">
        <v>1585</v>
      </c>
      <c r="G727" s="46" t="s">
        <v>75</v>
      </c>
      <c r="H727" s="47">
        <f t="shared" si="11"/>
        <v>270797.25</v>
      </c>
      <c r="I727" s="48" t="s">
        <v>40</v>
      </c>
      <c r="J727" s="44" t="s">
        <v>77</v>
      </c>
      <c r="K727" s="49" t="s">
        <v>78</v>
      </c>
      <c r="L727" s="44" t="s">
        <v>79</v>
      </c>
      <c r="M727" s="44" t="str">
        <f>IF(ISERROR(VLOOKUP(B727,'[1]Check order-DMO'!$A$5:$I$22,9,0)),"MAT",(VLOOKUP(B727,'[1]Check order-DMO'!$A$5:$I$22,9,0)))</f>
        <v>MAT</v>
      </c>
      <c r="N727" s="50">
        <v>78</v>
      </c>
      <c r="O727" s="50"/>
      <c r="P727" s="50">
        <v>1</v>
      </c>
      <c r="Q727" s="50">
        <v>1</v>
      </c>
      <c r="R727" s="51"/>
    </row>
    <row r="728" spans="1:18" s="21" customFormat="1" ht="20.5" customHeight="1" x14ac:dyDescent="0.3">
      <c r="A728" s="187" t="s">
        <v>2703</v>
      </c>
      <c r="B728" s="43" t="s">
        <v>2704</v>
      </c>
      <c r="C728" s="43" t="s">
        <v>2705</v>
      </c>
      <c r="D728" s="44"/>
      <c r="E728" s="44" t="s">
        <v>641</v>
      </c>
      <c r="F728" s="45">
        <v>128472</v>
      </c>
      <c r="G728" s="46" t="s">
        <v>75</v>
      </c>
      <c r="H728" s="47">
        <f t="shared" si="11"/>
        <v>21949441.199999999</v>
      </c>
      <c r="I728" s="48" t="s">
        <v>40</v>
      </c>
      <c r="J728" s="44" t="s">
        <v>77</v>
      </c>
      <c r="K728" s="49" t="s">
        <v>78</v>
      </c>
      <c r="L728" s="44" t="s">
        <v>79</v>
      </c>
      <c r="M728" s="44" t="str">
        <f>IF(ISERROR(VLOOKUP(B728,'[1]Check order-DMO'!$A$5:$I$22,9,0)),"MAT",(VLOOKUP(B728,'[1]Check order-DMO'!$A$5:$I$22,9,0)))</f>
        <v>MAT</v>
      </c>
      <c r="N728" s="50">
        <v>65</v>
      </c>
      <c r="O728" s="50"/>
      <c r="P728" s="50">
        <v>1</v>
      </c>
      <c r="Q728" s="50">
        <v>1</v>
      </c>
      <c r="R728" s="51" t="s">
        <v>2706</v>
      </c>
    </row>
    <row r="729" spans="1:18" s="21" customFormat="1" ht="20.5" customHeight="1" x14ac:dyDescent="0.3">
      <c r="A729" s="42" t="s">
        <v>2707</v>
      </c>
      <c r="B729" s="43" t="s">
        <v>2708</v>
      </c>
      <c r="C729" s="43" t="s">
        <v>2709</v>
      </c>
      <c r="D729" s="44" t="s">
        <v>640</v>
      </c>
      <c r="E729" s="44" t="s">
        <v>641</v>
      </c>
      <c r="F729" s="45">
        <v>103440</v>
      </c>
      <c r="G729" s="46" t="s">
        <v>75</v>
      </c>
      <c r="H729" s="47">
        <f t="shared" si="11"/>
        <v>17672724</v>
      </c>
      <c r="I729" s="48" t="s">
        <v>40</v>
      </c>
      <c r="J729" s="44" t="s">
        <v>77</v>
      </c>
      <c r="K729" s="49" t="s">
        <v>78</v>
      </c>
      <c r="L729" s="44" t="s">
        <v>79</v>
      </c>
      <c r="M729" s="44" t="str">
        <f>IF(ISERROR(VLOOKUP(B729,'[1]Check order-DMO'!$A$5:$I$22,9,0)),"MAT",(VLOOKUP(B729,'[1]Check order-DMO'!$A$5:$I$22,9,0)))</f>
        <v>MAT</v>
      </c>
      <c r="N729" s="50">
        <v>105</v>
      </c>
      <c r="O729" s="50"/>
      <c r="P729" s="50">
        <v>1</v>
      </c>
      <c r="Q729" s="50">
        <v>1</v>
      </c>
      <c r="R729" s="51" t="s">
        <v>1242</v>
      </c>
    </row>
    <row r="730" spans="1:18" s="21" customFormat="1" ht="20.5" customHeight="1" x14ac:dyDescent="0.3">
      <c r="A730" s="42" t="s">
        <v>2710</v>
      </c>
      <c r="B730" s="43" t="s">
        <v>2711</v>
      </c>
      <c r="C730" s="43" t="s">
        <v>2712</v>
      </c>
      <c r="D730" s="44" t="s">
        <v>640</v>
      </c>
      <c r="E730" s="44" t="s">
        <v>641</v>
      </c>
      <c r="F730" s="45">
        <v>1781</v>
      </c>
      <c r="G730" s="46" t="s">
        <v>75</v>
      </c>
      <c r="H730" s="47">
        <f t="shared" si="11"/>
        <v>304283.84999999998</v>
      </c>
      <c r="I730" s="48" t="s">
        <v>40</v>
      </c>
      <c r="J730" s="44" t="s">
        <v>77</v>
      </c>
      <c r="K730" s="49" t="s">
        <v>78</v>
      </c>
      <c r="L730" s="44" t="s">
        <v>79</v>
      </c>
      <c r="M730" s="44" t="str">
        <f>IF(ISERROR(VLOOKUP(B730,'[1]Check order-DMO'!$A$5:$I$22,9,0)),"MAT",(VLOOKUP(B730,'[1]Check order-DMO'!$A$5:$I$22,9,0)))</f>
        <v>MAT</v>
      </c>
      <c r="N730" s="50">
        <v>53</v>
      </c>
      <c r="O730" s="50"/>
      <c r="P730" s="50">
        <v>1</v>
      </c>
      <c r="Q730" s="50">
        <v>1</v>
      </c>
      <c r="R730" s="51"/>
    </row>
    <row r="731" spans="1:18" s="21" customFormat="1" ht="20.5" customHeight="1" x14ac:dyDescent="0.3">
      <c r="A731" s="42" t="s">
        <v>2713</v>
      </c>
      <c r="B731" s="43" t="s">
        <v>2714</v>
      </c>
      <c r="C731" s="43" t="s">
        <v>2715</v>
      </c>
      <c r="D731" s="44" t="s">
        <v>640</v>
      </c>
      <c r="E731" s="44" t="s">
        <v>641</v>
      </c>
      <c r="F731" s="45">
        <v>408</v>
      </c>
      <c r="G731" s="46" t="s">
        <v>75</v>
      </c>
      <c r="H731" s="47">
        <f t="shared" si="11"/>
        <v>69706.8</v>
      </c>
      <c r="I731" s="48" t="s">
        <v>40</v>
      </c>
      <c r="J731" s="44" t="s">
        <v>77</v>
      </c>
      <c r="K731" s="49" t="s">
        <v>78</v>
      </c>
      <c r="L731" s="44" t="s">
        <v>79</v>
      </c>
      <c r="M731" s="44" t="str">
        <f>IF(ISERROR(VLOOKUP(B731,'[1]Check order-DMO'!$A$5:$I$22,9,0)),"MAT",(VLOOKUP(B731,'[1]Check order-DMO'!$A$5:$I$22,9,0)))</f>
        <v>MAT</v>
      </c>
      <c r="N731" s="50">
        <v>63</v>
      </c>
      <c r="O731" s="50"/>
      <c r="P731" s="50">
        <v>1</v>
      </c>
      <c r="Q731" s="50">
        <v>1</v>
      </c>
      <c r="R731" s="51"/>
    </row>
    <row r="732" spans="1:18" s="21" customFormat="1" ht="20.5" customHeight="1" x14ac:dyDescent="0.3">
      <c r="A732" s="42" t="s">
        <v>2716</v>
      </c>
      <c r="B732" s="43" t="s">
        <v>2717</v>
      </c>
      <c r="C732" s="43" t="s">
        <v>2718</v>
      </c>
      <c r="D732" s="44" t="s">
        <v>640</v>
      </c>
      <c r="E732" s="44" t="s">
        <v>641</v>
      </c>
      <c r="F732" s="45">
        <v>338</v>
      </c>
      <c r="G732" s="46" t="s">
        <v>75</v>
      </c>
      <c r="H732" s="47">
        <f t="shared" si="11"/>
        <v>57747.299999999996</v>
      </c>
      <c r="I732" s="48" t="s">
        <v>40</v>
      </c>
      <c r="J732" s="44" t="s">
        <v>77</v>
      </c>
      <c r="K732" s="49" t="s">
        <v>78</v>
      </c>
      <c r="L732" s="44" t="s">
        <v>79</v>
      </c>
      <c r="M732" s="44" t="str">
        <f>IF(ISERROR(VLOOKUP(B732,'[1]Check order-DMO'!$A$5:$I$22,9,0)),"MAT",(VLOOKUP(B732,'[1]Check order-DMO'!$A$5:$I$22,9,0)))</f>
        <v>MAT</v>
      </c>
      <c r="N732" s="50">
        <v>58</v>
      </c>
      <c r="O732" s="50"/>
      <c r="P732" s="50">
        <v>1</v>
      </c>
      <c r="Q732" s="50">
        <v>1</v>
      </c>
      <c r="R732" s="51"/>
    </row>
    <row r="733" spans="1:18" s="21" customFormat="1" ht="20.5" customHeight="1" x14ac:dyDescent="0.3">
      <c r="A733" s="42" t="s">
        <v>2719</v>
      </c>
      <c r="B733" s="43" t="s">
        <v>2720</v>
      </c>
      <c r="C733" s="43" t="s">
        <v>2721</v>
      </c>
      <c r="D733" s="44" t="s">
        <v>640</v>
      </c>
      <c r="E733" s="44" t="s">
        <v>641</v>
      </c>
      <c r="F733" s="45">
        <v>446</v>
      </c>
      <c r="G733" s="46" t="s">
        <v>75</v>
      </c>
      <c r="H733" s="47">
        <f t="shared" si="11"/>
        <v>76199.099999999991</v>
      </c>
      <c r="I733" s="48" t="s">
        <v>40</v>
      </c>
      <c r="J733" s="44" t="s">
        <v>77</v>
      </c>
      <c r="K733" s="49" t="s">
        <v>78</v>
      </c>
      <c r="L733" s="44" t="s">
        <v>79</v>
      </c>
      <c r="M733" s="44" t="str">
        <f>IF(ISERROR(VLOOKUP(B733,'[1]Check order-DMO'!$A$5:$I$22,9,0)),"MAT",(VLOOKUP(B733,'[1]Check order-DMO'!$A$5:$I$22,9,0)))</f>
        <v>MAT</v>
      </c>
      <c r="N733" s="50">
        <v>63</v>
      </c>
      <c r="O733" s="50"/>
      <c r="P733" s="50">
        <v>1</v>
      </c>
      <c r="Q733" s="50">
        <v>1</v>
      </c>
      <c r="R733" s="51"/>
    </row>
    <row r="734" spans="1:18" s="21" customFormat="1" ht="20.5" customHeight="1" x14ac:dyDescent="0.3">
      <c r="A734" s="42" t="s">
        <v>2722</v>
      </c>
      <c r="B734" s="43" t="s">
        <v>2723</v>
      </c>
      <c r="C734" s="43" t="s">
        <v>2724</v>
      </c>
      <c r="D734" s="44" t="s">
        <v>640</v>
      </c>
      <c r="E734" s="44" t="s">
        <v>641</v>
      </c>
      <c r="F734" s="45">
        <v>500</v>
      </c>
      <c r="G734" s="46" t="s">
        <v>75</v>
      </c>
      <c r="H734" s="47">
        <f t="shared" si="11"/>
        <v>85425</v>
      </c>
      <c r="I734" s="48" t="s">
        <v>40</v>
      </c>
      <c r="J734" s="44" t="s">
        <v>77</v>
      </c>
      <c r="K734" s="49" t="s">
        <v>78</v>
      </c>
      <c r="L734" s="44" t="s">
        <v>79</v>
      </c>
      <c r="M734" s="44" t="str">
        <f>IF(ISERROR(VLOOKUP(B734,'[1]Check order-DMO'!$A$5:$I$22,9,0)),"MAT",(VLOOKUP(B734,'[1]Check order-DMO'!$A$5:$I$22,9,0)))</f>
        <v>MAT</v>
      </c>
      <c r="N734" s="50">
        <v>63</v>
      </c>
      <c r="O734" s="50"/>
      <c r="P734" s="50">
        <v>1</v>
      </c>
      <c r="Q734" s="50">
        <v>1</v>
      </c>
      <c r="R734" s="51" t="s">
        <v>80</v>
      </c>
    </row>
    <row r="735" spans="1:18" s="21" customFormat="1" ht="20.5" customHeight="1" x14ac:dyDescent="0.3">
      <c r="A735" s="42" t="s">
        <v>2725</v>
      </c>
      <c r="B735" s="43" t="s">
        <v>2726</v>
      </c>
      <c r="C735" s="43" t="s">
        <v>2727</v>
      </c>
      <c r="D735" s="44" t="s">
        <v>640</v>
      </c>
      <c r="E735" s="44" t="s">
        <v>641</v>
      </c>
      <c r="F735" s="45">
        <v>552000</v>
      </c>
      <c r="G735" s="46" t="s">
        <v>32</v>
      </c>
      <c r="H735" s="47">
        <f t="shared" si="11"/>
        <v>552000</v>
      </c>
      <c r="I735" s="48" t="s">
        <v>40</v>
      </c>
      <c r="J735" s="44" t="s">
        <v>2646</v>
      </c>
      <c r="K735" s="49" t="s">
        <v>2647</v>
      </c>
      <c r="L735" s="44" t="s">
        <v>43</v>
      </c>
      <c r="M735" s="44" t="str">
        <f>IF(ISERROR(VLOOKUP(B735,'[1]Check order-DMO'!$A$5:$I$22,9,0)),"MAT",(VLOOKUP(B735,'[1]Check order-DMO'!$A$5:$I$22,9,0)))</f>
        <v>MAT</v>
      </c>
      <c r="N735" s="50">
        <v>60</v>
      </c>
      <c r="O735" s="50">
        <v>3</v>
      </c>
      <c r="P735" s="50">
        <v>1</v>
      </c>
      <c r="Q735" s="50">
        <v>1</v>
      </c>
      <c r="R735" s="51" t="s">
        <v>2728</v>
      </c>
    </row>
    <row r="736" spans="1:18" s="21" customFormat="1" ht="20.5" customHeight="1" x14ac:dyDescent="0.3">
      <c r="A736" s="42" t="s">
        <v>2729</v>
      </c>
      <c r="B736" s="43" t="s">
        <v>2730</v>
      </c>
      <c r="C736" s="43" t="s">
        <v>2731</v>
      </c>
      <c r="D736" s="44" t="s">
        <v>640</v>
      </c>
      <c r="E736" s="44" t="s">
        <v>641</v>
      </c>
      <c r="F736" s="45">
        <v>19080</v>
      </c>
      <c r="G736" s="46" t="s">
        <v>75</v>
      </c>
      <c r="H736" s="47">
        <f t="shared" si="11"/>
        <v>3259818</v>
      </c>
      <c r="I736" s="48" t="s">
        <v>40</v>
      </c>
      <c r="J736" s="44" t="s">
        <v>77</v>
      </c>
      <c r="K736" s="49" t="s">
        <v>78</v>
      </c>
      <c r="L736" s="44" t="s">
        <v>79</v>
      </c>
      <c r="M736" s="44" t="str">
        <f>IF(ISERROR(VLOOKUP(B736,'[1]Check order-DMO'!$A$5:$I$22,9,0)),"MAT",(VLOOKUP(B736,'[1]Check order-DMO'!$A$5:$I$22,9,0)))</f>
        <v>MAT</v>
      </c>
      <c r="N736" s="50">
        <v>88</v>
      </c>
      <c r="O736" s="50"/>
      <c r="P736" s="50">
        <v>10</v>
      </c>
      <c r="Q736" s="50">
        <v>10</v>
      </c>
      <c r="R736" s="51" t="s">
        <v>80</v>
      </c>
    </row>
    <row r="737" spans="1:18" s="21" customFormat="1" ht="20.5" customHeight="1" x14ac:dyDescent="0.3">
      <c r="A737" s="42" t="s">
        <v>2732</v>
      </c>
      <c r="B737" s="43" t="s">
        <v>2733</v>
      </c>
      <c r="C737" s="43" t="s">
        <v>2734</v>
      </c>
      <c r="D737" s="44" t="s">
        <v>1439</v>
      </c>
      <c r="E737" s="44" t="s">
        <v>121</v>
      </c>
      <c r="F737" s="45">
        <v>3899280</v>
      </c>
      <c r="G737" s="46" t="s">
        <v>32</v>
      </c>
      <c r="H737" s="47">
        <f t="shared" si="11"/>
        <v>3899280</v>
      </c>
      <c r="I737" s="48" t="s">
        <v>40</v>
      </c>
      <c r="J737" s="44" t="s">
        <v>1422</v>
      </c>
      <c r="K737" s="49" t="s">
        <v>1423</v>
      </c>
      <c r="L737" s="44" t="s">
        <v>43</v>
      </c>
      <c r="M737" s="44" t="str">
        <f>IF(ISERROR(VLOOKUP(B737,'[1]Check order-DMO'!$A$5:$I$22,9,0)),"MAT",(VLOOKUP(B737,'[1]Check order-DMO'!$A$5:$I$22,9,0)))</f>
        <v>MAT</v>
      </c>
      <c r="N737" s="50">
        <v>60</v>
      </c>
      <c r="O737" s="50">
        <v>7</v>
      </c>
      <c r="P737" s="50">
        <v>1</v>
      </c>
      <c r="Q737" s="50">
        <v>1</v>
      </c>
      <c r="R737" s="51" t="s">
        <v>2735</v>
      </c>
    </row>
    <row r="738" spans="1:18" s="21" customFormat="1" ht="20.5" customHeight="1" x14ac:dyDescent="0.3">
      <c r="A738" s="42" t="s">
        <v>2736</v>
      </c>
      <c r="B738" s="43" t="s">
        <v>2737</v>
      </c>
      <c r="C738" s="43" t="s">
        <v>2738</v>
      </c>
      <c r="D738" s="44" t="s">
        <v>640</v>
      </c>
      <c r="E738" s="44" t="s">
        <v>641</v>
      </c>
      <c r="F738" s="45">
        <v>4503</v>
      </c>
      <c r="G738" s="46" t="s">
        <v>75</v>
      </c>
      <c r="H738" s="47">
        <f t="shared" si="11"/>
        <v>769337.54999999993</v>
      </c>
      <c r="I738" s="48" t="s">
        <v>40</v>
      </c>
      <c r="J738" s="44" t="s">
        <v>77</v>
      </c>
      <c r="K738" s="49" t="s">
        <v>78</v>
      </c>
      <c r="L738" s="44" t="s">
        <v>79</v>
      </c>
      <c r="M738" s="44" t="str">
        <f>IF(ISERROR(VLOOKUP(B738,'[1]Check order-DMO'!$A$5:$I$22,9,0)),"MAT",(VLOOKUP(B738,'[1]Check order-DMO'!$A$5:$I$22,9,0)))</f>
        <v>MAT</v>
      </c>
      <c r="N738" s="50">
        <v>78</v>
      </c>
      <c r="O738" s="50"/>
      <c r="P738" s="50">
        <v>1</v>
      </c>
      <c r="Q738" s="50">
        <v>1</v>
      </c>
      <c r="R738" s="51" t="s">
        <v>2739</v>
      </c>
    </row>
    <row r="739" spans="1:18" s="21" customFormat="1" ht="20.5" customHeight="1" x14ac:dyDescent="0.3">
      <c r="A739" s="42" t="s">
        <v>2740</v>
      </c>
      <c r="B739" s="43" t="s">
        <v>2741</v>
      </c>
      <c r="C739" s="43" t="s">
        <v>2742</v>
      </c>
      <c r="D739" s="44" t="s">
        <v>640</v>
      </c>
      <c r="E739" s="44" t="s">
        <v>641</v>
      </c>
      <c r="F739" s="45">
        <v>29256</v>
      </c>
      <c r="G739" s="46" t="s">
        <v>75</v>
      </c>
      <c r="H739" s="47">
        <f t="shared" si="11"/>
        <v>4998387.5999999996</v>
      </c>
      <c r="I739" s="48" t="s">
        <v>40</v>
      </c>
      <c r="J739" s="44" t="s">
        <v>77</v>
      </c>
      <c r="K739" s="49" t="s">
        <v>78</v>
      </c>
      <c r="L739" s="44" t="s">
        <v>79</v>
      </c>
      <c r="M739" s="44" t="str">
        <f>IF(ISERROR(VLOOKUP(B739,'[1]Check order-DMO'!$A$5:$I$22,9,0)),"MAT",(VLOOKUP(B739,'[1]Check order-DMO'!$A$5:$I$22,9,0)))</f>
        <v>MAT</v>
      </c>
      <c r="N739" s="50">
        <v>55</v>
      </c>
      <c r="O739" s="50"/>
      <c r="P739" s="50">
        <v>1</v>
      </c>
      <c r="Q739" s="50">
        <v>1</v>
      </c>
      <c r="R739" s="51" t="s">
        <v>1497</v>
      </c>
    </row>
    <row r="740" spans="1:18" s="21" customFormat="1" ht="20.5" customHeight="1" x14ac:dyDescent="0.3">
      <c r="A740" s="42" t="s">
        <v>2743</v>
      </c>
      <c r="B740" s="43" t="s">
        <v>2744</v>
      </c>
      <c r="C740" s="43" t="s">
        <v>2745</v>
      </c>
      <c r="D740" s="44" t="s">
        <v>640</v>
      </c>
      <c r="E740" s="44" t="s">
        <v>641</v>
      </c>
      <c r="F740" s="45">
        <v>2048</v>
      </c>
      <c r="G740" s="46" t="s">
        <v>75</v>
      </c>
      <c r="H740" s="47">
        <f t="shared" si="11"/>
        <v>349900.79999999999</v>
      </c>
      <c r="I740" s="48" t="s">
        <v>40</v>
      </c>
      <c r="J740" s="44" t="s">
        <v>77</v>
      </c>
      <c r="K740" s="49" t="s">
        <v>78</v>
      </c>
      <c r="L740" s="44" t="s">
        <v>79</v>
      </c>
      <c r="M740" s="44" t="str">
        <f>IF(ISERROR(VLOOKUP(B740,'[1]Check order-DMO'!$A$5:$I$22,9,0)),"MAT",(VLOOKUP(B740,'[1]Check order-DMO'!$A$5:$I$22,9,0)))</f>
        <v>MAT</v>
      </c>
      <c r="N740" s="50">
        <v>73</v>
      </c>
      <c r="O740" s="50"/>
      <c r="P740" s="50">
        <v>1</v>
      </c>
      <c r="Q740" s="50">
        <v>1</v>
      </c>
      <c r="R740" s="51" t="s">
        <v>2746</v>
      </c>
    </row>
    <row r="741" spans="1:18" s="21" customFormat="1" ht="20.5" customHeight="1" x14ac:dyDescent="0.3">
      <c r="A741" s="42" t="s">
        <v>2747</v>
      </c>
      <c r="B741" s="43" t="s">
        <v>2748</v>
      </c>
      <c r="C741" s="43" t="s">
        <v>2749</v>
      </c>
      <c r="D741" s="44" t="s">
        <v>640</v>
      </c>
      <c r="E741" s="44" t="s">
        <v>641</v>
      </c>
      <c r="F741" s="45">
        <v>3613</v>
      </c>
      <c r="G741" s="46" t="s">
        <v>75</v>
      </c>
      <c r="H741" s="47">
        <f t="shared" si="11"/>
        <v>617281.04999999993</v>
      </c>
      <c r="I741" s="48" t="s">
        <v>40</v>
      </c>
      <c r="J741" s="44" t="s">
        <v>77</v>
      </c>
      <c r="K741" s="49" t="s">
        <v>78</v>
      </c>
      <c r="L741" s="44" t="s">
        <v>79</v>
      </c>
      <c r="M741" s="44" t="str">
        <f>IF(ISERROR(VLOOKUP(B741,'[1]Check order-DMO'!$A$5:$I$22,9,0)),"MAT",(VLOOKUP(B741,'[1]Check order-DMO'!$A$5:$I$22,9,0)))</f>
        <v>MAT</v>
      </c>
      <c r="N741" s="50">
        <v>78</v>
      </c>
      <c r="O741" s="50"/>
      <c r="P741" s="50">
        <v>1</v>
      </c>
      <c r="Q741" s="50">
        <v>1</v>
      </c>
      <c r="R741" s="51" t="s">
        <v>2750</v>
      </c>
    </row>
    <row r="742" spans="1:18" s="21" customFormat="1" ht="20.5" customHeight="1" x14ac:dyDescent="0.3">
      <c r="A742" s="42" t="s">
        <v>2751</v>
      </c>
      <c r="B742" s="43" t="s">
        <v>2752</v>
      </c>
      <c r="C742" s="43" t="s">
        <v>2753</v>
      </c>
      <c r="D742" s="44" t="s">
        <v>640</v>
      </c>
      <c r="E742" s="44" t="s">
        <v>641</v>
      </c>
      <c r="F742" s="45">
        <v>3740</v>
      </c>
      <c r="G742" s="46" t="s">
        <v>75</v>
      </c>
      <c r="H742" s="47">
        <f t="shared" si="11"/>
        <v>638979</v>
      </c>
      <c r="I742" s="48" t="s">
        <v>40</v>
      </c>
      <c r="J742" s="44" t="s">
        <v>77</v>
      </c>
      <c r="K742" s="49" t="s">
        <v>78</v>
      </c>
      <c r="L742" s="44" t="s">
        <v>79</v>
      </c>
      <c r="M742" s="44" t="str">
        <f>IF(ISERROR(VLOOKUP(B742,'[1]Check order-DMO'!$A$5:$I$22,9,0)),"MAT",(VLOOKUP(B742,'[1]Check order-DMO'!$A$5:$I$22,9,0)))</f>
        <v>MAT</v>
      </c>
      <c r="N742" s="50">
        <v>78</v>
      </c>
      <c r="O742" s="50"/>
      <c r="P742" s="50">
        <v>1</v>
      </c>
      <c r="Q742" s="50">
        <v>1</v>
      </c>
      <c r="R742" s="51" t="s">
        <v>1497</v>
      </c>
    </row>
    <row r="743" spans="1:18" s="21" customFormat="1" ht="20.5" customHeight="1" x14ac:dyDescent="0.3">
      <c r="A743" s="42" t="s">
        <v>2754</v>
      </c>
      <c r="B743" s="43" t="s">
        <v>2755</v>
      </c>
      <c r="C743" s="43" t="s">
        <v>2756</v>
      </c>
      <c r="D743" s="44" t="s">
        <v>640</v>
      </c>
      <c r="E743" s="44" t="s">
        <v>121</v>
      </c>
      <c r="F743" s="45">
        <v>38100</v>
      </c>
      <c r="G743" s="46" t="s">
        <v>32</v>
      </c>
      <c r="H743" s="47">
        <f t="shared" si="11"/>
        <v>38100</v>
      </c>
      <c r="I743" s="48" t="s">
        <v>40</v>
      </c>
      <c r="J743" s="44" t="s">
        <v>1193</v>
      </c>
      <c r="K743" s="49" t="s">
        <v>1317</v>
      </c>
      <c r="L743" s="44" t="s">
        <v>43</v>
      </c>
      <c r="M743" s="44" t="str">
        <f>IF(ISERROR(VLOOKUP(B743,'[1]Check order-DMO'!$A$5:$I$22,9,0)),"MAT",(VLOOKUP(B743,'[1]Check order-DMO'!$A$5:$I$22,9,0)))</f>
        <v>MAT</v>
      </c>
      <c r="N743" s="50">
        <v>30</v>
      </c>
      <c r="O743" s="50">
        <v>3</v>
      </c>
      <c r="P743" s="50">
        <v>1</v>
      </c>
      <c r="Q743" s="50">
        <v>1</v>
      </c>
      <c r="R743" s="51"/>
    </row>
    <row r="744" spans="1:18" s="21" customFormat="1" ht="20.5" customHeight="1" x14ac:dyDescent="0.3">
      <c r="A744" s="42" t="s">
        <v>2757</v>
      </c>
      <c r="B744" s="43" t="s">
        <v>2758</v>
      </c>
      <c r="C744" s="43" t="s">
        <v>2759</v>
      </c>
      <c r="D744" s="44" t="s">
        <v>640</v>
      </c>
      <c r="E744" s="44" t="s">
        <v>121</v>
      </c>
      <c r="F744" s="45">
        <v>95700</v>
      </c>
      <c r="G744" s="46" t="s">
        <v>32</v>
      </c>
      <c r="H744" s="47">
        <f t="shared" si="11"/>
        <v>95700</v>
      </c>
      <c r="I744" s="48" t="s">
        <v>40</v>
      </c>
      <c r="J744" s="44" t="s">
        <v>1193</v>
      </c>
      <c r="K744" s="49" t="s">
        <v>1317</v>
      </c>
      <c r="L744" s="44" t="s">
        <v>43</v>
      </c>
      <c r="M744" s="44" t="str">
        <f>IF(ISERROR(VLOOKUP(B744,'[1]Check order-DMO'!$A$5:$I$22,9,0)),"MAT",(VLOOKUP(B744,'[1]Check order-DMO'!$A$5:$I$22,9,0)))</f>
        <v>MAT</v>
      </c>
      <c r="N744" s="50">
        <v>30</v>
      </c>
      <c r="O744" s="50">
        <v>3</v>
      </c>
      <c r="P744" s="50">
        <v>1</v>
      </c>
      <c r="Q744" s="50">
        <v>1</v>
      </c>
      <c r="R744" s="51"/>
    </row>
    <row r="745" spans="1:18" s="21" customFormat="1" ht="20.5" customHeight="1" x14ac:dyDescent="0.3">
      <c r="A745" s="42" t="s">
        <v>2760</v>
      </c>
      <c r="B745" s="43" t="s">
        <v>2761</v>
      </c>
      <c r="C745" s="43" t="s">
        <v>2762</v>
      </c>
      <c r="D745" s="44" t="s">
        <v>2763</v>
      </c>
      <c r="E745" s="44" t="s">
        <v>641</v>
      </c>
      <c r="F745" s="45">
        <v>160075</v>
      </c>
      <c r="G745" s="46" t="s">
        <v>32</v>
      </c>
      <c r="H745" s="47">
        <f t="shared" si="11"/>
        <v>160075</v>
      </c>
      <c r="I745" s="48" t="s">
        <v>40</v>
      </c>
      <c r="J745" s="44" t="s">
        <v>415</v>
      </c>
      <c r="K745" s="49" t="s">
        <v>416</v>
      </c>
      <c r="L745" s="44" t="s">
        <v>43</v>
      </c>
      <c r="M745" s="44" t="str">
        <f>IF(ISERROR(VLOOKUP(B745,'[1]Check order-DMO'!$A$5:$I$22,9,0)),"MAT",(VLOOKUP(B745,'[1]Check order-DMO'!$A$5:$I$22,9,0)))</f>
        <v>MAT</v>
      </c>
      <c r="N745" s="50">
        <v>45</v>
      </c>
      <c r="O745" s="50">
        <v>3</v>
      </c>
      <c r="P745" s="50">
        <v>10</v>
      </c>
      <c r="Q745" s="50">
        <v>1</v>
      </c>
      <c r="R745" s="51" t="s">
        <v>263</v>
      </c>
    </row>
    <row r="746" spans="1:18" s="21" customFormat="1" ht="20.5" customHeight="1" x14ac:dyDescent="0.3">
      <c r="A746" s="42" t="s">
        <v>2764</v>
      </c>
      <c r="B746" s="43" t="s">
        <v>2765</v>
      </c>
      <c r="C746" s="43" t="s">
        <v>2766</v>
      </c>
      <c r="D746" s="44" t="s">
        <v>2763</v>
      </c>
      <c r="E746" s="44" t="s">
        <v>641</v>
      </c>
      <c r="F746" s="45">
        <v>65525</v>
      </c>
      <c r="G746" s="46" t="s">
        <v>32</v>
      </c>
      <c r="H746" s="47">
        <f t="shared" si="11"/>
        <v>65525</v>
      </c>
      <c r="I746" s="48" t="s">
        <v>40</v>
      </c>
      <c r="J746" s="44" t="s">
        <v>415</v>
      </c>
      <c r="K746" s="49" t="s">
        <v>416</v>
      </c>
      <c r="L746" s="44" t="s">
        <v>43</v>
      </c>
      <c r="M746" s="44" t="str">
        <f>IF(ISERROR(VLOOKUP(B746,'[1]Check order-DMO'!$A$5:$I$22,9,0)),"MAT",(VLOOKUP(B746,'[1]Check order-DMO'!$A$5:$I$22,9,0)))</f>
        <v>MAT</v>
      </c>
      <c r="N746" s="50">
        <v>45</v>
      </c>
      <c r="O746" s="50">
        <v>3</v>
      </c>
      <c r="P746" s="50">
        <v>1</v>
      </c>
      <c r="Q746" s="50">
        <v>1</v>
      </c>
      <c r="R746" s="51" t="s">
        <v>263</v>
      </c>
    </row>
    <row r="747" spans="1:18" s="21" customFormat="1" ht="20.5" customHeight="1" x14ac:dyDescent="0.3">
      <c r="A747" s="42" t="s">
        <v>2767</v>
      </c>
      <c r="B747" s="43" t="s">
        <v>2768</v>
      </c>
      <c r="C747" s="43" t="s">
        <v>2769</v>
      </c>
      <c r="D747" s="44" t="s">
        <v>2763</v>
      </c>
      <c r="E747" s="44" t="s">
        <v>641</v>
      </c>
      <c r="F747" s="45">
        <v>97602</v>
      </c>
      <c r="G747" s="46" t="s">
        <v>32</v>
      </c>
      <c r="H747" s="47">
        <f t="shared" si="11"/>
        <v>97602</v>
      </c>
      <c r="I747" s="48" t="s">
        <v>40</v>
      </c>
      <c r="J747" s="44" t="s">
        <v>415</v>
      </c>
      <c r="K747" s="49" t="s">
        <v>416</v>
      </c>
      <c r="L747" s="44" t="s">
        <v>43</v>
      </c>
      <c r="M747" s="44" t="str">
        <f>IF(ISERROR(VLOOKUP(B747,'[1]Check order-DMO'!$A$5:$I$22,9,0)),"MAT",(VLOOKUP(B747,'[1]Check order-DMO'!$A$5:$I$22,9,0)))</f>
        <v>MAT</v>
      </c>
      <c r="N747" s="50">
        <v>20</v>
      </c>
      <c r="O747" s="50" t="s">
        <v>395</v>
      </c>
      <c r="P747" s="50">
        <v>10</v>
      </c>
      <c r="Q747" s="50"/>
      <c r="R747" s="51"/>
    </row>
    <row r="748" spans="1:18" s="21" customFormat="1" ht="20.5" customHeight="1" x14ac:dyDescent="0.3">
      <c r="A748" s="42" t="s">
        <v>2770</v>
      </c>
      <c r="B748" s="43" t="s">
        <v>2771</v>
      </c>
      <c r="C748" s="43" t="s">
        <v>2772</v>
      </c>
      <c r="D748" s="44" t="s">
        <v>640</v>
      </c>
      <c r="E748" s="44" t="s">
        <v>641</v>
      </c>
      <c r="F748" s="45">
        <v>17530</v>
      </c>
      <c r="G748" s="46" t="s">
        <v>75</v>
      </c>
      <c r="H748" s="47">
        <f t="shared" si="11"/>
        <v>2995000.5</v>
      </c>
      <c r="I748" s="48" t="s">
        <v>40</v>
      </c>
      <c r="J748" s="44" t="s">
        <v>77</v>
      </c>
      <c r="K748" s="49" t="s">
        <v>78</v>
      </c>
      <c r="L748" s="44" t="s">
        <v>79</v>
      </c>
      <c r="M748" s="44" t="str">
        <f>IF(ISERROR(VLOOKUP(B748,'[1]Check order-DMO'!$A$5:$I$22,9,0)),"MAT",(VLOOKUP(B748,'[1]Check order-DMO'!$A$5:$I$22,9,0)))</f>
        <v>MAT</v>
      </c>
      <c r="N748" s="50">
        <v>78</v>
      </c>
      <c r="O748" s="50"/>
      <c r="P748" s="50">
        <v>1</v>
      </c>
      <c r="Q748" s="50">
        <v>1</v>
      </c>
      <c r="R748" s="51" t="s">
        <v>80</v>
      </c>
    </row>
    <row r="749" spans="1:18" s="21" customFormat="1" ht="20.5" customHeight="1" x14ac:dyDescent="0.3">
      <c r="A749" s="42" t="s">
        <v>2773</v>
      </c>
      <c r="B749" s="43" t="s">
        <v>2774</v>
      </c>
      <c r="C749" s="43" t="s">
        <v>2775</v>
      </c>
      <c r="D749" s="44" t="s">
        <v>640</v>
      </c>
      <c r="E749" s="44" t="s">
        <v>641</v>
      </c>
      <c r="F749" s="45">
        <v>1021000</v>
      </c>
      <c r="G749" s="46" t="s">
        <v>32</v>
      </c>
      <c r="H749" s="47">
        <f t="shared" si="11"/>
        <v>1021000</v>
      </c>
      <c r="I749" s="48" t="s">
        <v>40</v>
      </c>
      <c r="J749" s="44" t="s">
        <v>2646</v>
      </c>
      <c r="K749" s="49" t="s">
        <v>2647</v>
      </c>
      <c r="L749" s="44" t="s">
        <v>43</v>
      </c>
      <c r="M749" s="44" t="str">
        <f>IF(ISERROR(VLOOKUP(B749,'[1]Check order-DMO'!$A$5:$I$22,9,0)),"MAT",(VLOOKUP(B749,'[1]Check order-DMO'!$A$5:$I$22,9,0)))</f>
        <v>MAT</v>
      </c>
      <c r="N749" s="50">
        <v>60</v>
      </c>
      <c r="O749" s="50">
        <v>3</v>
      </c>
      <c r="P749" s="50">
        <v>1</v>
      </c>
      <c r="Q749" s="50">
        <v>1</v>
      </c>
      <c r="R749" s="51" t="s">
        <v>2776</v>
      </c>
    </row>
    <row r="750" spans="1:18" s="21" customFormat="1" ht="20.5" customHeight="1" x14ac:dyDescent="0.3">
      <c r="A750" s="42" t="s">
        <v>2777</v>
      </c>
      <c r="B750" s="43" t="s">
        <v>2778</v>
      </c>
      <c r="C750" s="44" t="s">
        <v>2779</v>
      </c>
      <c r="D750" s="44" t="s">
        <v>2780</v>
      </c>
      <c r="E750" s="44" t="s">
        <v>121</v>
      </c>
      <c r="F750" s="45">
        <v>38930</v>
      </c>
      <c r="G750" s="46" t="s">
        <v>75</v>
      </c>
      <c r="H750" s="47">
        <f t="shared" si="11"/>
        <v>6651190.5</v>
      </c>
      <c r="I750" s="48" t="s">
        <v>269</v>
      </c>
      <c r="J750" s="44" t="s">
        <v>77</v>
      </c>
      <c r="K750" s="49" t="s">
        <v>78</v>
      </c>
      <c r="L750" s="44" t="s">
        <v>79</v>
      </c>
      <c r="M750" s="44" t="str">
        <f>IF(ISERROR(VLOOKUP(B750,'[1]Check order-DMO'!$A$5:$I$22,9,0)),"MAT",(VLOOKUP(B750,'[1]Check order-DMO'!$A$5:$I$22,9,0)))</f>
        <v>MAT</v>
      </c>
      <c r="N750" s="50">
        <v>70</v>
      </c>
      <c r="O750" s="50"/>
      <c r="P750" s="50">
        <v>1</v>
      </c>
      <c r="Q750" s="50">
        <v>1</v>
      </c>
      <c r="R750" s="51" t="s">
        <v>2776</v>
      </c>
    </row>
    <row r="751" spans="1:18" s="21" customFormat="1" ht="20.5" customHeight="1" x14ac:dyDescent="0.3">
      <c r="A751" s="42" t="s">
        <v>2781</v>
      </c>
      <c r="B751" s="43" t="s">
        <v>2782</v>
      </c>
      <c r="C751" s="44" t="s">
        <v>2783</v>
      </c>
      <c r="D751" s="44" t="s">
        <v>2780</v>
      </c>
      <c r="E751" s="44" t="s">
        <v>121</v>
      </c>
      <c r="F751" s="45">
        <v>22489</v>
      </c>
      <c r="G751" s="46" t="s">
        <v>75</v>
      </c>
      <c r="H751" s="47">
        <f t="shared" si="11"/>
        <v>3842245.65</v>
      </c>
      <c r="I751" s="48" t="s">
        <v>269</v>
      </c>
      <c r="J751" s="44" t="s">
        <v>77</v>
      </c>
      <c r="K751" s="49" t="s">
        <v>78</v>
      </c>
      <c r="L751" s="44" t="s">
        <v>79</v>
      </c>
      <c r="M751" s="44" t="str">
        <f>IF(ISERROR(VLOOKUP(B751,'[1]Check order-DMO'!$A$5:$I$22,9,0)),"MAT",(VLOOKUP(B751,'[1]Check order-DMO'!$A$5:$I$22,9,0)))</f>
        <v>MAT</v>
      </c>
      <c r="N751" s="50">
        <v>50</v>
      </c>
      <c r="O751" s="50"/>
      <c r="P751" s="50">
        <v>1</v>
      </c>
      <c r="Q751" s="50">
        <v>1</v>
      </c>
      <c r="R751" s="51"/>
    </row>
    <row r="752" spans="1:18" s="21" customFormat="1" ht="20.5" customHeight="1" x14ac:dyDescent="0.3">
      <c r="A752" s="42" t="s">
        <v>2784</v>
      </c>
      <c r="B752" s="43" t="s">
        <v>2785</v>
      </c>
      <c r="C752" s="43" t="s">
        <v>2786</v>
      </c>
      <c r="D752" s="44" t="s">
        <v>2780</v>
      </c>
      <c r="E752" s="44" t="s">
        <v>121</v>
      </c>
      <c r="F752" s="45">
        <v>10223287.6</v>
      </c>
      <c r="G752" s="46" t="s">
        <v>32</v>
      </c>
      <c r="H752" s="47">
        <f t="shared" si="11"/>
        <v>10223287.6</v>
      </c>
      <c r="I752" s="48" t="s">
        <v>269</v>
      </c>
      <c r="J752" s="44" t="s">
        <v>335</v>
      </c>
      <c r="K752" s="49" t="s">
        <v>336</v>
      </c>
      <c r="L752" s="44" t="s">
        <v>43</v>
      </c>
      <c r="M752" s="44" t="str">
        <f>IF(ISERROR(VLOOKUP(B752,'[1]Check order-DMO'!$A$5:$I$22,9,0)),"MAT",(VLOOKUP(B752,'[1]Check order-DMO'!$A$5:$I$22,9,0)))</f>
        <v>MAT</v>
      </c>
      <c r="N752" s="50">
        <v>60</v>
      </c>
      <c r="O752" s="50">
        <v>3</v>
      </c>
      <c r="P752" s="50">
        <v>1</v>
      </c>
      <c r="Q752" s="50">
        <v>1</v>
      </c>
      <c r="R752" s="51" t="s">
        <v>2238</v>
      </c>
    </row>
    <row r="753" spans="1:18" s="21" customFormat="1" ht="20.5" customHeight="1" x14ac:dyDescent="0.3">
      <c r="A753" s="42" t="s">
        <v>2787</v>
      </c>
      <c r="B753" s="43" t="s">
        <v>2788</v>
      </c>
      <c r="C753" s="43" t="s">
        <v>2789</v>
      </c>
      <c r="D753" s="44" t="s">
        <v>2600</v>
      </c>
      <c r="E753" s="44" t="s">
        <v>641</v>
      </c>
      <c r="F753" s="45">
        <v>10940</v>
      </c>
      <c r="G753" s="46" t="s">
        <v>75</v>
      </c>
      <c r="H753" s="47">
        <f t="shared" si="11"/>
        <v>1869099</v>
      </c>
      <c r="I753" s="48" t="s">
        <v>40</v>
      </c>
      <c r="J753" s="44" t="s">
        <v>77</v>
      </c>
      <c r="K753" s="49" t="s">
        <v>78</v>
      </c>
      <c r="L753" s="44" t="s">
        <v>79</v>
      </c>
      <c r="M753" s="44" t="str">
        <f>IF(ISERROR(VLOOKUP(B753,'[1]Check order-DMO'!$A$5:$I$22,9,0)),"MAT",(VLOOKUP(B753,'[1]Check order-DMO'!$A$5:$I$22,9,0)))</f>
        <v>MAT</v>
      </c>
      <c r="N753" s="50">
        <v>78</v>
      </c>
      <c r="O753" s="50"/>
      <c r="P753" s="50">
        <v>1</v>
      </c>
      <c r="Q753" s="50">
        <v>1</v>
      </c>
      <c r="R753" s="51" t="s">
        <v>2790</v>
      </c>
    </row>
    <row r="754" spans="1:18" s="21" customFormat="1" ht="20.5" customHeight="1" x14ac:dyDescent="0.3">
      <c r="A754" s="42" t="s">
        <v>2791</v>
      </c>
      <c r="B754" s="43" t="s">
        <v>2792</v>
      </c>
      <c r="C754" s="43" t="s">
        <v>2793</v>
      </c>
      <c r="D754" s="44"/>
      <c r="E754" s="44" t="s">
        <v>121</v>
      </c>
      <c r="F754" s="45">
        <v>6857114</v>
      </c>
      <c r="G754" s="46" t="s">
        <v>32</v>
      </c>
      <c r="H754" s="47">
        <f t="shared" si="11"/>
        <v>6857114</v>
      </c>
      <c r="I754" s="48" t="s">
        <v>40</v>
      </c>
      <c r="J754" s="44" t="s">
        <v>1726</v>
      </c>
      <c r="K754" s="49" t="s">
        <v>1727</v>
      </c>
      <c r="L754" s="44" t="s">
        <v>43</v>
      </c>
      <c r="M754" s="44" t="str">
        <f>IF(ISERROR(VLOOKUP(B754,'[1]Check order-DMO'!$A$5:$I$22,9,0)),"MAT",(VLOOKUP(B754,'[1]Check order-DMO'!$A$5:$I$22,9,0)))</f>
        <v>MAT</v>
      </c>
      <c r="N754" s="50"/>
      <c r="O754" s="50">
        <v>3</v>
      </c>
      <c r="P754" s="50">
        <v>1</v>
      </c>
      <c r="Q754" s="50">
        <v>1</v>
      </c>
      <c r="R754" s="51" t="s">
        <v>2794</v>
      </c>
    </row>
    <row r="755" spans="1:18" s="21" customFormat="1" ht="20.5" customHeight="1" x14ac:dyDescent="0.3">
      <c r="A755" s="42" t="s">
        <v>2795</v>
      </c>
      <c r="B755" s="43" t="s">
        <v>2796</v>
      </c>
      <c r="C755" s="43" t="s">
        <v>2797</v>
      </c>
      <c r="D755" s="44" t="s">
        <v>640</v>
      </c>
      <c r="E755" s="44" t="s">
        <v>641</v>
      </c>
      <c r="F755" s="45">
        <v>2990</v>
      </c>
      <c r="G755" s="46" t="s">
        <v>75</v>
      </c>
      <c r="H755" s="47">
        <f t="shared" si="11"/>
        <v>510841.5</v>
      </c>
      <c r="I755" s="48" t="s">
        <v>40</v>
      </c>
      <c r="J755" s="44" t="s">
        <v>77</v>
      </c>
      <c r="K755" s="49" t="s">
        <v>78</v>
      </c>
      <c r="L755" s="44" t="s">
        <v>79</v>
      </c>
      <c r="M755" s="44" t="str">
        <f>IF(ISERROR(VLOOKUP(B755,'[1]Check order-DMO'!$A$5:$I$22,9,0)),"MAT",(VLOOKUP(B755,'[1]Check order-DMO'!$A$5:$I$22,9,0)))</f>
        <v>MAT</v>
      </c>
      <c r="N755" s="50">
        <v>58</v>
      </c>
      <c r="O755" s="50"/>
      <c r="P755" s="50">
        <v>1</v>
      </c>
      <c r="Q755" s="50">
        <v>1</v>
      </c>
      <c r="R755" s="51"/>
    </row>
    <row r="756" spans="1:18" s="21" customFormat="1" ht="20.5" customHeight="1" x14ac:dyDescent="0.3">
      <c r="A756" s="42" t="s">
        <v>2798</v>
      </c>
      <c r="B756" s="43" t="s">
        <v>2799</v>
      </c>
      <c r="C756" s="43" t="s">
        <v>2800</v>
      </c>
      <c r="D756" s="44" t="s">
        <v>640</v>
      </c>
      <c r="E756" s="44" t="s">
        <v>121</v>
      </c>
      <c r="F756" s="45">
        <v>942</v>
      </c>
      <c r="G756" s="46" t="s">
        <v>75</v>
      </c>
      <c r="H756" s="47">
        <f t="shared" si="11"/>
        <v>160940.69999999998</v>
      </c>
      <c r="I756" s="48" t="s">
        <v>40</v>
      </c>
      <c r="J756" s="44" t="s">
        <v>77</v>
      </c>
      <c r="K756" s="49" t="s">
        <v>78</v>
      </c>
      <c r="L756" s="44" t="s">
        <v>79</v>
      </c>
      <c r="M756" s="44" t="str">
        <f>IF(ISERROR(VLOOKUP(B756,'[1]Check order-DMO'!$A$5:$I$22,9,0)),"MAT",(VLOOKUP(B756,'[1]Check order-DMO'!$A$5:$I$22,9,0)))</f>
        <v>MAT</v>
      </c>
      <c r="N756" s="50">
        <v>58</v>
      </c>
      <c r="O756" s="50"/>
      <c r="P756" s="50">
        <v>1</v>
      </c>
      <c r="Q756" s="50">
        <v>1</v>
      </c>
      <c r="R756" s="51"/>
    </row>
    <row r="757" spans="1:18" s="21" customFormat="1" ht="20.5" customHeight="1" x14ac:dyDescent="0.3">
      <c r="A757" s="42" t="s">
        <v>2801</v>
      </c>
      <c r="B757" s="43" t="s">
        <v>2802</v>
      </c>
      <c r="C757" s="43" t="s">
        <v>2803</v>
      </c>
      <c r="D757" s="44" t="s">
        <v>640</v>
      </c>
      <c r="E757" s="44" t="s">
        <v>641</v>
      </c>
      <c r="F757" s="45">
        <v>70000</v>
      </c>
      <c r="G757" s="46" t="s">
        <v>32</v>
      </c>
      <c r="H757" s="47">
        <f t="shared" si="11"/>
        <v>70000</v>
      </c>
      <c r="I757" s="48" t="s">
        <v>40</v>
      </c>
      <c r="J757" s="44" t="s">
        <v>2646</v>
      </c>
      <c r="K757" s="49" t="s">
        <v>2647</v>
      </c>
      <c r="L757" s="44" t="s">
        <v>43</v>
      </c>
      <c r="M757" s="44" t="str">
        <f>IF(ISERROR(VLOOKUP(B757,'[1]Check order-DMO'!$A$5:$I$22,9,0)),"MAT",(VLOOKUP(B757,'[1]Check order-DMO'!$A$5:$I$22,9,0)))</f>
        <v>MAT</v>
      </c>
      <c r="N757" s="50">
        <v>60</v>
      </c>
      <c r="O757" s="50">
        <v>3</v>
      </c>
      <c r="P757" s="50">
        <v>1</v>
      </c>
      <c r="Q757" s="50">
        <v>1</v>
      </c>
      <c r="R757" s="51" t="s">
        <v>2728</v>
      </c>
    </row>
    <row r="758" spans="1:18" s="21" customFormat="1" ht="20.5" customHeight="1" x14ac:dyDescent="0.3">
      <c r="A758" s="42" t="s">
        <v>2804</v>
      </c>
      <c r="B758" s="43" t="s">
        <v>2805</v>
      </c>
      <c r="C758" s="43" t="s">
        <v>2806</v>
      </c>
      <c r="D758" s="44" t="s">
        <v>640</v>
      </c>
      <c r="E758" s="44" t="s">
        <v>641</v>
      </c>
      <c r="F758" s="45">
        <v>4625</v>
      </c>
      <c r="G758" s="46" t="s">
        <v>75</v>
      </c>
      <c r="H758" s="47">
        <f t="shared" si="11"/>
        <v>790181.25</v>
      </c>
      <c r="I758" s="48" t="s">
        <v>40</v>
      </c>
      <c r="J758" s="44" t="s">
        <v>77</v>
      </c>
      <c r="K758" s="49" t="s">
        <v>78</v>
      </c>
      <c r="L758" s="44" t="s">
        <v>79</v>
      </c>
      <c r="M758" s="44" t="str">
        <f>IF(ISERROR(VLOOKUP(B758,'[1]Check order-DMO'!$A$5:$I$22,9,0)),"MAT",(VLOOKUP(B758,'[1]Check order-DMO'!$A$5:$I$22,9,0)))</f>
        <v>MAT</v>
      </c>
      <c r="N758" s="50">
        <v>62</v>
      </c>
      <c r="O758" s="50"/>
      <c r="P758" s="50">
        <v>1</v>
      </c>
      <c r="Q758" s="50">
        <v>1</v>
      </c>
      <c r="R758" s="51" t="s">
        <v>2807</v>
      </c>
    </row>
    <row r="759" spans="1:18" s="21" customFormat="1" ht="20.5" customHeight="1" x14ac:dyDescent="0.3">
      <c r="A759" s="42" t="s">
        <v>2808</v>
      </c>
      <c r="B759" s="43" t="s">
        <v>2809</v>
      </c>
      <c r="C759" s="43" t="s">
        <v>2810</v>
      </c>
      <c r="D759" s="44" t="s">
        <v>640</v>
      </c>
      <c r="E759" s="44" t="s">
        <v>641</v>
      </c>
      <c r="F759" s="45">
        <v>78228</v>
      </c>
      <c r="G759" s="46" t="s">
        <v>75</v>
      </c>
      <c r="H759" s="47">
        <f t="shared" si="11"/>
        <v>13365253.799999999</v>
      </c>
      <c r="I759" s="48" t="s">
        <v>40</v>
      </c>
      <c r="J759" s="44" t="s">
        <v>77</v>
      </c>
      <c r="K759" s="49" t="s">
        <v>78</v>
      </c>
      <c r="L759" s="44" t="s">
        <v>79</v>
      </c>
      <c r="M759" s="44" t="str">
        <f>IF(ISERROR(VLOOKUP(B759,'[1]Check order-DMO'!$A$5:$I$22,9,0)),"MAT",(VLOOKUP(B759,'[1]Check order-DMO'!$A$5:$I$22,9,0)))</f>
        <v>MAT</v>
      </c>
      <c r="N759" s="50">
        <v>93</v>
      </c>
      <c r="O759" s="50"/>
      <c r="P759" s="50">
        <v>1</v>
      </c>
      <c r="Q759" s="50">
        <v>1</v>
      </c>
      <c r="R759" s="51" t="s">
        <v>2811</v>
      </c>
    </row>
    <row r="760" spans="1:18" s="21" customFormat="1" ht="20.5" customHeight="1" x14ac:dyDescent="0.3">
      <c r="A760" s="42" t="s">
        <v>2812</v>
      </c>
      <c r="B760" s="43" t="s">
        <v>2813</v>
      </c>
      <c r="C760" s="43" t="s">
        <v>2814</v>
      </c>
      <c r="D760" s="44" t="s">
        <v>640</v>
      </c>
      <c r="E760" s="44" t="s">
        <v>641</v>
      </c>
      <c r="F760" s="45">
        <v>586</v>
      </c>
      <c r="G760" s="46" t="s">
        <v>75</v>
      </c>
      <c r="H760" s="47">
        <f t="shared" si="11"/>
        <v>100118.09999999999</v>
      </c>
      <c r="I760" s="48" t="s">
        <v>40</v>
      </c>
      <c r="J760" s="44" t="s">
        <v>77</v>
      </c>
      <c r="K760" s="49" t="s">
        <v>78</v>
      </c>
      <c r="L760" s="44" t="s">
        <v>79</v>
      </c>
      <c r="M760" s="44" t="str">
        <f>IF(ISERROR(VLOOKUP(B760,'[1]Check order-DMO'!$A$5:$I$22,9,0)),"MAT",(VLOOKUP(B760,'[1]Check order-DMO'!$A$5:$I$22,9,0)))</f>
        <v>MAT</v>
      </c>
      <c r="N760" s="50">
        <v>58</v>
      </c>
      <c r="O760" s="50"/>
      <c r="P760" s="50">
        <v>1</v>
      </c>
      <c r="Q760" s="50">
        <v>1</v>
      </c>
      <c r="R760" s="51" t="s">
        <v>2815</v>
      </c>
    </row>
    <row r="761" spans="1:18" s="21" customFormat="1" ht="20.5" customHeight="1" x14ac:dyDescent="0.3">
      <c r="A761" s="42" t="s">
        <v>2816</v>
      </c>
      <c r="B761" s="43" t="s">
        <v>2817</v>
      </c>
      <c r="C761" s="43" t="s">
        <v>2818</v>
      </c>
      <c r="D761" s="44" t="s">
        <v>2819</v>
      </c>
      <c r="E761" s="44" t="s">
        <v>641</v>
      </c>
      <c r="F761" s="45">
        <v>28684</v>
      </c>
      <c r="G761" s="46" t="s">
        <v>75</v>
      </c>
      <c r="H761" s="47">
        <f t="shared" si="11"/>
        <v>4900661.3999999994</v>
      </c>
      <c r="I761" s="48" t="s">
        <v>40</v>
      </c>
      <c r="J761" s="44" t="s">
        <v>77</v>
      </c>
      <c r="K761" s="49" t="s">
        <v>78</v>
      </c>
      <c r="L761" s="44" t="s">
        <v>79</v>
      </c>
      <c r="M761" s="44" t="str">
        <f>IF(ISERROR(VLOOKUP(B761,'[1]Check order-DMO'!$A$5:$I$22,9,0)),"MAT",(VLOOKUP(B761,'[1]Check order-DMO'!$A$5:$I$22,9,0)))</f>
        <v>MAT</v>
      </c>
      <c r="N761" s="50">
        <v>58</v>
      </c>
      <c r="O761" s="50"/>
      <c r="P761" s="50">
        <v>1</v>
      </c>
      <c r="Q761" s="50">
        <v>1</v>
      </c>
      <c r="R761" s="51"/>
    </row>
    <row r="762" spans="1:18" s="21" customFormat="1" ht="20.5" customHeight="1" x14ac:dyDescent="0.3">
      <c r="A762" s="42" t="s">
        <v>2820</v>
      </c>
      <c r="B762" s="43" t="s">
        <v>2821</v>
      </c>
      <c r="C762" s="43" t="s">
        <v>2822</v>
      </c>
      <c r="D762" s="44"/>
      <c r="E762" s="44" t="s">
        <v>641</v>
      </c>
      <c r="F762" s="45"/>
      <c r="G762" s="46"/>
      <c r="H762" s="47">
        <f t="shared" si="11"/>
        <v>0</v>
      </c>
      <c r="I762" s="48" t="s">
        <v>40</v>
      </c>
      <c r="J762" s="44" t="s">
        <v>77</v>
      </c>
      <c r="K762" s="49" t="s">
        <v>78</v>
      </c>
      <c r="L762" s="44" t="s">
        <v>79</v>
      </c>
      <c r="M762" s="44" t="str">
        <f>IF(ISERROR(VLOOKUP(B762,'[1]Check order-DMO'!$A$5:$I$22,9,0)),"MAT",(VLOOKUP(B762,'[1]Check order-DMO'!$A$5:$I$22,9,0)))</f>
        <v>MAT</v>
      </c>
      <c r="N762" s="50">
        <v>58</v>
      </c>
      <c r="O762" s="50"/>
      <c r="P762" s="50">
        <v>0</v>
      </c>
      <c r="Q762" s="50">
        <v>1</v>
      </c>
      <c r="R762" s="51" t="s">
        <v>2823</v>
      </c>
    </row>
    <row r="763" spans="1:18" s="21" customFormat="1" ht="20.5" customHeight="1" x14ac:dyDescent="0.3">
      <c r="A763" s="42" t="s">
        <v>2824</v>
      </c>
      <c r="B763" s="43" t="s">
        <v>2825</v>
      </c>
      <c r="C763" s="43" t="s">
        <v>2826</v>
      </c>
      <c r="D763" s="44" t="s">
        <v>2827</v>
      </c>
      <c r="E763" s="44" t="s">
        <v>641</v>
      </c>
      <c r="F763" s="45">
        <v>24423</v>
      </c>
      <c r="G763" s="46" t="s">
        <v>75</v>
      </c>
      <c r="H763" s="47">
        <f t="shared" si="11"/>
        <v>4172669.55</v>
      </c>
      <c r="I763" s="48" t="s">
        <v>40</v>
      </c>
      <c r="J763" s="44" t="s">
        <v>77</v>
      </c>
      <c r="K763" s="49" t="s">
        <v>78</v>
      </c>
      <c r="L763" s="44" t="s">
        <v>79</v>
      </c>
      <c r="M763" s="44" t="str">
        <f>IF(ISERROR(VLOOKUP(B763,'[1]Check order-DMO'!$A$5:$I$22,9,0)),"MAT",(VLOOKUP(B763,'[1]Check order-DMO'!$A$5:$I$22,9,0)))</f>
        <v>MAT</v>
      </c>
      <c r="N763" s="50">
        <v>123</v>
      </c>
      <c r="O763" s="50"/>
      <c r="P763" s="50">
        <v>3</v>
      </c>
      <c r="Q763" s="50">
        <v>3</v>
      </c>
      <c r="R763" s="51" t="s">
        <v>2828</v>
      </c>
    </row>
    <row r="764" spans="1:18" s="21" customFormat="1" ht="20.5" customHeight="1" x14ac:dyDescent="0.3">
      <c r="A764" s="42" t="s">
        <v>2829</v>
      </c>
      <c r="B764" s="43" t="s">
        <v>2830</v>
      </c>
      <c r="C764" s="43" t="s">
        <v>2831</v>
      </c>
      <c r="D764" s="44" t="s">
        <v>2827</v>
      </c>
      <c r="E764" s="44" t="s">
        <v>641</v>
      </c>
      <c r="F764" s="45">
        <v>125</v>
      </c>
      <c r="G764" s="46" t="s">
        <v>75</v>
      </c>
      <c r="H764" s="47">
        <f t="shared" si="11"/>
        <v>21356.25</v>
      </c>
      <c r="I764" s="48" t="s">
        <v>40</v>
      </c>
      <c r="J764" s="44" t="s">
        <v>77</v>
      </c>
      <c r="K764" s="49" t="s">
        <v>78</v>
      </c>
      <c r="L764" s="44" t="s">
        <v>79</v>
      </c>
      <c r="M764" s="44" t="str">
        <f>IF(ISERROR(VLOOKUP(B764,'[1]Check order-DMO'!$A$5:$I$22,9,0)),"MAT",(VLOOKUP(B764,'[1]Check order-DMO'!$A$5:$I$22,9,0)))</f>
        <v>MAT</v>
      </c>
      <c r="N764" s="50">
        <v>78</v>
      </c>
      <c r="O764" s="50"/>
      <c r="P764" s="50">
        <v>1</v>
      </c>
      <c r="Q764" s="50">
        <v>1</v>
      </c>
      <c r="R764" s="51" t="s">
        <v>1497</v>
      </c>
    </row>
    <row r="765" spans="1:18" s="21" customFormat="1" ht="20.5" customHeight="1" x14ac:dyDescent="0.3">
      <c r="A765" s="42" t="s">
        <v>2832</v>
      </c>
      <c r="B765" s="43" t="s">
        <v>2833</v>
      </c>
      <c r="C765" s="43" t="s">
        <v>2834</v>
      </c>
      <c r="D765" s="44" t="s">
        <v>2827</v>
      </c>
      <c r="E765" s="44" t="s">
        <v>641</v>
      </c>
      <c r="F765" s="45">
        <v>437</v>
      </c>
      <c r="G765" s="46" t="s">
        <v>75</v>
      </c>
      <c r="H765" s="47">
        <f t="shared" si="11"/>
        <v>74661.45</v>
      </c>
      <c r="I765" s="48" t="s">
        <v>40</v>
      </c>
      <c r="J765" s="44" t="s">
        <v>77</v>
      </c>
      <c r="K765" s="49" t="s">
        <v>78</v>
      </c>
      <c r="L765" s="44" t="s">
        <v>79</v>
      </c>
      <c r="M765" s="44" t="str">
        <f>IF(ISERROR(VLOOKUP(B765,'[1]Check order-DMO'!$A$5:$I$22,9,0)),"MAT",(VLOOKUP(B765,'[1]Check order-DMO'!$A$5:$I$22,9,0)))</f>
        <v>MAT</v>
      </c>
      <c r="N765" s="50">
        <v>78</v>
      </c>
      <c r="O765" s="50"/>
      <c r="P765" s="50">
        <v>1</v>
      </c>
      <c r="Q765" s="50">
        <v>1</v>
      </c>
      <c r="R765" s="202"/>
    </row>
    <row r="766" spans="1:18" s="21" customFormat="1" ht="20.5" customHeight="1" x14ac:dyDescent="0.3">
      <c r="A766" s="42" t="s">
        <v>2835</v>
      </c>
      <c r="B766" s="43" t="s">
        <v>2836</v>
      </c>
      <c r="C766" s="43" t="s">
        <v>2837</v>
      </c>
      <c r="D766" s="44" t="s">
        <v>1390</v>
      </c>
      <c r="E766" s="44" t="s">
        <v>121</v>
      </c>
      <c r="F766" s="45">
        <v>433</v>
      </c>
      <c r="G766" s="46" t="s">
        <v>75</v>
      </c>
      <c r="H766" s="47">
        <f t="shared" si="11"/>
        <v>73978.05</v>
      </c>
      <c r="I766" s="48" t="s">
        <v>107</v>
      </c>
      <c r="J766" s="44" t="s">
        <v>77</v>
      </c>
      <c r="K766" s="49" t="s">
        <v>78</v>
      </c>
      <c r="L766" s="44" t="s">
        <v>79</v>
      </c>
      <c r="M766" s="44" t="str">
        <f>IF(ISERROR(VLOOKUP(B766,'[1]Check order-DMO'!$A$5:$I$22,9,0)),"MAT",(VLOOKUP(B766,'[1]Check order-DMO'!$A$5:$I$22,9,0)))</f>
        <v>MAT</v>
      </c>
      <c r="N766" s="50">
        <v>63</v>
      </c>
      <c r="O766" s="50"/>
      <c r="P766" s="50">
        <v>100</v>
      </c>
      <c r="Q766" s="50">
        <v>100</v>
      </c>
      <c r="R766" s="202"/>
    </row>
    <row r="767" spans="1:18" s="21" customFormat="1" ht="20.5" customHeight="1" x14ac:dyDescent="0.3">
      <c r="A767" s="42" t="s">
        <v>2838</v>
      </c>
      <c r="B767" s="43" t="s">
        <v>2839</v>
      </c>
      <c r="C767" s="43" t="s">
        <v>2840</v>
      </c>
      <c r="D767" s="44" t="s">
        <v>2841</v>
      </c>
      <c r="E767" s="44" t="s">
        <v>121</v>
      </c>
      <c r="F767" s="45">
        <v>230300</v>
      </c>
      <c r="G767" s="46" t="s">
        <v>32</v>
      </c>
      <c r="H767" s="47">
        <f t="shared" si="11"/>
        <v>230300</v>
      </c>
      <c r="I767" s="48" t="s">
        <v>40</v>
      </c>
      <c r="J767" s="44" t="s">
        <v>1193</v>
      </c>
      <c r="K767" s="49" t="s">
        <v>1317</v>
      </c>
      <c r="L767" s="44" t="s">
        <v>43</v>
      </c>
      <c r="M767" s="44" t="str">
        <f>IF(ISERROR(VLOOKUP(B767,'[1]Check order-DMO'!$A$5:$I$22,9,0)),"MAT",(VLOOKUP(B767,'[1]Check order-DMO'!$A$5:$I$22,9,0)))</f>
        <v>MAT</v>
      </c>
      <c r="N767" s="50">
        <v>30</v>
      </c>
      <c r="O767" s="50">
        <v>3</v>
      </c>
      <c r="P767" s="50">
        <v>1</v>
      </c>
      <c r="Q767" s="50">
        <v>1</v>
      </c>
      <c r="R767" s="202"/>
    </row>
    <row r="768" spans="1:18" s="21" customFormat="1" ht="20.5" customHeight="1" x14ac:dyDescent="0.3">
      <c r="A768" s="42" t="s">
        <v>2842</v>
      </c>
      <c r="B768" s="43" t="s">
        <v>2843</v>
      </c>
      <c r="C768" s="43" t="s">
        <v>2844</v>
      </c>
      <c r="D768" s="44" t="s">
        <v>2431</v>
      </c>
      <c r="E768" s="44" t="s">
        <v>121</v>
      </c>
      <c r="F768" s="45">
        <v>65100</v>
      </c>
      <c r="G768" s="46" t="s">
        <v>32</v>
      </c>
      <c r="H768" s="47">
        <f t="shared" si="11"/>
        <v>65100</v>
      </c>
      <c r="I768" s="48" t="s">
        <v>40</v>
      </c>
      <c r="J768" s="44" t="s">
        <v>1193</v>
      </c>
      <c r="K768" s="49" t="s">
        <v>1317</v>
      </c>
      <c r="L768" s="44" t="s">
        <v>43</v>
      </c>
      <c r="M768" s="44" t="str">
        <f>IF(ISERROR(VLOOKUP(B768,'[1]Check order-DMO'!$A$5:$I$22,9,0)),"MAT",(VLOOKUP(B768,'[1]Check order-DMO'!$A$5:$I$22,9,0)))</f>
        <v>MAT</v>
      </c>
      <c r="N768" s="50">
        <v>30</v>
      </c>
      <c r="O768" s="50">
        <v>3</v>
      </c>
      <c r="P768" s="50">
        <v>1</v>
      </c>
      <c r="Q768" s="50">
        <v>1</v>
      </c>
      <c r="R768" s="51"/>
    </row>
    <row r="769" spans="1:18" s="21" customFormat="1" ht="20.5" customHeight="1" x14ac:dyDescent="0.3">
      <c r="A769" s="42" t="s">
        <v>2845</v>
      </c>
      <c r="B769" s="43" t="s">
        <v>2846</v>
      </c>
      <c r="C769" s="43" t="s">
        <v>2847</v>
      </c>
      <c r="D769" s="44" t="s">
        <v>1390</v>
      </c>
      <c r="E769" s="44" t="s">
        <v>121</v>
      </c>
      <c r="F769" s="45">
        <v>13571379.051999999</v>
      </c>
      <c r="G769" s="46" t="s">
        <v>32</v>
      </c>
      <c r="H769" s="47">
        <f t="shared" si="11"/>
        <v>13571379.051999999</v>
      </c>
      <c r="I769" s="48" t="s">
        <v>40</v>
      </c>
      <c r="J769" s="44" t="s">
        <v>91</v>
      </c>
      <c r="K769" s="49" t="s">
        <v>92</v>
      </c>
      <c r="L769" s="44" t="s">
        <v>43</v>
      </c>
      <c r="M769" s="44" t="str">
        <f>IF(ISERROR(VLOOKUP(B769,'[1]Check order-DMO'!$A$5:$I$22,9,0)),"MAT",(VLOOKUP(B769,'[1]Check order-DMO'!$A$5:$I$22,9,0)))</f>
        <v>MAT</v>
      </c>
      <c r="N769" s="50">
        <v>90</v>
      </c>
      <c r="O769" s="50">
        <v>3</v>
      </c>
      <c r="P769" s="50">
        <v>1</v>
      </c>
      <c r="Q769" s="50">
        <v>1</v>
      </c>
      <c r="R769" s="51" t="s">
        <v>158</v>
      </c>
    </row>
    <row r="770" spans="1:18" s="21" customFormat="1" ht="20.5" customHeight="1" x14ac:dyDescent="0.3">
      <c r="A770" s="42" t="s">
        <v>2848</v>
      </c>
      <c r="B770" s="43" t="s">
        <v>2849</v>
      </c>
      <c r="C770" s="43" t="s">
        <v>2850</v>
      </c>
      <c r="D770" s="44" t="s">
        <v>2851</v>
      </c>
      <c r="E770" s="44" t="s">
        <v>148</v>
      </c>
      <c r="F770" s="45">
        <v>306</v>
      </c>
      <c r="G770" s="46" t="s">
        <v>75</v>
      </c>
      <c r="H770" s="47">
        <f t="shared" si="11"/>
        <v>52280.1</v>
      </c>
      <c r="I770" s="48" t="s">
        <v>269</v>
      </c>
      <c r="J770" s="44" t="s">
        <v>77</v>
      </c>
      <c r="K770" s="49" t="s">
        <v>78</v>
      </c>
      <c r="L770" s="44" t="s">
        <v>79</v>
      </c>
      <c r="M770" s="44" t="str">
        <f>IF(ISERROR(VLOOKUP(B770,'[1]Check order-DMO'!$A$5:$I$22,9,0)),"MAT",(VLOOKUP(B770,'[1]Check order-DMO'!$A$5:$I$22,9,0)))</f>
        <v>MAT</v>
      </c>
      <c r="N770" s="50">
        <v>58</v>
      </c>
      <c r="O770" s="50"/>
      <c r="P770" s="50">
        <v>1</v>
      </c>
      <c r="Q770" s="50">
        <v>1</v>
      </c>
      <c r="R770" s="51" t="s">
        <v>2852</v>
      </c>
    </row>
    <row r="771" spans="1:18" s="21" customFormat="1" ht="20.5" customHeight="1" x14ac:dyDescent="0.3">
      <c r="A771" s="42" t="s">
        <v>2853</v>
      </c>
      <c r="B771" s="43" t="s">
        <v>2854</v>
      </c>
      <c r="C771" s="43" t="s">
        <v>2855</v>
      </c>
      <c r="D771" s="44" t="s">
        <v>2856</v>
      </c>
      <c r="E771" s="44" t="s">
        <v>121</v>
      </c>
      <c r="F771" s="45">
        <v>8430</v>
      </c>
      <c r="G771" s="46" t="s">
        <v>75</v>
      </c>
      <c r="H771" s="47">
        <f t="shared" si="11"/>
        <v>1440265.5</v>
      </c>
      <c r="I771" s="48" t="s">
        <v>40</v>
      </c>
      <c r="J771" s="44" t="s">
        <v>77</v>
      </c>
      <c r="K771" s="49" t="s">
        <v>78</v>
      </c>
      <c r="L771" s="44" t="s">
        <v>79</v>
      </c>
      <c r="M771" s="44" t="str">
        <f>IF(ISERROR(VLOOKUP(B771,'[1]Check order-DMO'!$A$5:$I$22,9,0)),"MAT",(VLOOKUP(B771,'[1]Check order-DMO'!$A$5:$I$22,9,0)))</f>
        <v>MAT</v>
      </c>
      <c r="N771" s="50">
        <v>58</v>
      </c>
      <c r="O771" s="50"/>
      <c r="P771" s="50">
        <v>1</v>
      </c>
      <c r="Q771" s="50">
        <v>1</v>
      </c>
      <c r="R771" s="51" t="s">
        <v>494</v>
      </c>
    </row>
    <row r="772" spans="1:18" s="21" customFormat="1" ht="20.5" customHeight="1" x14ac:dyDescent="0.3">
      <c r="A772" s="42" t="s">
        <v>2857</v>
      </c>
      <c r="B772" s="43" t="s">
        <v>2858</v>
      </c>
      <c r="C772" s="43" t="s">
        <v>2859</v>
      </c>
      <c r="D772" s="44" t="s">
        <v>1823</v>
      </c>
      <c r="E772" s="44" t="s">
        <v>641</v>
      </c>
      <c r="F772" s="45">
        <v>4027508.9200000004</v>
      </c>
      <c r="G772" s="46" t="s">
        <v>32</v>
      </c>
      <c r="H772" s="47">
        <f t="shared" si="11"/>
        <v>4027508.9200000004</v>
      </c>
      <c r="I772" s="48" t="s">
        <v>40</v>
      </c>
      <c r="J772" s="44" t="s">
        <v>335</v>
      </c>
      <c r="K772" s="49" t="s">
        <v>336</v>
      </c>
      <c r="L772" s="44" t="s">
        <v>43</v>
      </c>
      <c r="M772" s="44" t="str">
        <f>IF(ISERROR(VLOOKUP(B772,'[1]Check order-DMO'!$A$5:$I$22,9,0)),"MAT",(VLOOKUP(B772,'[1]Check order-DMO'!$A$5:$I$22,9,0)))</f>
        <v>MAT</v>
      </c>
      <c r="N772" s="50">
        <v>45</v>
      </c>
      <c r="O772" s="50">
        <v>3</v>
      </c>
      <c r="P772" s="50">
        <v>1</v>
      </c>
      <c r="Q772" s="50">
        <v>1</v>
      </c>
      <c r="R772" s="51" t="s">
        <v>2860</v>
      </c>
    </row>
    <row r="773" spans="1:18" s="21" customFormat="1" ht="20.5" customHeight="1" x14ac:dyDescent="0.3">
      <c r="A773" s="42" t="s">
        <v>2861</v>
      </c>
      <c r="B773" s="43" t="s">
        <v>2862</v>
      </c>
      <c r="C773" s="43" t="s">
        <v>2863</v>
      </c>
      <c r="D773" s="44" t="s">
        <v>2864</v>
      </c>
      <c r="E773" s="44" t="s">
        <v>121</v>
      </c>
      <c r="F773" s="45">
        <v>5091</v>
      </c>
      <c r="G773" s="46" t="s">
        <v>75</v>
      </c>
      <c r="H773" s="47">
        <f t="shared" si="11"/>
        <v>869797.35</v>
      </c>
      <c r="I773" s="48" t="s">
        <v>40</v>
      </c>
      <c r="J773" s="44" t="s">
        <v>77</v>
      </c>
      <c r="K773" s="49" t="s">
        <v>78</v>
      </c>
      <c r="L773" s="44" t="s">
        <v>79</v>
      </c>
      <c r="M773" s="44" t="str">
        <f>IF(ISERROR(VLOOKUP(B773,'[1]Check order-DMO'!$A$5:$I$22,9,0)),"MAT",(VLOOKUP(B773,'[1]Check order-DMO'!$A$5:$I$22,9,0)))</f>
        <v>MAT</v>
      </c>
      <c r="N773" s="50">
        <v>71</v>
      </c>
      <c r="O773" s="50"/>
      <c r="P773" s="50">
        <v>1</v>
      </c>
      <c r="Q773" s="50">
        <v>1</v>
      </c>
      <c r="R773" s="51" t="s">
        <v>1242</v>
      </c>
    </row>
    <row r="774" spans="1:18" s="21" customFormat="1" ht="20.5" customHeight="1" x14ac:dyDescent="0.3">
      <c r="A774" s="42" t="s">
        <v>2865</v>
      </c>
      <c r="B774" s="43" t="s">
        <v>2866</v>
      </c>
      <c r="C774" s="43" t="s">
        <v>2867</v>
      </c>
      <c r="D774" s="44" t="s">
        <v>2868</v>
      </c>
      <c r="E774" s="44" t="s">
        <v>641</v>
      </c>
      <c r="F774" s="45">
        <v>124800</v>
      </c>
      <c r="G774" s="46" t="s">
        <v>75</v>
      </c>
      <c r="H774" s="47">
        <f t="shared" si="11"/>
        <v>21322080</v>
      </c>
      <c r="I774" s="48" t="s">
        <v>40</v>
      </c>
      <c r="J774" s="44" t="s">
        <v>77</v>
      </c>
      <c r="K774" s="49" t="s">
        <v>78</v>
      </c>
      <c r="L774" s="44" t="s">
        <v>79</v>
      </c>
      <c r="M774" s="44" t="str">
        <f>IF(ISERROR(VLOOKUP(B774,'[1]Check order-DMO'!$A$5:$I$22,9,0)),"MAT",(VLOOKUP(B774,'[1]Check order-DMO'!$A$5:$I$22,9,0)))</f>
        <v>MAT</v>
      </c>
      <c r="N774" s="50">
        <v>78</v>
      </c>
      <c r="O774" s="50"/>
      <c r="P774" s="50">
        <v>1</v>
      </c>
      <c r="Q774" s="50">
        <v>1</v>
      </c>
      <c r="R774" s="51" t="s">
        <v>2869</v>
      </c>
    </row>
    <row r="775" spans="1:18" s="21" customFormat="1" ht="20.5" customHeight="1" x14ac:dyDescent="0.3">
      <c r="A775" s="42" t="s">
        <v>2870</v>
      </c>
      <c r="B775" s="43" t="s">
        <v>2871</v>
      </c>
      <c r="C775" s="43" t="s">
        <v>2872</v>
      </c>
      <c r="D775" s="44" t="s">
        <v>2873</v>
      </c>
      <c r="E775" s="44" t="s">
        <v>641</v>
      </c>
      <c r="F775" s="45">
        <v>15439</v>
      </c>
      <c r="G775" s="46" t="s">
        <v>75</v>
      </c>
      <c r="H775" s="47">
        <f t="shared" si="11"/>
        <v>2637753.15</v>
      </c>
      <c r="I775" s="48" t="s">
        <v>40</v>
      </c>
      <c r="J775" s="44" t="s">
        <v>77</v>
      </c>
      <c r="K775" s="49" t="s">
        <v>78</v>
      </c>
      <c r="L775" s="44" t="s">
        <v>79</v>
      </c>
      <c r="M775" s="44" t="str">
        <f>IF(ISERROR(VLOOKUP(B775,'[1]Check order-DMO'!$A$5:$I$22,9,0)),"MAT",(VLOOKUP(B775,'[1]Check order-DMO'!$A$5:$I$22,9,0)))</f>
        <v>MAT</v>
      </c>
      <c r="N775" s="50">
        <v>55</v>
      </c>
      <c r="O775" s="50"/>
      <c r="P775" s="50">
        <v>1</v>
      </c>
      <c r="Q775" s="50">
        <v>1</v>
      </c>
      <c r="R775" s="51" t="s">
        <v>80</v>
      </c>
    </row>
    <row r="776" spans="1:18" s="21" customFormat="1" ht="20.5" customHeight="1" x14ac:dyDescent="0.3">
      <c r="A776" s="42" t="s">
        <v>2874</v>
      </c>
      <c r="B776" s="43" t="s">
        <v>2875</v>
      </c>
      <c r="C776" s="43" t="s">
        <v>2876</v>
      </c>
      <c r="D776" s="44" t="s">
        <v>2873</v>
      </c>
      <c r="E776" s="44" t="s">
        <v>641</v>
      </c>
      <c r="F776" s="45">
        <v>63610</v>
      </c>
      <c r="G776" s="46" t="s">
        <v>75</v>
      </c>
      <c r="H776" s="47">
        <f t="shared" si="11"/>
        <v>10867768.5</v>
      </c>
      <c r="I776" s="48" t="s">
        <v>40</v>
      </c>
      <c r="J776" s="44" t="s">
        <v>77</v>
      </c>
      <c r="K776" s="49" t="s">
        <v>78</v>
      </c>
      <c r="L776" s="44" t="s">
        <v>79</v>
      </c>
      <c r="M776" s="44" t="str">
        <f>IF(ISERROR(VLOOKUP(B776,'[1]Check order-DMO'!$A$5:$I$22,9,0)),"MAT",(VLOOKUP(B776,'[1]Check order-DMO'!$A$5:$I$22,9,0)))</f>
        <v>MAT</v>
      </c>
      <c r="N776" s="50">
        <v>68</v>
      </c>
      <c r="O776" s="50"/>
      <c r="P776" s="50">
        <v>1</v>
      </c>
      <c r="Q776" s="50">
        <v>1</v>
      </c>
      <c r="R776" s="51" t="s">
        <v>80</v>
      </c>
    </row>
    <row r="777" spans="1:18" s="21" customFormat="1" ht="20.5" customHeight="1" x14ac:dyDescent="0.3">
      <c r="A777" s="42" t="s">
        <v>2877</v>
      </c>
      <c r="B777" s="43" t="s">
        <v>2878</v>
      </c>
      <c r="C777" s="43" t="s">
        <v>2879</v>
      </c>
      <c r="D777" s="44" t="s">
        <v>2873</v>
      </c>
      <c r="E777" s="44" t="s">
        <v>641</v>
      </c>
      <c r="F777" s="45">
        <v>67671</v>
      </c>
      <c r="G777" s="46" t="s">
        <v>75</v>
      </c>
      <c r="H777" s="47">
        <f t="shared" si="11"/>
        <v>11561590.35</v>
      </c>
      <c r="I777" s="48" t="s">
        <v>40</v>
      </c>
      <c r="J777" s="44" t="s">
        <v>77</v>
      </c>
      <c r="K777" s="49" t="s">
        <v>78</v>
      </c>
      <c r="L777" s="44" t="s">
        <v>79</v>
      </c>
      <c r="M777" s="44" t="str">
        <f>IF(ISERROR(VLOOKUP(B777,'[1]Check order-DMO'!$A$5:$I$22,9,0)),"MAT",(VLOOKUP(B777,'[1]Check order-DMO'!$A$5:$I$22,9,0)))</f>
        <v>MAT</v>
      </c>
      <c r="N777" s="50">
        <v>68</v>
      </c>
      <c r="O777" s="50"/>
      <c r="P777" s="50">
        <v>1</v>
      </c>
      <c r="Q777" s="50">
        <v>1</v>
      </c>
      <c r="R777" s="51" t="s">
        <v>1242</v>
      </c>
    </row>
    <row r="778" spans="1:18" s="21" customFormat="1" ht="20.5" customHeight="1" x14ac:dyDescent="0.3">
      <c r="A778" s="42" t="s">
        <v>2880</v>
      </c>
      <c r="B778" s="43" t="s">
        <v>2881</v>
      </c>
      <c r="C778" s="43" t="s">
        <v>2882</v>
      </c>
      <c r="D778" s="44" t="s">
        <v>2873</v>
      </c>
      <c r="E778" s="44" t="s">
        <v>641</v>
      </c>
      <c r="F778" s="45">
        <v>32460</v>
      </c>
      <c r="G778" s="46" t="s">
        <v>75</v>
      </c>
      <c r="H778" s="47">
        <f t="shared" si="11"/>
        <v>5545791</v>
      </c>
      <c r="I778" s="48" t="s">
        <v>40</v>
      </c>
      <c r="J778" s="44" t="s">
        <v>77</v>
      </c>
      <c r="K778" s="49" t="s">
        <v>78</v>
      </c>
      <c r="L778" s="44" t="s">
        <v>79</v>
      </c>
      <c r="M778" s="44" t="str">
        <f>IF(ISERROR(VLOOKUP(B778,'[1]Check order-DMO'!$A$5:$I$22,9,0)),"MAT",(VLOOKUP(B778,'[1]Check order-DMO'!$A$5:$I$22,9,0)))</f>
        <v>MAT</v>
      </c>
      <c r="N778" s="50">
        <v>69</v>
      </c>
      <c r="O778" s="50"/>
      <c r="P778" s="50">
        <v>1</v>
      </c>
      <c r="Q778" s="50">
        <v>1</v>
      </c>
      <c r="R778" s="51" t="s">
        <v>80</v>
      </c>
    </row>
    <row r="779" spans="1:18" s="21" customFormat="1" ht="20.5" customHeight="1" x14ac:dyDescent="0.3">
      <c r="A779" s="42" t="s">
        <v>2883</v>
      </c>
      <c r="B779" s="43" t="s">
        <v>2884</v>
      </c>
      <c r="C779" s="43" t="s">
        <v>2885</v>
      </c>
      <c r="D779" s="44" t="s">
        <v>943</v>
      </c>
      <c r="E779" s="44" t="s">
        <v>121</v>
      </c>
      <c r="F779" s="45">
        <v>636000</v>
      </c>
      <c r="G779" s="46" t="s">
        <v>75</v>
      </c>
      <c r="H779" s="47">
        <f t="shared" si="11"/>
        <v>108660600</v>
      </c>
      <c r="I779" s="48" t="s">
        <v>40</v>
      </c>
      <c r="J779" s="44" t="s">
        <v>77</v>
      </c>
      <c r="K779" s="49" t="s">
        <v>78</v>
      </c>
      <c r="L779" s="44" t="s">
        <v>79</v>
      </c>
      <c r="M779" s="44" t="str">
        <f>IF(ISERROR(VLOOKUP(B779,'[1]Check order-DMO'!$A$5:$I$22,9,0)),"MAT",(VLOOKUP(B779,'[1]Check order-DMO'!$A$5:$I$22,9,0)))</f>
        <v>MAT</v>
      </c>
      <c r="N779" s="50">
        <v>130</v>
      </c>
      <c r="O779" s="50"/>
      <c r="P779" s="50">
        <v>1</v>
      </c>
      <c r="Q779" s="50">
        <v>1</v>
      </c>
      <c r="R779" s="51" t="s">
        <v>80</v>
      </c>
    </row>
    <row r="780" spans="1:18" s="21" customFormat="1" ht="20.5" customHeight="1" x14ac:dyDescent="0.3">
      <c r="A780" s="42" t="s">
        <v>2886</v>
      </c>
      <c r="B780" s="43" t="s">
        <v>2887</v>
      </c>
      <c r="C780" s="43" t="s">
        <v>2888</v>
      </c>
      <c r="D780" s="44" t="s">
        <v>640</v>
      </c>
      <c r="E780" s="44" t="s">
        <v>641</v>
      </c>
      <c r="F780" s="45">
        <v>2624000</v>
      </c>
      <c r="G780" s="46" t="s">
        <v>32</v>
      </c>
      <c r="H780" s="47">
        <f t="shared" si="11"/>
        <v>2624000</v>
      </c>
      <c r="I780" s="48" t="s">
        <v>40</v>
      </c>
      <c r="J780" s="44" t="s">
        <v>2646</v>
      </c>
      <c r="K780" s="49" t="s">
        <v>2647</v>
      </c>
      <c r="L780" s="44" t="s">
        <v>43</v>
      </c>
      <c r="M780" s="44" t="str">
        <f>IF(ISERROR(VLOOKUP(B780,'[1]Check order-DMO'!$A$5:$I$22,9,0)),"MAT",(VLOOKUP(B780,'[1]Check order-DMO'!$A$5:$I$22,9,0)))</f>
        <v>MAT</v>
      </c>
      <c r="N780" s="50">
        <v>60</v>
      </c>
      <c r="O780" s="50">
        <v>3</v>
      </c>
      <c r="P780" s="50">
        <v>1</v>
      </c>
      <c r="Q780" s="50">
        <v>1</v>
      </c>
      <c r="R780" s="51" t="s">
        <v>2728</v>
      </c>
    </row>
    <row r="781" spans="1:18" s="21" customFormat="1" ht="20.5" customHeight="1" x14ac:dyDescent="0.3">
      <c r="A781" s="42" t="s">
        <v>2889</v>
      </c>
      <c r="B781" s="43" t="s">
        <v>2890</v>
      </c>
      <c r="C781" s="43" t="s">
        <v>2891</v>
      </c>
      <c r="D781" s="44" t="s">
        <v>2873</v>
      </c>
      <c r="E781" s="44" t="s">
        <v>641</v>
      </c>
      <c r="F781" s="45">
        <v>79564</v>
      </c>
      <c r="G781" s="46" t="s">
        <v>75</v>
      </c>
      <c r="H781" s="47">
        <f t="shared" si="11"/>
        <v>13593509.4</v>
      </c>
      <c r="I781" s="48" t="s">
        <v>40</v>
      </c>
      <c r="J781" s="44" t="s">
        <v>77</v>
      </c>
      <c r="K781" s="49" t="s">
        <v>78</v>
      </c>
      <c r="L781" s="44" t="s">
        <v>79</v>
      </c>
      <c r="M781" s="44" t="str">
        <f>IF(ISERROR(VLOOKUP(B781,'[1]Check order-DMO'!$A$5:$I$22,9,0)),"MAT",(VLOOKUP(B781,'[1]Check order-DMO'!$A$5:$I$22,9,0)))</f>
        <v>MAT</v>
      </c>
      <c r="N781" s="50">
        <v>78</v>
      </c>
      <c r="O781" s="50"/>
      <c r="P781" s="50">
        <v>1</v>
      </c>
      <c r="Q781" s="50">
        <v>1</v>
      </c>
      <c r="R781" s="51" t="s">
        <v>1242</v>
      </c>
    </row>
    <row r="782" spans="1:18" s="21" customFormat="1" ht="20.5" customHeight="1" x14ac:dyDescent="0.3">
      <c r="A782" s="42" t="s">
        <v>2892</v>
      </c>
      <c r="B782" s="43" t="s">
        <v>2893</v>
      </c>
      <c r="C782" s="43" t="s">
        <v>2894</v>
      </c>
      <c r="D782" s="44" t="s">
        <v>2873</v>
      </c>
      <c r="E782" s="44" t="s">
        <v>641</v>
      </c>
      <c r="F782" s="45">
        <v>69070</v>
      </c>
      <c r="G782" s="46" t="s">
        <v>75</v>
      </c>
      <c r="H782" s="47">
        <f t="shared" si="11"/>
        <v>11800609.5</v>
      </c>
      <c r="I782" s="48" t="s">
        <v>40</v>
      </c>
      <c r="J782" s="44" t="s">
        <v>77</v>
      </c>
      <c r="K782" s="49" t="s">
        <v>78</v>
      </c>
      <c r="L782" s="44" t="s">
        <v>79</v>
      </c>
      <c r="M782" s="44" t="str">
        <f>IF(ISERROR(VLOOKUP(B782,'[1]Check order-DMO'!$A$5:$I$22,9,0)),"MAT",(VLOOKUP(B782,'[1]Check order-DMO'!$A$5:$I$22,9,0)))</f>
        <v>MAT</v>
      </c>
      <c r="N782" s="50">
        <v>68</v>
      </c>
      <c r="O782" s="50"/>
      <c r="P782" s="50">
        <v>1</v>
      </c>
      <c r="Q782" s="50">
        <v>1</v>
      </c>
      <c r="R782" s="51" t="s">
        <v>1242</v>
      </c>
    </row>
    <row r="783" spans="1:18" s="21" customFormat="1" ht="20.5" customHeight="1" x14ac:dyDescent="0.3">
      <c r="A783" s="42" t="s">
        <v>2895</v>
      </c>
      <c r="B783" s="43" t="s">
        <v>2896</v>
      </c>
      <c r="C783" s="43" t="s">
        <v>2897</v>
      </c>
      <c r="D783" s="44"/>
      <c r="E783" s="44" t="s">
        <v>641</v>
      </c>
      <c r="F783" s="45">
        <v>15975</v>
      </c>
      <c r="G783" s="46" t="s">
        <v>75</v>
      </c>
      <c r="H783" s="47">
        <f t="shared" si="11"/>
        <v>2729328.75</v>
      </c>
      <c r="I783" s="48" t="s">
        <v>40</v>
      </c>
      <c r="J783" s="44" t="s">
        <v>77</v>
      </c>
      <c r="K783" s="49" t="s">
        <v>78</v>
      </c>
      <c r="L783" s="44" t="s">
        <v>79</v>
      </c>
      <c r="M783" s="44" t="str">
        <f>IF(ISERROR(VLOOKUP(B783,'[1]Check order-DMO'!$A$5:$I$22,9,0)),"MAT",(VLOOKUP(B783,'[1]Check order-DMO'!$A$5:$I$22,9,0)))</f>
        <v>MAT</v>
      </c>
      <c r="N783" s="50">
        <v>48</v>
      </c>
      <c r="O783" s="50"/>
      <c r="P783" s="50">
        <v>1</v>
      </c>
      <c r="Q783" s="50">
        <v>1</v>
      </c>
      <c r="R783" s="51"/>
    </row>
    <row r="784" spans="1:18" s="21" customFormat="1" ht="20.5" customHeight="1" x14ac:dyDescent="0.3">
      <c r="A784" s="42" t="s">
        <v>2898</v>
      </c>
      <c r="B784" s="43" t="s">
        <v>2899</v>
      </c>
      <c r="C784" s="43" t="s">
        <v>2900</v>
      </c>
      <c r="D784" s="44"/>
      <c r="E784" s="44" t="s">
        <v>641</v>
      </c>
      <c r="F784" s="45">
        <v>56160</v>
      </c>
      <c r="G784" s="46" t="s">
        <v>75</v>
      </c>
      <c r="H784" s="47">
        <f t="shared" si="11"/>
        <v>9594936</v>
      </c>
      <c r="I784" s="48" t="s">
        <v>40</v>
      </c>
      <c r="J784" s="44" t="s">
        <v>77</v>
      </c>
      <c r="K784" s="49" t="s">
        <v>78</v>
      </c>
      <c r="L784" s="44" t="s">
        <v>79</v>
      </c>
      <c r="M784" s="44" t="str">
        <f>IF(ISERROR(VLOOKUP(B784,'[1]Check order-DMO'!$A$5:$I$22,9,0)),"MAT",(VLOOKUP(B784,'[1]Check order-DMO'!$A$5:$I$22,9,0)))</f>
        <v>MAT</v>
      </c>
      <c r="N784" s="50">
        <v>73</v>
      </c>
      <c r="O784" s="50"/>
      <c r="P784" s="50">
        <v>3</v>
      </c>
      <c r="Q784" s="50">
        <v>3</v>
      </c>
      <c r="R784" s="51"/>
    </row>
    <row r="785" spans="1:18" s="21" customFormat="1" ht="20.5" customHeight="1" x14ac:dyDescent="0.3">
      <c r="A785" s="42" t="s">
        <v>2901</v>
      </c>
      <c r="B785" s="43" t="s">
        <v>2902</v>
      </c>
      <c r="C785" s="43" t="s">
        <v>2903</v>
      </c>
      <c r="D785" s="44" t="s">
        <v>2904</v>
      </c>
      <c r="E785" s="44" t="s">
        <v>641</v>
      </c>
      <c r="F785" s="45">
        <v>271191</v>
      </c>
      <c r="G785" s="46" t="s">
        <v>75</v>
      </c>
      <c r="H785" s="47">
        <f t="shared" si="11"/>
        <v>46332982.350000001</v>
      </c>
      <c r="I785" s="48" t="s">
        <v>40</v>
      </c>
      <c r="J785" s="44" t="s">
        <v>77</v>
      </c>
      <c r="K785" s="49" t="s">
        <v>78</v>
      </c>
      <c r="L785" s="44" t="s">
        <v>79</v>
      </c>
      <c r="M785" s="44" t="str">
        <f>IF(ISERROR(VLOOKUP(B785,'[1]Check order-DMO'!$A$5:$I$22,9,0)),"MAT",(VLOOKUP(B785,'[1]Check order-DMO'!$A$5:$I$22,9,0)))</f>
        <v>MAT</v>
      </c>
      <c r="N785" s="50">
        <v>55</v>
      </c>
      <c r="O785" s="50"/>
      <c r="P785" s="50">
        <v>1</v>
      </c>
      <c r="Q785" s="50">
        <v>1</v>
      </c>
      <c r="R785" s="51"/>
    </row>
    <row r="786" spans="1:18" s="21" customFormat="1" ht="20.5" customHeight="1" x14ac:dyDescent="0.3">
      <c r="A786" s="42" t="s">
        <v>2905</v>
      </c>
      <c r="B786" s="43" t="s">
        <v>2906</v>
      </c>
      <c r="C786" s="43" t="s">
        <v>2907</v>
      </c>
      <c r="D786" s="44" t="s">
        <v>2439</v>
      </c>
      <c r="E786" s="44" t="s">
        <v>641</v>
      </c>
      <c r="F786" s="45">
        <v>24013910</v>
      </c>
      <c r="G786" s="46" t="s">
        <v>32</v>
      </c>
      <c r="H786" s="47">
        <f t="shared" ref="H786:H849" si="12">+IF(G786="VND",$F786,IF(F786="JPY",F786*$F$2,IF(G786="USD",F786*$F$3,F786*$F$2)))</f>
        <v>24013910</v>
      </c>
      <c r="I786" s="48" t="s">
        <v>40</v>
      </c>
      <c r="J786" s="44" t="s">
        <v>1422</v>
      </c>
      <c r="K786" s="49" t="s">
        <v>1423</v>
      </c>
      <c r="L786" s="44" t="s">
        <v>43</v>
      </c>
      <c r="M786" s="44" t="str">
        <f>IF(ISERROR(VLOOKUP(B786,'[1]Check order-DMO'!$A$5:$I$22,9,0)),"MAT",(VLOOKUP(B786,'[1]Check order-DMO'!$A$5:$I$22,9,0)))</f>
        <v>MAT</v>
      </c>
      <c r="N786" s="50">
        <v>60</v>
      </c>
      <c r="O786" s="50">
        <v>7</v>
      </c>
      <c r="P786" s="50">
        <v>1</v>
      </c>
      <c r="Q786" s="50">
        <v>1</v>
      </c>
      <c r="R786" s="51" t="s">
        <v>2735</v>
      </c>
    </row>
    <row r="787" spans="1:18" s="21" customFormat="1" ht="20.5" customHeight="1" x14ac:dyDescent="0.3">
      <c r="A787" s="42" t="s">
        <v>2908</v>
      </c>
      <c r="B787" s="43" t="s">
        <v>2909</v>
      </c>
      <c r="C787" s="43" t="s">
        <v>2910</v>
      </c>
      <c r="D787" s="44" t="s">
        <v>640</v>
      </c>
      <c r="E787" s="44" t="s">
        <v>641</v>
      </c>
      <c r="F787" s="45">
        <v>6890</v>
      </c>
      <c r="G787" s="46" t="s">
        <v>2911</v>
      </c>
      <c r="H787" s="47">
        <f t="shared" si="12"/>
        <v>156816400</v>
      </c>
      <c r="I787" s="48" t="s">
        <v>40</v>
      </c>
      <c r="J787" s="44" t="s">
        <v>2912</v>
      </c>
      <c r="K787" s="49" t="s">
        <v>2913</v>
      </c>
      <c r="L787" s="44" t="s">
        <v>79</v>
      </c>
      <c r="M787" s="44" t="str">
        <f>IF(ISERROR(VLOOKUP(B787,'[1]Check order-DMO'!$A$5:$I$22,9,0)),"MAT",(VLOOKUP(B787,'[1]Check order-DMO'!$A$5:$I$22,9,0)))</f>
        <v>MAT</v>
      </c>
      <c r="N787" s="50">
        <v>105</v>
      </c>
      <c r="O787" s="50"/>
      <c r="P787" s="50">
        <v>1</v>
      </c>
      <c r="Q787" s="50">
        <v>1</v>
      </c>
      <c r="R787" s="51"/>
    </row>
    <row r="788" spans="1:18" s="21" customFormat="1" ht="20.5" customHeight="1" x14ac:dyDescent="0.3">
      <c r="A788" s="42" t="s">
        <v>2914</v>
      </c>
      <c r="B788" s="43" t="s">
        <v>2915</v>
      </c>
      <c r="C788" s="43" t="s">
        <v>2916</v>
      </c>
      <c r="D788" s="44" t="s">
        <v>640</v>
      </c>
      <c r="E788" s="44" t="s">
        <v>641</v>
      </c>
      <c r="F788" s="45">
        <v>1143000</v>
      </c>
      <c r="G788" s="46" t="s">
        <v>32</v>
      </c>
      <c r="H788" s="47">
        <f t="shared" si="12"/>
        <v>1143000</v>
      </c>
      <c r="I788" s="48" t="s">
        <v>40</v>
      </c>
      <c r="J788" s="44" t="s">
        <v>2646</v>
      </c>
      <c r="K788" s="49" t="s">
        <v>2647</v>
      </c>
      <c r="L788" s="44" t="s">
        <v>43</v>
      </c>
      <c r="M788" s="44" t="str">
        <f>IF(ISERROR(VLOOKUP(B788,'[1]Check order-DMO'!$A$5:$I$22,9,0)),"MAT",(VLOOKUP(B788,'[1]Check order-DMO'!$A$5:$I$22,9,0)))</f>
        <v>MAT</v>
      </c>
      <c r="N788" s="50">
        <v>60</v>
      </c>
      <c r="O788" s="50">
        <v>3</v>
      </c>
      <c r="P788" s="50">
        <v>1</v>
      </c>
      <c r="Q788" s="50">
        <v>1</v>
      </c>
      <c r="R788" s="51" t="s">
        <v>2648</v>
      </c>
    </row>
    <row r="789" spans="1:18" s="21" customFormat="1" ht="20.5" customHeight="1" x14ac:dyDescent="0.3">
      <c r="A789" s="42" t="s">
        <v>2917</v>
      </c>
      <c r="B789" s="43" t="s">
        <v>2918</v>
      </c>
      <c r="C789" s="43" t="s">
        <v>2919</v>
      </c>
      <c r="D789" s="44" t="s">
        <v>640</v>
      </c>
      <c r="E789" s="44" t="s">
        <v>641</v>
      </c>
      <c r="F789" s="45">
        <v>1116000</v>
      </c>
      <c r="G789" s="46" t="s">
        <v>32</v>
      </c>
      <c r="H789" s="47">
        <f t="shared" si="12"/>
        <v>1116000</v>
      </c>
      <c r="I789" s="48" t="s">
        <v>40</v>
      </c>
      <c r="J789" s="44" t="s">
        <v>2646</v>
      </c>
      <c r="K789" s="49" t="s">
        <v>2647</v>
      </c>
      <c r="L789" s="44" t="s">
        <v>43</v>
      </c>
      <c r="M789" s="44" t="str">
        <f>IF(ISERROR(VLOOKUP(B789,'[1]Check order-DMO'!$A$5:$I$22,9,0)),"MAT",(VLOOKUP(B789,'[1]Check order-DMO'!$A$5:$I$22,9,0)))</f>
        <v>MAT</v>
      </c>
      <c r="N789" s="50">
        <v>60</v>
      </c>
      <c r="O789" s="50">
        <v>3</v>
      </c>
      <c r="P789" s="50">
        <v>1</v>
      </c>
      <c r="Q789" s="50">
        <v>1</v>
      </c>
      <c r="R789" s="51" t="s">
        <v>2648</v>
      </c>
    </row>
    <row r="790" spans="1:18" s="21" customFormat="1" ht="20.5" customHeight="1" x14ac:dyDescent="0.3">
      <c r="A790" s="42" t="s">
        <v>2920</v>
      </c>
      <c r="B790" s="43" t="s">
        <v>2921</v>
      </c>
      <c r="C790" s="43" t="s">
        <v>2922</v>
      </c>
      <c r="D790" s="44" t="s">
        <v>640</v>
      </c>
      <c r="E790" s="44" t="s">
        <v>641</v>
      </c>
      <c r="F790" s="45">
        <v>47960</v>
      </c>
      <c r="G790" s="46" t="s">
        <v>75</v>
      </c>
      <c r="H790" s="47">
        <f t="shared" si="12"/>
        <v>8193966</v>
      </c>
      <c r="I790" s="48" t="s">
        <v>40</v>
      </c>
      <c r="J790" s="44" t="s">
        <v>77</v>
      </c>
      <c r="K790" s="49" t="s">
        <v>78</v>
      </c>
      <c r="L790" s="44" t="s">
        <v>79</v>
      </c>
      <c r="M790" s="44" t="str">
        <f>IF(ISERROR(VLOOKUP(B790,'[1]Check order-DMO'!$A$5:$I$22,9,0)),"MAT",(VLOOKUP(B790,'[1]Check order-DMO'!$A$5:$I$22,9,0)))</f>
        <v>MAT</v>
      </c>
      <c r="N790" s="50">
        <v>90</v>
      </c>
      <c r="O790" s="50"/>
      <c r="P790" s="50">
        <v>1</v>
      </c>
      <c r="Q790" s="50">
        <v>1</v>
      </c>
      <c r="R790" s="51" t="s">
        <v>80</v>
      </c>
    </row>
    <row r="791" spans="1:18" s="21" customFormat="1" ht="20.5" customHeight="1" x14ac:dyDescent="0.3">
      <c r="A791" s="187" t="s">
        <v>2923</v>
      </c>
      <c r="B791" s="43" t="s">
        <v>2924</v>
      </c>
      <c r="C791" s="43" t="s">
        <v>2925</v>
      </c>
      <c r="D791" s="44"/>
      <c r="E791" s="44"/>
      <c r="F791" s="45">
        <v>109392</v>
      </c>
      <c r="G791" s="46" t="s">
        <v>75</v>
      </c>
      <c r="H791" s="47">
        <f t="shared" si="12"/>
        <v>18689623.199999999</v>
      </c>
      <c r="I791" s="48" t="s">
        <v>40</v>
      </c>
      <c r="J791" s="44" t="s">
        <v>77</v>
      </c>
      <c r="K791" s="49" t="s">
        <v>78</v>
      </c>
      <c r="L791" s="44" t="s">
        <v>79</v>
      </c>
      <c r="M791" s="44" t="str">
        <f>IF(ISERROR(VLOOKUP(B791,'[1]Check order-DMO'!$A$5:$I$22,9,0)),"MAT",(VLOOKUP(B791,'[1]Check order-DMO'!$A$5:$I$22,9,0)))</f>
        <v>MAT</v>
      </c>
      <c r="N791" s="50">
        <v>63</v>
      </c>
      <c r="O791" s="50"/>
      <c r="P791" s="50">
        <v>0</v>
      </c>
      <c r="Q791" s="50"/>
      <c r="R791" s="51"/>
    </row>
    <row r="792" spans="1:18" s="21" customFormat="1" ht="20.5" customHeight="1" x14ac:dyDescent="0.3">
      <c r="A792" s="42" t="s">
        <v>2926</v>
      </c>
      <c r="B792" s="43" t="s">
        <v>2927</v>
      </c>
      <c r="C792" s="43" t="s">
        <v>2928</v>
      </c>
      <c r="D792" s="44" t="s">
        <v>640</v>
      </c>
      <c r="E792" s="44" t="s">
        <v>641</v>
      </c>
      <c r="F792" s="45">
        <v>1241000</v>
      </c>
      <c r="G792" s="46" t="s">
        <v>32</v>
      </c>
      <c r="H792" s="47">
        <f t="shared" si="12"/>
        <v>1241000</v>
      </c>
      <c r="I792" s="48" t="s">
        <v>40</v>
      </c>
      <c r="J792" s="44" t="s">
        <v>2646</v>
      </c>
      <c r="K792" s="49" t="s">
        <v>2647</v>
      </c>
      <c r="L792" s="44" t="s">
        <v>43</v>
      </c>
      <c r="M792" s="44" t="str">
        <f>IF(ISERROR(VLOOKUP(B792,'[1]Check order-DMO'!$A$5:$I$22,9,0)),"MAT",(VLOOKUP(B792,'[1]Check order-DMO'!$A$5:$I$22,9,0)))</f>
        <v>MAT</v>
      </c>
      <c r="N792" s="50">
        <v>60</v>
      </c>
      <c r="O792" s="50">
        <v>3</v>
      </c>
      <c r="P792" s="50">
        <v>1</v>
      </c>
      <c r="Q792" s="50">
        <v>1</v>
      </c>
      <c r="R792" s="51" t="s">
        <v>2648</v>
      </c>
    </row>
    <row r="793" spans="1:18" s="21" customFormat="1" ht="20.5" customHeight="1" x14ac:dyDescent="0.3">
      <c r="A793" s="42" t="s">
        <v>2929</v>
      </c>
      <c r="B793" s="43" t="s">
        <v>2930</v>
      </c>
      <c r="C793" s="43" t="s">
        <v>2931</v>
      </c>
      <c r="D793" s="44" t="s">
        <v>640</v>
      </c>
      <c r="E793" s="44" t="s">
        <v>641</v>
      </c>
      <c r="F793" s="45">
        <v>3500000</v>
      </c>
      <c r="G793" s="46" t="s">
        <v>32</v>
      </c>
      <c r="H793" s="47">
        <f t="shared" si="12"/>
        <v>3500000</v>
      </c>
      <c r="I793" s="48" t="s">
        <v>40</v>
      </c>
      <c r="J793" s="44" t="s">
        <v>2646</v>
      </c>
      <c r="K793" s="49" t="s">
        <v>2647</v>
      </c>
      <c r="L793" s="44" t="s">
        <v>43</v>
      </c>
      <c r="M793" s="44" t="str">
        <f>IF(ISERROR(VLOOKUP(B793,'[1]Check order-DMO'!$A$5:$I$22,9,0)),"MAT",(VLOOKUP(B793,'[1]Check order-DMO'!$A$5:$I$22,9,0)))</f>
        <v>MAT</v>
      </c>
      <c r="N793" s="50">
        <v>60</v>
      </c>
      <c r="O793" s="50">
        <v>3</v>
      </c>
      <c r="P793" s="50">
        <v>1</v>
      </c>
      <c r="Q793" s="50">
        <v>1</v>
      </c>
      <c r="R793" s="51" t="s">
        <v>2648</v>
      </c>
    </row>
    <row r="794" spans="1:18" s="21" customFormat="1" ht="20.5" customHeight="1" x14ac:dyDescent="0.3">
      <c r="A794" s="42" t="s">
        <v>2932</v>
      </c>
      <c r="B794" s="43" t="s">
        <v>2933</v>
      </c>
      <c r="C794" s="43" t="s">
        <v>2934</v>
      </c>
      <c r="D794" s="44" t="s">
        <v>640</v>
      </c>
      <c r="E794" s="44" t="s">
        <v>641</v>
      </c>
      <c r="F794" s="45">
        <v>1064000</v>
      </c>
      <c r="G794" s="46" t="s">
        <v>32</v>
      </c>
      <c r="H794" s="47">
        <f t="shared" si="12"/>
        <v>1064000</v>
      </c>
      <c r="I794" s="48" t="s">
        <v>40</v>
      </c>
      <c r="J794" s="44" t="s">
        <v>2646</v>
      </c>
      <c r="K794" s="49" t="s">
        <v>2647</v>
      </c>
      <c r="L794" s="44" t="s">
        <v>43</v>
      </c>
      <c r="M794" s="44" t="str">
        <f>IF(ISERROR(VLOOKUP(B794,'[1]Check order-DMO'!$A$5:$I$22,9,0)),"MAT",(VLOOKUP(B794,'[1]Check order-DMO'!$A$5:$I$22,9,0)))</f>
        <v>MAT</v>
      </c>
      <c r="N794" s="50">
        <v>60</v>
      </c>
      <c r="O794" s="50">
        <v>3</v>
      </c>
      <c r="P794" s="50">
        <v>1</v>
      </c>
      <c r="Q794" s="50">
        <v>1</v>
      </c>
      <c r="R794" s="51" t="s">
        <v>2648</v>
      </c>
    </row>
    <row r="795" spans="1:18" s="21" customFormat="1" ht="20.5" customHeight="1" x14ac:dyDescent="0.3">
      <c r="A795" s="42" t="s">
        <v>2935</v>
      </c>
      <c r="B795" s="43" t="s">
        <v>2936</v>
      </c>
      <c r="C795" s="43" t="s">
        <v>2937</v>
      </c>
      <c r="D795" s="44" t="s">
        <v>640</v>
      </c>
      <c r="E795" s="44" t="s">
        <v>641</v>
      </c>
      <c r="F795" s="45">
        <v>784</v>
      </c>
      <c r="G795" s="46" t="s">
        <v>75</v>
      </c>
      <c r="H795" s="47">
        <f t="shared" si="12"/>
        <v>133946.4</v>
      </c>
      <c r="I795" s="48" t="s">
        <v>40</v>
      </c>
      <c r="J795" s="44" t="s">
        <v>77</v>
      </c>
      <c r="K795" s="49" t="s">
        <v>78</v>
      </c>
      <c r="L795" s="44" t="s">
        <v>79</v>
      </c>
      <c r="M795" s="44" t="str">
        <f>IF(ISERROR(VLOOKUP(B795,'[1]Check order-DMO'!$A$5:$I$22,9,0)),"MAT",(VLOOKUP(B795,'[1]Check order-DMO'!$A$5:$I$22,9,0)))</f>
        <v>MAT</v>
      </c>
      <c r="N795" s="50">
        <v>68</v>
      </c>
      <c r="O795" s="50"/>
      <c r="P795" s="50">
        <v>5</v>
      </c>
      <c r="Q795" s="50">
        <v>5</v>
      </c>
      <c r="R795" s="51"/>
    </row>
    <row r="796" spans="1:18" s="21" customFormat="1" ht="20.5" customHeight="1" x14ac:dyDescent="0.3">
      <c r="A796" s="42" t="s">
        <v>2938</v>
      </c>
      <c r="B796" s="43" t="s">
        <v>2939</v>
      </c>
      <c r="C796" s="43" t="s">
        <v>2940</v>
      </c>
      <c r="D796" s="44" t="s">
        <v>640</v>
      </c>
      <c r="E796" s="44" t="s">
        <v>641</v>
      </c>
      <c r="F796" s="45">
        <v>2176</v>
      </c>
      <c r="G796" s="46" t="s">
        <v>75</v>
      </c>
      <c r="H796" s="47">
        <f t="shared" si="12"/>
        <v>371769.59999999998</v>
      </c>
      <c r="I796" s="48" t="s">
        <v>40</v>
      </c>
      <c r="J796" s="44" t="s">
        <v>77</v>
      </c>
      <c r="K796" s="49" t="s">
        <v>78</v>
      </c>
      <c r="L796" s="44" t="s">
        <v>79</v>
      </c>
      <c r="M796" s="44" t="str">
        <f>IF(ISERROR(VLOOKUP(B796,'[1]Check order-DMO'!$A$5:$I$22,9,0)),"MAT",(VLOOKUP(B796,'[1]Check order-DMO'!$A$5:$I$22,9,0)))</f>
        <v>MAT</v>
      </c>
      <c r="N796" s="50">
        <v>55</v>
      </c>
      <c r="O796" s="50"/>
      <c r="P796" s="50">
        <v>1</v>
      </c>
      <c r="Q796" s="50">
        <v>1</v>
      </c>
      <c r="R796" s="51" t="s">
        <v>654</v>
      </c>
    </row>
    <row r="797" spans="1:18" s="21" customFormat="1" ht="20.5" customHeight="1" x14ac:dyDescent="0.3">
      <c r="A797" s="42" t="s">
        <v>2941</v>
      </c>
      <c r="B797" s="43" t="s">
        <v>2942</v>
      </c>
      <c r="C797" s="43" t="s">
        <v>2943</v>
      </c>
      <c r="D797" s="44" t="s">
        <v>640</v>
      </c>
      <c r="E797" s="44" t="s">
        <v>641</v>
      </c>
      <c r="F797" s="45">
        <v>1500000</v>
      </c>
      <c r="G797" s="46" t="s">
        <v>32</v>
      </c>
      <c r="H797" s="47">
        <f t="shared" si="12"/>
        <v>1500000</v>
      </c>
      <c r="I797" s="48" t="s">
        <v>40</v>
      </c>
      <c r="J797" s="44" t="s">
        <v>2646</v>
      </c>
      <c r="K797" s="49" t="s">
        <v>2647</v>
      </c>
      <c r="L797" s="44" t="s">
        <v>43</v>
      </c>
      <c r="M797" s="44" t="str">
        <f>IF(ISERROR(VLOOKUP(B797,'[1]Check order-DMO'!$A$5:$I$22,9,0)),"MAT",(VLOOKUP(B797,'[1]Check order-DMO'!$A$5:$I$22,9,0)))</f>
        <v>MAT</v>
      </c>
      <c r="N797" s="50">
        <v>60</v>
      </c>
      <c r="O797" s="50">
        <v>3</v>
      </c>
      <c r="P797" s="50">
        <v>1</v>
      </c>
      <c r="Q797" s="50">
        <v>1</v>
      </c>
      <c r="R797" s="51" t="s">
        <v>2648</v>
      </c>
    </row>
    <row r="798" spans="1:18" s="21" customFormat="1" ht="20.5" customHeight="1" x14ac:dyDescent="0.3">
      <c r="A798" s="42" t="s">
        <v>2944</v>
      </c>
      <c r="B798" s="43" t="s">
        <v>2945</v>
      </c>
      <c r="C798" s="43" t="s">
        <v>2946</v>
      </c>
      <c r="D798" s="44"/>
      <c r="E798" s="44" t="s">
        <v>39</v>
      </c>
      <c r="F798" s="45">
        <v>15230</v>
      </c>
      <c r="G798" s="46" t="s">
        <v>75</v>
      </c>
      <c r="H798" s="47">
        <f t="shared" si="12"/>
        <v>2602045.5</v>
      </c>
      <c r="I798" s="48" t="s">
        <v>1405</v>
      </c>
      <c r="J798" s="44" t="s">
        <v>77</v>
      </c>
      <c r="K798" s="49" t="s">
        <v>78</v>
      </c>
      <c r="L798" s="44" t="s">
        <v>79</v>
      </c>
      <c r="M798" s="44" t="str">
        <f>IF(ISERROR(VLOOKUP(B798,'[1]Check order-DMO'!$A$5:$I$22,9,0)),"MAT",(VLOOKUP(B798,'[1]Check order-DMO'!$A$5:$I$22,9,0)))</f>
        <v>MAT</v>
      </c>
      <c r="N798" s="50">
        <v>27</v>
      </c>
      <c r="O798" s="50"/>
      <c r="P798" s="50">
        <v>1</v>
      </c>
      <c r="Q798" s="50">
        <v>1</v>
      </c>
      <c r="R798" s="51" t="s">
        <v>351</v>
      </c>
    </row>
    <row r="799" spans="1:18" s="21" customFormat="1" ht="20.5" customHeight="1" x14ac:dyDescent="0.3">
      <c r="A799" s="42" t="s">
        <v>2947</v>
      </c>
      <c r="B799" s="43" t="s">
        <v>2948</v>
      </c>
      <c r="C799" s="43" t="s">
        <v>2949</v>
      </c>
      <c r="D799" s="44" t="s">
        <v>2950</v>
      </c>
      <c r="E799" s="44" t="s">
        <v>121</v>
      </c>
      <c r="F799" s="45">
        <v>4600</v>
      </c>
      <c r="G799" s="46" t="s">
        <v>2911</v>
      </c>
      <c r="H799" s="47">
        <f t="shared" si="12"/>
        <v>104696000</v>
      </c>
      <c r="I799" s="48" t="s">
        <v>269</v>
      </c>
      <c r="J799" s="44" t="s">
        <v>2951</v>
      </c>
      <c r="K799" s="49" t="s">
        <v>2952</v>
      </c>
      <c r="L799" s="44" t="s">
        <v>79</v>
      </c>
      <c r="M799" s="44" t="str">
        <f>IF(ISERROR(VLOOKUP(B799,'[1]Check order-DMO'!$A$5:$I$22,9,0)),"MAT",(VLOOKUP(B799,'[1]Check order-DMO'!$A$5:$I$22,9,0)))</f>
        <v>MAT</v>
      </c>
      <c r="N799" s="50">
        <v>45</v>
      </c>
      <c r="O799" s="50">
        <v>3</v>
      </c>
      <c r="P799" s="50">
        <v>1</v>
      </c>
      <c r="Q799" s="50">
        <v>1</v>
      </c>
      <c r="R799" s="51" t="s">
        <v>2953</v>
      </c>
    </row>
    <row r="800" spans="1:18" s="21" customFormat="1" ht="20.5" customHeight="1" x14ac:dyDescent="0.3">
      <c r="A800" s="42" t="s">
        <v>2954</v>
      </c>
      <c r="B800" s="43" t="s">
        <v>2955</v>
      </c>
      <c r="C800" s="43" t="s">
        <v>2956</v>
      </c>
      <c r="D800" s="44" t="s">
        <v>2439</v>
      </c>
      <c r="E800" s="44" t="s">
        <v>121</v>
      </c>
      <c r="F800" s="45">
        <v>4501263</v>
      </c>
      <c r="G800" s="46" t="s">
        <v>32</v>
      </c>
      <c r="H800" s="47">
        <f t="shared" si="12"/>
        <v>4501263</v>
      </c>
      <c r="I800" s="48" t="s">
        <v>269</v>
      </c>
      <c r="J800" s="44" t="s">
        <v>1422</v>
      </c>
      <c r="K800" s="49" t="s">
        <v>1423</v>
      </c>
      <c r="L800" s="44" t="s">
        <v>43</v>
      </c>
      <c r="M800" s="44" t="str">
        <f>IF(ISERROR(VLOOKUP(B800,'[1]Check order-DMO'!$A$5:$I$22,9,0)),"MAT",(VLOOKUP(B800,'[1]Check order-DMO'!$A$5:$I$22,9,0)))</f>
        <v>MAT</v>
      </c>
      <c r="N800" s="50">
        <v>60</v>
      </c>
      <c r="O800" s="50">
        <v>7</v>
      </c>
      <c r="P800" s="50">
        <v>1</v>
      </c>
      <c r="Q800" s="50">
        <v>1</v>
      </c>
      <c r="R800" s="51" t="s">
        <v>2735</v>
      </c>
    </row>
    <row r="801" spans="1:18" s="21" customFormat="1" ht="20.5" customHeight="1" x14ac:dyDescent="0.3">
      <c r="A801" s="42" t="s">
        <v>2957</v>
      </c>
      <c r="B801" s="43" t="s">
        <v>2958</v>
      </c>
      <c r="C801" s="43" t="s">
        <v>2959</v>
      </c>
      <c r="D801" s="44" t="s">
        <v>640</v>
      </c>
      <c r="E801" s="44" t="s">
        <v>641</v>
      </c>
      <c r="F801" s="45">
        <v>3651</v>
      </c>
      <c r="G801" s="46" t="s">
        <v>75</v>
      </c>
      <c r="H801" s="47">
        <f t="shared" si="12"/>
        <v>623773.35</v>
      </c>
      <c r="I801" s="48" t="s">
        <v>40</v>
      </c>
      <c r="J801" s="44" t="s">
        <v>77</v>
      </c>
      <c r="K801" s="49" t="s">
        <v>78</v>
      </c>
      <c r="L801" s="44" t="s">
        <v>79</v>
      </c>
      <c r="M801" s="44" t="str">
        <f>IF(ISERROR(VLOOKUP(B801,'[1]Check order-DMO'!$A$5:$I$22,9,0)),"MAT",(VLOOKUP(B801,'[1]Check order-DMO'!$A$5:$I$22,9,0)))</f>
        <v>MAT</v>
      </c>
      <c r="N801" s="50">
        <v>78</v>
      </c>
      <c r="O801" s="50"/>
      <c r="P801" s="50">
        <v>1</v>
      </c>
      <c r="Q801" s="50">
        <v>1</v>
      </c>
      <c r="R801" s="51" t="s">
        <v>2960</v>
      </c>
    </row>
    <row r="802" spans="1:18" s="21" customFormat="1" ht="20.5" customHeight="1" x14ac:dyDescent="0.3">
      <c r="A802" s="42" t="s">
        <v>2961</v>
      </c>
      <c r="B802" s="43" t="s">
        <v>2962</v>
      </c>
      <c r="C802" s="43" t="s">
        <v>2963</v>
      </c>
      <c r="D802" s="44" t="s">
        <v>640</v>
      </c>
      <c r="E802" s="44" t="s">
        <v>641</v>
      </c>
      <c r="F802" s="45">
        <v>53</v>
      </c>
      <c r="G802" s="46" t="s">
        <v>75</v>
      </c>
      <c r="H802" s="47">
        <f t="shared" si="12"/>
        <v>9055.0499999999993</v>
      </c>
      <c r="I802" s="48" t="s">
        <v>40</v>
      </c>
      <c r="J802" s="44" t="s">
        <v>77</v>
      </c>
      <c r="K802" s="49" t="s">
        <v>78</v>
      </c>
      <c r="L802" s="44" t="s">
        <v>79</v>
      </c>
      <c r="M802" s="44" t="str">
        <f>IF(ISERROR(VLOOKUP(B802,'[1]Check order-DMO'!$A$5:$I$22,9,0)),"MAT",(VLOOKUP(B802,'[1]Check order-DMO'!$A$5:$I$22,9,0)))</f>
        <v>MAT</v>
      </c>
      <c r="N802" s="50">
        <v>95</v>
      </c>
      <c r="O802" s="50"/>
      <c r="P802" s="50">
        <v>50</v>
      </c>
      <c r="Q802" s="50">
        <v>50</v>
      </c>
      <c r="R802" s="51" t="s">
        <v>2964</v>
      </c>
    </row>
    <row r="803" spans="1:18" s="21" customFormat="1" ht="20.5" customHeight="1" x14ac:dyDescent="0.3">
      <c r="A803" s="42" t="s">
        <v>2965</v>
      </c>
      <c r="B803" s="43" t="s">
        <v>2966</v>
      </c>
      <c r="C803" s="43" t="s">
        <v>2967</v>
      </c>
      <c r="D803" s="44" t="s">
        <v>2819</v>
      </c>
      <c r="E803" s="44" t="s">
        <v>121</v>
      </c>
      <c r="F803" s="45">
        <v>12273870</v>
      </c>
      <c r="G803" s="46" t="s">
        <v>32</v>
      </c>
      <c r="H803" s="47">
        <f t="shared" si="12"/>
        <v>12273870</v>
      </c>
      <c r="I803" s="48" t="s">
        <v>40</v>
      </c>
      <c r="J803" s="44" t="s">
        <v>1422</v>
      </c>
      <c r="K803" s="49" t="s">
        <v>1423</v>
      </c>
      <c r="L803" s="44" t="s">
        <v>43</v>
      </c>
      <c r="M803" s="44" t="str">
        <f>IF(ISERROR(VLOOKUP(B803,'[1]Check order-DMO'!$A$5:$I$22,9,0)),"MAT",(VLOOKUP(B803,'[1]Check order-DMO'!$A$5:$I$22,9,0)))</f>
        <v>MAT</v>
      </c>
      <c r="N803" s="50">
        <v>60</v>
      </c>
      <c r="O803" s="50">
        <v>7</v>
      </c>
      <c r="P803" s="50">
        <v>1</v>
      </c>
      <c r="Q803" s="50">
        <v>1</v>
      </c>
      <c r="R803" s="51" t="s">
        <v>2735</v>
      </c>
    </row>
    <row r="804" spans="1:18" s="21" customFormat="1" ht="20.5" customHeight="1" x14ac:dyDescent="0.3">
      <c r="A804" s="42" t="s">
        <v>2968</v>
      </c>
      <c r="B804" s="43" t="s">
        <v>2969</v>
      </c>
      <c r="C804" s="43" t="s">
        <v>2970</v>
      </c>
      <c r="D804" s="44" t="s">
        <v>2971</v>
      </c>
      <c r="E804" s="44" t="s">
        <v>641</v>
      </c>
      <c r="F804" s="45">
        <v>4</v>
      </c>
      <c r="G804" s="46" t="s">
        <v>75</v>
      </c>
      <c r="H804" s="47">
        <f t="shared" si="12"/>
        <v>683.4</v>
      </c>
      <c r="I804" s="48" t="s">
        <v>40</v>
      </c>
      <c r="J804" s="44" t="s">
        <v>77</v>
      </c>
      <c r="K804" s="49" t="s">
        <v>78</v>
      </c>
      <c r="L804" s="44" t="s">
        <v>79</v>
      </c>
      <c r="M804" s="44" t="str">
        <f>IF(ISERROR(VLOOKUP(B804,'[1]Check order-DMO'!$A$5:$I$22,9,0)),"MAT",(VLOOKUP(B804,'[1]Check order-DMO'!$A$5:$I$22,9,0)))</f>
        <v>MAT</v>
      </c>
      <c r="N804" s="50">
        <v>53</v>
      </c>
      <c r="O804" s="50"/>
      <c r="P804" s="50">
        <v>100</v>
      </c>
      <c r="Q804" s="50">
        <v>100</v>
      </c>
      <c r="R804" s="51"/>
    </row>
    <row r="805" spans="1:18" s="21" customFormat="1" ht="20.5" customHeight="1" x14ac:dyDescent="0.3">
      <c r="A805" s="42" t="s">
        <v>2972</v>
      </c>
      <c r="B805" s="43" t="s">
        <v>2973</v>
      </c>
      <c r="C805" s="43" t="s">
        <v>2974</v>
      </c>
      <c r="D805" s="44" t="s">
        <v>2971</v>
      </c>
      <c r="E805" s="44" t="s">
        <v>641</v>
      </c>
      <c r="F805" s="45">
        <v>3</v>
      </c>
      <c r="G805" s="46" t="s">
        <v>75</v>
      </c>
      <c r="H805" s="47">
        <f t="shared" si="12"/>
        <v>512.54999999999995</v>
      </c>
      <c r="I805" s="48" t="s">
        <v>40</v>
      </c>
      <c r="J805" s="44" t="s">
        <v>77</v>
      </c>
      <c r="K805" s="49" t="s">
        <v>78</v>
      </c>
      <c r="L805" s="44" t="s">
        <v>79</v>
      </c>
      <c r="M805" s="44" t="str">
        <f>IF(ISERROR(VLOOKUP(B805,'[1]Check order-DMO'!$A$5:$I$22,9,0)),"MAT",(VLOOKUP(B805,'[1]Check order-DMO'!$A$5:$I$22,9,0)))</f>
        <v>MAT</v>
      </c>
      <c r="N805" s="50">
        <v>53</v>
      </c>
      <c r="O805" s="50"/>
      <c r="P805" s="50">
        <v>100</v>
      </c>
      <c r="Q805" s="50">
        <v>100</v>
      </c>
      <c r="R805" s="51"/>
    </row>
    <row r="806" spans="1:18" s="21" customFormat="1" ht="20.5" customHeight="1" x14ac:dyDescent="0.3">
      <c r="A806" s="42" t="s">
        <v>2975</v>
      </c>
      <c r="B806" s="43" t="s">
        <v>2976</v>
      </c>
      <c r="C806" s="43" t="s">
        <v>2977</v>
      </c>
      <c r="D806" s="44" t="s">
        <v>2971</v>
      </c>
      <c r="E806" s="44" t="s">
        <v>641</v>
      </c>
      <c r="F806" s="45">
        <v>2</v>
      </c>
      <c r="G806" s="46" t="s">
        <v>75</v>
      </c>
      <c r="H806" s="47">
        <f t="shared" si="12"/>
        <v>341.7</v>
      </c>
      <c r="I806" s="48" t="s">
        <v>40</v>
      </c>
      <c r="J806" s="44" t="s">
        <v>77</v>
      </c>
      <c r="K806" s="49" t="s">
        <v>78</v>
      </c>
      <c r="L806" s="44" t="s">
        <v>79</v>
      </c>
      <c r="M806" s="44" t="str">
        <f>IF(ISERROR(VLOOKUP(B806,'[1]Check order-DMO'!$A$5:$I$22,9,0)),"MAT",(VLOOKUP(B806,'[1]Check order-DMO'!$A$5:$I$22,9,0)))</f>
        <v>MAT</v>
      </c>
      <c r="N806" s="50">
        <v>53</v>
      </c>
      <c r="O806" s="50"/>
      <c r="P806" s="50">
        <v>100</v>
      </c>
      <c r="Q806" s="50">
        <v>100</v>
      </c>
      <c r="R806" s="51"/>
    </row>
    <row r="807" spans="1:18" s="21" customFormat="1" ht="20.5" customHeight="1" x14ac:dyDescent="0.3">
      <c r="A807" s="42" t="s">
        <v>2978</v>
      </c>
      <c r="B807" s="43" t="s">
        <v>2979</v>
      </c>
      <c r="C807" s="43" t="s">
        <v>2980</v>
      </c>
      <c r="D807" s="44" t="s">
        <v>2971</v>
      </c>
      <c r="E807" s="44" t="s">
        <v>641</v>
      </c>
      <c r="F807" s="45">
        <v>2</v>
      </c>
      <c r="G807" s="46" t="s">
        <v>75</v>
      </c>
      <c r="H807" s="47">
        <f t="shared" si="12"/>
        <v>341.7</v>
      </c>
      <c r="I807" s="48" t="s">
        <v>40</v>
      </c>
      <c r="J807" s="44" t="s">
        <v>77</v>
      </c>
      <c r="K807" s="49" t="s">
        <v>78</v>
      </c>
      <c r="L807" s="44" t="s">
        <v>79</v>
      </c>
      <c r="M807" s="44" t="str">
        <f>IF(ISERROR(VLOOKUP(B807,'[1]Check order-DMO'!$A$5:$I$22,9,0)),"MAT",(VLOOKUP(B807,'[1]Check order-DMO'!$A$5:$I$22,9,0)))</f>
        <v>MAT</v>
      </c>
      <c r="N807" s="50">
        <v>53</v>
      </c>
      <c r="O807" s="50"/>
      <c r="P807" s="50">
        <v>100</v>
      </c>
      <c r="Q807" s="50">
        <v>100</v>
      </c>
      <c r="R807" s="51"/>
    </row>
    <row r="808" spans="1:18" s="21" customFormat="1" ht="20.5" customHeight="1" x14ac:dyDescent="0.3">
      <c r="A808" s="42" t="s">
        <v>2981</v>
      </c>
      <c r="B808" s="43" t="s">
        <v>2982</v>
      </c>
      <c r="C808" s="43" t="s">
        <v>2983</v>
      </c>
      <c r="D808" s="44" t="s">
        <v>2971</v>
      </c>
      <c r="E808" s="44" t="s">
        <v>641</v>
      </c>
      <c r="F808" s="45">
        <v>2</v>
      </c>
      <c r="G808" s="46" t="s">
        <v>75</v>
      </c>
      <c r="H808" s="47">
        <f t="shared" si="12"/>
        <v>341.7</v>
      </c>
      <c r="I808" s="48" t="s">
        <v>40</v>
      </c>
      <c r="J808" s="44" t="s">
        <v>77</v>
      </c>
      <c r="K808" s="49" t="s">
        <v>78</v>
      </c>
      <c r="L808" s="44" t="s">
        <v>79</v>
      </c>
      <c r="M808" s="44" t="str">
        <f>IF(ISERROR(VLOOKUP(B808,'[1]Check order-DMO'!$A$5:$I$22,9,0)),"MAT",(VLOOKUP(B808,'[1]Check order-DMO'!$A$5:$I$22,9,0)))</f>
        <v>MAT</v>
      </c>
      <c r="N808" s="50">
        <v>53</v>
      </c>
      <c r="O808" s="50"/>
      <c r="P808" s="50">
        <v>100</v>
      </c>
      <c r="Q808" s="50">
        <v>100</v>
      </c>
      <c r="R808" s="51"/>
    </row>
    <row r="809" spans="1:18" s="21" customFormat="1" ht="20.5" customHeight="1" x14ac:dyDescent="0.3">
      <c r="A809" s="42" t="s">
        <v>2984</v>
      </c>
      <c r="B809" s="43" t="s">
        <v>2985</v>
      </c>
      <c r="C809" s="43" t="s">
        <v>2986</v>
      </c>
      <c r="D809" s="44" t="s">
        <v>2971</v>
      </c>
      <c r="E809" s="44" t="s">
        <v>641</v>
      </c>
      <c r="F809" s="45">
        <v>3</v>
      </c>
      <c r="G809" s="46" t="s">
        <v>75</v>
      </c>
      <c r="H809" s="47">
        <f t="shared" si="12"/>
        <v>512.54999999999995</v>
      </c>
      <c r="I809" s="48" t="s">
        <v>40</v>
      </c>
      <c r="J809" s="44" t="s">
        <v>77</v>
      </c>
      <c r="K809" s="49" t="s">
        <v>78</v>
      </c>
      <c r="L809" s="44" t="s">
        <v>79</v>
      </c>
      <c r="M809" s="44" t="str">
        <f>IF(ISERROR(VLOOKUP(B809,'[1]Check order-DMO'!$A$5:$I$22,9,0)),"MAT",(VLOOKUP(B809,'[1]Check order-DMO'!$A$5:$I$22,9,0)))</f>
        <v>MAT</v>
      </c>
      <c r="N809" s="50">
        <v>53</v>
      </c>
      <c r="O809" s="50"/>
      <c r="P809" s="50">
        <v>100</v>
      </c>
      <c r="Q809" s="50">
        <v>100</v>
      </c>
      <c r="R809" s="51"/>
    </row>
    <row r="810" spans="1:18" s="21" customFormat="1" ht="20.5" customHeight="1" x14ac:dyDescent="0.3">
      <c r="A810" s="42" t="s">
        <v>2987</v>
      </c>
      <c r="B810" s="43" t="s">
        <v>2988</v>
      </c>
      <c r="C810" s="43" t="s">
        <v>2989</v>
      </c>
      <c r="D810" s="44" t="s">
        <v>2971</v>
      </c>
      <c r="E810" s="44" t="s">
        <v>641</v>
      </c>
      <c r="F810" s="45">
        <v>4</v>
      </c>
      <c r="G810" s="46" t="s">
        <v>75</v>
      </c>
      <c r="H810" s="47">
        <f t="shared" si="12"/>
        <v>683.4</v>
      </c>
      <c r="I810" s="48" t="s">
        <v>40</v>
      </c>
      <c r="J810" s="44" t="s">
        <v>77</v>
      </c>
      <c r="K810" s="49" t="s">
        <v>78</v>
      </c>
      <c r="L810" s="44" t="s">
        <v>79</v>
      </c>
      <c r="M810" s="44" t="str">
        <f>IF(ISERROR(VLOOKUP(B810,'[1]Check order-DMO'!$A$5:$I$22,9,0)),"MAT",(VLOOKUP(B810,'[1]Check order-DMO'!$A$5:$I$22,9,0)))</f>
        <v>MAT</v>
      </c>
      <c r="N810" s="50">
        <v>53</v>
      </c>
      <c r="O810" s="50"/>
      <c r="P810" s="50">
        <v>100</v>
      </c>
      <c r="Q810" s="50">
        <v>100</v>
      </c>
      <c r="R810" s="51"/>
    </row>
    <row r="811" spans="1:18" s="21" customFormat="1" ht="20.5" customHeight="1" x14ac:dyDescent="0.3">
      <c r="A811" s="42" t="s">
        <v>2990</v>
      </c>
      <c r="B811" s="43" t="s">
        <v>2991</v>
      </c>
      <c r="C811" s="43" t="s">
        <v>2992</v>
      </c>
      <c r="D811" s="44" t="s">
        <v>2971</v>
      </c>
      <c r="E811" s="44" t="s">
        <v>641</v>
      </c>
      <c r="F811" s="45">
        <v>4</v>
      </c>
      <c r="G811" s="46" t="s">
        <v>75</v>
      </c>
      <c r="H811" s="47">
        <f t="shared" si="12"/>
        <v>683.4</v>
      </c>
      <c r="I811" s="48" t="s">
        <v>40</v>
      </c>
      <c r="J811" s="44" t="s">
        <v>77</v>
      </c>
      <c r="K811" s="49" t="s">
        <v>78</v>
      </c>
      <c r="L811" s="44" t="s">
        <v>79</v>
      </c>
      <c r="M811" s="44" t="str">
        <f>IF(ISERROR(VLOOKUP(B811,'[1]Check order-DMO'!$A$5:$I$22,9,0)),"MAT",(VLOOKUP(B811,'[1]Check order-DMO'!$A$5:$I$22,9,0)))</f>
        <v>MAT</v>
      </c>
      <c r="N811" s="50">
        <v>58</v>
      </c>
      <c r="O811" s="50"/>
      <c r="P811" s="50">
        <v>100</v>
      </c>
      <c r="Q811" s="50">
        <v>100</v>
      </c>
      <c r="R811" s="51"/>
    </row>
    <row r="812" spans="1:18" s="21" customFormat="1" ht="20.5" customHeight="1" x14ac:dyDescent="0.3">
      <c r="A812" s="42" t="s">
        <v>2993</v>
      </c>
      <c r="B812" s="43" t="s">
        <v>2994</v>
      </c>
      <c r="C812" s="43" t="s">
        <v>2995</v>
      </c>
      <c r="D812" s="44" t="s">
        <v>2971</v>
      </c>
      <c r="E812" s="44" t="s">
        <v>641</v>
      </c>
      <c r="F812" s="45">
        <v>10</v>
      </c>
      <c r="G812" s="46" t="s">
        <v>75</v>
      </c>
      <c r="H812" s="47">
        <f t="shared" si="12"/>
        <v>1708.5</v>
      </c>
      <c r="I812" s="48" t="s">
        <v>40</v>
      </c>
      <c r="J812" s="44" t="s">
        <v>77</v>
      </c>
      <c r="K812" s="49" t="s">
        <v>78</v>
      </c>
      <c r="L812" s="44" t="s">
        <v>79</v>
      </c>
      <c r="M812" s="44" t="str">
        <f>IF(ISERROR(VLOOKUP(B812,'[1]Check order-DMO'!$A$5:$I$22,9,0)),"MAT",(VLOOKUP(B812,'[1]Check order-DMO'!$A$5:$I$22,9,0)))</f>
        <v>MAT</v>
      </c>
      <c r="N812" s="50">
        <v>55</v>
      </c>
      <c r="O812" s="50"/>
      <c r="P812" s="50">
        <v>100</v>
      </c>
      <c r="Q812" s="50">
        <v>100</v>
      </c>
      <c r="R812" s="51"/>
    </row>
    <row r="813" spans="1:18" s="21" customFormat="1" ht="20.5" customHeight="1" x14ac:dyDescent="0.3">
      <c r="A813" s="42" t="s">
        <v>2996</v>
      </c>
      <c r="B813" s="43" t="s">
        <v>2997</v>
      </c>
      <c r="C813" s="43" t="s">
        <v>2998</v>
      </c>
      <c r="D813" s="44" t="s">
        <v>2971</v>
      </c>
      <c r="E813" s="44" t="s">
        <v>641</v>
      </c>
      <c r="F813" s="45">
        <v>10</v>
      </c>
      <c r="G813" s="46" t="s">
        <v>75</v>
      </c>
      <c r="H813" s="47">
        <f t="shared" si="12"/>
        <v>1708.5</v>
      </c>
      <c r="I813" s="48" t="s">
        <v>40</v>
      </c>
      <c r="J813" s="44" t="s">
        <v>77</v>
      </c>
      <c r="K813" s="49" t="s">
        <v>78</v>
      </c>
      <c r="L813" s="44" t="s">
        <v>79</v>
      </c>
      <c r="M813" s="44" t="str">
        <f>IF(ISERROR(VLOOKUP(B813,'[1]Check order-DMO'!$A$5:$I$22,9,0)),"MAT",(VLOOKUP(B813,'[1]Check order-DMO'!$A$5:$I$22,9,0)))</f>
        <v>MAT</v>
      </c>
      <c r="N813" s="50">
        <v>55</v>
      </c>
      <c r="O813" s="50"/>
      <c r="P813" s="50">
        <v>100</v>
      </c>
      <c r="Q813" s="50">
        <v>100</v>
      </c>
      <c r="R813" s="51"/>
    </row>
    <row r="814" spans="1:18" s="21" customFormat="1" ht="20.5" customHeight="1" x14ac:dyDescent="0.3">
      <c r="A814" s="42" t="s">
        <v>2999</v>
      </c>
      <c r="B814" s="43" t="s">
        <v>3000</v>
      </c>
      <c r="C814" s="43" t="s">
        <v>3001</v>
      </c>
      <c r="D814" s="44" t="s">
        <v>3002</v>
      </c>
      <c r="E814" s="44" t="s">
        <v>121</v>
      </c>
      <c r="F814" s="45">
        <v>21624</v>
      </c>
      <c r="G814" s="46" t="s">
        <v>75</v>
      </c>
      <c r="H814" s="47">
        <f t="shared" si="12"/>
        <v>3694460.4</v>
      </c>
      <c r="I814" s="48" t="s">
        <v>40</v>
      </c>
      <c r="J814" s="44" t="s">
        <v>77</v>
      </c>
      <c r="K814" s="49" t="s">
        <v>78</v>
      </c>
      <c r="L814" s="44" t="s">
        <v>79</v>
      </c>
      <c r="M814" s="44" t="str">
        <f>IF(ISERROR(VLOOKUP(B814,'[1]Check order-DMO'!$A$5:$I$22,9,0)),"MAT",(VLOOKUP(B814,'[1]Check order-DMO'!$A$5:$I$22,9,0)))</f>
        <v>MAT</v>
      </c>
      <c r="N814" s="50">
        <v>88</v>
      </c>
      <c r="O814" s="50"/>
      <c r="P814" s="50">
        <v>10</v>
      </c>
      <c r="Q814" s="50">
        <v>10</v>
      </c>
      <c r="R814" s="51" t="s">
        <v>3003</v>
      </c>
    </row>
    <row r="815" spans="1:18" s="21" customFormat="1" ht="20.5" customHeight="1" x14ac:dyDescent="0.3">
      <c r="A815" s="42" t="s">
        <v>3004</v>
      </c>
      <c r="B815" s="43" t="s">
        <v>3005</v>
      </c>
      <c r="C815" s="43" t="s">
        <v>3006</v>
      </c>
      <c r="D815" s="44"/>
      <c r="E815" s="44"/>
      <c r="F815" s="45">
        <v>9668</v>
      </c>
      <c r="G815" s="46" t="s">
        <v>75</v>
      </c>
      <c r="H815" s="47">
        <f t="shared" si="12"/>
        <v>1651777.8</v>
      </c>
      <c r="I815" s="48" t="s">
        <v>40</v>
      </c>
      <c r="J815" s="44" t="s">
        <v>77</v>
      </c>
      <c r="K815" s="49" t="s">
        <v>78</v>
      </c>
      <c r="L815" s="44" t="s">
        <v>79</v>
      </c>
      <c r="M815" s="44" t="str">
        <f>IF(ISERROR(VLOOKUP(B815,'[1]Check order-DMO'!$A$5:$I$22,9,0)),"MAT",(VLOOKUP(B815,'[1]Check order-DMO'!$A$5:$I$22,9,0)))</f>
        <v>MAT</v>
      </c>
      <c r="N815" s="50">
        <v>75</v>
      </c>
      <c r="O815" s="50"/>
      <c r="P815" s="50">
        <v>30</v>
      </c>
      <c r="Q815" s="50">
        <v>1</v>
      </c>
      <c r="R815" s="51"/>
    </row>
    <row r="816" spans="1:18" s="21" customFormat="1" ht="20.5" customHeight="1" x14ac:dyDescent="0.3">
      <c r="A816" s="42" t="s">
        <v>3007</v>
      </c>
      <c r="B816" s="43" t="s">
        <v>3008</v>
      </c>
      <c r="C816" s="43" t="s">
        <v>3009</v>
      </c>
      <c r="D816" s="44" t="s">
        <v>318</v>
      </c>
      <c r="E816" s="44" t="s">
        <v>121</v>
      </c>
      <c r="F816" s="45">
        <v>125</v>
      </c>
      <c r="G816" s="46" t="s">
        <v>75</v>
      </c>
      <c r="H816" s="47">
        <f t="shared" si="12"/>
        <v>21356.25</v>
      </c>
      <c r="I816" s="48" t="s">
        <v>40</v>
      </c>
      <c r="J816" s="44" t="s">
        <v>77</v>
      </c>
      <c r="K816" s="49" t="s">
        <v>78</v>
      </c>
      <c r="L816" s="44" t="s">
        <v>79</v>
      </c>
      <c r="M816" s="44" t="str">
        <f>IF(ISERROR(VLOOKUP(B816,'[1]Check order-DMO'!$A$5:$I$22,9,0)),"MAT",(VLOOKUP(B816,'[1]Check order-DMO'!$A$5:$I$22,9,0)))</f>
        <v>MAT</v>
      </c>
      <c r="N816" s="50">
        <v>58</v>
      </c>
      <c r="O816" s="50"/>
      <c r="P816" s="50">
        <v>20</v>
      </c>
      <c r="Q816" s="50">
        <v>20</v>
      </c>
      <c r="R816" s="51" t="s">
        <v>3010</v>
      </c>
    </row>
    <row r="817" spans="1:18" s="21" customFormat="1" ht="20.5" customHeight="1" x14ac:dyDescent="0.3">
      <c r="A817" s="42" t="s">
        <v>3011</v>
      </c>
      <c r="B817" s="43" t="s">
        <v>3012</v>
      </c>
      <c r="C817" s="43" t="s">
        <v>3013</v>
      </c>
      <c r="D817" s="44" t="s">
        <v>318</v>
      </c>
      <c r="E817" s="44" t="s">
        <v>121</v>
      </c>
      <c r="F817" s="45">
        <v>182</v>
      </c>
      <c r="G817" s="46" t="s">
        <v>75</v>
      </c>
      <c r="H817" s="47">
        <f t="shared" si="12"/>
        <v>31094.7</v>
      </c>
      <c r="I817" s="48" t="s">
        <v>40</v>
      </c>
      <c r="J817" s="44" t="s">
        <v>77</v>
      </c>
      <c r="K817" s="49" t="s">
        <v>78</v>
      </c>
      <c r="L817" s="44" t="s">
        <v>79</v>
      </c>
      <c r="M817" s="44" t="str">
        <f>IF(ISERROR(VLOOKUP(B817,'[1]Check order-DMO'!$A$5:$I$22,9,0)),"MAT",(VLOOKUP(B817,'[1]Check order-DMO'!$A$5:$I$22,9,0)))</f>
        <v>MAT</v>
      </c>
      <c r="N817" s="50">
        <v>58</v>
      </c>
      <c r="O817" s="50"/>
      <c r="P817" s="50">
        <v>30</v>
      </c>
      <c r="Q817" s="50">
        <v>30</v>
      </c>
      <c r="R817" s="51"/>
    </row>
    <row r="818" spans="1:18" s="21" customFormat="1" ht="20.5" customHeight="1" x14ac:dyDescent="0.3">
      <c r="A818" s="42" t="s">
        <v>3014</v>
      </c>
      <c r="B818" s="43" t="s">
        <v>3015</v>
      </c>
      <c r="C818" s="43" t="s">
        <v>3016</v>
      </c>
      <c r="D818" s="44" t="s">
        <v>640</v>
      </c>
      <c r="E818" s="44" t="s">
        <v>641</v>
      </c>
      <c r="F818" s="45">
        <v>232</v>
      </c>
      <c r="G818" s="46" t="s">
        <v>75</v>
      </c>
      <c r="H818" s="47">
        <f t="shared" si="12"/>
        <v>39637.199999999997</v>
      </c>
      <c r="I818" s="48" t="s">
        <v>40</v>
      </c>
      <c r="J818" s="44" t="s">
        <v>77</v>
      </c>
      <c r="K818" s="49" t="s">
        <v>78</v>
      </c>
      <c r="L818" s="44" t="s">
        <v>79</v>
      </c>
      <c r="M818" s="44" t="str">
        <f>IF(ISERROR(VLOOKUP(B818,'[1]Check order-DMO'!$A$5:$I$22,9,0)),"MAT",(VLOOKUP(B818,'[1]Check order-DMO'!$A$5:$I$22,9,0)))</f>
        <v>MAT</v>
      </c>
      <c r="N818" s="50">
        <v>58</v>
      </c>
      <c r="O818" s="50"/>
      <c r="P818" s="50">
        <v>1</v>
      </c>
      <c r="Q818" s="50">
        <v>1</v>
      </c>
      <c r="R818" s="51" t="s">
        <v>1242</v>
      </c>
    </row>
    <row r="819" spans="1:18" s="21" customFormat="1" ht="20.5" customHeight="1" x14ac:dyDescent="0.3">
      <c r="A819" s="42" t="s">
        <v>3017</v>
      </c>
      <c r="B819" s="43" t="s">
        <v>3018</v>
      </c>
      <c r="C819" s="43" t="s">
        <v>3019</v>
      </c>
      <c r="D819" s="44" t="s">
        <v>640</v>
      </c>
      <c r="E819" s="44" t="s">
        <v>641</v>
      </c>
      <c r="F819" s="45">
        <v>465</v>
      </c>
      <c r="G819" s="46" t="s">
        <v>75</v>
      </c>
      <c r="H819" s="47">
        <f t="shared" si="12"/>
        <v>79445.25</v>
      </c>
      <c r="I819" s="48" t="s">
        <v>40</v>
      </c>
      <c r="J819" s="44" t="s">
        <v>77</v>
      </c>
      <c r="K819" s="49" t="s">
        <v>78</v>
      </c>
      <c r="L819" s="44" t="s">
        <v>79</v>
      </c>
      <c r="M819" s="44" t="str">
        <f>IF(ISERROR(VLOOKUP(B819,'[1]Check order-DMO'!$A$5:$I$22,9,0)),"MAT",(VLOOKUP(B819,'[1]Check order-DMO'!$A$5:$I$22,9,0)))</f>
        <v>MAT</v>
      </c>
      <c r="N819" s="50">
        <v>105</v>
      </c>
      <c r="O819" s="50"/>
      <c r="P819" s="50">
        <v>1</v>
      </c>
      <c r="Q819" s="50">
        <v>1</v>
      </c>
      <c r="R819" s="51" t="s">
        <v>494</v>
      </c>
    </row>
    <row r="820" spans="1:18" s="21" customFormat="1" ht="20.5" customHeight="1" x14ac:dyDescent="0.3">
      <c r="A820" s="42" t="s">
        <v>3020</v>
      </c>
      <c r="B820" s="43" t="s">
        <v>3021</v>
      </c>
      <c r="C820" s="43" t="s">
        <v>3022</v>
      </c>
      <c r="D820" s="44" t="s">
        <v>1691</v>
      </c>
      <c r="E820" s="44" t="s">
        <v>121</v>
      </c>
      <c r="F820" s="45">
        <v>5507939.7800000003</v>
      </c>
      <c r="G820" s="46" t="s">
        <v>32</v>
      </c>
      <c r="H820" s="47">
        <f t="shared" si="12"/>
        <v>5507939.7800000003</v>
      </c>
      <c r="I820" s="48" t="s">
        <v>40</v>
      </c>
      <c r="J820" s="44" t="s">
        <v>91</v>
      </c>
      <c r="K820" s="49" t="s">
        <v>92</v>
      </c>
      <c r="L820" s="44" t="s">
        <v>43</v>
      </c>
      <c r="M820" s="44" t="str">
        <f>IF(ISERROR(VLOOKUP(B820,'[1]Check order-DMO'!$A$5:$I$22,9,0)),"MAT",(VLOOKUP(B820,'[1]Check order-DMO'!$A$5:$I$22,9,0)))</f>
        <v>MAT</v>
      </c>
      <c r="N820" s="50">
        <v>90</v>
      </c>
      <c r="O820" s="50">
        <v>3</v>
      </c>
      <c r="P820" s="50">
        <v>1</v>
      </c>
      <c r="Q820" s="50">
        <v>1</v>
      </c>
      <c r="R820" s="51"/>
    </row>
    <row r="821" spans="1:18" s="21" customFormat="1" ht="20.5" customHeight="1" x14ac:dyDescent="0.3">
      <c r="A821" s="42" t="s">
        <v>3023</v>
      </c>
      <c r="B821" s="43" t="s">
        <v>3024</v>
      </c>
      <c r="C821" s="43" t="s">
        <v>3025</v>
      </c>
      <c r="D821" s="44" t="s">
        <v>2600</v>
      </c>
      <c r="E821" s="44" t="s">
        <v>641</v>
      </c>
      <c r="F821" s="45">
        <v>10192055.380000001</v>
      </c>
      <c r="G821" s="46" t="s">
        <v>32</v>
      </c>
      <c r="H821" s="47">
        <f t="shared" si="12"/>
        <v>10192055.380000001</v>
      </c>
      <c r="I821" s="48" t="s">
        <v>40</v>
      </c>
      <c r="J821" s="44" t="s">
        <v>91</v>
      </c>
      <c r="K821" s="49" t="s">
        <v>92</v>
      </c>
      <c r="L821" s="44" t="s">
        <v>43</v>
      </c>
      <c r="M821" s="44" t="str">
        <f>IF(ISERROR(VLOOKUP(B821,'[1]Check order-DMO'!$A$5:$I$22,9,0)),"MAT",(VLOOKUP(B821,'[1]Check order-DMO'!$A$5:$I$22,9,0)))</f>
        <v>MAT</v>
      </c>
      <c r="N821" s="50">
        <v>90</v>
      </c>
      <c r="O821" s="50">
        <v>3</v>
      </c>
      <c r="P821" s="50">
        <v>1</v>
      </c>
      <c r="Q821" s="50">
        <v>1</v>
      </c>
      <c r="R821" s="51"/>
    </row>
    <row r="822" spans="1:18" s="21" customFormat="1" ht="20.5" customHeight="1" x14ac:dyDescent="0.3">
      <c r="A822" s="42" t="s">
        <v>3026</v>
      </c>
      <c r="B822" s="43" t="s">
        <v>3027</v>
      </c>
      <c r="C822" s="43" t="s">
        <v>3028</v>
      </c>
      <c r="D822" s="44" t="s">
        <v>3029</v>
      </c>
      <c r="E822" s="44" t="s">
        <v>121</v>
      </c>
      <c r="F822" s="45">
        <v>344</v>
      </c>
      <c r="G822" s="46" t="s">
        <v>75</v>
      </c>
      <c r="H822" s="47">
        <f t="shared" si="12"/>
        <v>58772.4</v>
      </c>
      <c r="I822" s="48" t="s">
        <v>40</v>
      </c>
      <c r="J822" s="44" t="s">
        <v>77</v>
      </c>
      <c r="K822" s="49" t="s">
        <v>78</v>
      </c>
      <c r="L822" s="44" t="s">
        <v>79</v>
      </c>
      <c r="M822" s="44" t="str">
        <f>IF(ISERROR(VLOOKUP(B822,'[1]Check order-DMO'!$A$5:$I$22,9,0)),"MAT",(VLOOKUP(B822,'[1]Check order-DMO'!$A$5:$I$22,9,0)))</f>
        <v>MAT</v>
      </c>
      <c r="N822" s="50">
        <v>63</v>
      </c>
      <c r="O822" s="50"/>
      <c r="P822" s="50">
        <v>1</v>
      </c>
      <c r="Q822" s="50">
        <v>1</v>
      </c>
      <c r="R822" s="51"/>
    </row>
    <row r="823" spans="1:18" s="21" customFormat="1" ht="20.5" customHeight="1" x14ac:dyDescent="0.3">
      <c r="A823" s="42" t="s">
        <v>3030</v>
      </c>
      <c r="B823" s="43" t="s">
        <v>3031</v>
      </c>
      <c r="C823" s="43" t="s">
        <v>3032</v>
      </c>
      <c r="D823" s="44" t="s">
        <v>3033</v>
      </c>
      <c r="E823" s="44" t="s">
        <v>121</v>
      </c>
      <c r="F823" s="45">
        <v>344</v>
      </c>
      <c r="G823" s="46" t="s">
        <v>75</v>
      </c>
      <c r="H823" s="47">
        <f t="shared" si="12"/>
        <v>58772.4</v>
      </c>
      <c r="I823" s="48" t="s">
        <v>40</v>
      </c>
      <c r="J823" s="44" t="s">
        <v>77</v>
      </c>
      <c r="K823" s="49" t="s">
        <v>78</v>
      </c>
      <c r="L823" s="44" t="s">
        <v>79</v>
      </c>
      <c r="M823" s="44" t="str">
        <f>IF(ISERROR(VLOOKUP(B823,'[1]Check order-DMO'!$A$5:$I$22,9,0)),"MAT",(VLOOKUP(B823,'[1]Check order-DMO'!$A$5:$I$22,9,0)))</f>
        <v>MAT</v>
      </c>
      <c r="N823" s="50">
        <v>63</v>
      </c>
      <c r="O823" s="50"/>
      <c r="P823" s="50">
        <v>1</v>
      </c>
      <c r="Q823" s="50">
        <v>1</v>
      </c>
      <c r="R823" s="51"/>
    </row>
    <row r="824" spans="1:18" s="21" customFormat="1" ht="20.5" customHeight="1" x14ac:dyDescent="0.3">
      <c r="A824" s="42" t="s">
        <v>3034</v>
      </c>
      <c r="B824" s="43" t="s">
        <v>3035</v>
      </c>
      <c r="C824" s="43" t="s">
        <v>3036</v>
      </c>
      <c r="D824" s="44" t="s">
        <v>3037</v>
      </c>
      <c r="E824" s="44" t="s">
        <v>121</v>
      </c>
      <c r="F824" s="45">
        <v>344</v>
      </c>
      <c r="G824" s="46" t="s">
        <v>75</v>
      </c>
      <c r="H824" s="47">
        <f t="shared" si="12"/>
        <v>58772.4</v>
      </c>
      <c r="I824" s="48" t="s">
        <v>40</v>
      </c>
      <c r="J824" s="44" t="s">
        <v>77</v>
      </c>
      <c r="K824" s="49" t="s">
        <v>78</v>
      </c>
      <c r="L824" s="44" t="s">
        <v>79</v>
      </c>
      <c r="M824" s="44" t="str">
        <f>IF(ISERROR(VLOOKUP(B824,'[1]Check order-DMO'!$A$5:$I$22,9,0)),"MAT",(VLOOKUP(B824,'[1]Check order-DMO'!$A$5:$I$22,9,0)))</f>
        <v>MAT</v>
      </c>
      <c r="N824" s="50">
        <v>63</v>
      </c>
      <c r="O824" s="50"/>
      <c r="P824" s="50">
        <v>1</v>
      </c>
      <c r="Q824" s="50">
        <v>1</v>
      </c>
      <c r="R824" s="51"/>
    </row>
    <row r="825" spans="1:18" s="21" customFormat="1" ht="20.5" customHeight="1" x14ac:dyDescent="0.3">
      <c r="A825" s="42" t="s">
        <v>3038</v>
      </c>
      <c r="B825" s="43" t="s">
        <v>3039</v>
      </c>
      <c r="C825" s="43" t="s">
        <v>3040</v>
      </c>
      <c r="D825" s="44" t="s">
        <v>3041</v>
      </c>
      <c r="E825" s="44" t="s">
        <v>121</v>
      </c>
      <c r="F825" s="45">
        <v>344</v>
      </c>
      <c r="G825" s="46" t="s">
        <v>75</v>
      </c>
      <c r="H825" s="47">
        <f t="shared" si="12"/>
        <v>58772.4</v>
      </c>
      <c r="I825" s="48" t="s">
        <v>40</v>
      </c>
      <c r="J825" s="44" t="s">
        <v>77</v>
      </c>
      <c r="K825" s="49" t="s">
        <v>78</v>
      </c>
      <c r="L825" s="44" t="s">
        <v>79</v>
      </c>
      <c r="M825" s="44" t="str">
        <f>IF(ISERROR(VLOOKUP(B825,'[1]Check order-DMO'!$A$5:$I$22,9,0)),"MAT",(VLOOKUP(B825,'[1]Check order-DMO'!$A$5:$I$22,9,0)))</f>
        <v>MAT</v>
      </c>
      <c r="N825" s="50">
        <v>63</v>
      </c>
      <c r="O825" s="50"/>
      <c r="P825" s="50">
        <v>1</v>
      </c>
      <c r="Q825" s="50">
        <v>1</v>
      </c>
      <c r="R825" s="51"/>
    </row>
    <row r="826" spans="1:18" s="21" customFormat="1" ht="20.5" customHeight="1" x14ac:dyDescent="0.3">
      <c r="A826" s="42" t="s">
        <v>3042</v>
      </c>
      <c r="B826" s="43" t="s">
        <v>3043</v>
      </c>
      <c r="C826" s="43" t="s">
        <v>3044</v>
      </c>
      <c r="D826" s="44" t="s">
        <v>3045</v>
      </c>
      <c r="E826" s="44" t="s">
        <v>121</v>
      </c>
      <c r="F826" s="45">
        <v>649</v>
      </c>
      <c r="G826" s="46" t="s">
        <v>75</v>
      </c>
      <c r="H826" s="47">
        <f t="shared" si="12"/>
        <v>110881.65</v>
      </c>
      <c r="I826" s="48" t="s">
        <v>40</v>
      </c>
      <c r="J826" s="44" t="s">
        <v>77</v>
      </c>
      <c r="K826" s="49" t="s">
        <v>78</v>
      </c>
      <c r="L826" s="44" t="s">
        <v>79</v>
      </c>
      <c r="M826" s="44" t="str">
        <f>IF(ISERROR(VLOOKUP(B826,'[1]Check order-DMO'!$A$5:$I$22,9,0)),"MAT",(VLOOKUP(B826,'[1]Check order-DMO'!$A$5:$I$22,9,0)))</f>
        <v>MAT</v>
      </c>
      <c r="N826" s="50">
        <v>58</v>
      </c>
      <c r="O826" s="50"/>
      <c r="P826" s="50">
        <v>1</v>
      </c>
      <c r="Q826" s="50">
        <v>1</v>
      </c>
      <c r="R826" s="51"/>
    </row>
    <row r="827" spans="1:18" s="21" customFormat="1" ht="20.5" customHeight="1" x14ac:dyDescent="0.3">
      <c r="A827" s="42" t="s">
        <v>3046</v>
      </c>
      <c r="B827" s="43" t="s">
        <v>3047</v>
      </c>
      <c r="C827" s="43" t="s">
        <v>3048</v>
      </c>
      <c r="D827" s="44" t="s">
        <v>3045</v>
      </c>
      <c r="E827" s="44" t="s">
        <v>121</v>
      </c>
      <c r="F827" s="45">
        <v>649</v>
      </c>
      <c r="G827" s="46" t="s">
        <v>75</v>
      </c>
      <c r="H827" s="47">
        <f t="shared" si="12"/>
        <v>110881.65</v>
      </c>
      <c r="I827" s="48" t="s">
        <v>40</v>
      </c>
      <c r="J827" s="44" t="s">
        <v>77</v>
      </c>
      <c r="K827" s="49" t="s">
        <v>78</v>
      </c>
      <c r="L827" s="44" t="s">
        <v>79</v>
      </c>
      <c r="M827" s="44" t="str">
        <f>IF(ISERROR(VLOOKUP(B827,'[1]Check order-DMO'!$A$5:$I$22,9,0)),"MAT",(VLOOKUP(B827,'[1]Check order-DMO'!$A$5:$I$22,9,0)))</f>
        <v>MAT</v>
      </c>
      <c r="N827" s="50">
        <v>58</v>
      </c>
      <c r="O827" s="50"/>
      <c r="P827" s="50">
        <v>1</v>
      </c>
      <c r="Q827" s="50">
        <v>1</v>
      </c>
      <c r="R827" s="51"/>
    </row>
    <row r="828" spans="1:18" s="21" customFormat="1" ht="20.5" customHeight="1" x14ac:dyDescent="0.3">
      <c r="A828" s="42" t="s">
        <v>3049</v>
      </c>
      <c r="B828" s="43" t="s">
        <v>3050</v>
      </c>
      <c r="C828" s="43" t="s">
        <v>3051</v>
      </c>
      <c r="D828" s="44" t="s">
        <v>3045</v>
      </c>
      <c r="E828" s="44" t="s">
        <v>121</v>
      </c>
      <c r="F828" s="45">
        <v>1412</v>
      </c>
      <c r="G828" s="46" t="s">
        <v>75</v>
      </c>
      <c r="H828" s="47">
        <f t="shared" si="12"/>
        <v>241240.19999999998</v>
      </c>
      <c r="I828" s="48" t="s">
        <v>40</v>
      </c>
      <c r="J828" s="44" t="s">
        <v>77</v>
      </c>
      <c r="K828" s="49" t="s">
        <v>78</v>
      </c>
      <c r="L828" s="44" t="s">
        <v>79</v>
      </c>
      <c r="M828" s="44" t="str">
        <f>IF(ISERROR(VLOOKUP(B828,'[1]Check order-DMO'!$A$5:$I$22,9,0)),"MAT",(VLOOKUP(B828,'[1]Check order-DMO'!$A$5:$I$22,9,0)))</f>
        <v>MAT</v>
      </c>
      <c r="N828" s="50">
        <v>63</v>
      </c>
      <c r="O828" s="50"/>
      <c r="P828" s="50">
        <v>1</v>
      </c>
      <c r="Q828" s="50">
        <v>1</v>
      </c>
      <c r="R828" s="51"/>
    </row>
    <row r="829" spans="1:18" s="21" customFormat="1" ht="20.5" customHeight="1" x14ac:dyDescent="0.3">
      <c r="A829" s="42" t="s">
        <v>3052</v>
      </c>
      <c r="B829" s="43" t="s">
        <v>3053</v>
      </c>
      <c r="C829" s="43" t="s">
        <v>3054</v>
      </c>
      <c r="D829" s="44" t="s">
        <v>3055</v>
      </c>
      <c r="E829" s="44" t="s">
        <v>641</v>
      </c>
      <c r="F829" s="45">
        <v>736</v>
      </c>
      <c r="G829" s="46" t="s">
        <v>75</v>
      </c>
      <c r="H829" s="47">
        <f t="shared" si="12"/>
        <v>125745.59999999999</v>
      </c>
      <c r="I829" s="48" t="s">
        <v>40</v>
      </c>
      <c r="J829" s="44" t="s">
        <v>77</v>
      </c>
      <c r="K829" s="49" t="s">
        <v>78</v>
      </c>
      <c r="L829" s="44" t="s">
        <v>79</v>
      </c>
      <c r="M829" s="44" t="str">
        <f>IF(ISERROR(VLOOKUP(B829,'[1]Check order-DMO'!$A$5:$I$22,9,0)),"MAT",(VLOOKUP(B829,'[1]Check order-DMO'!$A$5:$I$22,9,0)))</f>
        <v>MAT</v>
      </c>
      <c r="N829" s="50">
        <v>58</v>
      </c>
      <c r="O829" s="50"/>
      <c r="P829" s="50">
        <v>1</v>
      </c>
      <c r="Q829" s="50">
        <v>1</v>
      </c>
      <c r="R829" s="51"/>
    </row>
    <row r="830" spans="1:18" s="21" customFormat="1" ht="20.5" customHeight="1" x14ac:dyDescent="0.3">
      <c r="A830" s="42" t="s">
        <v>3056</v>
      </c>
      <c r="B830" s="43" t="s">
        <v>3057</v>
      </c>
      <c r="C830" s="43" t="s">
        <v>3058</v>
      </c>
      <c r="D830" s="44" t="s">
        <v>3055</v>
      </c>
      <c r="E830" s="44" t="s">
        <v>641</v>
      </c>
      <c r="F830" s="45">
        <v>250</v>
      </c>
      <c r="G830" s="46" t="s">
        <v>75</v>
      </c>
      <c r="H830" s="47">
        <f t="shared" si="12"/>
        <v>42712.5</v>
      </c>
      <c r="I830" s="48" t="s">
        <v>40</v>
      </c>
      <c r="J830" s="44" t="s">
        <v>77</v>
      </c>
      <c r="K830" s="49" t="s">
        <v>78</v>
      </c>
      <c r="L830" s="44" t="s">
        <v>79</v>
      </c>
      <c r="M830" s="44" t="str">
        <f>IF(ISERROR(VLOOKUP(B830,'[1]Check order-DMO'!$A$5:$I$22,9,0)),"MAT",(VLOOKUP(B830,'[1]Check order-DMO'!$A$5:$I$22,9,0)))</f>
        <v>MAT</v>
      </c>
      <c r="N830" s="50">
        <v>95</v>
      </c>
      <c r="O830" s="50"/>
      <c r="P830" s="50">
        <v>1</v>
      </c>
      <c r="Q830" s="50">
        <v>1</v>
      </c>
      <c r="R830" s="51"/>
    </row>
    <row r="831" spans="1:18" s="21" customFormat="1" ht="20.5" customHeight="1" x14ac:dyDescent="0.3">
      <c r="A831" s="42" t="s">
        <v>3059</v>
      </c>
      <c r="B831" s="43" t="s">
        <v>3060</v>
      </c>
      <c r="C831" s="43" t="s">
        <v>3061</v>
      </c>
      <c r="D831" s="44" t="s">
        <v>3055</v>
      </c>
      <c r="E831" s="44" t="s">
        <v>641</v>
      </c>
      <c r="F831" s="45">
        <v>2263</v>
      </c>
      <c r="G831" s="46" t="s">
        <v>75</v>
      </c>
      <c r="H831" s="47">
        <f t="shared" si="12"/>
        <v>386633.55</v>
      </c>
      <c r="I831" s="48" t="s">
        <v>40</v>
      </c>
      <c r="J831" s="44" t="s">
        <v>77</v>
      </c>
      <c r="K831" s="49" t="s">
        <v>78</v>
      </c>
      <c r="L831" s="44" t="s">
        <v>79</v>
      </c>
      <c r="M831" s="44" t="str">
        <f>IF(ISERROR(VLOOKUP(B831,'[1]Check order-DMO'!$A$5:$I$22,9,0)),"MAT",(VLOOKUP(B831,'[1]Check order-DMO'!$A$5:$I$22,9,0)))</f>
        <v>MAT</v>
      </c>
      <c r="N831" s="50">
        <v>55</v>
      </c>
      <c r="O831" s="50"/>
      <c r="P831" s="50">
        <v>1</v>
      </c>
      <c r="Q831" s="50">
        <v>1</v>
      </c>
      <c r="R831" s="51" t="s">
        <v>1520</v>
      </c>
    </row>
    <row r="832" spans="1:18" s="21" customFormat="1" ht="20.5" customHeight="1" x14ac:dyDescent="0.3">
      <c r="A832" s="42" t="s">
        <v>3062</v>
      </c>
      <c r="B832" s="43" t="s">
        <v>3063</v>
      </c>
      <c r="C832" s="43" t="s">
        <v>3064</v>
      </c>
      <c r="D832" s="44" t="s">
        <v>3055</v>
      </c>
      <c r="E832" s="44" t="s">
        <v>641</v>
      </c>
      <c r="F832" s="45">
        <v>2430</v>
      </c>
      <c r="G832" s="46" t="s">
        <v>75</v>
      </c>
      <c r="H832" s="47">
        <f t="shared" si="12"/>
        <v>415165.5</v>
      </c>
      <c r="I832" s="48" t="s">
        <v>40</v>
      </c>
      <c r="J832" s="44" t="s">
        <v>77</v>
      </c>
      <c r="K832" s="49" t="s">
        <v>78</v>
      </c>
      <c r="L832" s="44" t="s">
        <v>79</v>
      </c>
      <c r="M832" s="44" t="str">
        <f>IF(ISERROR(VLOOKUP(B832,'[1]Check order-DMO'!$A$5:$I$22,9,0)),"MAT",(VLOOKUP(B832,'[1]Check order-DMO'!$A$5:$I$22,9,0)))</f>
        <v>MAT</v>
      </c>
      <c r="N832" s="50">
        <v>55</v>
      </c>
      <c r="O832" s="50"/>
      <c r="P832" s="50">
        <v>1</v>
      </c>
      <c r="Q832" s="50">
        <v>1</v>
      </c>
      <c r="R832" s="51" t="s">
        <v>1520</v>
      </c>
    </row>
    <row r="833" spans="1:18" s="21" customFormat="1" ht="20.5" customHeight="1" x14ac:dyDescent="0.3">
      <c r="A833" s="42" t="s">
        <v>3065</v>
      </c>
      <c r="B833" s="43" t="s">
        <v>3066</v>
      </c>
      <c r="C833" s="43" t="s">
        <v>3067</v>
      </c>
      <c r="D833" s="44" t="s">
        <v>3055</v>
      </c>
      <c r="E833" s="44" t="s">
        <v>641</v>
      </c>
      <c r="F833" s="45">
        <v>180</v>
      </c>
      <c r="G833" s="46" t="s">
        <v>75</v>
      </c>
      <c r="H833" s="47">
        <f t="shared" si="12"/>
        <v>30753</v>
      </c>
      <c r="I833" s="48" t="s">
        <v>40</v>
      </c>
      <c r="J833" s="44" t="s">
        <v>77</v>
      </c>
      <c r="K833" s="49" t="s">
        <v>78</v>
      </c>
      <c r="L833" s="44" t="s">
        <v>79</v>
      </c>
      <c r="M833" s="44" t="str">
        <f>IF(ISERROR(VLOOKUP(B833,'[1]Check order-DMO'!$A$5:$I$22,9,0)),"MAT",(VLOOKUP(B833,'[1]Check order-DMO'!$A$5:$I$22,9,0)))</f>
        <v>MAT</v>
      </c>
      <c r="N833" s="50">
        <v>58</v>
      </c>
      <c r="O833" s="50"/>
      <c r="P833" s="50">
        <v>10</v>
      </c>
      <c r="Q833" s="50">
        <v>10</v>
      </c>
      <c r="R833" s="51" t="s">
        <v>3068</v>
      </c>
    </row>
    <row r="834" spans="1:18" s="21" customFormat="1" ht="20.5" customHeight="1" x14ac:dyDescent="0.3">
      <c r="A834" s="42" t="s">
        <v>3069</v>
      </c>
      <c r="B834" s="43" t="s">
        <v>3070</v>
      </c>
      <c r="C834" s="43" t="s">
        <v>3071</v>
      </c>
      <c r="D834" s="44" t="s">
        <v>3055</v>
      </c>
      <c r="E834" s="44" t="s">
        <v>641</v>
      </c>
      <c r="F834" s="45">
        <v>28140</v>
      </c>
      <c r="G834" s="46" t="s">
        <v>32</v>
      </c>
      <c r="H834" s="47">
        <f t="shared" si="12"/>
        <v>28140</v>
      </c>
      <c r="I834" s="48" t="s">
        <v>40</v>
      </c>
      <c r="J834" s="44" t="s">
        <v>415</v>
      </c>
      <c r="K834" s="49" t="s">
        <v>416</v>
      </c>
      <c r="L834" s="44" t="s">
        <v>43</v>
      </c>
      <c r="M834" s="44" t="str">
        <f>IF(ISERROR(VLOOKUP(B834,'[1]Check order-DMO'!$A$5:$I$22,9,0)),"MAT",(VLOOKUP(B834,'[1]Check order-DMO'!$A$5:$I$22,9,0)))</f>
        <v>MAT</v>
      </c>
      <c r="N834" s="50">
        <v>15</v>
      </c>
      <c r="O834" s="50">
        <v>3</v>
      </c>
      <c r="P834" s="50">
        <v>25</v>
      </c>
      <c r="Q834" s="50">
        <v>25</v>
      </c>
      <c r="R834" s="51"/>
    </row>
    <row r="835" spans="1:18" s="21" customFormat="1" ht="20.5" customHeight="1" x14ac:dyDescent="0.3">
      <c r="A835" s="42" t="s">
        <v>3072</v>
      </c>
      <c r="B835" s="43" t="s">
        <v>3073</v>
      </c>
      <c r="C835" s="43" t="s">
        <v>3074</v>
      </c>
      <c r="D835" s="44" t="s">
        <v>3055</v>
      </c>
      <c r="E835" s="44" t="s">
        <v>641</v>
      </c>
      <c r="F835" s="45">
        <v>12960</v>
      </c>
      <c r="G835" s="46" t="s">
        <v>32</v>
      </c>
      <c r="H835" s="47">
        <f t="shared" si="12"/>
        <v>12960</v>
      </c>
      <c r="I835" s="48" t="s">
        <v>40</v>
      </c>
      <c r="J835" s="44" t="s">
        <v>415</v>
      </c>
      <c r="K835" s="49" t="s">
        <v>416</v>
      </c>
      <c r="L835" s="44" t="s">
        <v>43</v>
      </c>
      <c r="M835" s="44" t="str">
        <f>IF(ISERROR(VLOOKUP(B835,'[1]Check order-DMO'!$A$5:$I$22,9,0)),"MAT",(VLOOKUP(B835,'[1]Check order-DMO'!$A$5:$I$22,9,0)))</f>
        <v>MAT</v>
      </c>
      <c r="N835" s="50">
        <v>15</v>
      </c>
      <c r="O835" s="50">
        <v>3</v>
      </c>
      <c r="P835" s="50">
        <v>1</v>
      </c>
      <c r="Q835" s="50">
        <v>1</v>
      </c>
      <c r="R835" s="51" t="s">
        <v>263</v>
      </c>
    </row>
    <row r="836" spans="1:18" s="21" customFormat="1" ht="20.5" customHeight="1" x14ac:dyDescent="0.3">
      <c r="A836" s="42" t="s">
        <v>3075</v>
      </c>
      <c r="B836" s="43" t="s">
        <v>3076</v>
      </c>
      <c r="C836" s="43" t="s">
        <v>3077</v>
      </c>
      <c r="D836" s="44" t="s">
        <v>2864</v>
      </c>
      <c r="E836" s="44" t="s">
        <v>641</v>
      </c>
      <c r="F836" s="45">
        <v>3822</v>
      </c>
      <c r="G836" s="46" t="s">
        <v>32</v>
      </c>
      <c r="H836" s="47">
        <f t="shared" si="12"/>
        <v>3822</v>
      </c>
      <c r="I836" s="48" t="s">
        <v>40</v>
      </c>
      <c r="J836" s="44" t="s">
        <v>98</v>
      </c>
      <c r="K836" s="49" t="s">
        <v>99</v>
      </c>
      <c r="L836" s="44" t="s">
        <v>43</v>
      </c>
      <c r="M836" s="44" t="str">
        <f>IF(ISERROR(VLOOKUP(B836,'[1]Check order-DMO'!$A$5:$I$22,9,0)),"MAT",(VLOOKUP(B836,'[1]Check order-DMO'!$A$5:$I$22,9,0)))</f>
        <v>MAT</v>
      </c>
      <c r="N836" s="50">
        <v>15</v>
      </c>
      <c r="O836" s="50">
        <v>3</v>
      </c>
      <c r="P836" s="50">
        <v>1</v>
      </c>
      <c r="Q836" s="50">
        <v>1</v>
      </c>
      <c r="R836" s="51"/>
    </row>
    <row r="837" spans="1:18" s="21" customFormat="1" ht="20.5" customHeight="1" x14ac:dyDescent="0.3">
      <c r="A837" s="42" t="s">
        <v>3078</v>
      </c>
      <c r="B837" s="43" t="s">
        <v>3079</v>
      </c>
      <c r="C837" s="43" t="s">
        <v>3080</v>
      </c>
      <c r="D837" s="44" t="s">
        <v>3081</v>
      </c>
      <c r="E837" s="44" t="s">
        <v>641</v>
      </c>
      <c r="F837" s="45">
        <v>414750</v>
      </c>
      <c r="G837" s="46" t="s">
        <v>32</v>
      </c>
      <c r="H837" s="47">
        <f t="shared" si="12"/>
        <v>414750</v>
      </c>
      <c r="I837" s="48" t="s">
        <v>269</v>
      </c>
      <c r="J837" s="44" t="s">
        <v>415</v>
      </c>
      <c r="K837" s="49" t="s">
        <v>416</v>
      </c>
      <c r="L837" s="44" t="s">
        <v>43</v>
      </c>
      <c r="M837" s="44" t="str">
        <f>IF(ISERROR(VLOOKUP(B837,'[1]Check order-DMO'!$A$5:$I$22,9,0)),"MAT",(VLOOKUP(B837,'[1]Check order-DMO'!$A$5:$I$22,9,0)))</f>
        <v>MAT</v>
      </c>
      <c r="N837" s="50">
        <v>45</v>
      </c>
      <c r="O837" s="50">
        <v>3</v>
      </c>
      <c r="P837" s="50">
        <v>1</v>
      </c>
      <c r="Q837" s="50">
        <v>1</v>
      </c>
      <c r="R837" s="51" t="s">
        <v>3082</v>
      </c>
    </row>
    <row r="838" spans="1:18" s="21" customFormat="1" ht="20.5" customHeight="1" x14ac:dyDescent="0.3">
      <c r="A838" s="42" t="s">
        <v>3083</v>
      </c>
      <c r="B838" s="43" t="s">
        <v>3084</v>
      </c>
      <c r="C838" s="43" t="s">
        <v>3085</v>
      </c>
      <c r="D838" s="44" t="s">
        <v>3086</v>
      </c>
      <c r="E838" s="44" t="s">
        <v>641</v>
      </c>
      <c r="F838" s="45">
        <v>6996</v>
      </c>
      <c r="G838" s="46" t="s">
        <v>75</v>
      </c>
      <c r="H838" s="47">
        <f t="shared" si="12"/>
        <v>1195266.5999999999</v>
      </c>
      <c r="I838" s="48" t="s">
        <v>40</v>
      </c>
      <c r="J838" s="44" t="s">
        <v>77</v>
      </c>
      <c r="K838" s="49" t="s">
        <v>78</v>
      </c>
      <c r="L838" s="44" t="s">
        <v>79</v>
      </c>
      <c r="M838" s="44" t="str">
        <f>IF(ISERROR(VLOOKUP(B838,'[1]Check order-DMO'!$A$5:$I$22,9,0)),"MAT",(VLOOKUP(B838,'[1]Check order-DMO'!$A$5:$I$22,9,0)))</f>
        <v>MAT</v>
      </c>
      <c r="N838" s="50">
        <v>40</v>
      </c>
      <c r="O838" s="50"/>
      <c r="P838" s="50">
        <v>1</v>
      </c>
      <c r="Q838" s="50">
        <v>1</v>
      </c>
      <c r="R838" s="51" t="s">
        <v>1571</v>
      </c>
    </row>
    <row r="839" spans="1:18" s="21" customFormat="1" ht="20.5" customHeight="1" x14ac:dyDescent="0.3">
      <c r="A839" s="42" t="s">
        <v>3087</v>
      </c>
      <c r="B839" s="43" t="s">
        <v>3088</v>
      </c>
      <c r="C839" s="43" t="s">
        <v>3089</v>
      </c>
      <c r="D839" s="44" t="s">
        <v>3090</v>
      </c>
      <c r="E839" s="44" t="s">
        <v>641</v>
      </c>
      <c r="F839" s="45">
        <v>1474000</v>
      </c>
      <c r="G839" s="46" t="s">
        <v>32</v>
      </c>
      <c r="H839" s="47">
        <f t="shared" si="12"/>
        <v>1474000</v>
      </c>
      <c r="I839" s="48" t="s">
        <v>269</v>
      </c>
      <c r="J839" s="44" t="s">
        <v>415</v>
      </c>
      <c r="K839" s="49" t="s">
        <v>416</v>
      </c>
      <c r="L839" s="44" t="s">
        <v>43</v>
      </c>
      <c r="M839" s="44" t="str">
        <f>IF(ISERROR(VLOOKUP(B839,'[1]Check order-DMO'!$A$5:$I$22,9,0)),"MAT",(VLOOKUP(B839,'[1]Check order-DMO'!$A$5:$I$22,9,0)))</f>
        <v>MAT</v>
      </c>
      <c r="N839" s="50">
        <v>15</v>
      </c>
      <c r="O839" s="50">
        <v>3</v>
      </c>
      <c r="P839" s="50">
        <v>1</v>
      </c>
      <c r="Q839" s="50">
        <v>1</v>
      </c>
      <c r="R839" s="51" t="s">
        <v>3091</v>
      </c>
    </row>
    <row r="840" spans="1:18" s="21" customFormat="1" ht="20.5" customHeight="1" x14ac:dyDescent="0.3">
      <c r="A840" s="42" t="s">
        <v>3092</v>
      </c>
      <c r="B840" s="43" t="s">
        <v>3093</v>
      </c>
      <c r="C840" s="43" t="s">
        <v>3094</v>
      </c>
      <c r="D840" s="44" t="s">
        <v>3095</v>
      </c>
      <c r="E840" s="44" t="s">
        <v>641</v>
      </c>
      <c r="F840" s="45">
        <v>94876</v>
      </c>
      <c r="G840" s="46" t="s">
        <v>32</v>
      </c>
      <c r="H840" s="47">
        <f t="shared" si="12"/>
        <v>94876</v>
      </c>
      <c r="I840" s="48" t="s">
        <v>3096</v>
      </c>
      <c r="J840" s="44" t="s">
        <v>415</v>
      </c>
      <c r="K840" s="49" t="s">
        <v>416</v>
      </c>
      <c r="L840" s="44" t="s">
        <v>43</v>
      </c>
      <c r="M840" s="44" t="str">
        <f>IF(ISERROR(VLOOKUP(B840,'[1]Check order-DMO'!$A$5:$I$22,9,0)),"MAT",(VLOOKUP(B840,'[1]Check order-DMO'!$A$5:$I$22,9,0)))</f>
        <v>MAT</v>
      </c>
      <c r="N840" s="50">
        <v>45</v>
      </c>
      <c r="O840" s="50"/>
      <c r="P840" s="50">
        <v>1</v>
      </c>
      <c r="Q840" s="50"/>
      <c r="R840" s="51"/>
    </row>
    <row r="841" spans="1:18" s="21" customFormat="1" ht="20.5" customHeight="1" x14ac:dyDescent="0.3">
      <c r="A841" s="42" t="s">
        <v>3097</v>
      </c>
      <c r="B841" s="43" t="s">
        <v>3098</v>
      </c>
      <c r="C841" s="43" t="s">
        <v>3099</v>
      </c>
      <c r="D841" s="44" t="s">
        <v>3100</v>
      </c>
      <c r="E841" s="44" t="s">
        <v>641</v>
      </c>
      <c r="F841" s="45">
        <v>341500</v>
      </c>
      <c r="G841" s="46" t="s">
        <v>32</v>
      </c>
      <c r="H841" s="47">
        <f t="shared" si="12"/>
        <v>341500</v>
      </c>
      <c r="I841" s="48" t="s">
        <v>3096</v>
      </c>
      <c r="J841" s="44" t="s">
        <v>3101</v>
      </c>
      <c r="K841" s="49" t="s">
        <v>3102</v>
      </c>
      <c r="L841" s="44" t="s">
        <v>43</v>
      </c>
      <c r="M841" s="44" t="str">
        <f>IF(ISERROR(VLOOKUP(B841,'[1]Check order-DMO'!$A$5:$I$22,9,0)),"MAT",(VLOOKUP(B841,'[1]Check order-DMO'!$A$5:$I$22,9,0)))</f>
        <v>MAT</v>
      </c>
      <c r="N841" s="50">
        <v>28</v>
      </c>
      <c r="O841" s="50">
        <v>3</v>
      </c>
      <c r="P841" s="50">
        <v>1</v>
      </c>
      <c r="Q841" s="50">
        <v>1</v>
      </c>
      <c r="R841" s="51" t="s">
        <v>3103</v>
      </c>
    </row>
    <row r="842" spans="1:18" s="21" customFormat="1" ht="20.5" customHeight="1" x14ac:dyDescent="0.3">
      <c r="A842" s="42" t="s">
        <v>3104</v>
      </c>
      <c r="B842" s="43" t="s">
        <v>3105</v>
      </c>
      <c r="C842" s="43" t="s">
        <v>3106</v>
      </c>
      <c r="D842" s="44" t="s">
        <v>318</v>
      </c>
      <c r="E842" s="44" t="s">
        <v>121</v>
      </c>
      <c r="F842" s="45">
        <v>76320</v>
      </c>
      <c r="G842" s="46" t="s">
        <v>75</v>
      </c>
      <c r="H842" s="47">
        <f t="shared" si="12"/>
        <v>13039272</v>
      </c>
      <c r="I842" s="48" t="s">
        <v>40</v>
      </c>
      <c r="J842" s="44" t="s">
        <v>77</v>
      </c>
      <c r="K842" s="49" t="s">
        <v>78</v>
      </c>
      <c r="L842" s="44" t="s">
        <v>79</v>
      </c>
      <c r="M842" s="44" t="str">
        <f>IF(ISERROR(VLOOKUP(B842,'[1]Check order-DMO'!$A$5:$I$22,9,0)),"MAT",(VLOOKUP(B842,'[1]Check order-DMO'!$A$5:$I$22,9,0)))</f>
        <v>MAT</v>
      </c>
      <c r="N842" s="50">
        <v>78</v>
      </c>
      <c r="O842" s="50"/>
      <c r="P842" s="50">
        <v>1</v>
      </c>
      <c r="Q842" s="50">
        <v>1</v>
      </c>
      <c r="R842" s="51" t="s">
        <v>494</v>
      </c>
    </row>
    <row r="843" spans="1:18" s="21" customFormat="1" ht="20.5" customHeight="1" x14ac:dyDescent="0.3">
      <c r="A843" s="42" t="s">
        <v>3107</v>
      </c>
      <c r="B843" s="43" t="s">
        <v>3108</v>
      </c>
      <c r="C843" s="43" t="s">
        <v>3109</v>
      </c>
      <c r="D843" s="44" t="s">
        <v>367</v>
      </c>
      <c r="E843" s="44" t="s">
        <v>61</v>
      </c>
      <c r="F843" s="45">
        <v>66144</v>
      </c>
      <c r="G843" s="46" t="s">
        <v>75</v>
      </c>
      <c r="H843" s="47">
        <f t="shared" si="12"/>
        <v>11300702.4</v>
      </c>
      <c r="I843" s="48" t="s">
        <v>40</v>
      </c>
      <c r="J843" s="44" t="s">
        <v>77</v>
      </c>
      <c r="K843" s="49" t="s">
        <v>78</v>
      </c>
      <c r="L843" s="44" t="s">
        <v>79</v>
      </c>
      <c r="M843" s="44" t="str">
        <f>IF(ISERROR(VLOOKUP(B843,'[1]Check order-DMO'!$A$5:$I$22,9,0)),"MAT",(VLOOKUP(B843,'[1]Check order-DMO'!$A$5:$I$22,9,0)))</f>
        <v>MAT</v>
      </c>
      <c r="N843" s="50">
        <v>75</v>
      </c>
      <c r="O843" s="50"/>
      <c r="P843" s="50">
        <v>1</v>
      </c>
      <c r="Q843" s="50">
        <v>1</v>
      </c>
      <c r="R843" s="51" t="s">
        <v>1497</v>
      </c>
    </row>
    <row r="844" spans="1:18" s="21" customFormat="1" ht="20.5" customHeight="1" x14ac:dyDescent="0.3">
      <c r="A844" s="42" t="s">
        <v>3110</v>
      </c>
      <c r="B844" s="43" t="s">
        <v>3111</v>
      </c>
      <c r="C844" s="43" t="s">
        <v>3112</v>
      </c>
      <c r="D844" s="44" t="s">
        <v>367</v>
      </c>
      <c r="E844" s="44" t="s">
        <v>61</v>
      </c>
      <c r="F844" s="45">
        <v>58512</v>
      </c>
      <c r="G844" s="46" t="s">
        <v>75</v>
      </c>
      <c r="H844" s="47">
        <f t="shared" si="12"/>
        <v>9996775.1999999993</v>
      </c>
      <c r="I844" s="48" t="s">
        <v>40</v>
      </c>
      <c r="J844" s="44" t="s">
        <v>77</v>
      </c>
      <c r="K844" s="49" t="s">
        <v>78</v>
      </c>
      <c r="L844" s="44" t="s">
        <v>79</v>
      </c>
      <c r="M844" s="44" t="str">
        <f>IF(ISERROR(VLOOKUP(B844,'[1]Check order-DMO'!$A$5:$I$22,9,0)),"MAT",(VLOOKUP(B844,'[1]Check order-DMO'!$A$5:$I$22,9,0)))</f>
        <v>MAT</v>
      </c>
      <c r="N844" s="50">
        <v>115</v>
      </c>
      <c r="O844" s="50"/>
      <c r="P844" s="50">
        <v>1</v>
      </c>
      <c r="Q844" s="50">
        <v>1</v>
      </c>
      <c r="R844" s="51" t="s">
        <v>1497</v>
      </c>
    </row>
    <row r="845" spans="1:18" s="21" customFormat="1" ht="20.5" customHeight="1" x14ac:dyDescent="0.3">
      <c r="A845" s="42" t="s">
        <v>3113</v>
      </c>
      <c r="B845" s="43" t="s">
        <v>3114</v>
      </c>
      <c r="C845" s="43" t="s">
        <v>3115</v>
      </c>
      <c r="D845" s="44" t="s">
        <v>2873</v>
      </c>
      <c r="E845" s="44" t="s">
        <v>641</v>
      </c>
      <c r="F845" s="45">
        <v>174264</v>
      </c>
      <c r="G845" s="46" t="s">
        <v>75</v>
      </c>
      <c r="H845" s="47">
        <f t="shared" si="12"/>
        <v>29773004.399999999</v>
      </c>
      <c r="I845" s="48" t="s">
        <v>40</v>
      </c>
      <c r="J845" s="44" t="s">
        <v>77</v>
      </c>
      <c r="K845" s="49" t="s">
        <v>78</v>
      </c>
      <c r="L845" s="44" t="s">
        <v>79</v>
      </c>
      <c r="M845" s="44" t="str">
        <f>IF(ISERROR(VLOOKUP(B845,'[1]Check order-DMO'!$A$5:$I$22,9,0)),"MAT",(VLOOKUP(B845,'[1]Check order-DMO'!$A$5:$I$22,9,0)))</f>
        <v>MAT</v>
      </c>
      <c r="N845" s="50">
        <v>108</v>
      </c>
      <c r="O845" s="50"/>
      <c r="P845" s="50">
        <v>1</v>
      </c>
      <c r="Q845" s="50">
        <v>1</v>
      </c>
      <c r="R845" s="51" t="s">
        <v>80</v>
      </c>
    </row>
    <row r="846" spans="1:18" s="21" customFormat="1" ht="20.5" customHeight="1" x14ac:dyDescent="0.3">
      <c r="A846" s="42" t="s">
        <v>3116</v>
      </c>
      <c r="B846" s="43" t="s">
        <v>3117</v>
      </c>
      <c r="C846" s="43" t="s">
        <v>3118</v>
      </c>
      <c r="D846" s="44" t="s">
        <v>2873</v>
      </c>
      <c r="E846" s="44" t="s">
        <v>641</v>
      </c>
      <c r="F846" s="45">
        <v>100960</v>
      </c>
      <c r="G846" s="46" t="s">
        <v>75</v>
      </c>
      <c r="H846" s="47">
        <f t="shared" si="12"/>
        <v>17249016</v>
      </c>
      <c r="I846" s="48" t="s">
        <v>40</v>
      </c>
      <c r="J846" s="44" t="s">
        <v>77</v>
      </c>
      <c r="K846" s="49" t="s">
        <v>78</v>
      </c>
      <c r="L846" s="44" t="s">
        <v>79</v>
      </c>
      <c r="M846" s="44" t="str">
        <f>IF(ISERROR(VLOOKUP(B846,'[1]Check order-DMO'!$A$5:$I$22,9,0)),"MAT",(VLOOKUP(B846,'[1]Check order-DMO'!$A$5:$I$22,9,0)))</f>
        <v>MAT</v>
      </c>
      <c r="N846" s="50">
        <v>68</v>
      </c>
      <c r="O846" s="50"/>
      <c r="P846" s="50">
        <v>1</v>
      </c>
      <c r="Q846" s="50">
        <v>1</v>
      </c>
      <c r="R846" s="51" t="s">
        <v>2869</v>
      </c>
    </row>
    <row r="847" spans="1:18" s="21" customFormat="1" ht="20.5" customHeight="1" x14ac:dyDescent="0.3">
      <c r="A847" s="42" t="s">
        <v>3119</v>
      </c>
      <c r="B847" s="43" t="s">
        <v>3120</v>
      </c>
      <c r="C847" s="43" t="s">
        <v>3121</v>
      </c>
      <c r="D847" s="44" t="s">
        <v>2159</v>
      </c>
      <c r="E847" s="44" t="s">
        <v>121</v>
      </c>
      <c r="F847" s="45">
        <v>2713770.17</v>
      </c>
      <c r="G847" s="46" t="s">
        <v>32</v>
      </c>
      <c r="H847" s="47">
        <f t="shared" si="12"/>
        <v>2713770.17</v>
      </c>
      <c r="I847" s="48" t="s">
        <v>40</v>
      </c>
      <c r="J847" s="44" t="s">
        <v>91</v>
      </c>
      <c r="K847" s="49" t="s">
        <v>92</v>
      </c>
      <c r="L847" s="44" t="s">
        <v>43</v>
      </c>
      <c r="M847" s="44" t="str">
        <f>IF(ISERROR(VLOOKUP(B847,'[1]Check order-DMO'!$A$5:$I$22,9,0)),"MAT",(VLOOKUP(B847,'[1]Check order-DMO'!$A$5:$I$22,9,0)))</f>
        <v>MAT</v>
      </c>
      <c r="N847" s="50">
        <v>90</v>
      </c>
      <c r="O847" s="50">
        <v>3</v>
      </c>
      <c r="P847" s="50">
        <v>1</v>
      </c>
      <c r="Q847" s="50">
        <v>1</v>
      </c>
      <c r="R847" s="51" t="s">
        <v>158</v>
      </c>
    </row>
    <row r="848" spans="1:18" s="21" customFormat="1" ht="20.5" customHeight="1" x14ac:dyDescent="0.3">
      <c r="A848" s="42" t="s">
        <v>3122</v>
      </c>
      <c r="B848" s="43" t="s">
        <v>3123</v>
      </c>
      <c r="C848" s="43" t="s">
        <v>3124</v>
      </c>
      <c r="D848" s="44" t="s">
        <v>2819</v>
      </c>
      <c r="E848" s="44" t="s">
        <v>641</v>
      </c>
      <c r="F848" s="45">
        <v>2992</v>
      </c>
      <c r="G848" s="46" t="s">
        <v>75</v>
      </c>
      <c r="H848" s="47">
        <f t="shared" si="12"/>
        <v>511183.2</v>
      </c>
      <c r="I848" s="48" t="s">
        <v>107</v>
      </c>
      <c r="J848" s="44" t="s">
        <v>77</v>
      </c>
      <c r="K848" s="49" t="s">
        <v>78</v>
      </c>
      <c r="L848" s="44" t="s">
        <v>79</v>
      </c>
      <c r="M848" s="44" t="str">
        <f>IF(ISERROR(VLOOKUP(B848,'[1]Check order-DMO'!$A$5:$I$22,9,0)),"MAT",(VLOOKUP(B848,'[1]Check order-DMO'!$A$5:$I$22,9,0)))</f>
        <v>MAT</v>
      </c>
      <c r="N848" s="50">
        <v>98</v>
      </c>
      <c r="O848" s="50"/>
      <c r="P848" s="50">
        <v>200</v>
      </c>
      <c r="Q848" s="50">
        <v>200</v>
      </c>
      <c r="R848" s="51" t="s">
        <v>80</v>
      </c>
    </row>
    <row r="849" spans="1:18" s="21" customFormat="1" ht="20.5" customHeight="1" x14ac:dyDescent="0.3">
      <c r="A849" s="42" t="s">
        <v>3125</v>
      </c>
      <c r="B849" s="43" t="s">
        <v>3126</v>
      </c>
      <c r="C849" s="43" t="s">
        <v>3127</v>
      </c>
      <c r="D849" s="44" t="s">
        <v>2159</v>
      </c>
      <c r="E849" s="44" t="s">
        <v>121</v>
      </c>
      <c r="F849" s="45">
        <v>12054091.218400002</v>
      </c>
      <c r="G849" s="46" t="s">
        <v>32</v>
      </c>
      <c r="H849" s="47">
        <f t="shared" si="12"/>
        <v>12054091.218400002</v>
      </c>
      <c r="I849" s="48" t="s">
        <v>40</v>
      </c>
      <c r="J849" s="44" t="s">
        <v>91</v>
      </c>
      <c r="K849" s="49" t="s">
        <v>92</v>
      </c>
      <c r="L849" s="44" t="s">
        <v>43</v>
      </c>
      <c r="M849" s="44" t="str">
        <f>IF(ISERROR(VLOOKUP(B849,'[1]Check order-DMO'!$A$5:$I$22,9,0)),"MAT",(VLOOKUP(B849,'[1]Check order-DMO'!$A$5:$I$22,9,0)))</f>
        <v>MAT</v>
      </c>
      <c r="N849" s="50">
        <v>90</v>
      </c>
      <c r="O849" s="50">
        <v>3</v>
      </c>
      <c r="P849" s="50">
        <v>1</v>
      </c>
      <c r="Q849" s="50">
        <v>1</v>
      </c>
      <c r="R849" s="51" t="s">
        <v>158</v>
      </c>
    </row>
    <row r="850" spans="1:18" s="21" customFormat="1" ht="20.5" customHeight="1" x14ac:dyDescent="0.3">
      <c r="A850" s="42" t="s">
        <v>3128</v>
      </c>
      <c r="B850" s="43" t="s">
        <v>3129</v>
      </c>
      <c r="C850" s="43" t="s">
        <v>3130</v>
      </c>
      <c r="D850" s="44" t="s">
        <v>2159</v>
      </c>
      <c r="E850" s="44" t="s">
        <v>3131</v>
      </c>
      <c r="F850" s="45">
        <v>3027660.1</v>
      </c>
      <c r="G850" s="46" t="s">
        <v>32</v>
      </c>
      <c r="H850" s="47">
        <f t="shared" ref="H850:H913" si="13">+IF(G850="VND",$F850,IF(F850="JPY",F850*$F$2,IF(G850="USD",F850*$F$3,F850*$F$2)))</f>
        <v>3027660.1</v>
      </c>
      <c r="I850" s="48" t="s">
        <v>40</v>
      </c>
      <c r="J850" s="44" t="s">
        <v>91</v>
      </c>
      <c r="K850" s="49" t="s">
        <v>92</v>
      </c>
      <c r="L850" s="44" t="s">
        <v>43</v>
      </c>
      <c r="M850" s="44" t="str">
        <f>IF(ISERROR(VLOOKUP(B850,'[1]Check order-DMO'!$A$5:$I$22,9,0)),"MAT",(VLOOKUP(B850,'[1]Check order-DMO'!$A$5:$I$22,9,0)))</f>
        <v>MAT</v>
      </c>
      <c r="N850" s="50">
        <v>90</v>
      </c>
      <c r="O850" s="50">
        <v>3</v>
      </c>
      <c r="P850" s="50">
        <v>1</v>
      </c>
      <c r="Q850" s="50">
        <v>1</v>
      </c>
      <c r="R850" s="51" t="s">
        <v>158</v>
      </c>
    </row>
    <row r="851" spans="1:18" s="21" customFormat="1" ht="20.5" customHeight="1" x14ac:dyDescent="0.3">
      <c r="A851" s="42" t="s">
        <v>3132</v>
      </c>
      <c r="B851" s="43" t="s">
        <v>3133</v>
      </c>
      <c r="C851" s="43" t="s">
        <v>3134</v>
      </c>
      <c r="D851" s="44" t="s">
        <v>3135</v>
      </c>
      <c r="E851" s="44" t="s">
        <v>121</v>
      </c>
      <c r="F851" s="45">
        <v>2865971</v>
      </c>
      <c r="G851" s="46" t="s">
        <v>32</v>
      </c>
      <c r="H851" s="47">
        <f t="shared" si="13"/>
        <v>2865971</v>
      </c>
      <c r="I851" s="48" t="s">
        <v>40</v>
      </c>
      <c r="J851" s="44" t="s">
        <v>91</v>
      </c>
      <c r="K851" s="49" t="s">
        <v>92</v>
      </c>
      <c r="L851" s="44" t="s">
        <v>43</v>
      </c>
      <c r="M851" s="44" t="str">
        <f>IF(ISERROR(VLOOKUP(B851,'[1]Check order-DMO'!$A$5:$I$22,9,0)),"MAT",(VLOOKUP(B851,'[1]Check order-DMO'!$A$5:$I$22,9,0)))</f>
        <v>MAT</v>
      </c>
      <c r="N851" s="50">
        <v>84</v>
      </c>
      <c r="O851" s="50">
        <v>3</v>
      </c>
      <c r="P851" s="50">
        <v>1</v>
      </c>
      <c r="Q851" s="50">
        <v>1</v>
      </c>
      <c r="R851" s="51" t="s">
        <v>3136</v>
      </c>
    </row>
    <row r="852" spans="1:18" s="21" customFormat="1" ht="20.5" customHeight="1" x14ac:dyDescent="0.3">
      <c r="A852" s="42" t="s">
        <v>3137</v>
      </c>
      <c r="B852" s="43" t="s">
        <v>3138</v>
      </c>
      <c r="C852" s="43" t="s">
        <v>3139</v>
      </c>
      <c r="D852" s="44" t="s">
        <v>1390</v>
      </c>
      <c r="E852" s="44" t="s">
        <v>121</v>
      </c>
      <c r="F852" s="45">
        <v>3120</v>
      </c>
      <c r="G852" s="46" t="s">
        <v>75</v>
      </c>
      <c r="H852" s="47">
        <f t="shared" si="13"/>
        <v>533052</v>
      </c>
      <c r="I852" s="48" t="s">
        <v>40</v>
      </c>
      <c r="J852" s="44" t="s">
        <v>77</v>
      </c>
      <c r="K852" s="49" t="s">
        <v>78</v>
      </c>
      <c r="L852" s="44" t="s">
        <v>79</v>
      </c>
      <c r="M852" s="44" t="str">
        <f>IF(ISERROR(VLOOKUP(B852,'[1]Check order-DMO'!$A$5:$I$22,9,0)),"MAT",(VLOOKUP(B852,'[1]Check order-DMO'!$A$5:$I$22,9,0)))</f>
        <v>MAT</v>
      </c>
      <c r="N852" s="50">
        <v>68</v>
      </c>
      <c r="O852" s="50"/>
      <c r="P852" s="50">
        <v>1</v>
      </c>
      <c r="Q852" s="50">
        <v>1</v>
      </c>
      <c r="R852" s="51"/>
    </row>
    <row r="853" spans="1:18" s="21" customFormat="1" ht="20.5" customHeight="1" x14ac:dyDescent="0.3">
      <c r="A853" s="42" t="s">
        <v>3140</v>
      </c>
      <c r="B853" s="43" t="s">
        <v>3141</v>
      </c>
      <c r="C853" s="43" t="s">
        <v>3142</v>
      </c>
      <c r="D853" s="44" t="s">
        <v>2819</v>
      </c>
      <c r="E853" s="44" t="s">
        <v>641</v>
      </c>
      <c r="F853" s="45">
        <v>20350</v>
      </c>
      <c r="G853" s="46" t="s">
        <v>32</v>
      </c>
      <c r="H853" s="47">
        <f t="shared" si="13"/>
        <v>20350</v>
      </c>
      <c r="I853" s="48" t="s">
        <v>107</v>
      </c>
      <c r="J853" s="44" t="s">
        <v>415</v>
      </c>
      <c r="K853" s="49" t="s">
        <v>416</v>
      </c>
      <c r="L853" s="44" t="s">
        <v>43</v>
      </c>
      <c r="M853" s="44" t="str">
        <f>IF(ISERROR(VLOOKUP(B853,'[1]Check order-DMO'!$A$5:$I$22,9,0)),"MAT",(VLOOKUP(B853,'[1]Check order-DMO'!$A$5:$I$22,9,0)))</f>
        <v>MAT</v>
      </c>
      <c r="N853" s="50">
        <v>45</v>
      </c>
      <c r="O853" s="50">
        <v>3</v>
      </c>
      <c r="P853" s="50">
        <v>1</v>
      </c>
      <c r="Q853" s="50">
        <v>1</v>
      </c>
      <c r="R853" s="51" t="s">
        <v>263</v>
      </c>
    </row>
    <row r="854" spans="1:18" s="21" customFormat="1" ht="20.5" customHeight="1" x14ac:dyDescent="0.3">
      <c r="A854" s="42" t="s">
        <v>3143</v>
      </c>
      <c r="B854" s="43" t="s">
        <v>3144</v>
      </c>
      <c r="C854" s="43" t="s">
        <v>3145</v>
      </c>
      <c r="D854" s="44" t="s">
        <v>2819</v>
      </c>
      <c r="E854" s="44" t="s">
        <v>641</v>
      </c>
      <c r="F854" s="45">
        <v>28160</v>
      </c>
      <c r="G854" s="46" t="s">
        <v>32</v>
      </c>
      <c r="H854" s="47">
        <f t="shared" si="13"/>
        <v>28160</v>
      </c>
      <c r="I854" s="48" t="s">
        <v>107</v>
      </c>
      <c r="J854" s="44" t="s">
        <v>415</v>
      </c>
      <c r="K854" s="49" t="s">
        <v>416</v>
      </c>
      <c r="L854" s="44" t="s">
        <v>43</v>
      </c>
      <c r="M854" s="44" t="str">
        <f>IF(ISERROR(VLOOKUP(B854,'[1]Check order-DMO'!$A$5:$I$22,9,0)),"MAT",(VLOOKUP(B854,'[1]Check order-DMO'!$A$5:$I$22,9,0)))</f>
        <v>MAT</v>
      </c>
      <c r="N854" s="50">
        <v>45</v>
      </c>
      <c r="O854" s="50">
        <v>3</v>
      </c>
      <c r="P854" s="50">
        <v>1</v>
      </c>
      <c r="Q854" s="50">
        <v>1</v>
      </c>
      <c r="R854" s="51" t="s">
        <v>263</v>
      </c>
    </row>
    <row r="855" spans="1:18" s="21" customFormat="1" ht="20.5" customHeight="1" x14ac:dyDescent="0.3">
      <c r="A855" s="42" t="s">
        <v>3146</v>
      </c>
      <c r="B855" s="43" t="s">
        <v>3147</v>
      </c>
      <c r="C855" s="43" t="s">
        <v>3148</v>
      </c>
      <c r="D855" s="44" t="s">
        <v>2873</v>
      </c>
      <c r="E855" s="44" t="s">
        <v>641</v>
      </c>
      <c r="F855" s="45">
        <v>62400</v>
      </c>
      <c r="G855" s="46" t="s">
        <v>75</v>
      </c>
      <c r="H855" s="47">
        <f t="shared" si="13"/>
        <v>10661040</v>
      </c>
      <c r="I855" s="48" t="s">
        <v>40</v>
      </c>
      <c r="J855" s="44" t="s">
        <v>77</v>
      </c>
      <c r="K855" s="49" t="s">
        <v>78</v>
      </c>
      <c r="L855" s="44" t="s">
        <v>79</v>
      </c>
      <c r="M855" s="44" t="str">
        <f>IF(ISERROR(VLOOKUP(B855,'[1]Check order-DMO'!$A$5:$I$22,9,0)),"MAT",(VLOOKUP(B855,'[1]Check order-DMO'!$A$5:$I$22,9,0)))</f>
        <v>MAT</v>
      </c>
      <c r="N855" s="50">
        <v>95</v>
      </c>
      <c r="O855" s="50"/>
      <c r="P855" s="50">
        <v>1</v>
      </c>
      <c r="Q855" s="50">
        <v>1</v>
      </c>
      <c r="R855" s="51"/>
    </row>
    <row r="856" spans="1:18" s="21" customFormat="1" ht="20.5" customHeight="1" x14ac:dyDescent="0.3">
      <c r="A856" s="42" t="s">
        <v>3149</v>
      </c>
      <c r="B856" s="43" t="s">
        <v>3150</v>
      </c>
      <c r="C856" s="43" t="s">
        <v>3151</v>
      </c>
      <c r="D856" s="44" t="s">
        <v>2819</v>
      </c>
      <c r="E856" s="44" t="s">
        <v>641</v>
      </c>
      <c r="F856" s="45">
        <v>63600</v>
      </c>
      <c r="G856" s="46" t="s">
        <v>75</v>
      </c>
      <c r="H856" s="47">
        <f t="shared" si="13"/>
        <v>10866060</v>
      </c>
      <c r="I856" s="48" t="s">
        <v>40</v>
      </c>
      <c r="J856" s="44" t="s">
        <v>77</v>
      </c>
      <c r="K856" s="49" t="s">
        <v>78</v>
      </c>
      <c r="L856" s="44" t="s">
        <v>79</v>
      </c>
      <c r="M856" s="44" t="str">
        <f>IF(ISERROR(VLOOKUP(B856,'[1]Check order-DMO'!$A$5:$I$22,9,0)),"MAT",(VLOOKUP(B856,'[1]Check order-DMO'!$A$5:$I$22,9,0)))</f>
        <v>MAT</v>
      </c>
      <c r="N856" s="50">
        <v>108</v>
      </c>
      <c r="O856" s="50"/>
      <c r="P856" s="50">
        <v>1</v>
      </c>
      <c r="Q856" s="50">
        <v>1</v>
      </c>
      <c r="R856" s="51" t="s">
        <v>1934</v>
      </c>
    </row>
    <row r="857" spans="1:18" s="21" customFormat="1" ht="20.5" customHeight="1" x14ac:dyDescent="0.3">
      <c r="A857" s="42" t="s">
        <v>3152</v>
      </c>
      <c r="B857" s="43" t="s">
        <v>3153</v>
      </c>
      <c r="C857" s="43" t="s">
        <v>3154</v>
      </c>
      <c r="D857" s="44" t="s">
        <v>1533</v>
      </c>
      <c r="E857" s="44" t="s">
        <v>121</v>
      </c>
      <c r="F857" s="45">
        <v>10176</v>
      </c>
      <c r="G857" s="46" t="s">
        <v>75</v>
      </c>
      <c r="H857" s="47">
        <f t="shared" si="13"/>
        <v>1738569.5999999999</v>
      </c>
      <c r="I857" s="48" t="s">
        <v>40</v>
      </c>
      <c r="J857" s="44" t="s">
        <v>77</v>
      </c>
      <c r="K857" s="49" t="s">
        <v>78</v>
      </c>
      <c r="L857" s="44" t="s">
        <v>79</v>
      </c>
      <c r="M857" s="44" t="str">
        <f>IF(ISERROR(VLOOKUP(B857,'[1]Check order-DMO'!$A$5:$I$22,9,0)),"MAT",(VLOOKUP(B857,'[1]Check order-DMO'!$A$5:$I$22,9,0)))</f>
        <v>MAT</v>
      </c>
      <c r="N857" s="50">
        <v>68</v>
      </c>
      <c r="O857" s="50"/>
      <c r="P857" s="50">
        <v>3</v>
      </c>
      <c r="Q857" s="50">
        <v>3</v>
      </c>
      <c r="R857" s="51"/>
    </row>
    <row r="858" spans="1:18" s="21" customFormat="1" ht="20.5" customHeight="1" x14ac:dyDescent="0.3">
      <c r="A858" s="42" t="s">
        <v>3155</v>
      </c>
      <c r="B858" s="43" t="s">
        <v>3156</v>
      </c>
      <c r="C858" s="43" t="s">
        <v>3157</v>
      </c>
      <c r="D858" s="44" t="s">
        <v>2600</v>
      </c>
      <c r="E858" s="44" t="s">
        <v>641</v>
      </c>
      <c r="F858" s="45">
        <v>331030</v>
      </c>
      <c r="G858" s="46" t="s">
        <v>75</v>
      </c>
      <c r="H858" s="47">
        <f t="shared" si="13"/>
        <v>56556475.5</v>
      </c>
      <c r="I858" s="48" t="s">
        <v>40</v>
      </c>
      <c r="J858" s="44" t="s">
        <v>77</v>
      </c>
      <c r="K858" s="49" t="s">
        <v>78</v>
      </c>
      <c r="L858" s="44" t="s">
        <v>79</v>
      </c>
      <c r="M858" s="44" t="str">
        <f>IF(ISERROR(VLOOKUP(B858,'[1]Check order-DMO'!$A$5:$I$22,9,0)),"MAT",(VLOOKUP(B858,'[1]Check order-DMO'!$A$5:$I$22,9,0)))</f>
        <v>MAT</v>
      </c>
      <c r="N858" s="50">
        <v>73</v>
      </c>
      <c r="O858" s="50"/>
      <c r="P858" s="50">
        <v>1</v>
      </c>
      <c r="Q858" s="50">
        <v>1</v>
      </c>
      <c r="R858" s="51" t="s">
        <v>80</v>
      </c>
    </row>
    <row r="859" spans="1:18" s="21" customFormat="1" ht="20.5" customHeight="1" x14ac:dyDescent="0.3">
      <c r="A859" s="42" t="s">
        <v>3158</v>
      </c>
      <c r="B859" s="43" t="s">
        <v>3159</v>
      </c>
      <c r="C859" s="43" t="s">
        <v>3160</v>
      </c>
      <c r="D859" s="44" t="s">
        <v>2600</v>
      </c>
      <c r="E859" s="44" t="s">
        <v>641</v>
      </c>
      <c r="F859" s="45">
        <v>573000</v>
      </c>
      <c r="G859" s="46" t="s">
        <v>32</v>
      </c>
      <c r="H859" s="47">
        <f t="shared" si="13"/>
        <v>573000</v>
      </c>
      <c r="I859" s="48" t="s">
        <v>40</v>
      </c>
      <c r="J859" s="44" t="s">
        <v>2646</v>
      </c>
      <c r="K859" s="49" t="s">
        <v>2647</v>
      </c>
      <c r="L859" s="44" t="s">
        <v>43</v>
      </c>
      <c r="M859" s="44" t="str">
        <f>IF(ISERROR(VLOOKUP(B859,'[1]Check order-DMO'!$A$5:$I$22,9,0)),"MAT",(VLOOKUP(B859,'[1]Check order-DMO'!$A$5:$I$22,9,0)))</f>
        <v>MAT</v>
      </c>
      <c r="N859" s="50">
        <v>60</v>
      </c>
      <c r="O859" s="50">
        <v>3</v>
      </c>
      <c r="P859" s="50">
        <v>1</v>
      </c>
      <c r="Q859" s="50">
        <v>1</v>
      </c>
      <c r="R859" s="51" t="s">
        <v>2648</v>
      </c>
    </row>
    <row r="860" spans="1:18" s="21" customFormat="1" ht="20.5" customHeight="1" x14ac:dyDescent="0.3">
      <c r="A860" s="42" t="s">
        <v>3161</v>
      </c>
      <c r="B860" s="43" t="s">
        <v>3162</v>
      </c>
      <c r="C860" s="43" t="s">
        <v>3163</v>
      </c>
      <c r="D860" s="44" t="s">
        <v>2600</v>
      </c>
      <c r="E860" s="44" t="s">
        <v>641</v>
      </c>
      <c r="F860" s="45">
        <v>123384</v>
      </c>
      <c r="G860" s="46" t="s">
        <v>75</v>
      </c>
      <c r="H860" s="47">
        <f t="shared" si="13"/>
        <v>21080156.399999999</v>
      </c>
      <c r="I860" s="48" t="s">
        <v>40</v>
      </c>
      <c r="J860" s="44" t="s">
        <v>77</v>
      </c>
      <c r="K860" s="49" t="s">
        <v>78</v>
      </c>
      <c r="L860" s="44" t="s">
        <v>79</v>
      </c>
      <c r="M860" s="44" t="str">
        <f>IF(ISERROR(VLOOKUP(B860,'[1]Check order-DMO'!$A$5:$I$22,9,0)),"MAT",(VLOOKUP(B860,'[1]Check order-DMO'!$A$5:$I$22,9,0)))</f>
        <v>MAT</v>
      </c>
      <c r="N860" s="50">
        <v>63</v>
      </c>
      <c r="O860" s="50"/>
      <c r="P860" s="50">
        <v>1</v>
      </c>
      <c r="Q860" s="50">
        <v>1</v>
      </c>
      <c r="R860" s="51" t="s">
        <v>1520</v>
      </c>
    </row>
    <row r="861" spans="1:18" s="21" customFormat="1" ht="20.5" customHeight="1" x14ac:dyDescent="0.3">
      <c r="A861" s="42" t="s">
        <v>3164</v>
      </c>
      <c r="B861" s="43" t="s">
        <v>3165</v>
      </c>
      <c r="C861" s="43" t="s">
        <v>3166</v>
      </c>
      <c r="D861" s="44" t="s">
        <v>3167</v>
      </c>
      <c r="E861" s="44" t="s">
        <v>641</v>
      </c>
      <c r="F861" s="45">
        <v>2812</v>
      </c>
      <c r="G861" s="46" t="s">
        <v>75</v>
      </c>
      <c r="H861" s="47">
        <f t="shared" si="13"/>
        <v>480430.2</v>
      </c>
      <c r="I861" s="48" t="s">
        <v>40</v>
      </c>
      <c r="J861" s="44" t="s">
        <v>77</v>
      </c>
      <c r="K861" s="49" t="s">
        <v>78</v>
      </c>
      <c r="L861" s="44" t="s">
        <v>79</v>
      </c>
      <c r="M861" s="44" t="str">
        <f>IF(ISERROR(VLOOKUP(B861,'[1]Check order-DMO'!$A$5:$I$22,9,0)),"MAT",(VLOOKUP(B861,'[1]Check order-DMO'!$A$5:$I$22,9,0)))</f>
        <v>MAT</v>
      </c>
      <c r="N861" s="50">
        <v>58</v>
      </c>
      <c r="O861" s="50"/>
      <c r="P861" s="50">
        <v>1</v>
      </c>
      <c r="Q861" s="50">
        <v>1</v>
      </c>
      <c r="R861" s="51"/>
    </row>
    <row r="862" spans="1:18" s="21" customFormat="1" ht="20.5" customHeight="1" x14ac:dyDescent="0.3">
      <c r="A862" s="42" t="s">
        <v>3168</v>
      </c>
      <c r="B862" s="43" t="s">
        <v>3169</v>
      </c>
      <c r="C862" s="43" t="s">
        <v>3170</v>
      </c>
      <c r="D862" s="44" t="s">
        <v>3167</v>
      </c>
      <c r="E862" s="44" t="s">
        <v>641</v>
      </c>
      <c r="F862" s="45">
        <v>3816</v>
      </c>
      <c r="G862" s="46" t="s">
        <v>75</v>
      </c>
      <c r="H862" s="47">
        <f t="shared" si="13"/>
        <v>651963.6</v>
      </c>
      <c r="I862" s="48" t="s">
        <v>40</v>
      </c>
      <c r="J862" s="44" t="s">
        <v>77</v>
      </c>
      <c r="K862" s="49" t="s">
        <v>78</v>
      </c>
      <c r="L862" s="44" t="s">
        <v>79</v>
      </c>
      <c r="M862" s="44" t="str">
        <f>IF(ISERROR(VLOOKUP(B862,'[1]Check order-DMO'!$A$5:$I$22,9,0)),"MAT",(VLOOKUP(B862,'[1]Check order-DMO'!$A$5:$I$22,9,0)))</f>
        <v>MAT</v>
      </c>
      <c r="N862" s="50">
        <v>63</v>
      </c>
      <c r="O862" s="50"/>
      <c r="P862" s="50">
        <v>1</v>
      </c>
      <c r="Q862" s="50">
        <v>1</v>
      </c>
      <c r="R862" s="51"/>
    </row>
    <row r="863" spans="1:18" s="21" customFormat="1" ht="20.5" customHeight="1" x14ac:dyDescent="0.3">
      <c r="A863" s="42" t="s">
        <v>3171</v>
      </c>
      <c r="B863" s="43" t="s">
        <v>3172</v>
      </c>
      <c r="C863" s="43" t="s">
        <v>3173</v>
      </c>
      <c r="D863" s="44"/>
      <c r="E863" s="44"/>
      <c r="F863" s="45">
        <v>117024</v>
      </c>
      <c r="G863" s="46" t="s">
        <v>75</v>
      </c>
      <c r="H863" s="47">
        <f t="shared" si="13"/>
        <v>19993550.399999999</v>
      </c>
      <c r="I863" s="48" t="s">
        <v>40</v>
      </c>
      <c r="J863" s="44" t="s">
        <v>77</v>
      </c>
      <c r="K863" s="49" t="s">
        <v>78</v>
      </c>
      <c r="L863" s="44" t="s">
        <v>79</v>
      </c>
      <c r="M863" s="44" t="str">
        <f>IF(ISERROR(VLOOKUP(B863,'[1]Check order-DMO'!$A$5:$I$22,9,0)),"MAT",(VLOOKUP(B863,'[1]Check order-DMO'!$A$5:$I$22,9,0)))</f>
        <v>MAT</v>
      </c>
      <c r="N863" s="50">
        <v>95</v>
      </c>
      <c r="O863" s="50"/>
      <c r="P863" s="50">
        <v>1</v>
      </c>
      <c r="Q863" s="50">
        <v>1</v>
      </c>
      <c r="R863" s="51"/>
    </row>
    <row r="864" spans="1:18" s="21" customFormat="1" ht="20.5" customHeight="1" x14ac:dyDescent="0.3">
      <c r="A864" s="42" t="s">
        <v>3174</v>
      </c>
      <c r="B864" s="43" t="s">
        <v>3175</v>
      </c>
      <c r="C864" s="43" t="s">
        <v>3176</v>
      </c>
      <c r="D864" s="44" t="s">
        <v>3177</v>
      </c>
      <c r="E864" s="44" t="s">
        <v>121</v>
      </c>
      <c r="F864" s="45">
        <v>2935010</v>
      </c>
      <c r="G864" s="46" t="s">
        <v>32</v>
      </c>
      <c r="H864" s="47">
        <f t="shared" si="13"/>
        <v>2935010</v>
      </c>
      <c r="I864" s="48" t="s">
        <v>40</v>
      </c>
      <c r="J864" s="44" t="s">
        <v>335</v>
      </c>
      <c r="K864" s="49" t="s">
        <v>336</v>
      </c>
      <c r="L864" s="44" t="s">
        <v>43</v>
      </c>
      <c r="M864" s="44" t="str">
        <f>IF(ISERROR(VLOOKUP(B864,'[1]Check order-DMO'!$A$5:$I$22,9,0)),"MAT",(VLOOKUP(B864,'[1]Check order-DMO'!$A$5:$I$22,9,0)))</f>
        <v>MAT</v>
      </c>
      <c r="N864" s="50">
        <v>50</v>
      </c>
      <c r="O864" s="50">
        <v>3</v>
      </c>
      <c r="P864" s="50">
        <v>1</v>
      </c>
      <c r="Q864" s="50">
        <v>1</v>
      </c>
      <c r="R864" s="51"/>
    </row>
    <row r="865" spans="1:18" s="21" customFormat="1" ht="20.5" customHeight="1" x14ac:dyDescent="0.3">
      <c r="A865" s="42" t="s">
        <v>3178</v>
      </c>
      <c r="B865" s="43" t="s">
        <v>3179</v>
      </c>
      <c r="C865" s="43" t="s">
        <v>3180</v>
      </c>
      <c r="D865" s="44" t="s">
        <v>3177</v>
      </c>
      <c r="E865" s="44" t="s">
        <v>121</v>
      </c>
      <c r="F865" s="45">
        <v>12466</v>
      </c>
      <c r="G865" s="46" t="s">
        <v>75</v>
      </c>
      <c r="H865" s="47">
        <f t="shared" si="13"/>
        <v>2129816.1</v>
      </c>
      <c r="I865" s="48" t="s">
        <v>40</v>
      </c>
      <c r="J865" s="44" t="s">
        <v>77</v>
      </c>
      <c r="K865" s="49" t="s">
        <v>78</v>
      </c>
      <c r="L865" s="44" t="s">
        <v>79</v>
      </c>
      <c r="M865" s="44" t="str">
        <f>IF(ISERROR(VLOOKUP(B865,'[1]Check order-DMO'!$A$5:$I$22,9,0)),"MAT",(VLOOKUP(B865,'[1]Check order-DMO'!$A$5:$I$22,9,0)))</f>
        <v>MAT</v>
      </c>
      <c r="N865" s="50">
        <v>62</v>
      </c>
      <c r="O865" s="50"/>
      <c r="P865" s="50">
        <v>1</v>
      </c>
      <c r="Q865" s="50">
        <v>5</v>
      </c>
      <c r="R865" s="51"/>
    </row>
    <row r="866" spans="1:18" s="21" customFormat="1" ht="20.5" customHeight="1" x14ac:dyDescent="0.3">
      <c r="A866" s="42" t="s">
        <v>3181</v>
      </c>
      <c r="B866" s="43" t="s">
        <v>3182</v>
      </c>
      <c r="C866" s="43" t="s">
        <v>3183</v>
      </c>
      <c r="D866" s="44" t="s">
        <v>3184</v>
      </c>
      <c r="E866" s="44" t="s">
        <v>121</v>
      </c>
      <c r="F866" s="45">
        <v>9032</v>
      </c>
      <c r="G866" s="46" t="s">
        <v>75</v>
      </c>
      <c r="H866" s="47">
        <f t="shared" si="13"/>
        <v>1543117.2</v>
      </c>
      <c r="I866" s="48" t="s">
        <v>40</v>
      </c>
      <c r="J866" s="44" t="s">
        <v>77</v>
      </c>
      <c r="K866" s="49" t="s">
        <v>78</v>
      </c>
      <c r="L866" s="44" t="s">
        <v>79</v>
      </c>
      <c r="M866" s="44" t="str">
        <f>IF(ISERROR(VLOOKUP(B866,'[1]Check order-DMO'!$A$5:$I$22,9,0)),"MAT",(VLOOKUP(B866,'[1]Check order-DMO'!$A$5:$I$22,9,0)))</f>
        <v>MAT</v>
      </c>
      <c r="N866" s="50">
        <v>62</v>
      </c>
      <c r="O866" s="50"/>
      <c r="P866" s="50">
        <v>1</v>
      </c>
      <c r="Q866" s="50">
        <v>1</v>
      </c>
      <c r="R866" s="51"/>
    </row>
    <row r="867" spans="1:18" s="21" customFormat="1" ht="20.5" customHeight="1" x14ac:dyDescent="0.3">
      <c r="A867" s="42" t="s">
        <v>3185</v>
      </c>
      <c r="B867" s="43" t="s">
        <v>3186</v>
      </c>
      <c r="C867" s="43" t="s">
        <v>3187</v>
      </c>
      <c r="D867" s="44" t="s">
        <v>3177</v>
      </c>
      <c r="E867" s="44" t="s">
        <v>121</v>
      </c>
      <c r="F867" s="45">
        <v>13992</v>
      </c>
      <c r="G867" s="46" t="s">
        <v>75</v>
      </c>
      <c r="H867" s="47">
        <f t="shared" si="13"/>
        <v>2390533.1999999997</v>
      </c>
      <c r="I867" s="48" t="s">
        <v>40</v>
      </c>
      <c r="J867" s="44" t="s">
        <v>77</v>
      </c>
      <c r="K867" s="49" t="s">
        <v>78</v>
      </c>
      <c r="L867" s="44" t="s">
        <v>79</v>
      </c>
      <c r="M867" s="44" t="str">
        <f>IF(ISERROR(VLOOKUP(B867,'[1]Check order-DMO'!$A$5:$I$22,9,0)),"MAT",(VLOOKUP(B867,'[1]Check order-DMO'!$A$5:$I$22,9,0)))</f>
        <v>MAT</v>
      </c>
      <c r="N867" s="50">
        <v>62</v>
      </c>
      <c r="O867" s="50"/>
      <c r="P867" s="50">
        <v>1</v>
      </c>
      <c r="Q867" s="50">
        <v>5</v>
      </c>
      <c r="R867" s="51"/>
    </row>
    <row r="868" spans="1:18" s="21" customFormat="1" ht="20.5" customHeight="1" x14ac:dyDescent="0.3">
      <c r="A868" s="42" t="s">
        <v>3188</v>
      </c>
      <c r="B868" s="43" t="s">
        <v>3189</v>
      </c>
      <c r="C868" s="43" t="s">
        <v>3190</v>
      </c>
      <c r="D868" s="44"/>
      <c r="E868" s="44" t="s">
        <v>121</v>
      </c>
      <c r="F868" s="45">
        <v>873600</v>
      </c>
      <c r="G868" s="46" t="s">
        <v>75</v>
      </c>
      <c r="H868" s="47">
        <f t="shared" si="13"/>
        <v>149254560</v>
      </c>
      <c r="I868" s="48" t="s">
        <v>40</v>
      </c>
      <c r="J868" s="44" t="s">
        <v>77</v>
      </c>
      <c r="K868" s="49" t="s">
        <v>78</v>
      </c>
      <c r="L868" s="44" t="s">
        <v>79</v>
      </c>
      <c r="M868" s="44" t="str">
        <f>IF(ISERROR(VLOOKUP(B868,'[1]Check order-DMO'!$A$5:$I$22,9,0)),"MAT",(VLOOKUP(B868,'[1]Check order-DMO'!$A$5:$I$22,9,0)))</f>
        <v>MAT</v>
      </c>
      <c r="N868" s="50">
        <v>125</v>
      </c>
      <c r="O868" s="50"/>
      <c r="P868" s="50">
        <v>1</v>
      </c>
      <c r="Q868" s="50">
        <v>1</v>
      </c>
      <c r="R868" s="51" t="s">
        <v>2614</v>
      </c>
    </row>
    <row r="869" spans="1:18" s="21" customFormat="1" ht="20.5" customHeight="1" x14ac:dyDescent="0.3">
      <c r="A869" s="188" t="s">
        <v>3188</v>
      </c>
      <c r="B869" s="46" t="s">
        <v>3189</v>
      </c>
      <c r="C869" s="44" t="s">
        <v>3191</v>
      </c>
      <c r="D869" s="44"/>
      <c r="E869" s="44" t="s">
        <v>148</v>
      </c>
      <c r="F869" s="47">
        <v>873600</v>
      </c>
      <c r="G869" s="46" t="s">
        <v>75</v>
      </c>
      <c r="H869" s="47">
        <f t="shared" si="13"/>
        <v>149254560</v>
      </c>
      <c r="I869" s="46" t="s">
        <v>40</v>
      </c>
      <c r="J869" s="44" t="s">
        <v>77</v>
      </c>
      <c r="K869" s="49" t="s">
        <v>78</v>
      </c>
      <c r="L869" s="44" t="s">
        <v>79</v>
      </c>
      <c r="M869" s="44" t="str">
        <f>IF(ISERROR(VLOOKUP(B869,'[1]Check order-DMO'!$A$5:$I$22,9,0)),"MAT",(VLOOKUP(B869,'[1]Check order-DMO'!$A$5:$I$22,9,0)))</f>
        <v>MAT</v>
      </c>
      <c r="N869" s="203">
        <v>125</v>
      </c>
      <c r="O869" s="44"/>
      <c r="P869" s="50">
        <v>1</v>
      </c>
      <c r="Q869" s="50">
        <v>1</v>
      </c>
      <c r="R869" s="189" t="s">
        <v>3192</v>
      </c>
    </row>
    <row r="870" spans="1:18" s="21" customFormat="1" ht="20.5" customHeight="1" x14ac:dyDescent="0.3">
      <c r="A870" s="42" t="s">
        <v>3193</v>
      </c>
      <c r="B870" s="43" t="s">
        <v>3194</v>
      </c>
      <c r="C870" s="43" t="s">
        <v>3195</v>
      </c>
      <c r="D870" s="44" t="s">
        <v>3196</v>
      </c>
      <c r="E870" s="44" t="s">
        <v>121</v>
      </c>
      <c r="F870" s="45">
        <v>139920</v>
      </c>
      <c r="G870" s="46" t="s">
        <v>75</v>
      </c>
      <c r="H870" s="47">
        <f t="shared" si="13"/>
        <v>23905332</v>
      </c>
      <c r="I870" s="48" t="s">
        <v>40</v>
      </c>
      <c r="J870" s="44" t="s">
        <v>77</v>
      </c>
      <c r="K870" s="49" t="s">
        <v>78</v>
      </c>
      <c r="L870" s="44" t="s">
        <v>79</v>
      </c>
      <c r="M870" s="44" t="str">
        <f>IF(ISERROR(VLOOKUP(B870,'[1]Check order-DMO'!$A$5:$I$22,9,0)),"MAT",(VLOOKUP(B870,'[1]Check order-DMO'!$A$5:$I$22,9,0)))</f>
        <v>MAT</v>
      </c>
      <c r="N870" s="50">
        <v>108</v>
      </c>
      <c r="O870" s="50"/>
      <c r="P870" s="50">
        <v>1</v>
      </c>
      <c r="Q870" s="50">
        <v>1</v>
      </c>
      <c r="R870" s="51" t="s">
        <v>80</v>
      </c>
    </row>
    <row r="871" spans="1:18" s="21" customFormat="1" ht="20.5" customHeight="1" x14ac:dyDescent="0.3">
      <c r="A871" s="42" t="s">
        <v>3197</v>
      </c>
      <c r="B871" s="43" t="s">
        <v>3198</v>
      </c>
      <c r="C871" s="43" t="s">
        <v>3199</v>
      </c>
      <c r="D871" s="44" t="s">
        <v>3196</v>
      </c>
      <c r="E871" s="44" t="s">
        <v>121</v>
      </c>
      <c r="F871" s="45">
        <v>261922.74</v>
      </c>
      <c r="G871" s="46" t="s">
        <v>32</v>
      </c>
      <c r="H871" s="47">
        <f t="shared" si="13"/>
        <v>261922.74</v>
      </c>
      <c r="I871" s="48" t="s">
        <v>40</v>
      </c>
      <c r="J871" s="44" t="s">
        <v>335</v>
      </c>
      <c r="K871" s="49" t="s">
        <v>336</v>
      </c>
      <c r="L871" s="44" t="s">
        <v>43</v>
      </c>
      <c r="M871" s="44" t="str">
        <f>IF(ISERROR(VLOOKUP(B871,'[1]Check order-DMO'!$A$5:$I$22,9,0)),"MAT",(VLOOKUP(B871,'[1]Check order-DMO'!$A$5:$I$22,9,0)))</f>
        <v>MAT</v>
      </c>
      <c r="N871" s="50">
        <v>60</v>
      </c>
      <c r="O871" s="50">
        <v>3</v>
      </c>
      <c r="P871" s="50">
        <v>1</v>
      </c>
      <c r="Q871" s="50">
        <v>1</v>
      </c>
      <c r="R871" s="51" t="s">
        <v>3200</v>
      </c>
    </row>
    <row r="872" spans="1:18" s="21" customFormat="1" ht="20.5" customHeight="1" x14ac:dyDescent="0.3">
      <c r="A872" s="42" t="s">
        <v>3201</v>
      </c>
      <c r="B872" s="43" t="s">
        <v>3202</v>
      </c>
      <c r="C872" s="43" t="s">
        <v>3203</v>
      </c>
      <c r="D872" s="44" t="s">
        <v>3196</v>
      </c>
      <c r="E872" s="44" t="s">
        <v>121</v>
      </c>
      <c r="F872" s="45">
        <v>433750.59</v>
      </c>
      <c r="G872" s="46" t="s">
        <v>32</v>
      </c>
      <c r="H872" s="47">
        <f t="shared" si="13"/>
        <v>433750.59</v>
      </c>
      <c r="I872" s="48" t="s">
        <v>40</v>
      </c>
      <c r="J872" s="44" t="s">
        <v>335</v>
      </c>
      <c r="K872" s="49" t="s">
        <v>336</v>
      </c>
      <c r="L872" s="44" t="s">
        <v>43</v>
      </c>
      <c r="M872" s="44" t="str">
        <f>IF(ISERROR(VLOOKUP(B872,'[1]Check order-DMO'!$A$5:$I$22,9,0)),"MAT",(VLOOKUP(B872,'[1]Check order-DMO'!$A$5:$I$22,9,0)))</f>
        <v>MAT</v>
      </c>
      <c r="N872" s="50">
        <v>60</v>
      </c>
      <c r="O872" s="50">
        <v>3</v>
      </c>
      <c r="P872" s="50">
        <v>1</v>
      </c>
      <c r="Q872" s="50">
        <v>1</v>
      </c>
      <c r="R872" s="51" t="s">
        <v>3200</v>
      </c>
    </row>
    <row r="873" spans="1:18" s="21" customFormat="1" ht="20.5" customHeight="1" x14ac:dyDescent="0.3">
      <c r="A873" s="42" t="s">
        <v>3204</v>
      </c>
      <c r="B873" s="43" t="s">
        <v>3205</v>
      </c>
      <c r="C873" s="43" t="s">
        <v>3206</v>
      </c>
      <c r="D873" s="44" t="s">
        <v>3196</v>
      </c>
      <c r="E873" s="44" t="s">
        <v>121</v>
      </c>
      <c r="F873" s="45">
        <v>468491.74000000005</v>
      </c>
      <c r="G873" s="46" t="s">
        <v>32</v>
      </c>
      <c r="H873" s="47">
        <f t="shared" si="13"/>
        <v>468491.74000000005</v>
      </c>
      <c r="I873" s="48" t="s">
        <v>40</v>
      </c>
      <c r="J873" s="44" t="s">
        <v>335</v>
      </c>
      <c r="K873" s="49" t="s">
        <v>336</v>
      </c>
      <c r="L873" s="44" t="s">
        <v>43</v>
      </c>
      <c r="M873" s="44" t="str">
        <f>IF(ISERROR(VLOOKUP(B873,'[1]Check order-DMO'!$A$5:$I$22,9,0)),"MAT",(VLOOKUP(B873,'[1]Check order-DMO'!$A$5:$I$22,9,0)))</f>
        <v>MAT</v>
      </c>
      <c r="N873" s="50">
        <v>60</v>
      </c>
      <c r="O873" s="50">
        <v>3</v>
      </c>
      <c r="P873" s="50">
        <v>1</v>
      </c>
      <c r="Q873" s="50">
        <v>1</v>
      </c>
      <c r="R873" s="51" t="s">
        <v>3200</v>
      </c>
    </row>
    <row r="874" spans="1:18" s="21" customFormat="1" ht="20.5" customHeight="1" x14ac:dyDescent="0.3">
      <c r="A874" s="42" t="s">
        <v>3207</v>
      </c>
      <c r="B874" s="43" t="s">
        <v>3208</v>
      </c>
      <c r="C874" s="43" t="s">
        <v>3209</v>
      </c>
      <c r="D874" s="44" t="s">
        <v>3196</v>
      </c>
      <c r="E874" s="44" t="s">
        <v>121</v>
      </c>
      <c r="F874" s="45">
        <v>649677.43999999994</v>
      </c>
      <c r="G874" s="46" t="s">
        <v>32</v>
      </c>
      <c r="H874" s="47">
        <f t="shared" si="13"/>
        <v>649677.43999999994</v>
      </c>
      <c r="I874" s="48" t="s">
        <v>40</v>
      </c>
      <c r="J874" s="44" t="s">
        <v>335</v>
      </c>
      <c r="K874" s="49" t="s">
        <v>336</v>
      </c>
      <c r="L874" s="44" t="s">
        <v>43</v>
      </c>
      <c r="M874" s="44" t="str">
        <f>IF(ISERROR(VLOOKUP(B874,'[1]Check order-DMO'!$A$5:$I$22,9,0)),"MAT",(VLOOKUP(B874,'[1]Check order-DMO'!$A$5:$I$22,9,0)))</f>
        <v>MAT</v>
      </c>
      <c r="N874" s="50">
        <v>60</v>
      </c>
      <c r="O874" s="50">
        <v>3</v>
      </c>
      <c r="P874" s="50">
        <v>1</v>
      </c>
      <c r="Q874" s="50">
        <v>1</v>
      </c>
      <c r="R874" s="51" t="s">
        <v>3200</v>
      </c>
    </row>
    <row r="875" spans="1:18" s="21" customFormat="1" ht="20.5" customHeight="1" x14ac:dyDescent="0.3">
      <c r="A875" s="42" t="s">
        <v>3210</v>
      </c>
      <c r="B875" s="43" t="s">
        <v>3211</v>
      </c>
      <c r="C875" s="43" t="s">
        <v>3212</v>
      </c>
      <c r="D875" s="44" t="s">
        <v>3196</v>
      </c>
      <c r="E875" s="44" t="s">
        <v>121</v>
      </c>
      <c r="F875" s="45">
        <v>395979.48000000004</v>
      </c>
      <c r="G875" s="46" t="s">
        <v>32</v>
      </c>
      <c r="H875" s="47">
        <f t="shared" si="13"/>
        <v>395979.48000000004</v>
      </c>
      <c r="I875" s="48" t="s">
        <v>40</v>
      </c>
      <c r="J875" s="44" t="s">
        <v>335</v>
      </c>
      <c r="K875" s="49" t="s">
        <v>336</v>
      </c>
      <c r="L875" s="44" t="s">
        <v>43</v>
      </c>
      <c r="M875" s="44" t="str">
        <f>IF(ISERROR(VLOOKUP(B875,'[1]Check order-DMO'!$A$5:$I$22,9,0)),"MAT",(VLOOKUP(B875,'[1]Check order-DMO'!$A$5:$I$22,9,0)))</f>
        <v>MAT</v>
      </c>
      <c r="N875" s="50">
        <v>60</v>
      </c>
      <c r="O875" s="50">
        <v>3</v>
      </c>
      <c r="P875" s="50">
        <v>1</v>
      </c>
      <c r="Q875" s="50">
        <v>1</v>
      </c>
      <c r="R875" s="51" t="s">
        <v>3200</v>
      </c>
    </row>
    <row r="876" spans="1:18" s="21" customFormat="1" ht="20.5" customHeight="1" x14ac:dyDescent="0.3">
      <c r="A876" s="42" t="s">
        <v>3213</v>
      </c>
      <c r="B876" s="43" t="s">
        <v>3214</v>
      </c>
      <c r="C876" s="43" t="s">
        <v>3215</v>
      </c>
      <c r="D876" s="44" t="s">
        <v>3196</v>
      </c>
      <c r="E876" s="44" t="s">
        <v>121</v>
      </c>
      <c r="F876" s="45">
        <v>601554.66999999993</v>
      </c>
      <c r="G876" s="46" t="s">
        <v>32</v>
      </c>
      <c r="H876" s="47">
        <f t="shared" si="13"/>
        <v>601554.66999999993</v>
      </c>
      <c r="I876" s="48" t="s">
        <v>40</v>
      </c>
      <c r="J876" s="44" t="s">
        <v>335</v>
      </c>
      <c r="K876" s="49" t="s">
        <v>336</v>
      </c>
      <c r="L876" s="44" t="s">
        <v>43</v>
      </c>
      <c r="M876" s="44" t="str">
        <f>IF(ISERROR(VLOOKUP(B876,'[1]Check order-DMO'!$A$5:$I$22,9,0)),"MAT",(VLOOKUP(B876,'[1]Check order-DMO'!$A$5:$I$22,9,0)))</f>
        <v>MAT</v>
      </c>
      <c r="N876" s="50">
        <v>60</v>
      </c>
      <c r="O876" s="50">
        <v>3</v>
      </c>
      <c r="P876" s="50">
        <v>1</v>
      </c>
      <c r="Q876" s="50">
        <v>1</v>
      </c>
      <c r="R876" s="51" t="s">
        <v>3200</v>
      </c>
    </row>
    <row r="877" spans="1:18" s="21" customFormat="1" ht="20.5" customHeight="1" x14ac:dyDescent="0.3">
      <c r="A877" s="42" t="s">
        <v>3216</v>
      </c>
      <c r="B877" s="43" t="s">
        <v>3217</v>
      </c>
      <c r="C877" s="43" t="s">
        <v>3218</v>
      </c>
      <c r="D877" s="44" t="s">
        <v>3196</v>
      </c>
      <c r="E877" s="44" t="s">
        <v>121</v>
      </c>
      <c r="F877" s="45">
        <v>710301.96000000008</v>
      </c>
      <c r="G877" s="46" t="s">
        <v>32</v>
      </c>
      <c r="H877" s="47">
        <f t="shared" si="13"/>
        <v>710301.96000000008</v>
      </c>
      <c r="I877" s="48" t="s">
        <v>40</v>
      </c>
      <c r="J877" s="44" t="s">
        <v>335</v>
      </c>
      <c r="K877" s="49" t="s">
        <v>336</v>
      </c>
      <c r="L877" s="44" t="s">
        <v>43</v>
      </c>
      <c r="M877" s="44" t="str">
        <f>IF(ISERROR(VLOOKUP(B877,'[1]Check order-DMO'!$A$5:$I$22,9,0)),"MAT",(VLOOKUP(B877,'[1]Check order-DMO'!$A$5:$I$22,9,0)))</f>
        <v>MAT</v>
      </c>
      <c r="N877" s="50">
        <v>60</v>
      </c>
      <c r="O877" s="50">
        <v>3</v>
      </c>
      <c r="P877" s="50">
        <v>1</v>
      </c>
      <c r="Q877" s="50">
        <v>1</v>
      </c>
      <c r="R877" s="51" t="s">
        <v>3200</v>
      </c>
    </row>
    <row r="878" spans="1:18" s="21" customFormat="1" ht="20.5" customHeight="1" x14ac:dyDescent="0.3">
      <c r="A878" s="42" t="s">
        <v>3219</v>
      </c>
      <c r="B878" s="43" t="s">
        <v>3220</v>
      </c>
      <c r="C878" s="43" t="s">
        <v>3221</v>
      </c>
      <c r="D878" s="44" t="s">
        <v>3196</v>
      </c>
      <c r="E878" s="44" t="s">
        <v>121</v>
      </c>
      <c r="F878" s="45">
        <v>930980.52999999991</v>
      </c>
      <c r="G878" s="46" t="s">
        <v>32</v>
      </c>
      <c r="H878" s="47">
        <f t="shared" si="13"/>
        <v>930980.52999999991</v>
      </c>
      <c r="I878" s="48" t="s">
        <v>40</v>
      </c>
      <c r="J878" s="44" t="s">
        <v>335</v>
      </c>
      <c r="K878" s="49" t="s">
        <v>336</v>
      </c>
      <c r="L878" s="44" t="s">
        <v>43</v>
      </c>
      <c r="M878" s="44" t="str">
        <f>IF(ISERROR(VLOOKUP(B878,'[1]Check order-DMO'!$A$5:$I$22,9,0)),"MAT",(VLOOKUP(B878,'[1]Check order-DMO'!$A$5:$I$22,9,0)))</f>
        <v>MAT</v>
      </c>
      <c r="N878" s="50">
        <v>60</v>
      </c>
      <c r="O878" s="50">
        <v>3</v>
      </c>
      <c r="P878" s="50">
        <v>1</v>
      </c>
      <c r="Q878" s="50">
        <v>1</v>
      </c>
      <c r="R878" s="51" t="s">
        <v>3200</v>
      </c>
    </row>
    <row r="879" spans="1:18" s="21" customFormat="1" ht="20.5" customHeight="1" x14ac:dyDescent="0.3">
      <c r="A879" s="42" t="s">
        <v>3222</v>
      </c>
      <c r="B879" s="43" t="s">
        <v>3223</v>
      </c>
      <c r="C879" s="43" t="s">
        <v>3224</v>
      </c>
      <c r="D879" s="44" t="s">
        <v>3196</v>
      </c>
      <c r="E879" s="44" t="s">
        <v>121</v>
      </c>
      <c r="F879" s="45">
        <v>172724.6</v>
      </c>
      <c r="G879" s="46" t="s">
        <v>32</v>
      </c>
      <c r="H879" s="47">
        <f t="shared" si="13"/>
        <v>172724.6</v>
      </c>
      <c r="I879" s="48" t="s">
        <v>40</v>
      </c>
      <c r="J879" s="44" t="s">
        <v>335</v>
      </c>
      <c r="K879" s="49" t="s">
        <v>336</v>
      </c>
      <c r="L879" s="44" t="s">
        <v>43</v>
      </c>
      <c r="M879" s="44" t="str">
        <f>IF(ISERROR(VLOOKUP(B879,'[1]Check order-DMO'!$A$5:$I$22,9,0)),"MAT",(VLOOKUP(B879,'[1]Check order-DMO'!$A$5:$I$22,9,0)))</f>
        <v>MAT</v>
      </c>
      <c r="N879" s="50">
        <v>60</v>
      </c>
      <c r="O879" s="50">
        <v>3</v>
      </c>
      <c r="P879" s="50">
        <v>1</v>
      </c>
      <c r="Q879" s="50">
        <v>1</v>
      </c>
      <c r="R879" s="51" t="s">
        <v>3200</v>
      </c>
    </row>
    <row r="880" spans="1:18" s="21" customFormat="1" ht="20.5" customHeight="1" x14ac:dyDescent="0.3">
      <c r="A880" s="42" t="s">
        <v>3225</v>
      </c>
      <c r="B880" s="43" t="s">
        <v>3226</v>
      </c>
      <c r="C880" s="43" t="s">
        <v>3227</v>
      </c>
      <c r="D880" s="44" t="s">
        <v>3196</v>
      </c>
      <c r="E880" s="44" t="s">
        <v>121</v>
      </c>
      <c r="F880" s="45">
        <v>371317.8</v>
      </c>
      <c r="G880" s="46" t="s">
        <v>32</v>
      </c>
      <c r="H880" s="47">
        <f t="shared" si="13"/>
        <v>371317.8</v>
      </c>
      <c r="I880" s="48" t="s">
        <v>40</v>
      </c>
      <c r="J880" s="44" t="s">
        <v>335</v>
      </c>
      <c r="K880" s="49" t="s">
        <v>336</v>
      </c>
      <c r="L880" s="44" t="s">
        <v>43</v>
      </c>
      <c r="M880" s="44" t="str">
        <f>IF(ISERROR(VLOOKUP(B880,'[1]Check order-DMO'!$A$5:$I$22,9,0)),"MAT",(VLOOKUP(B880,'[1]Check order-DMO'!$A$5:$I$22,9,0)))</f>
        <v>MAT</v>
      </c>
      <c r="N880" s="50">
        <v>60</v>
      </c>
      <c r="O880" s="50">
        <v>3</v>
      </c>
      <c r="P880" s="50">
        <v>1</v>
      </c>
      <c r="Q880" s="50">
        <v>1</v>
      </c>
      <c r="R880" s="51" t="s">
        <v>3200</v>
      </c>
    </row>
    <row r="881" spans="1:18" s="21" customFormat="1" ht="20.5" customHeight="1" x14ac:dyDescent="0.3">
      <c r="A881" s="42" t="s">
        <v>3228</v>
      </c>
      <c r="B881" s="43" t="s">
        <v>3229</v>
      </c>
      <c r="C881" s="43" t="s">
        <v>3230</v>
      </c>
      <c r="D881" s="44" t="s">
        <v>3196</v>
      </c>
      <c r="E881" s="44" t="s">
        <v>121</v>
      </c>
      <c r="F881" s="45">
        <v>271029.5</v>
      </c>
      <c r="G881" s="46" t="s">
        <v>32</v>
      </c>
      <c r="H881" s="47">
        <f t="shared" si="13"/>
        <v>271029.5</v>
      </c>
      <c r="I881" s="48" t="s">
        <v>40</v>
      </c>
      <c r="J881" s="44" t="s">
        <v>335</v>
      </c>
      <c r="K881" s="49" t="s">
        <v>336</v>
      </c>
      <c r="L881" s="44" t="s">
        <v>43</v>
      </c>
      <c r="M881" s="44" t="str">
        <f>IF(ISERROR(VLOOKUP(B881,'[1]Check order-DMO'!$A$5:$I$22,9,0)),"MAT",(VLOOKUP(B881,'[1]Check order-DMO'!$A$5:$I$22,9,0)))</f>
        <v>MAT</v>
      </c>
      <c r="N881" s="50">
        <v>60</v>
      </c>
      <c r="O881" s="50">
        <v>3</v>
      </c>
      <c r="P881" s="50">
        <v>1</v>
      </c>
      <c r="Q881" s="50">
        <v>1</v>
      </c>
      <c r="R881" s="51" t="s">
        <v>3200</v>
      </c>
    </row>
    <row r="882" spans="1:18" s="21" customFormat="1" ht="20.5" customHeight="1" x14ac:dyDescent="0.3">
      <c r="A882" s="42" t="s">
        <v>3231</v>
      </c>
      <c r="B882" s="43" t="s">
        <v>3232</v>
      </c>
      <c r="C882" s="43" t="s">
        <v>3233</v>
      </c>
      <c r="D882" s="44" t="s">
        <v>3196</v>
      </c>
      <c r="E882" s="44" t="s">
        <v>121</v>
      </c>
      <c r="F882" s="45">
        <v>552334.69999999995</v>
      </c>
      <c r="G882" s="46" t="s">
        <v>32</v>
      </c>
      <c r="H882" s="47">
        <f t="shared" si="13"/>
        <v>552334.69999999995</v>
      </c>
      <c r="I882" s="48" t="s">
        <v>40</v>
      </c>
      <c r="J882" s="44" t="s">
        <v>335</v>
      </c>
      <c r="K882" s="49" t="s">
        <v>336</v>
      </c>
      <c r="L882" s="44" t="s">
        <v>43</v>
      </c>
      <c r="M882" s="44" t="str">
        <f>IF(ISERROR(VLOOKUP(B882,'[1]Check order-DMO'!$A$5:$I$22,9,0)),"MAT",(VLOOKUP(B882,'[1]Check order-DMO'!$A$5:$I$22,9,0)))</f>
        <v>MAT</v>
      </c>
      <c r="N882" s="50">
        <v>60</v>
      </c>
      <c r="O882" s="50">
        <v>3</v>
      </c>
      <c r="P882" s="50">
        <v>1</v>
      </c>
      <c r="Q882" s="50">
        <v>1</v>
      </c>
      <c r="R882" s="51" t="s">
        <v>3200</v>
      </c>
    </row>
    <row r="883" spans="1:18" s="21" customFormat="1" ht="20.5" customHeight="1" x14ac:dyDescent="0.3">
      <c r="A883" s="42" t="s">
        <v>3234</v>
      </c>
      <c r="B883" s="43" t="s">
        <v>3235</v>
      </c>
      <c r="C883" s="43" t="s">
        <v>3236</v>
      </c>
      <c r="D883" s="44" t="s">
        <v>3237</v>
      </c>
      <c r="E883" s="44" t="s">
        <v>121</v>
      </c>
      <c r="F883" s="45">
        <v>1527</v>
      </c>
      <c r="G883" s="46" t="s">
        <v>75</v>
      </c>
      <c r="H883" s="47">
        <f t="shared" si="13"/>
        <v>260887.94999999998</v>
      </c>
      <c r="I883" s="48" t="s">
        <v>40</v>
      </c>
      <c r="J883" s="44" t="s">
        <v>77</v>
      </c>
      <c r="K883" s="49" t="s">
        <v>78</v>
      </c>
      <c r="L883" s="44" t="s">
        <v>79</v>
      </c>
      <c r="M883" s="44" t="str">
        <f>IF(ISERROR(VLOOKUP(B883,'[1]Check order-DMO'!$A$5:$I$22,9,0)),"MAT",(VLOOKUP(B883,'[1]Check order-DMO'!$A$5:$I$22,9,0)))</f>
        <v>MAT</v>
      </c>
      <c r="N883" s="50">
        <v>78</v>
      </c>
      <c r="O883" s="50"/>
      <c r="P883" s="50">
        <v>1</v>
      </c>
      <c r="Q883" s="50">
        <v>1</v>
      </c>
      <c r="R883" s="51" t="s">
        <v>2790</v>
      </c>
    </row>
    <row r="884" spans="1:18" s="21" customFormat="1" ht="20.5" customHeight="1" x14ac:dyDescent="0.3">
      <c r="A884" s="42" t="s">
        <v>3238</v>
      </c>
      <c r="B884" s="43" t="s">
        <v>3239</v>
      </c>
      <c r="C884" s="43" t="s">
        <v>3240</v>
      </c>
      <c r="D884" s="44" t="s">
        <v>3237</v>
      </c>
      <c r="E884" s="44" t="s">
        <v>121</v>
      </c>
      <c r="F884" s="45">
        <v>1145</v>
      </c>
      <c r="G884" s="46" t="s">
        <v>75</v>
      </c>
      <c r="H884" s="47">
        <f t="shared" si="13"/>
        <v>195623.25</v>
      </c>
      <c r="I884" s="48" t="s">
        <v>40</v>
      </c>
      <c r="J884" s="44" t="s">
        <v>77</v>
      </c>
      <c r="K884" s="49" t="s">
        <v>78</v>
      </c>
      <c r="L884" s="44" t="s">
        <v>79</v>
      </c>
      <c r="M884" s="44" t="str">
        <f>IF(ISERROR(VLOOKUP(B884,'[1]Check order-DMO'!$A$5:$I$22,9,0)),"MAT",(VLOOKUP(B884,'[1]Check order-DMO'!$A$5:$I$22,9,0)))</f>
        <v>MAT</v>
      </c>
      <c r="N884" s="50">
        <v>78</v>
      </c>
      <c r="O884" s="50"/>
      <c r="P884" s="50">
        <v>1</v>
      </c>
      <c r="Q884" s="50">
        <v>1</v>
      </c>
      <c r="R884" s="51" t="s">
        <v>2790</v>
      </c>
    </row>
    <row r="885" spans="1:18" s="21" customFormat="1" ht="20.5" customHeight="1" x14ac:dyDescent="0.3">
      <c r="A885" s="42" t="s">
        <v>3241</v>
      </c>
      <c r="B885" s="43" t="s">
        <v>3242</v>
      </c>
      <c r="C885" s="43" t="s">
        <v>3243</v>
      </c>
      <c r="D885" s="44" t="s">
        <v>3237</v>
      </c>
      <c r="E885" s="44" t="s">
        <v>121</v>
      </c>
      <c r="F885" s="45">
        <v>3498</v>
      </c>
      <c r="G885" s="46" t="s">
        <v>75</v>
      </c>
      <c r="H885" s="47">
        <f t="shared" si="13"/>
        <v>597633.29999999993</v>
      </c>
      <c r="I885" s="48" t="s">
        <v>40</v>
      </c>
      <c r="J885" s="44" t="s">
        <v>77</v>
      </c>
      <c r="K885" s="49" t="s">
        <v>78</v>
      </c>
      <c r="L885" s="44" t="s">
        <v>79</v>
      </c>
      <c r="M885" s="44" t="str">
        <f>IF(ISERROR(VLOOKUP(B885,'[1]Check order-DMO'!$A$5:$I$22,9,0)),"MAT",(VLOOKUP(B885,'[1]Check order-DMO'!$A$5:$I$22,9,0)))</f>
        <v>MAT</v>
      </c>
      <c r="N885" s="50">
        <v>78</v>
      </c>
      <c r="O885" s="50"/>
      <c r="P885" s="50">
        <v>1</v>
      </c>
      <c r="Q885" s="50">
        <v>1</v>
      </c>
      <c r="R885" s="51" t="s">
        <v>2790</v>
      </c>
    </row>
    <row r="886" spans="1:18" s="21" customFormat="1" ht="20.5" customHeight="1" x14ac:dyDescent="0.3">
      <c r="A886" s="42" t="s">
        <v>3244</v>
      </c>
      <c r="B886" s="43" t="s">
        <v>3245</v>
      </c>
      <c r="C886" s="43" t="s">
        <v>3246</v>
      </c>
      <c r="D886" s="44" t="s">
        <v>3237</v>
      </c>
      <c r="E886" s="44" t="s">
        <v>121</v>
      </c>
      <c r="F886" s="45">
        <v>1209</v>
      </c>
      <c r="G886" s="46" t="s">
        <v>75</v>
      </c>
      <c r="H886" s="47">
        <f t="shared" si="13"/>
        <v>206557.65</v>
      </c>
      <c r="I886" s="48" t="s">
        <v>40</v>
      </c>
      <c r="J886" s="44" t="s">
        <v>77</v>
      </c>
      <c r="K886" s="49" t="s">
        <v>78</v>
      </c>
      <c r="L886" s="44" t="s">
        <v>79</v>
      </c>
      <c r="M886" s="44" t="str">
        <f>IF(ISERROR(VLOOKUP(B886,'[1]Check order-DMO'!$A$5:$I$22,9,0)),"MAT",(VLOOKUP(B886,'[1]Check order-DMO'!$A$5:$I$22,9,0)))</f>
        <v>MAT</v>
      </c>
      <c r="N886" s="50">
        <v>78</v>
      </c>
      <c r="O886" s="50"/>
      <c r="P886" s="50">
        <v>1</v>
      </c>
      <c r="Q886" s="50">
        <v>1</v>
      </c>
      <c r="R886" s="51" t="s">
        <v>2790</v>
      </c>
    </row>
    <row r="887" spans="1:18" s="21" customFormat="1" ht="20.5" customHeight="1" x14ac:dyDescent="0.3">
      <c r="A887" s="42" t="s">
        <v>3247</v>
      </c>
      <c r="B887" s="43" t="s">
        <v>3248</v>
      </c>
      <c r="C887" s="43" t="s">
        <v>3249</v>
      </c>
      <c r="D887" s="44" t="s">
        <v>3177</v>
      </c>
      <c r="E887" s="44" t="s">
        <v>121</v>
      </c>
      <c r="F887" s="45">
        <v>91584</v>
      </c>
      <c r="G887" s="46" t="s">
        <v>75</v>
      </c>
      <c r="H887" s="47">
        <f t="shared" si="13"/>
        <v>15647126.4</v>
      </c>
      <c r="I887" s="48" t="s">
        <v>269</v>
      </c>
      <c r="J887" s="44" t="s">
        <v>77</v>
      </c>
      <c r="K887" s="49" t="s">
        <v>78</v>
      </c>
      <c r="L887" s="44" t="s">
        <v>79</v>
      </c>
      <c r="M887" s="44" t="str">
        <f>IF(ISERROR(VLOOKUP(B887,'[1]Check order-DMO'!$A$5:$I$22,9,0)),"MAT",(VLOOKUP(B887,'[1]Check order-DMO'!$A$5:$I$22,9,0)))</f>
        <v>MAT</v>
      </c>
      <c r="N887" s="50">
        <v>75</v>
      </c>
      <c r="O887" s="50">
        <v>1</v>
      </c>
      <c r="P887" s="50">
        <v>1</v>
      </c>
      <c r="Q887" s="50">
        <v>1</v>
      </c>
      <c r="R887" s="51" t="s">
        <v>3250</v>
      </c>
    </row>
    <row r="888" spans="1:18" s="21" customFormat="1" ht="20.5" customHeight="1" x14ac:dyDescent="0.3">
      <c r="A888" s="42" t="s">
        <v>3251</v>
      </c>
      <c r="B888" s="43" t="s">
        <v>3252</v>
      </c>
      <c r="C888" s="43" t="s">
        <v>3253</v>
      </c>
      <c r="D888" s="44" t="s">
        <v>3254</v>
      </c>
      <c r="E888" s="44" t="s">
        <v>121</v>
      </c>
      <c r="F888" s="45">
        <v>10</v>
      </c>
      <c r="G888" s="46" t="s">
        <v>75</v>
      </c>
      <c r="H888" s="47">
        <f t="shared" si="13"/>
        <v>1708.5</v>
      </c>
      <c r="I888" s="48" t="s">
        <v>40</v>
      </c>
      <c r="J888" s="44" t="s">
        <v>77</v>
      </c>
      <c r="K888" s="49" t="s">
        <v>78</v>
      </c>
      <c r="L888" s="44" t="s">
        <v>79</v>
      </c>
      <c r="M888" s="44" t="str">
        <f>IF(ISERROR(VLOOKUP(B888,'[1]Check order-DMO'!$A$5:$I$22,9,0)),"MAT",(VLOOKUP(B888,'[1]Check order-DMO'!$A$5:$I$22,9,0)))</f>
        <v>MAT</v>
      </c>
      <c r="N888" s="50">
        <v>58</v>
      </c>
      <c r="O888" s="50"/>
      <c r="P888" s="50">
        <v>10</v>
      </c>
      <c r="Q888" s="50">
        <v>10</v>
      </c>
      <c r="R888" s="51" t="s">
        <v>80</v>
      </c>
    </row>
    <row r="889" spans="1:18" s="21" customFormat="1" ht="20.5" customHeight="1" x14ac:dyDescent="0.3">
      <c r="A889" s="42" t="s">
        <v>3255</v>
      </c>
      <c r="B889" s="43" t="s">
        <v>3256</v>
      </c>
      <c r="C889" s="43" t="s">
        <v>3257</v>
      </c>
      <c r="D889" s="44" t="s">
        <v>3258</v>
      </c>
      <c r="E889" s="44" t="s">
        <v>121</v>
      </c>
      <c r="F889" s="45">
        <v>10</v>
      </c>
      <c r="G889" s="46" t="s">
        <v>75</v>
      </c>
      <c r="H889" s="47">
        <f t="shared" si="13"/>
        <v>1708.5</v>
      </c>
      <c r="I889" s="48" t="s">
        <v>40</v>
      </c>
      <c r="J889" s="44" t="s">
        <v>77</v>
      </c>
      <c r="K889" s="49" t="s">
        <v>78</v>
      </c>
      <c r="L889" s="44" t="s">
        <v>79</v>
      </c>
      <c r="M889" s="44" t="str">
        <f>IF(ISERROR(VLOOKUP(B889,'[1]Check order-DMO'!$A$5:$I$22,9,0)),"MAT",(VLOOKUP(B889,'[1]Check order-DMO'!$A$5:$I$22,9,0)))</f>
        <v>MAT</v>
      </c>
      <c r="N889" s="50">
        <v>58</v>
      </c>
      <c r="O889" s="50"/>
      <c r="P889" s="50">
        <v>10</v>
      </c>
      <c r="Q889" s="50">
        <v>10</v>
      </c>
      <c r="R889" s="51"/>
    </row>
    <row r="890" spans="1:18" s="21" customFormat="1" ht="20.5" customHeight="1" x14ac:dyDescent="0.3">
      <c r="A890" s="42" t="s">
        <v>3259</v>
      </c>
      <c r="B890" s="43" t="s">
        <v>3260</v>
      </c>
      <c r="C890" s="43" t="s">
        <v>3261</v>
      </c>
      <c r="D890" s="44" t="s">
        <v>2431</v>
      </c>
      <c r="E890" s="44" t="s">
        <v>121</v>
      </c>
      <c r="F890" s="45">
        <v>8650</v>
      </c>
      <c r="G890" s="46" t="s">
        <v>75</v>
      </c>
      <c r="H890" s="47">
        <f t="shared" si="13"/>
        <v>1477852.5</v>
      </c>
      <c r="I890" s="48" t="s">
        <v>40</v>
      </c>
      <c r="J890" s="44" t="s">
        <v>77</v>
      </c>
      <c r="K890" s="49" t="s">
        <v>78</v>
      </c>
      <c r="L890" s="44" t="s">
        <v>79</v>
      </c>
      <c r="M890" s="44" t="str">
        <f>IF(ISERROR(VLOOKUP(B890,'[1]Check order-DMO'!$A$5:$I$22,9,0)),"MAT",(VLOOKUP(B890,'[1]Check order-DMO'!$A$5:$I$22,9,0)))</f>
        <v>MAT</v>
      </c>
      <c r="N890" s="50">
        <v>78</v>
      </c>
      <c r="O890" s="50"/>
      <c r="P890" s="50">
        <v>10</v>
      </c>
      <c r="Q890" s="50">
        <v>10</v>
      </c>
      <c r="R890" s="51"/>
    </row>
    <row r="891" spans="1:18" s="21" customFormat="1" ht="20.5" customHeight="1" x14ac:dyDescent="0.3">
      <c r="A891" s="42" t="s">
        <v>3262</v>
      </c>
      <c r="B891" s="43" t="s">
        <v>3263</v>
      </c>
      <c r="C891" s="43" t="s">
        <v>3264</v>
      </c>
      <c r="D891" s="44"/>
      <c r="E891" s="44" t="s">
        <v>148</v>
      </c>
      <c r="F891" s="45">
        <v>102</v>
      </c>
      <c r="G891" s="46" t="s">
        <v>75</v>
      </c>
      <c r="H891" s="47">
        <f t="shared" si="13"/>
        <v>17426.7</v>
      </c>
      <c r="I891" s="48" t="s">
        <v>40</v>
      </c>
      <c r="J891" s="44" t="s">
        <v>77</v>
      </c>
      <c r="K891" s="49" t="s">
        <v>78</v>
      </c>
      <c r="L891" s="44" t="s">
        <v>79</v>
      </c>
      <c r="M891" s="44" t="str">
        <f>IF(ISERROR(VLOOKUP(B891,'[1]Check order-DMO'!$A$5:$I$22,9,0)),"MAT",(VLOOKUP(B891,'[1]Check order-DMO'!$A$5:$I$22,9,0)))</f>
        <v>MAT</v>
      </c>
      <c r="N891" s="50">
        <v>45</v>
      </c>
      <c r="O891" s="50"/>
      <c r="P891" s="50">
        <v>1</v>
      </c>
      <c r="Q891" s="50">
        <v>1</v>
      </c>
      <c r="R891" s="51" t="s">
        <v>3265</v>
      </c>
    </row>
    <row r="892" spans="1:18" s="21" customFormat="1" ht="20.5" customHeight="1" x14ac:dyDescent="0.3">
      <c r="A892" s="42" t="s">
        <v>3266</v>
      </c>
      <c r="B892" s="43" t="s">
        <v>3267</v>
      </c>
      <c r="C892" s="43" t="s">
        <v>3268</v>
      </c>
      <c r="D892" s="44" t="s">
        <v>3258</v>
      </c>
      <c r="E892" s="44" t="s">
        <v>121</v>
      </c>
      <c r="F892" s="45">
        <v>6</v>
      </c>
      <c r="G892" s="46" t="s">
        <v>75</v>
      </c>
      <c r="H892" s="47">
        <f t="shared" si="13"/>
        <v>1025.0999999999999</v>
      </c>
      <c r="I892" s="48" t="s">
        <v>40</v>
      </c>
      <c r="J892" s="44" t="s">
        <v>77</v>
      </c>
      <c r="K892" s="49" t="s">
        <v>78</v>
      </c>
      <c r="L892" s="44" t="s">
        <v>79</v>
      </c>
      <c r="M892" s="44" t="str">
        <f>IF(ISERROR(VLOOKUP(B892,'[1]Check order-DMO'!$A$5:$I$22,9,0)),"MAT",(VLOOKUP(B892,'[1]Check order-DMO'!$A$5:$I$22,9,0)))</f>
        <v>MAT</v>
      </c>
      <c r="N892" s="50">
        <v>58</v>
      </c>
      <c r="O892" s="50"/>
      <c r="P892" s="50">
        <v>10</v>
      </c>
      <c r="Q892" s="50">
        <v>10</v>
      </c>
      <c r="R892" s="51"/>
    </row>
    <row r="893" spans="1:18" s="21" customFormat="1" ht="20.5" customHeight="1" x14ac:dyDescent="0.3">
      <c r="A893" s="42" t="s">
        <v>3269</v>
      </c>
      <c r="B893" s="43" t="s">
        <v>3270</v>
      </c>
      <c r="C893" s="43" t="s">
        <v>3271</v>
      </c>
      <c r="D893" s="44" t="s">
        <v>3258</v>
      </c>
      <c r="E893" s="44" t="s">
        <v>121</v>
      </c>
      <c r="F893" s="45">
        <v>50</v>
      </c>
      <c r="G893" s="46" t="s">
        <v>75</v>
      </c>
      <c r="H893" s="47">
        <f t="shared" si="13"/>
        <v>8542.5</v>
      </c>
      <c r="I893" s="48" t="s">
        <v>40</v>
      </c>
      <c r="J893" s="44" t="s">
        <v>77</v>
      </c>
      <c r="K893" s="49" t="s">
        <v>78</v>
      </c>
      <c r="L893" s="44" t="s">
        <v>79</v>
      </c>
      <c r="M893" s="44" t="str">
        <f>IF(ISERROR(VLOOKUP(B893,'[1]Check order-DMO'!$A$5:$I$22,9,0)),"MAT",(VLOOKUP(B893,'[1]Check order-DMO'!$A$5:$I$22,9,0)))</f>
        <v>MAT</v>
      </c>
      <c r="N893" s="50">
        <v>58</v>
      </c>
      <c r="O893" s="50"/>
      <c r="P893" s="50">
        <v>10</v>
      </c>
      <c r="Q893" s="50">
        <v>10</v>
      </c>
      <c r="R893" s="51"/>
    </row>
    <row r="894" spans="1:18" s="21" customFormat="1" ht="20.5" customHeight="1" x14ac:dyDescent="0.3">
      <c r="A894" s="42" t="s">
        <v>3272</v>
      </c>
      <c r="B894" s="43" t="s">
        <v>3273</v>
      </c>
      <c r="C894" s="43" t="s">
        <v>3274</v>
      </c>
      <c r="D894" s="44" t="s">
        <v>3258</v>
      </c>
      <c r="E894" s="44" t="s">
        <v>121</v>
      </c>
      <c r="F894" s="45">
        <v>24</v>
      </c>
      <c r="G894" s="46" t="s">
        <v>75</v>
      </c>
      <c r="H894" s="47">
        <f t="shared" si="13"/>
        <v>4100.3999999999996</v>
      </c>
      <c r="I894" s="48" t="s">
        <v>40</v>
      </c>
      <c r="J894" s="44" t="s">
        <v>77</v>
      </c>
      <c r="K894" s="49" t="s">
        <v>78</v>
      </c>
      <c r="L894" s="44" t="s">
        <v>79</v>
      </c>
      <c r="M894" s="44" t="str">
        <f>IF(ISERROR(VLOOKUP(B894,'[1]Check order-DMO'!$A$5:$I$22,9,0)),"MAT",(VLOOKUP(B894,'[1]Check order-DMO'!$A$5:$I$22,9,0)))</f>
        <v>MAT</v>
      </c>
      <c r="N894" s="50">
        <v>62</v>
      </c>
      <c r="O894" s="50"/>
      <c r="P894" s="50">
        <v>10</v>
      </c>
      <c r="Q894" s="50">
        <v>10</v>
      </c>
      <c r="R894" s="51"/>
    </row>
    <row r="895" spans="1:18" s="21" customFormat="1" ht="20.5" customHeight="1" x14ac:dyDescent="0.3">
      <c r="A895" s="42" t="s">
        <v>3275</v>
      </c>
      <c r="B895" s="43" t="s">
        <v>3276</v>
      </c>
      <c r="C895" s="43" t="s">
        <v>3277</v>
      </c>
      <c r="D895" s="44" t="s">
        <v>3278</v>
      </c>
      <c r="E895" s="44" t="s">
        <v>121</v>
      </c>
      <c r="F895" s="45">
        <v>89210.8</v>
      </c>
      <c r="G895" s="46" t="s">
        <v>32</v>
      </c>
      <c r="H895" s="47">
        <f t="shared" si="13"/>
        <v>89210.8</v>
      </c>
      <c r="I895" s="48" t="s">
        <v>40</v>
      </c>
      <c r="J895" s="44" t="s">
        <v>91</v>
      </c>
      <c r="K895" s="49" t="s">
        <v>92</v>
      </c>
      <c r="L895" s="44" t="s">
        <v>43</v>
      </c>
      <c r="M895" s="44" t="str">
        <f>IF(ISERROR(VLOOKUP(B895,'[1]Check order-DMO'!$A$5:$I$22,9,0)),"MAT",(VLOOKUP(B895,'[1]Check order-DMO'!$A$5:$I$22,9,0)))</f>
        <v>MAT</v>
      </c>
      <c r="N895" s="50">
        <v>90</v>
      </c>
      <c r="O895" s="50">
        <v>3</v>
      </c>
      <c r="P895" s="50">
        <v>1</v>
      </c>
      <c r="Q895" s="50">
        <v>1</v>
      </c>
      <c r="R895" s="51" t="s">
        <v>158</v>
      </c>
    </row>
    <row r="896" spans="1:18" s="21" customFormat="1" ht="20.5" customHeight="1" x14ac:dyDescent="0.3">
      <c r="A896" s="42" t="s">
        <v>3279</v>
      </c>
      <c r="B896" s="43" t="s">
        <v>3280</v>
      </c>
      <c r="C896" s="43" t="s">
        <v>3281</v>
      </c>
      <c r="D896" s="44" t="s">
        <v>3258</v>
      </c>
      <c r="E896" s="44" t="s">
        <v>121</v>
      </c>
      <c r="F896" s="45">
        <v>2496</v>
      </c>
      <c r="G896" s="46" t="s">
        <v>75</v>
      </c>
      <c r="H896" s="47">
        <f t="shared" si="13"/>
        <v>426441.6</v>
      </c>
      <c r="I896" s="48" t="s">
        <v>269</v>
      </c>
      <c r="J896" s="44" t="s">
        <v>77</v>
      </c>
      <c r="K896" s="49" t="s">
        <v>78</v>
      </c>
      <c r="L896" s="44" t="s">
        <v>79</v>
      </c>
      <c r="M896" s="44" t="str">
        <f>IF(ISERROR(VLOOKUP(B896,'[1]Check order-DMO'!$A$5:$I$22,9,0)),"MAT",(VLOOKUP(B896,'[1]Check order-DMO'!$A$5:$I$22,9,0)))</f>
        <v>MAT</v>
      </c>
      <c r="N896" s="50">
        <v>95</v>
      </c>
      <c r="O896" s="50"/>
      <c r="P896" s="50">
        <v>1</v>
      </c>
      <c r="Q896" s="50">
        <v>1</v>
      </c>
      <c r="R896" s="51"/>
    </row>
    <row r="897" spans="1:18" s="21" customFormat="1" ht="20.5" customHeight="1" x14ac:dyDescent="0.3">
      <c r="A897" s="42" t="s">
        <v>3282</v>
      </c>
      <c r="B897" s="43" t="s">
        <v>3283</v>
      </c>
      <c r="C897" s="43" t="s">
        <v>3284</v>
      </c>
      <c r="D897" s="44" t="s">
        <v>3285</v>
      </c>
      <c r="E897" s="44" t="s">
        <v>121</v>
      </c>
      <c r="F897" s="45">
        <v>30</v>
      </c>
      <c r="G897" s="46" t="s">
        <v>75</v>
      </c>
      <c r="H897" s="47">
        <f t="shared" si="13"/>
        <v>5125.5</v>
      </c>
      <c r="I897" s="48" t="s">
        <v>40</v>
      </c>
      <c r="J897" s="44" t="s">
        <v>77</v>
      </c>
      <c r="K897" s="49" t="s">
        <v>78</v>
      </c>
      <c r="L897" s="44" t="s">
        <v>79</v>
      </c>
      <c r="M897" s="44" t="str">
        <f>IF(ISERROR(VLOOKUP(B897,'[1]Check order-DMO'!$A$5:$I$22,9,0)),"MAT",(VLOOKUP(B897,'[1]Check order-DMO'!$A$5:$I$22,9,0)))</f>
        <v>MAT</v>
      </c>
      <c r="N897" s="50">
        <v>55</v>
      </c>
      <c r="O897" s="50"/>
      <c r="P897" s="50">
        <v>50</v>
      </c>
      <c r="Q897" s="50">
        <v>50</v>
      </c>
      <c r="R897" s="51" t="s">
        <v>80</v>
      </c>
    </row>
    <row r="898" spans="1:18" s="21" customFormat="1" ht="20.5" customHeight="1" x14ac:dyDescent="0.3">
      <c r="A898" s="42" t="s">
        <v>3286</v>
      </c>
      <c r="B898" s="43" t="s">
        <v>3287</v>
      </c>
      <c r="C898" s="43" t="s">
        <v>3288</v>
      </c>
      <c r="D898" s="44" t="s">
        <v>3285</v>
      </c>
      <c r="E898" s="44" t="s">
        <v>121</v>
      </c>
      <c r="F898" s="45">
        <v>51</v>
      </c>
      <c r="G898" s="46" t="s">
        <v>75</v>
      </c>
      <c r="H898" s="47">
        <f t="shared" si="13"/>
        <v>8713.35</v>
      </c>
      <c r="I898" s="48" t="s">
        <v>40</v>
      </c>
      <c r="J898" s="44" t="s">
        <v>77</v>
      </c>
      <c r="K898" s="49" t="s">
        <v>78</v>
      </c>
      <c r="L898" s="44" t="s">
        <v>79</v>
      </c>
      <c r="M898" s="44" t="str">
        <f>IF(ISERROR(VLOOKUP(B898,'[1]Check order-DMO'!$A$5:$I$22,9,0)),"MAT",(VLOOKUP(B898,'[1]Check order-DMO'!$A$5:$I$22,9,0)))</f>
        <v>MAT</v>
      </c>
      <c r="N898" s="50">
        <v>62</v>
      </c>
      <c r="O898" s="50"/>
      <c r="P898" s="50">
        <v>30</v>
      </c>
      <c r="Q898" s="50">
        <v>30</v>
      </c>
      <c r="R898" s="51" t="s">
        <v>3289</v>
      </c>
    </row>
    <row r="899" spans="1:18" s="21" customFormat="1" ht="20.5" customHeight="1" x14ac:dyDescent="0.3">
      <c r="A899" s="42" t="s">
        <v>3290</v>
      </c>
      <c r="B899" s="43" t="s">
        <v>3291</v>
      </c>
      <c r="C899" s="43" t="s">
        <v>3292</v>
      </c>
      <c r="D899" s="44" t="s">
        <v>2420</v>
      </c>
      <c r="E899" s="44" t="s">
        <v>121</v>
      </c>
      <c r="F899" s="45">
        <v>382</v>
      </c>
      <c r="G899" s="46" t="s">
        <v>75</v>
      </c>
      <c r="H899" s="47">
        <f t="shared" si="13"/>
        <v>65264.7</v>
      </c>
      <c r="I899" s="48" t="s">
        <v>40</v>
      </c>
      <c r="J899" s="44" t="s">
        <v>77</v>
      </c>
      <c r="K899" s="49" t="s">
        <v>78</v>
      </c>
      <c r="L899" s="44" t="s">
        <v>79</v>
      </c>
      <c r="M899" s="44" t="str">
        <f>IF(ISERROR(VLOOKUP(B899,'[1]Check order-DMO'!$A$5:$I$22,9,0)),"MAT",(VLOOKUP(B899,'[1]Check order-DMO'!$A$5:$I$22,9,0)))</f>
        <v>MAT</v>
      </c>
      <c r="N899" s="50">
        <v>78</v>
      </c>
      <c r="O899" s="50"/>
      <c r="P899" s="50">
        <v>1</v>
      </c>
      <c r="Q899" s="50">
        <v>1</v>
      </c>
      <c r="R899" s="51"/>
    </row>
    <row r="900" spans="1:18" s="21" customFormat="1" ht="20.5" customHeight="1" x14ac:dyDescent="0.3">
      <c r="A900" s="42" t="s">
        <v>3293</v>
      </c>
      <c r="B900" s="43" t="s">
        <v>3294</v>
      </c>
      <c r="C900" s="43" t="s">
        <v>3295</v>
      </c>
      <c r="D900" s="44" t="s">
        <v>2420</v>
      </c>
      <c r="E900" s="44" t="s">
        <v>121</v>
      </c>
      <c r="F900" s="45">
        <v>891</v>
      </c>
      <c r="G900" s="46" t="s">
        <v>75</v>
      </c>
      <c r="H900" s="47">
        <f t="shared" si="13"/>
        <v>152227.35</v>
      </c>
      <c r="I900" s="48" t="s">
        <v>40</v>
      </c>
      <c r="J900" s="44" t="s">
        <v>77</v>
      </c>
      <c r="K900" s="49" t="s">
        <v>78</v>
      </c>
      <c r="L900" s="44" t="s">
        <v>79</v>
      </c>
      <c r="M900" s="44" t="str">
        <f>IF(ISERROR(VLOOKUP(B900,'[1]Check order-DMO'!$A$5:$I$22,9,0)),"MAT",(VLOOKUP(B900,'[1]Check order-DMO'!$A$5:$I$22,9,0)))</f>
        <v>MAT</v>
      </c>
      <c r="N900" s="50">
        <v>78</v>
      </c>
      <c r="O900" s="50"/>
      <c r="P900" s="50">
        <v>5</v>
      </c>
      <c r="Q900" s="50">
        <v>1</v>
      </c>
      <c r="R900" s="51"/>
    </row>
    <row r="901" spans="1:18" s="21" customFormat="1" ht="20.5" customHeight="1" x14ac:dyDescent="0.3">
      <c r="A901" s="42" t="s">
        <v>3296</v>
      </c>
      <c r="B901" s="43" t="s">
        <v>3297</v>
      </c>
      <c r="C901" s="43" t="s">
        <v>3298</v>
      </c>
      <c r="D901" s="44" t="s">
        <v>3258</v>
      </c>
      <c r="E901" s="44" t="s">
        <v>121</v>
      </c>
      <c r="F901" s="45">
        <v>9</v>
      </c>
      <c r="G901" s="46" t="s">
        <v>75</v>
      </c>
      <c r="H901" s="47">
        <f t="shared" si="13"/>
        <v>1537.6499999999999</v>
      </c>
      <c r="I901" s="48" t="s">
        <v>40</v>
      </c>
      <c r="J901" s="44" t="s">
        <v>77</v>
      </c>
      <c r="K901" s="49" t="s">
        <v>78</v>
      </c>
      <c r="L901" s="44" t="s">
        <v>79</v>
      </c>
      <c r="M901" s="44" t="str">
        <f>IF(ISERROR(VLOOKUP(B901,'[1]Check order-DMO'!$A$5:$I$22,9,0)),"MAT",(VLOOKUP(B901,'[1]Check order-DMO'!$A$5:$I$22,9,0)))</f>
        <v>MAT</v>
      </c>
      <c r="N901" s="50">
        <v>62</v>
      </c>
      <c r="O901" s="50"/>
      <c r="P901" s="50">
        <v>100</v>
      </c>
      <c r="Q901" s="50">
        <v>100</v>
      </c>
      <c r="R901" s="51"/>
    </row>
    <row r="902" spans="1:18" s="21" customFormat="1" ht="20.5" customHeight="1" x14ac:dyDescent="0.3">
      <c r="A902" s="42" t="s">
        <v>3299</v>
      </c>
      <c r="B902" s="43" t="s">
        <v>3300</v>
      </c>
      <c r="C902" s="43" t="s">
        <v>3301</v>
      </c>
      <c r="D902" s="44" t="s">
        <v>3258</v>
      </c>
      <c r="E902" s="44" t="s">
        <v>148</v>
      </c>
      <c r="F902" s="45">
        <v>8</v>
      </c>
      <c r="G902" s="46" t="s">
        <v>75</v>
      </c>
      <c r="H902" s="47">
        <f t="shared" si="13"/>
        <v>1366.8</v>
      </c>
      <c r="I902" s="48" t="s">
        <v>40</v>
      </c>
      <c r="J902" s="44" t="s">
        <v>77</v>
      </c>
      <c r="K902" s="49" t="s">
        <v>78</v>
      </c>
      <c r="L902" s="44" t="s">
        <v>79</v>
      </c>
      <c r="M902" s="44" t="str">
        <f>IF(ISERROR(VLOOKUP(B902,'[1]Check order-DMO'!$A$5:$I$22,9,0)),"MAT",(VLOOKUP(B902,'[1]Check order-DMO'!$A$5:$I$22,9,0)))</f>
        <v>MAT</v>
      </c>
      <c r="N902" s="50">
        <v>62</v>
      </c>
      <c r="O902" s="50"/>
      <c r="P902" s="50">
        <v>100</v>
      </c>
      <c r="Q902" s="50">
        <v>100</v>
      </c>
      <c r="R902" s="51"/>
    </row>
    <row r="903" spans="1:18" s="21" customFormat="1" ht="20.5" customHeight="1" x14ac:dyDescent="0.3">
      <c r="A903" s="42" t="s">
        <v>3302</v>
      </c>
      <c r="B903" s="43" t="s">
        <v>3303</v>
      </c>
      <c r="C903" s="43" t="s">
        <v>3304</v>
      </c>
      <c r="D903" s="44" t="s">
        <v>3258</v>
      </c>
      <c r="E903" s="44" t="s">
        <v>121</v>
      </c>
      <c r="F903" s="45">
        <v>12</v>
      </c>
      <c r="G903" s="46" t="s">
        <v>75</v>
      </c>
      <c r="H903" s="47">
        <f t="shared" si="13"/>
        <v>2050.1999999999998</v>
      </c>
      <c r="I903" s="48" t="s">
        <v>40</v>
      </c>
      <c r="J903" s="44" t="s">
        <v>77</v>
      </c>
      <c r="K903" s="49" t="s">
        <v>78</v>
      </c>
      <c r="L903" s="44" t="s">
        <v>79</v>
      </c>
      <c r="M903" s="44" t="str">
        <f>IF(ISERROR(VLOOKUP(B903,'[1]Check order-DMO'!$A$5:$I$22,9,0)),"MAT",(VLOOKUP(B903,'[1]Check order-DMO'!$A$5:$I$22,9,0)))</f>
        <v>MAT</v>
      </c>
      <c r="N903" s="50">
        <v>62</v>
      </c>
      <c r="O903" s="50"/>
      <c r="P903" s="50">
        <v>100</v>
      </c>
      <c r="Q903" s="50">
        <v>100</v>
      </c>
      <c r="R903" s="51"/>
    </row>
    <row r="904" spans="1:18" s="21" customFormat="1" ht="20.5" customHeight="1" x14ac:dyDescent="0.3">
      <c r="A904" s="42" t="s">
        <v>3305</v>
      </c>
      <c r="B904" s="43" t="s">
        <v>3306</v>
      </c>
      <c r="C904" s="43" t="s">
        <v>3307</v>
      </c>
      <c r="D904" s="44"/>
      <c r="E904" s="44" t="s">
        <v>121</v>
      </c>
      <c r="F904" s="45">
        <v>12</v>
      </c>
      <c r="G904" s="46" t="s">
        <v>75</v>
      </c>
      <c r="H904" s="47">
        <f t="shared" si="13"/>
        <v>2050.1999999999998</v>
      </c>
      <c r="I904" s="48" t="s">
        <v>40</v>
      </c>
      <c r="J904" s="44" t="s">
        <v>77</v>
      </c>
      <c r="K904" s="49" t="s">
        <v>78</v>
      </c>
      <c r="L904" s="44" t="s">
        <v>79</v>
      </c>
      <c r="M904" s="44" t="str">
        <f>IF(ISERROR(VLOOKUP(B904,'[1]Check order-DMO'!$A$5:$I$22,9,0)),"MAT",(VLOOKUP(B904,'[1]Check order-DMO'!$A$5:$I$22,9,0)))</f>
        <v>MAT</v>
      </c>
      <c r="N904" s="50">
        <v>49</v>
      </c>
      <c r="O904" s="50"/>
      <c r="P904" s="50">
        <v>100</v>
      </c>
      <c r="Q904" s="50">
        <v>100</v>
      </c>
      <c r="R904" s="51" t="s">
        <v>3308</v>
      </c>
    </row>
    <row r="905" spans="1:18" s="21" customFormat="1" ht="20.5" customHeight="1" x14ac:dyDescent="0.3">
      <c r="A905" s="42" t="s">
        <v>3309</v>
      </c>
      <c r="B905" s="43" t="s">
        <v>3310</v>
      </c>
      <c r="C905" s="43" t="s">
        <v>3311</v>
      </c>
      <c r="D905" s="44"/>
      <c r="E905" s="44" t="s">
        <v>121</v>
      </c>
      <c r="F905" s="45">
        <v>14</v>
      </c>
      <c r="G905" s="46" t="s">
        <v>75</v>
      </c>
      <c r="H905" s="47">
        <f t="shared" si="13"/>
        <v>2391.9</v>
      </c>
      <c r="I905" s="48" t="s">
        <v>40</v>
      </c>
      <c r="J905" s="44" t="s">
        <v>77</v>
      </c>
      <c r="K905" s="49" t="s">
        <v>78</v>
      </c>
      <c r="L905" s="44" t="s">
        <v>79</v>
      </c>
      <c r="M905" s="44" t="str">
        <f>IF(ISERROR(VLOOKUP(B905,'[1]Check order-DMO'!$A$5:$I$22,9,0)),"MAT",(VLOOKUP(B905,'[1]Check order-DMO'!$A$5:$I$22,9,0)))</f>
        <v>MAT</v>
      </c>
      <c r="N905" s="50">
        <v>49</v>
      </c>
      <c r="O905" s="50"/>
      <c r="P905" s="50">
        <v>100</v>
      </c>
      <c r="Q905" s="50">
        <v>100</v>
      </c>
      <c r="R905" s="51" t="s">
        <v>3308</v>
      </c>
    </row>
    <row r="906" spans="1:18" s="21" customFormat="1" ht="20.5" customHeight="1" x14ac:dyDescent="0.3">
      <c r="A906" s="42" t="s">
        <v>3312</v>
      </c>
      <c r="B906" s="43" t="s">
        <v>3313</v>
      </c>
      <c r="C906" s="43" t="s">
        <v>3314</v>
      </c>
      <c r="D906" s="44"/>
      <c r="E906" s="44" t="s">
        <v>121</v>
      </c>
      <c r="F906" s="45">
        <v>18</v>
      </c>
      <c r="G906" s="46" t="s">
        <v>75</v>
      </c>
      <c r="H906" s="47">
        <f t="shared" si="13"/>
        <v>3075.2999999999997</v>
      </c>
      <c r="I906" s="48" t="s">
        <v>40</v>
      </c>
      <c r="J906" s="44" t="s">
        <v>77</v>
      </c>
      <c r="K906" s="49" t="s">
        <v>78</v>
      </c>
      <c r="L906" s="44" t="s">
        <v>79</v>
      </c>
      <c r="M906" s="44" t="str">
        <f>IF(ISERROR(VLOOKUP(B906,'[1]Check order-DMO'!$A$5:$I$22,9,0)),"MAT",(VLOOKUP(B906,'[1]Check order-DMO'!$A$5:$I$22,9,0)))</f>
        <v>MAT</v>
      </c>
      <c r="N906" s="50">
        <v>49</v>
      </c>
      <c r="O906" s="50"/>
      <c r="P906" s="50">
        <v>100</v>
      </c>
      <c r="Q906" s="50">
        <v>100</v>
      </c>
      <c r="R906" s="51" t="s">
        <v>3308</v>
      </c>
    </row>
    <row r="907" spans="1:18" s="21" customFormat="1" ht="20.5" customHeight="1" x14ac:dyDescent="0.3">
      <c r="A907" s="42" t="s">
        <v>3315</v>
      </c>
      <c r="B907" s="43" t="s">
        <v>3316</v>
      </c>
      <c r="C907" s="43" t="s">
        <v>3317</v>
      </c>
      <c r="D907" s="44" t="s">
        <v>3318</v>
      </c>
      <c r="E907" s="44" t="s">
        <v>121</v>
      </c>
      <c r="F907" s="45">
        <v>228</v>
      </c>
      <c r="G907" s="46" t="s">
        <v>75</v>
      </c>
      <c r="H907" s="47">
        <f t="shared" si="13"/>
        <v>38953.799999999996</v>
      </c>
      <c r="I907" s="48" t="s">
        <v>269</v>
      </c>
      <c r="J907" s="44" t="s">
        <v>77</v>
      </c>
      <c r="K907" s="49" t="s">
        <v>78</v>
      </c>
      <c r="L907" s="44" t="s">
        <v>79</v>
      </c>
      <c r="M907" s="44" t="str">
        <f>IF(ISERROR(VLOOKUP(B907,'[1]Check order-DMO'!$A$5:$I$22,9,0)),"MAT",(VLOOKUP(B907,'[1]Check order-DMO'!$A$5:$I$22,9,0)))</f>
        <v>MAT</v>
      </c>
      <c r="N907" s="50">
        <v>108</v>
      </c>
      <c r="O907" s="50"/>
      <c r="P907" s="50">
        <v>1</v>
      </c>
      <c r="Q907" s="50">
        <v>1</v>
      </c>
      <c r="R907" s="51" t="s">
        <v>654</v>
      </c>
    </row>
    <row r="908" spans="1:18" s="21" customFormat="1" ht="20.5" customHeight="1" x14ac:dyDescent="0.3">
      <c r="A908" s="42" t="s">
        <v>3319</v>
      </c>
      <c r="B908" s="43" t="s">
        <v>3320</v>
      </c>
      <c r="C908" s="43" t="s">
        <v>3321</v>
      </c>
      <c r="D908" s="44" t="s">
        <v>3258</v>
      </c>
      <c r="E908" s="44" t="s">
        <v>121</v>
      </c>
      <c r="F908" s="45">
        <v>2</v>
      </c>
      <c r="G908" s="46" t="s">
        <v>75</v>
      </c>
      <c r="H908" s="47">
        <f t="shared" si="13"/>
        <v>341.7</v>
      </c>
      <c r="I908" s="48" t="s">
        <v>40</v>
      </c>
      <c r="J908" s="44" t="s">
        <v>77</v>
      </c>
      <c r="K908" s="49" t="s">
        <v>78</v>
      </c>
      <c r="L908" s="44" t="s">
        <v>79</v>
      </c>
      <c r="M908" s="44" t="str">
        <f>IF(ISERROR(VLOOKUP(B908,'[1]Check order-DMO'!$A$5:$I$22,9,0)),"MAT",(VLOOKUP(B908,'[1]Check order-DMO'!$A$5:$I$22,9,0)))</f>
        <v>MAT</v>
      </c>
      <c r="N908" s="50">
        <v>58</v>
      </c>
      <c r="O908" s="50"/>
      <c r="P908" s="50">
        <v>50</v>
      </c>
      <c r="Q908" s="50">
        <v>50</v>
      </c>
      <c r="R908" s="51"/>
    </row>
    <row r="909" spans="1:18" s="21" customFormat="1" ht="20.5" customHeight="1" x14ac:dyDescent="0.3">
      <c r="A909" s="42" t="s">
        <v>3322</v>
      </c>
      <c r="B909" s="43" t="s">
        <v>3323</v>
      </c>
      <c r="C909" s="43" t="s">
        <v>3324</v>
      </c>
      <c r="D909" s="44"/>
      <c r="E909" s="44"/>
      <c r="F909" s="45">
        <v>1</v>
      </c>
      <c r="G909" s="46" t="s">
        <v>75</v>
      </c>
      <c r="H909" s="47">
        <f t="shared" si="13"/>
        <v>170.85</v>
      </c>
      <c r="I909" s="48" t="s">
        <v>40</v>
      </c>
      <c r="J909" s="44" t="s">
        <v>77</v>
      </c>
      <c r="K909" s="49" t="s">
        <v>78</v>
      </c>
      <c r="L909" s="44" t="s">
        <v>79</v>
      </c>
      <c r="M909" s="44" t="str">
        <f>IF(ISERROR(VLOOKUP(B909,'[1]Check order-DMO'!$A$5:$I$22,9,0)),"MAT",(VLOOKUP(B909,'[1]Check order-DMO'!$A$5:$I$22,9,0)))</f>
        <v>MAT</v>
      </c>
      <c r="N909" s="50">
        <v>58</v>
      </c>
      <c r="O909" s="50"/>
      <c r="P909" s="50">
        <v>50</v>
      </c>
      <c r="Q909" s="50">
        <v>50</v>
      </c>
      <c r="R909" s="51"/>
    </row>
    <row r="910" spans="1:18" s="21" customFormat="1" ht="20.5" customHeight="1" x14ac:dyDescent="0.3">
      <c r="A910" s="42" t="s">
        <v>3325</v>
      </c>
      <c r="B910" s="43" t="s">
        <v>3326</v>
      </c>
      <c r="C910" s="43" t="s">
        <v>3327</v>
      </c>
      <c r="D910" s="44"/>
      <c r="E910" s="44"/>
      <c r="F910" s="45">
        <v>2</v>
      </c>
      <c r="G910" s="46" t="s">
        <v>75</v>
      </c>
      <c r="H910" s="47">
        <f t="shared" si="13"/>
        <v>341.7</v>
      </c>
      <c r="I910" s="48" t="s">
        <v>40</v>
      </c>
      <c r="J910" s="44" t="s">
        <v>77</v>
      </c>
      <c r="K910" s="49" t="s">
        <v>78</v>
      </c>
      <c r="L910" s="44" t="s">
        <v>79</v>
      </c>
      <c r="M910" s="44" t="str">
        <f>IF(ISERROR(VLOOKUP(B910,'[1]Check order-DMO'!$A$5:$I$22,9,0)),"MAT",(VLOOKUP(B910,'[1]Check order-DMO'!$A$5:$I$22,9,0)))</f>
        <v>MAT</v>
      </c>
      <c r="N910" s="50">
        <v>58</v>
      </c>
      <c r="O910" s="50"/>
      <c r="P910" s="50">
        <v>50</v>
      </c>
      <c r="Q910" s="50">
        <v>50</v>
      </c>
      <c r="R910" s="51"/>
    </row>
    <row r="911" spans="1:18" s="21" customFormat="1" ht="20.5" customHeight="1" x14ac:dyDescent="0.3">
      <c r="A911" s="42" t="s">
        <v>3328</v>
      </c>
      <c r="B911" s="43" t="s">
        <v>3329</v>
      </c>
      <c r="C911" s="43" t="s">
        <v>3330</v>
      </c>
      <c r="D911" s="44"/>
      <c r="E911" s="44"/>
      <c r="F911" s="45">
        <v>2</v>
      </c>
      <c r="G911" s="46" t="s">
        <v>75</v>
      </c>
      <c r="H911" s="47">
        <f t="shared" si="13"/>
        <v>341.7</v>
      </c>
      <c r="I911" s="48" t="s">
        <v>40</v>
      </c>
      <c r="J911" s="44" t="s">
        <v>77</v>
      </c>
      <c r="K911" s="49" t="s">
        <v>78</v>
      </c>
      <c r="L911" s="44" t="s">
        <v>79</v>
      </c>
      <c r="M911" s="44" t="str">
        <f>IF(ISERROR(VLOOKUP(B911,'[1]Check order-DMO'!$A$5:$I$22,9,0)),"MAT",(VLOOKUP(B911,'[1]Check order-DMO'!$A$5:$I$22,9,0)))</f>
        <v>MAT</v>
      </c>
      <c r="N911" s="50">
        <v>58</v>
      </c>
      <c r="O911" s="50"/>
      <c r="P911" s="50">
        <v>50</v>
      </c>
      <c r="Q911" s="50">
        <v>50</v>
      </c>
      <c r="R911" s="51"/>
    </row>
    <row r="912" spans="1:18" s="21" customFormat="1" ht="20.5" customHeight="1" x14ac:dyDescent="0.3">
      <c r="A912" s="42" t="s">
        <v>3331</v>
      </c>
      <c r="B912" s="43" t="s">
        <v>3332</v>
      </c>
      <c r="C912" s="43" t="s">
        <v>3333</v>
      </c>
      <c r="D912" s="44" t="s">
        <v>3334</v>
      </c>
      <c r="E912" s="44" t="s">
        <v>121</v>
      </c>
      <c r="F912" s="45">
        <v>2870</v>
      </c>
      <c r="G912" s="46" t="s">
        <v>75</v>
      </c>
      <c r="H912" s="47">
        <f t="shared" si="13"/>
        <v>490339.5</v>
      </c>
      <c r="I912" s="48" t="s">
        <v>40</v>
      </c>
      <c r="J912" s="44" t="s">
        <v>77</v>
      </c>
      <c r="K912" s="49" t="s">
        <v>78</v>
      </c>
      <c r="L912" s="44" t="s">
        <v>79</v>
      </c>
      <c r="M912" s="44" t="str">
        <f>IF(ISERROR(VLOOKUP(B912,'[1]Check order-DMO'!$A$5:$I$22,9,0)),"MAT",(VLOOKUP(B912,'[1]Check order-DMO'!$A$5:$I$22,9,0)))</f>
        <v>MAT</v>
      </c>
      <c r="N912" s="50">
        <v>68</v>
      </c>
      <c r="O912" s="50"/>
      <c r="P912" s="50">
        <v>1</v>
      </c>
      <c r="Q912" s="50">
        <v>1</v>
      </c>
      <c r="R912" s="51"/>
    </row>
    <row r="913" spans="1:18" s="21" customFormat="1" ht="20.5" customHeight="1" x14ac:dyDescent="0.3">
      <c r="A913" s="42" t="s">
        <v>3335</v>
      </c>
      <c r="B913" s="43" t="s">
        <v>3336</v>
      </c>
      <c r="C913" s="43" t="s">
        <v>3337</v>
      </c>
      <c r="D913" s="44" t="s">
        <v>3334</v>
      </c>
      <c r="E913" s="44" t="s">
        <v>121</v>
      </c>
      <c r="F913" s="45">
        <v>2995</v>
      </c>
      <c r="G913" s="46" t="s">
        <v>75</v>
      </c>
      <c r="H913" s="47">
        <f t="shared" si="13"/>
        <v>511695.75</v>
      </c>
      <c r="I913" s="48" t="s">
        <v>40</v>
      </c>
      <c r="J913" s="44" t="s">
        <v>77</v>
      </c>
      <c r="K913" s="49" t="s">
        <v>78</v>
      </c>
      <c r="L913" s="44" t="s">
        <v>79</v>
      </c>
      <c r="M913" s="44" t="str">
        <f>IF(ISERROR(VLOOKUP(B913,'[1]Check order-DMO'!$A$5:$I$22,9,0)),"MAT",(VLOOKUP(B913,'[1]Check order-DMO'!$A$5:$I$22,9,0)))</f>
        <v>MAT</v>
      </c>
      <c r="N913" s="50">
        <v>68</v>
      </c>
      <c r="O913" s="50"/>
      <c r="P913" s="50">
        <v>1</v>
      </c>
      <c r="Q913" s="50">
        <v>1</v>
      </c>
      <c r="R913" s="51"/>
    </row>
    <row r="914" spans="1:18" s="21" customFormat="1" ht="20.5" customHeight="1" x14ac:dyDescent="0.3">
      <c r="A914" s="42" t="s">
        <v>3338</v>
      </c>
      <c r="B914" s="43" t="s">
        <v>3339</v>
      </c>
      <c r="C914" s="43" t="s">
        <v>3340</v>
      </c>
      <c r="D914" s="44" t="s">
        <v>3334</v>
      </c>
      <c r="E914" s="44" t="s">
        <v>121</v>
      </c>
      <c r="F914" s="45">
        <v>2995</v>
      </c>
      <c r="G914" s="46" t="s">
        <v>75</v>
      </c>
      <c r="H914" s="47">
        <f t="shared" ref="H914:H977" si="14">+IF(G914="VND",$F914,IF(F914="JPY",F914*$F$2,IF(G914="USD",F914*$F$3,F914*$F$2)))</f>
        <v>511695.75</v>
      </c>
      <c r="I914" s="48" t="s">
        <v>40</v>
      </c>
      <c r="J914" s="44" t="s">
        <v>77</v>
      </c>
      <c r="K914" s="49" t="s">
        <v>78</v>
      </c>
      <c r="L914" s="44" t="s">
        <v>79</v>
      </c>
      <c r="M914" s="44" t="str">
        <f>IF(ISERROR(VLOOKUP(B914,'[1]Check order-DMO'!$A$5:$I$22,9,0)),"MAT",(VLOOKUP(B914,'[1]Check order-DMO'!$A$5:$I$22,9,0)))</f>
        <v>MAT</v>
      </c>
      <c r="N914" s="50">
        <v>68</v>
      </c>
      <c r="O914" s="50"/>
      <c r="P914" s="50">
        <v>1</v>
      </c>
      <c r="Q914" s="50">
        <v>1</v>
      </c>
      <c r="R914" s="51"/>
    </row>
    <row r="915" spans="1:18" s="21" customFormat="1" ht="20.5" customHeight="1" x14ac:dyDescent="0.3">
      <c r="A915" s="42" t="s">
        <v>3341</v>
      </c>
      <c r="B915" s="43" t="s">
        <v>3342</v>
      </c>
      <c r="C915" s="43" t="s">
        <v>3343</v>
      </c>
      <c r="D915" s="44" t="s">
        <v>3334</v>
      </c>
      <c r="E915" s="44" t="s">
        <v>121</v>
      </c>
      <c r="F915" s="45">
        <v>3619</v>
      </c>
      <c r="G915" s="46" t="s">
        <v>75</v>
      </c>
      <c r="H915" s="47">
        <f t="shared" si="14"/>
        <v>618306.15</v>
      </c>
      <c r="I915" s="48" t="s">
        <v>40</v>
      </c>
      <c r="J915" s="44" t="s">
        <v>77</v>
      </c>
      <c r="K915" s="49" t="s">
        <v>78</v>
      </c>
      <c r="L915" s="44" t="s">
        <v>79</v>
      </c>
      <c r="M915" s="44" t="str">
        <f>IF(ISERROR(VLOOKUP(B915,'[1]Check order-DMO'!$A$5:$I$22,9,0)),"MAT",(VLOOKUP(B915,'[1]Check order-DMO'!$A$5:$I$22,9,0)))</f>
        <v>MAT</v>
      </c>
      <c r="N915" s="50">
        <v>68</v>
      </c>
      <c r="O915" s="50"/>
      <c r="P915" s="50">
        <v>1</v>
      </c>
      <c r="Q915" s="50">
        <v>1</v>
      </c>
      <c r="R915" s="51"/>
    </row>
    <row r="916" spans="1:18" s="21" customFormat="1" ht="20.5" customHeight="1" x14ac:dyDescent="0.3">
      <c r="A916" s="42" t="s">
        <v>3344</v>
      </c>
      <c r="B916" s="43" t="s">
        <v>3345</v>
      </c>
      <c r="C916" s="43" t="s">
        <v>3346</v>
      </c>
      <c r="D916" s="44" t="s">
        <v>3334</v>
      </c>
      <c r="E916" s="44" t="s">
        <v>121</v>
      </c>
      <c r="F916" s="45">
        <v>3619</v>
      </c>
      <c r="G916" s="46" t="s">
        <v>75</v>
      </c>
      <c r="H916" s="47">
        <f t="shared" si="14"/>
        <v>618306.15</v>
      </c>
      <c r="I916" s="48" t="s">
        <v>40</v>
      </c>
      <c r="J916" s="44" t="s">
        <v>77</v>
      </c>
      <c r="K916" s="49" t="s">
        <v>78</v>
      </c>
      <c r="L916" s="44" t="s">
        <v>79</v>
      </c>
      <c r="M916" s="44" t="str">
        <f>IF(ISERROR(VLOOKUP(B916,'[1]Check order-DMO'!$A$5:$I$22,9,0)),"MAT",(VLOOKUP(B916,'[1]Check order-DMO'!$A$5:$I$22,9,0)))</f>
        <v>MAT</v>
      </c>
      <c r="N916" s="50">
        <v>68</v>
      </c>
      <c r="O916" s="50"/>
      <c r="P916" s="50">
        <v>1</v>
      </c>
      <c r="Q916" s="50">
        <v>1</v>
      </c>
      <c r="R916" s="51"/>
    </row>
    <row r="917" spans="1:18" s="21" customFormat="1" ht="20.5" customHeight="1" x14ac:dyDescent="0.3">
      <c r="A917" s="42" t="s">
        <v>3347</v>
      </c>
      <c r="B917" s="43" t="s">
        <v>3348</v>
      </c>
      <c r="C917" s="43" t="s">
        <v>3349</v>
      </c>
      <c r="D917" s="44" t="s">
        <v>3334</v>
      </c>
      <c r="E917" s="44" t="s">
        <v>121</v>
      </c>
      <c r="F917" s="45">
        <v>3994</v>
      </c>
      <c r="G917" s="46" t="s">
        <v>75</v>
      </c>
      <c r="H917" s="47">
        <f t="shared" si="14"/>
        <v>682374.9</v>
      </c>
      <c r="I917" s="48" t="s">
        <v>40</v>
      </c>
      <c r="J917" s="44" t="s">
        <v>77</v>
      </c>
      <c r="K917" s="49" t="s">
        <v>78</v>
      </c>
      <c r="L917" s="44" t="s">
        <v>79</v>
      </c>
      <c r="M917" s="44" t="str">
        <f>IF(ISERROR(VLOOKUP(B917,'[1]Check order-DMO'!$A$5:$I$22,9,0)),"MAT",(VLOOKUP(B917,'[1]Check order-DMO'!$A$5:$I$22,9,0)))</f>
        <v>MAT</v>
      </c>
      <c r="N917" s="50">
        <v>68</v>
      </c>
      <c r="O917" s="50"/>
      <c r="P917" s="50">
        <v>1</v>
      </c>
      <c r="Q917" s="50">
        <v>1</v>
      </c>
      <c r="R917" s="51"/>
    </row>
    <row r="918" spans="1:18" s="21" customFormat="1" ht="20.5" customHeight="1" x14ac:dyDescent="0.3">
      <c r="A918" s="42" t="s">
        <v>3350</v>
      </c>
      <c r="B918" s="43" t="s">
        <v>3351</v>
      </c>
      <c r="C918" s="43" t="s">
        <v>3352</v>
      </c>
      <c r="D918" s="44" t="s">
        <v>3334</v>
      </c>
      <c r="E918" s="44" t="s">
        <v>121</v>
      </c>
      <c r="F918" s="45">
        <v>4243</v>
      </c>
      <c r="G918" s="46" t="s">
        <v>75</v>
      </c>
      <c r="H918" s="47">
        <f t="shared" si="14"/>
        <v>724916.54999999993</v>
      </c>
      <c r="I918" s="48" t="s">
        <v>40</v>
      </c>
      <c r="J918" s="44" t="s">
        <v>77</v>
      </c>
      <c r="K918" s="49" t="s">
        <v>78</v>
      </c>
      <c r="L918" s="44" t="s">
        <v>79</v>
      </c>
      <c r="M918" s="44" t="str">
        <f>IF(ISERROR(VLOOKUP(B918,'[1]Check order-DMO'!$A$5:$I$22,9,0)),"MAT",(VLOOKUP(B918,'[1]Check order-DMO'!$A$5:$I$22,9,0)))</f>
        <v>MAT</v>
      </c>
      <c r="N918" s="50">
        <v>68</v>
      </c>
      <c r="O918" s="50"/>
      <c r="P918" s="50">
        <v>1</v>
      </c>
      <c r="Q918" s="50">
        <v>1</v>
      </c>
      <c r="R918" s="51"/>
    </row>
    <row r="919" spans="1:18" s="21" customFormat="1" ht="20.5" customHeight="1" x14ac:dyDescent="0.3">
      <c r="A919" s="42" t="s">
        <v>3353</v>
      </c>
      <c r="B919" s="43" t="s">
        <v>3354</v>
      </c>
      <c r="C919" s="43" t="s">
        <v>3355</v>
      </c>
      <c r="D919" s="44" t="s">
        <v>3334</v>
      </c>
      <c r="E919" s="44" t="s">
        <v>121</v>
      </c>
      <c r="F919" s="45">
        <v>4243</v>
      </c>
      <c r="G919" s="46" t="s">
        <v>75</v>
      </c>
      <c r="H919" s="47">
        <f t="shared" si="14"/>
        <v>724916.54999999993</v>
      </c>
      <c r="I919" s="48" t="s">
        <v>40</v>
      </c>
      <c r="J919" s="44" t="s">
        <v>77</v>
      </c>
      <c r="K919" s="49" t="s">
        <v>78</v>
      </c>
      <c r="L919" s="44" t="s">
        <v>79</v>
      </c>
      <c r="M919" s="44" t="str">
        <f>IF(ISERROR(VLOOKUP(B919,'[1]Check order-DMO'!$A$5:$I$22,9,0)),"MAT",(VLOOKUP(B919,'[1]Check order-DMO'!$A$5:$I$22,9,0)))</f>
        <v>MAT</v>
      </c>
      <c r="N919" s="50">
        <v>68</v>
      </c>
      <c r="O919" s="50"/>
      <c r="P919" s="50">
        <v>1</v>
      </c>
      <c r="Q919" s="50">
        <v>1</v>
      </c>
      <c r="R919" s="51"/>
    </row>
    <row r="920" spans="1:18" s="21" customFormat="1" ht="20.5" customHeight="1" x14ac:dyDescent="0.3">
      <c r="A920" s="42" t="s">
        <v>3356</v>
      </c>
      <c r="B920" s="43" t="s">
        <v>3357</v>
      </c>
      <c r="C920" s="43" t="s">
        <v>3358</v>
      </c>
      <c r="D920" s="44" t="s">
        <v>3334</v>
      </c>
      <c r="E920" s="44" t="s">
        <v>121</v>
      </c>
      <c r="F920" s="45">
        <v>2964</v>
      </c>
      <c r="G920" s="46" t="s">
        <v>75</v>
      </c>
      <c r="H920" s="47">
        <f t="shared" si="14"/>
        <v>506399.39999999997</v>
      </c>
      <c r="I920" s="48" t="s">
        <v>40</v>
      </c>
      <c r="J920" s="44" t="s">
        <v>77</v>
      </c>
      <c r="K920" s="49" t="s">
        <v>78</v>
      </c>
      <c r="L920" s="44" t="s">
        <v>79</v>
      </c>
      <c r="M920" s="44" t="str">
        <f>IF(ISERROR(VLOOKUP(B920,'[1]Check order-DMO'!$A$5:$I$22,9,0)),"MAT",(VLOOKUP(B920,'[1]Check order-DMO'!$A$5:$I$22,9,0)))</f>
        <v>MAT</v>
      </c>
      <c r="N920" s="50">
        <v>78</v>
      </c>
      <c r="O920" s="50"/>
      <c r="P920" s="50">
        <v>1</v>
      </c>
      <c r="Q920" s="50">
        <v>1</v>
      </c>
      <c r="R920" s="51"/>
    </row>
    <row r="921" spans="1:18" s="21" customFormat="1" ht="20.5" customHeight="1" x14ac:dyDescent="0.3">
      <c r="A921" s="42" t="s">
        <v>3359</v>
      </c>
      <c r="B921" s="43" t="s">
        <v>3360</v>
      </c>
      <c r="C921" s="43" t="s">
        <v>3361</v>
      </c>
      <c r="D921" s="44" t="s">
        <v>3334</v>
      </c>
      <c r="E921" s="44" t="s">
        <v>121</v>
      </c>
      <c r="F921" s="45">
        <v>3944</v>
      </c>
      <c r="G921" s="46" t="s">
        <v>75</v>
      </c>
      <c r="H921" s="47">
        <f t="shared" si="14"/>
        <v>673832.4</v>
      </c>
      <c r="I921" s="48" t="s">
        <v>40</v>
      </c>
      <c r="J921" s="44" t="s">
        <v>77</v>
      </c>
      <c r="K921" s="49" t="s">
        <v>78</v>
      </c>
      <c r="L921" s="44" t="s">
        <v>79</v>
      </c>
      <c r="M921" s="44" t="str">
        <f>IF(ISERROR(VLOOKUP(B921,'[1]Check order-DMO'!$A$5:$I$22,9,0)),"MAT",(VLOOKUP(B921,'[1]Check order-DMO'!$A$5:$I$22,9,0)))</f>
        <v>MAT</v>
      </c>
      <c r="N921" s="50">
        <v>63</v>
      </c>
      <c r="O921" s="50"/>
      <c r="P921" s="50">
        <v>5</v>
      </c>
      <c r="Q921" s="50">
        <v>5</v>
      </c>
      <c r="R921" s="51"/>
    </row>
    <row r="922" spans="1:18" s="21" customFormat="1" ht="20.5" customHeight="1" x14ac:dyDescent="0.3">
      <c r="A922" s="42" t="s">
        <v>3362</v>
      </c>
      <c r="B922" s="43" t="s">
        <v>3363</v>
      </c>
      <c r="C922" s="43" t="s">
        <v>3364</v>
      </c>
      <c r="D922" s="44" t="s">
        <v>3365</v>
      </c>
      <c r="E922" s="44" t="s">
        <v>121</v>
      </c>
      <c r="F922" s="45">
        <v>1272</v>
      </c>
      <c r="G922" s="46" t="s">
        <v>75</v>
      </c>
      <c r="H922" s="47">
        <f t="shared" si="14"/>
        <v>217321.19999999998</v>
      </c>
      <c r="I922" s="48" t="s">
        <v>40</v>
      </c>
      <c r="J922" s="44" t="s">
        <v>77</v>
      </c>
      <c r="K922" s="49" t="s">
        <v>78</v>
      </c>
      <c r="L922" s="44" t="s">
        <v>79</v>
      </c>
      <c r="M922" s="44" t="str">
        <f>IF(ISERROR(VLOOKUP(B922,'[1]Check order-DMO'!$A$5:$I$22,9,0)),"MAT",(VLOOKUP(B922,'[1]Check order-DMO'!$A$5:$I$22,9,0)))</f>
        <v>MAT</v>
      </c>
      <c r="N922" s="50">
        <v>62</v>
      </c>
      <c r="O922" s="50"/>
      <c r="P922" s="50">
        <v>1</v>
      </c>
      <c r="Q922" s="50">
        <v>1</v>
      </c>
      <c r="R922" s="51"/>
    </row>
    <row r="923" spans="1:18" s="21" customFormat="1" ht="20.5" customHeight="1" x14ac:dyDescent="0.3">
      <c r="A923" s="42" t="s">
        <v>3366</v>
      </c>
      <c r="B923" s="43" t="s">
        <v>3367</v>
      </c>
      <c r="C923" s="43" t="s">
        <v>3368</v>
      </c>
      <c r="D923" s="44" t="s">
        <v>3369</v>
      </c>
      <c r="E923" s="44" t="s">
        <v>121</v>
      </c>
      <c r="F923" s="45">
        <v>7582</v>
      </c>
      <c r="G923" s="46" t="s">
        <v>75</v>
      </c>
      <c r="H923" s="47">
        <f t="shared" si="14"/>
        <v>1295384.7</v>
      </c>
      <c r="I923" s="48" t="s">
        <v>40</v>
      </c>
      <c r="J923" s="44" t="s">
        <v>77</v>
      </c>
      <c r="K923" s="49" t="s">
        <v>78</v>
      </c>
      <c r="L923" s="44" t="s">
        <v>79</v>
      </c>
      <c r="M923" s="44" t="str">
        <f>IF(ISERROR(VLOOKUP(B923,'[1]Check order-DMO'!$A$5:$I$22,9,0)),"MAT",(VLOOKUP(B923,'[1]Check order-DMO'!$A$5:$I$22,9,0)))</f>
        <v>MAT</v>
      </c>
      <c r="N923" s="50">
        <v>58</v>
      </c>
      <c r="O923" s="50"/>
      <c r="P923" s="50">
        <v>1</v>
      </c>
      <c r="Q923" s="50">
        <v>1</v>
      </c>
      <c r="R923" s="51" t="s">
        <v>80</v>
      </c>
    </row>
    <row r="924" spans="1:18" s="21" customFormat="1" ht="20.5" customHeight="1" x14ac:dyDescent="0.3">
      <c r="A924" s="42" t="s">
        <v>3370</v>
      </c>
      <c r="B924" s="43" t="s">
        <v>3371</v>
      </c>
      <c r="C924" s="43" t="s">
        <v>3372</v>
      </c>
      <c r="D924" s="44" t="s">
        <v>3369</v>
      </c>
      <c r="E924" s="44" t="s">
        <v>121</v>
      </c>
      <c r="F924" s="45">
        <v>10113</v>
      </c>
      <c r="G924" s="46" t="s">
        <v>75</v>
      </c>
      <c r="H924" s="47">
        <f t="shared" si="14"/>
        <v>1727806.05</v>
      </c>
      <c r="I924" s="48" t="s">
        <v>40</v>
      </c>
      <c r="J924" s="44" t="s">
        <v>77</v>
      </c>
      <c r="K924" s="49" t="s">
        <v>78</v>
      </c>
      <c r="L924" s="44" t="s">
        <v>79</v>
      </c>
      <c r="M924" s="44" t="str">
        <f>IF(ISERROR(VLOOKUP(B924,'[1]Check order-DMO'!$A$5:$I$22,9,0)),"MAT",(VLOOKUP(B924,'[1]Check order-DMO'!$A$5:$I$22,9,0)))</f>
        <v>MAT</v>
      </c>
      <c r="N924" s="50">
        <v>58</v>
      </c>
      <c r="O924" s="50"/>
      <c r="P924" s="50">
        <v>1</v>
      </c>
      <c r="Q924" s="50">
        <v>1</v>
      </c>
      <c r="R924" s="51" t="s">
        <v>80</v>
      </c>
    </row>
    <row r="925" spans="1:18" s="21" customFormat="1" ht="20.5" customHeight="1" x14ac:dyDescent="0.3">
      <c r="A925" s="42" t="s">
        <v>3373</v>
      </c>
      <c r="B925" s="43" t="s">
        <v>3374</v>
      </c>
      <c r="C925" s="43" t="s">
        <v>3375</v>
      </c>
      <c r="D925" s="44" t="s">
        <v>3369</v>
      </c>
      <c r="E925" s="44" t="s">
        <v>121</v>
      </c>
      <c r="F925" s="45">
        <v>366</v>
      </c>
      <c r="G925" s="46" t="s">
        <v>75</v>
      </c>
      <c r="H925" s="47">
        <f t="shared" si="14"/>
        <v>62531.1</v>
      </c>
      <c r="I925" s="48" t="s">
        <v>40</v>
      </c>
      <c r="J925" s="44" t="s">
        <v>77</v>
      </c>
      <c r="K925" s="49" t="s">
        <v>78</v>
      </c>
      <c r="L925" s="44" t="s">
        <v>79</v>
      </c>
      <c r="M925" s="44" t="str">
        <f>IF(ISERROR(VLOOKUP(B925,'[1]Check order-DMO'!$A$5:$I$22,9,0)),"MAT",(VLOOKUP(B925,'[1]Check order-DMO'!$A$5:$I$22,9,0)))</f>
        <v>MAT</v>
      </c>
      <c r="N925" s="50">
        <v>58</v>
      </c>
      <c r="O925" s="50"/>
      <c r="P925" s="50">
        <v>1</v>
      </c>
      <c r="Q925" s="50">
        <v>1</v>
      </c>
      <c r="R925" s="51"/>
    </row>
    <row r="926" spans="1:18" s="21" customFormat="1" ht="20.5" customHeight="1" x14ac:dyDescent="0.3">
      <c r="A926" s="42" t="s">
        <v>3376</v>
      </c>
      <c r="B926" s="43" t="s">
        <v>3377</v>
      </c>
      <c r="C926" s="43" t="s">
        <v>3378</v>
      </c>
      <c r="D926" s="44" t="s">
        <v>3369</v>
      </c>
      <c r="E926" s="44" t="s">
        <v>121</v>
      </c>
      <c r="F926" s="45">
        <v>857</v>
      </c>
      <c r="G926" s="46" t="s">
        <v>75</v>
      </c>
      <c r="H926" s="47">
        <f t="shared" si="14"/>
        <v>146418.44999999998</v>
      </c>
      <c r="I926" s="48" t="s">
        <v>40</v>
      </c>
      <c r="J926" s="44" t="s">
        <v>77</v>
      </c>
      <c r="K926" s="49" t="s">
        <v>78</v>
      </c>
      <c r="L926" s="44" t="s">
        <v>79</v>
      </c>
      <c r="M926" s="44" t="str">
        <f>IF(ISERROR(VLOOKUP(B926,'[1]Check order-DMO'!$A$5:$I$22,9,0)),"MAT",(VLOOKUP(B926,'[1]Check order-DMO'!$A$5:$I$22,9,0)))</f>
        <v>MAT</v>
      </c>
      <c r="N926" s="50">
        <v>58</v>
      </c>
      <c r="O926" s="50"/>
      <c r="P926" s="50">
        <v>1</v>
      </c>
      <c r="Q926" s="50">
        <v>1</v>
      </c>
      <c r="R926" s="51"/>
    </row>
    <row r="927" spans="1:18" s="21" customFormat="1" ht="20.5" customHeight="1" x14ac:dyDescent="0.3">
      <c r="A927" s="42" t="s">
        <v>3379</v>
      </c>
      <c r="B927" s="43" t="s">
        <v>3380</v>
      </c>
      <c r="C927" s="43" t="s">
        <v>3381</v>
      </c>
      <c r="D927" s="44" t="s">
        <v>3369</v>
      </c>
      <c r="E927" s="44" t="s">
        <v>121</v>
      </c>
      <c r="F927" s="45">
        <v>1020</v>
      </c>
      <c r="G927" s="46" t="s">
        <v>75</v>
      </c>
      <c r="H927" s="47">
        <f t="shared" si="14"/>
        <v>174267</v>
      </c>
      <c r="I927" s="48" t="s">
        <v>40</v>
      </c>
      <c r="J927" s="44" t="s">
        <v>77</v>
      </c>
      <c r="K927" s="49" t="s">
        <v>78</v>
      </c>
      <c r="L927" s="44" t="s">
        <v>79</v>
      </c>
      <c r="M927" s="44" t="str">
        <f>IF(ISERROR(VLOOKUP(B927,'[1]Check order-DMO'!$A$5:$I$22,9,0)),"MAT",(VLOOKUP(B927,'[1]Check order-DMO'!$A$5:$I$22,9,0)))</f>
        <v>MAT</v>
      </c>
      <c r="N927" s="50">
        <v>58</v>
      </c>
      <c r="O927" s="50"/>
      <c r="P927" s="50">
        <v>1</v>
      </c>
      <c r="Q927" s="50">
        <v>1</v>
      </c>
      <c r="R927" s="51"/>
    </row>
    <row r="928" spans="1:18" s="21" customFormat="1" ht="20.5" customHeight="1" x14ac:dyDescent="0.3">
      <c r="A928" s="42" t="s">
        <v>3382</v>
      </c>
      <c r="B928" s="43" t="s">
        <v>3383</v>
      </c>
      <c r="C928" s="43" t="s">
        <v>3384</v>
      </c>
      <c r="D928" s="44" t="s">
        <v>3369</v>
      </c>
      <c r="E928" s="44" t="s">
        <v>121</v>
      </c>
      <c r="F928" s="45">
        <v>464</v>
      </c>
      <c r="G928" s="46" t="s">
        <v>75</v>
      </c>
      <c r="H928" s="47">
        <f t="shared" si="14"/>
        <v>79274.399999999994</v>
      </c>
      <c r="I928" s="48" t="s">
        <v>40</v>
      </c>
      <c r="J928" s="44" t="s">
        <v>77</v>
      </c>
      <c r="K928" s="49" t="s">
        <v>78</v>
      </c>
      <c r="L928" s="44" t="s">
        <v>79</v>
      </c>
      <c r="M928" s="44" t="str">
        <f>IF(ISERROR(VLOOKUP(B928,'[1]Check order-DMO'!$A$5:$I$22,9,0)),"MAT",(VLOOKUP(B928,'[1]Check order-DMO'!$A$5:$I$22,9,0)))</f>
        <v>MAT</v>
      </c>
      <c r="N928" s="50">
        <v>58</v>
      </c>
      <c r="O928" s="50"/>
      <c r="P928" s="50">
        <v>1</v>
      </c>
      <c r="Q928" s="50">
        <v>1</v>
      </c>
      <c r="R928" s="51"/>
    </row>
    <row r="929" spans="1:18" s="21" customFormat="1" ht="20.5" customHeight="1" x14ac:dyDescent="0.3">
      <c r="A929" s="204" t="s">
        <v>3385</v>
      </c>
      <c r="B929" s="43" t="s">
        <v>3386</v>
      </c>
      <c r="C929" s="46" t="s">
        <v>3387</v>
      </c>
      <c r="D929" s="44"/>
      <c r="E929" s="44"/>
      <c r="F929" s="45">
        <v>735</v>
      </c>
      <c r="G929" s="46" t="s">
        <v>75</v>
      </c>
      <c r="H929" s="47">
        <f t="shared" si="14"/>
        <v>125574.75</v>
      </c>
      <c r="I929" s="46" t="s">
        <v>3096</v>
      </c>
      <c r="J929" s="44" t="s">
        <v>77</v>
      </c>
      <c r="K929" s="49" t="s">
        <v>78</v>
      </c>
      <c r="L929" s="44" t="s">
        <v>79</v>
      </c>
      <c r="M929" s="44" t="str">
        <f>IF(ISERROR(VLOOKUP(B929,'[1]Check order-DMO'!$A$5:$I$22,9,0)),"MAT",(VLOOKUP(B929,'[1]Check order-DMO'!$A$5:$I$22,9,0)))</f>
        <v>MAT</v>
      </c>
      <c r="N929" s="50">
        <v>45</v>
      </c>
      <c r="O929" s="50"/>
      <c r="P929" s="50">
        <v>1</v>
      </c>
      <c r="Q929" s="50">
        <v>1</v>
      </c>
      <c r="R929" s="51" t="s">
        <v>3388</v>
      </c>
    </row>
    <row r="930" spans="1:18" s="21" customFormat="1" ht="20.5" customHeight="1" x14ac:dyDescent="0.3">
      <c r="A930" s="42" t="s">
        <v>3389</v>
      </c>
      <c r="B930" s="43" t="s">
        <v>3390</v>
      </c>
      <c r="C930" s="43" t="s">
        <v>3391</v>
      </c>
      <c r="D930" s="44" t="s">
        <v>3369</v>
      </c>
      <c r="E930" s="44" t="s">
        <v>121</v>
      </c>
      <c r="F930" s="45">
        <v>568</v>
      </c>
      <c r="G930" s="46" t="s">
        <v>75</v>
      </c>
      <c r="H930" s="47">
        <f t="shared" si="14"/>
        <v>97042.8</v>
      </c>
      <c r="I930" s="48" t="s">
        <v>40</v>
      </c>
      <c r="J930" s="44" t="s">
        <v>77</v>
      </c>
      <c r="K930" s="49" t="s">
        <v>78</v>
      </c>
      <c r="L930" s="44" t="s">
        <v>79</v>
      </c>
      <c r="M930" s="44" t="str">
        <f>IF(ISERROR(VLOOKUP(B930,'[1]Check order-DMO'!$A$5:$I$22,9,0)),"MAT",(VLOOKUP(B930,'[1]Check order-DMO'!$A$5:$I$22,9,0)))</f>
        <v>MAT</v>
      </c>
      <c r="N930" s="50">
        <v>58</v>
      </c>
      <c r="O930" s="50"/>
      <c r="P930" s="50">
        <v>1</v>
      </c>
      <c r="Q930" s="50">
        <v>1</v>
      </c>
      <c r="R930" s="51"/>
    </row>
    <row r="931" spans="1:18" s="21" customFormat="1" ht="20.5" customHeight="1" x14ac:dyDescent="0.3">
      <c r="A931" s="42" t="s">
        <v>3392</v>
      </c>
      <c r="B931" s="43" t="s">
        <v>3393</v>
      </c>
      <c r="C931" s="43" t="s">
        <v>3394</v>
      </c>
      <c r="D931" s="44" t="s">
        <v>3369</v>
      </c>
      <c r="E931" s="44" t="s">
        <v>121</v>
      </c>
      <c r="F931" s="45">
        <v>568</v>
      </c>
      <c r="G931" s="46" t="s">
        <v>75</v>
      </c>
      <c r="H931" s="47">
        <f t="shared" si="14"/>
        <v>97042.8</v>
      </c>
      <c r="I931" s="48" t="s">
        <v>40</v>
      </c>
      <c r="J931" s="44" t="s">
        <v>77</v>
      </c>
      <c r="K931" s="49" t="s">
        <v>78</v>
      </c>
      <c r="L931" s="44" t="s">
        <v>79</v>
      </c>
      <c r="M931" s="44" t="str">
        <f>IF(ISERROR(VLOOKUP(B931,'[1]Check order-DMO'!$A$5:$I$22,9,0)),"MAT",(VLOOKUP(B931,'[1]Check order-DMO'!$A$5:$I$22,9,0)))</f>
        <v>MAT</v>
      </c>
      <c r="N931" s="50">
        <v>68</v>
      </c>
      <c r="O931" s="50"/>
      <c r="P931" s="50">
        <v>1</v>
      </c>
      <c r="Q931" s="50">
        <v>1</v>
      </c>
      <c r="R931" s="51" t="s">
        <v>3395</v>
      </c>
    </row>
    <row r="932" spans="1:18" s="21" customFormat="1" ht="20.5" customHeight="1" x14ac:dyDescent="0.3">
      <c r="A932" s="42" t="s">
        <v>3396</v>
      </c>
      <c r="B932" s="43" t="s">
        <v>3397</v>
      </c>
      <c r="C932" s="43" t="s">
        <v>3398</v>
      </c>
      <c r="D932" s="44" t="s">
        <v>3369</v>
      </c>
      <c r="E932" s="44" t="s">
        <v>121</v>
      </c>
      <c r="F932" s="45">
        <v>684</v>
      </c>
      <c r="G932" s="46" t="s">
        <v>75</v>
      </c>
      <c r="H932" s="47">
        <f t="shared" si="14"/>
        <v>116861.4</v>
      </c>
      <c r="I932" s="48" t="s">
        <v>40</v>
      </c>
      <c r="J932" s="44" t="s">
        <v>77</v>
      </c>
      <c r="K932" s="49" t="s">
        <v>78</v>
      </c>
      <c r="L932" s="44" t="s">
        <v>79</v>
      </c>
      <c r="M932" s="44" t="str">
        <f>IF(ISERROR(VLOOKUP(B932,'[1]Check order-DMO'!$A$5:$I$22,9,0)),"MAT",(VLOOKUP(B932,'[1]Check order-DMO'!$A$5:$I$22,9,0)))</f>
        <v>MAT</v>
      </c>
      <c r="N932" s="50">
        <v>68</v>
      </c>
      <c r="O932" s="50"/>
      <c r="P932" s="50">
        <v>1</v>
      </c>
      <c r="Q932" s="50">
        <v>1</v>
      </c>
      <c r="R932" s="51" t="s">
        <v>3395</v>
      </c>
    </row>
    <row r="933" spans="1:18" s="21" customFormat="1" ht="20.5" customHeight="1" x14ac:dyDescent="0.3">
      <c r="A933" s="42" t="s">
        <v>3399</v>
      </c>
      <c r="B933" s="43" t="s">
        <v>3400</v>
      </c>
      <c r="C933" s="43" t="s">
        <v>3401</v>
      </c>
      <c r="D933" s="44" t="s">
        <v>3369</v>
      </c>
      <c r="E933" s="44" t="s">
        <v>121</v>
      </c>
      <c r="F933" s="45">
        <v>754</v>
      </c>
      <c r="G933" s="46" t="s">
        <v>75</v>
      </c>
      <c r="H933" s="47">
        <f t="shared" si="14"/>
        <v>128820.9</v>
      </c>
      <c r="I933" s="48" t="s">
        <v>40</v>
      </c>
      <c r="J933" s="44" t="s">
        <v>77</v>
      </c>
      <c r="K933" s="49" t="s">
        <v>78</v>
      </c>
      <c r="L933" s="44" t="s">
        <v>79</v>
      </c>
      <c r="M933" s="44" t="str">
        <f>IF(ISERROR(VLOOKUP(B933,'[1]Check order-DMO'!$A$5:$I$22,9,0)),"MAT",(VLOOKUP(B933,'[1]Check order-DMO'!$A$5:$I$22,9,0)))</f>
        <v>MAT</v>
      </c>
      <c r="N933" s="50">
        <v>58</v>
      </c>
      <c r="O933" s="50"/>
      <c r="P933" s="50">
        <v>1</v>
      </c>
      <c r="Q933" s="50">
        <v>1</v>
      </c>
      <c r="R933" s="51"/>
    </row>
    <row r="934" spans="1:18" s="21" customFormat="1" ht="20.5" customHeight="1" x14ac:dyDescent="0.3">
      <c r="A934" s="42" t="s">
        <v>3402</v>
      </c>
      <c r="B934" s="43" t="s">
        <v>3403</v>
      </c>
      <c r="C934" s="43" t="s">
        <v>3404</v>
      </c>
      <c r="D934" s="44" t="s">
        <v>3369</v>
      </c>
      <c r="E934" s="44" t="s">
        <v>121</v>
      </c>
      <c r="F934" s="45">
        <v>1069</v>
      </c>
      <c r="G934" s="46" t="s">
        <v>75</v>
      </c>
      <c r="H934" s="47">
        <f t="shared" si="14"/>
        <v>182638.65</v>
      </c>
      <c r="I934" s="48" t="s">
        <v>40</v>
      </c>
      <c r="J934" s="44" t="s">
        <v>77</v>
      </c>
      <c r="K934" s="49" t="s">
        <v>78</v>
      </c>
      <c r="L934" s="44" t="s">
        <v>79</v>
      </c>
      <c r="M934" s="44" t="str">
        <f>IF(ISERROR(VLOOKUP(B934,'[1]Check order-DMO'!$A$5:$I$22,9,0)),"MAT",(VLOOKUP(B934,'[1]Check order-DMO'!$A$5:$I$22,9,0)))</f>
        <v>MAT</v>
      </c>
      <c r="N934" s="50">
        <v>58</v>
      </c>
      <c r="O934" s="50"/>
      <c r="P934" s="50">
        <v>1</v>
      </c>
      <c r="Q934" s="50">
        <v>1</v>
      </c>
      <c r="R934" s="51"/>
    </row>
    <row r="935" spans="1:18" s="21" customFormat="1" ht="20.5" customHeight="1" x14ac:dyDescent="0.3">
      <c r="A935" s="42" t="s">
        <v>3405</v>
      </c>
      <c r="B935" s="43" t="s">
        <v>3406</v>
      </c>
      <c r="C935" s="43" t="s">
        <v>3407</v>
      </c>
      <c r="D935" s="44" t="s">
        <v>3369</v>
      </c>
      <c r="E935" s="44" t="s">
        <v>121</v>
      </c>
      <c r="F935" s="45">
        <v>2544</v>
      </c>
      <c r="G935" s="46" t="s">
        <v>75</v>
      </c>
      <c r="H935" s="47">
        <f t="shared" si="14"/>
        <v>434642.39999999997</v>
      </c>
      <c r="I935" s="48" t="s">
        <v>40</v>
      </c>
      <c r="J935" s="44" t="s">
        <v>77</v>
      </c>
      <c r="K935" s="49" t="s">
        <v>78</v>
      </c>
      <c r="L935" s="44" t="s">
        <v>79</v>
      </c>
      <c r="M935" s="44" t="str">
        <f>IF(ISERROR(VLOOKUP(B935,'[1]Check order-DMO'!$A$5:$I$22,9,0)),"MAT",(VLOOKUP(B935,'[1]Check order-DMO'!$A$5:$I$22,9,0)))</f>
        <v>MAT</v>
      </c>
      <c r="N935" s="50">
        <v>58</v>
      </c>
      <c r="O935" s="50"/>
      <c r="P935" s="50">
        <v>1</v>
      </c>
      <c r="Q935" s="50">
        <v>1</v>
      </c>
      <c r="R935" s="51"/>
    </row>
    <row r="936" spans="1:18" s="21" customFormat="1" ht="20.5" customHeight="1" x14ac:dyDescent="0.3">
      <c r="A936" s="42" t="s">
        <v>3408</v>
      </c>
      <c r="B936" s="43" t="s">
        <v>3409</v>
      </c>
      <c r="C936" s="43" t="s">
        <v>3410</v>
      </c>
      <c r="D936" s="44"/>
      <c r="E936" s="44"/>
      <c r="F936" s="45">
        <v>9767</v>
      </c>
      <c r="G936" s="46" t="s">
        <v>75</v>
      </c>
      <c r="H936" s="47">
        <f t="shared" si="14"/>
        <v>1668691.95</v>
      </c>
      <c r="I936" s="48" t="s">
        <v>40</v>
      </c>
      <c r="J936" s="44" t="s">
        <v>77</v>
      </c>
      <c r="K936" s="49" t="s">
        <v>78</v>
      </c>
      <c r="L936" s="44" t="s">
        <v>79</v>
      </c>
      <c r="M936" s="44" t="str">
        <f>IF(ISERROR(VLOOKUP(B936,'[1]Check order-DMO'!$A$5:$I$22,9,0)),"MAT",(VLOOKUP(B936,'[1]Check order-DMO'!$A$5:$I$22,9,0)))</f>
        <v>MAT</v>
      </c>
      <c r="N936" s="50">
        <v>45</v>
      </c>
      <c r="O936" s="50"/>
      <c r="P936" s="50">
        <v>1</v>
      </c>
      <c r="Q936" s="50">
        <v>1</v>
      </c>
      <c r="R936" s="51"/>
    </row>
    <row r="937" spans="1:18" s="21" customFormat="1" ht="20.5" customHeight="1" x14ac:dyDescent="0.3">
      <c r="A937" s="42" t="s">
        <v>3411</v>
      </c>
      <c r="B937" s="43" t="s">
        <v>3412</v>
      </c>
      <c r="C937" s="43" t="s">
        <v>3413</v>
      </c>
      <c r="D937" s="44"/>
      <c r="E937" s="44"/>
      <c r="F937" s="45">
        <v>14684</v>
      </c>
      <c r="G937" s="46" t="s">
        <v>75</v>
      </c>
      <c r="H937" s="47">
        <f t="shared" si="14"/>
        <v>2508761.4</v>
      </c>
      <c r="I937" s="48" t="s">
        <v>40</v>
      </c>
      <c r="J937" s="44" t="s">
        <v>77</v>
      </c>
      <c r="K937" s="49" t="s">
        <v>78</v>
      </c>
      <c r="L937" s="44" t="s">
        <v>79</v>
      </c>
      <c r="M937" s="44" t="str">
        <f>IF(ISERROR(VLOOKUP(B937,'[1]Check order-DMO'!$A$5:$I$22,9,0)),"MAT",(VLOOKUP(B937,'[1]Check order-DMO'!$A$5:$I$22,9,0)))</f>
        <v>MAT</v>
      </c>
      <c r="N937" s="50">
        <v>45</v>
      </c>
      <c r="O937" s="50"/>
      <c r="P937" s="50">
        <v>1</v>
      </c>
      <c r="Q937" s="50">
        <v>1</v>
      </c>
      <c r="R937" s="51"/>
    </row>
    <row r="938" spans="1:18" s="21" customFormat="1" ht="20.5" customHeight="1" x14ac:dyDescent="0.3">
      <c r="A938" s="221" t="s">
        <v>3414</v>
      </c>
      <c r="B938" s="43" t="s">
        <v>3415</v>
      </c>
      <c r="C938" s="46" t="s">
        <v>3416</v>
      </c>
      <c r="D938" s="44"/>
      <c r="E938" s="44"/>
      <c r="F938" s="45">
        <v>1120</v>
      </c>
      <c r="G938" s="46" t="s">
        <v>75</v>
      </c>
      <c r="H938" s="47">
        <f t="shared" si="14"/>
        <v>191352</v>
      </c>
      <c r="I938" s="46" t="s">
        <v>3096</v>
      </c>
      <c r="J938" s="44" t="s">
        <v>77</v>
      </c>
      <c r="K938" s="49" t="s">
        <v>78</v>
      </c>
      <c r="L938" s="44" t="s">
        <v>79</v>
      </c>
      <c r="M938" s="44" t="str">
        <f>IF(ISERROR(VLOOKUP(B938,'[1]Check order-DMO'!$A$5:$I$22,9,0)),"MAT",(VLOOKUP(B938,'[1]Check order-DMO'!$A$5:$I$22,9,0)))</f>
        <v>MAT</v>
      </c>
      <c r="N938" s="50">
        <v>63</v>
      </c>
      <c r="O938" s="50"/>
      <c r="P938" s="50">
        <v>1</v>
      </c>
      <c r="Q938" s="50">
        <v>1</v>
      </c>
      <c r="R938" s="51" t="s">
        <v>3417</v>
      </c>
    </row>
    <row r="939" spans="1:18" s="21" customFormat="1" ht="20.5" customHeight="1" x14ac:dyDescent="0.3">
      <c r="A939" s="42" t="s">
        <v>3418</v>
      </c>
      <c r="B939" s="43" t="s">
        <v>3419</v>
      </c>
      <c r="C939" s="43" t="s">
        <v>3420</v>
      </c>
      <c r="D939" s="44" t="s">
        <v>3369</v>
      </c>
      <c r="E939" s="44" t="s">
        <v>121</v>
      </c>
      <c r="F939" s="45">
        <v>8765</v>
      </c>
      <c r="G939" s="46" t="s">
        <v>75</v>
      </c>
      <c r="H939" s="47">
        <f t="shared" si="14"/>
        <v>1497500.25</v>
      </c>
      <c r="I939" s="48" t="s">
        <v>40</v>
      </c>
      <c r="J939" s="44" t="s">
        <v>77</v>
      </c>
      <c r="K939" s="49" t="s">
        <v>78</v>
      </c>
      <c r="L939" s="44" t="s">
        <v>79</v>
      </c>
      <c r="M939" s="44" t="str">
        <f>IF(ISERROR(VLOOKUP(B939,'[1]Check order-DMO'!$A$5:$I$22,9,0)),"MAT",(VLOOKUP(B939,'[1]Check order-DMO'!$A$5:$I$22,9,0)))</f>
        <v>MAT</v>
      </c>
      <c r="N939" s="50">
        <v>148</v>
      </c>
      <c r="O939" s="50"/>
      <c r="P939" s="50">
        <v>1</v>
      </c>
      <c r="Q939" s="50">
        <v>1</v>
      </c>
      <c r="R939" s="51"/>
    </row>
    <row r="940" spans="1:18" s="21" customFormat="1" ht="20.5" customHeight="1" x14ac:dyDescent="0.3">
      <c r="A940" s="42" t="s">
        <v>3421</v>
      </c>
      <c r="B940" s="43" t="s">
        <v>3422</v>
      </c>
      <c r="C940" s="43" t="s">
        <v>3423</v>
      </c>
      <c r="D940" s="44" t="s">
        <v>3369</v>
      </c>
      <c r="E940" s="44" t="s">
        <v>121</v>
      </c>
      <c r="F940" s="45">
        <v>5559</v>
      </c>
      <c r="G940" s="46" t="s">
        <v>75</v>
      </c>
      <c r="H940" s="47">
        <f t="shared" si="14"/>
        <v>949755.15</v>
      </c>
      <c r="I940" s="48" t="s">
        <v>40</v>
      </c>
      <c r="J940" s="44" t="s">
        <v>77</v>
      </c>
      <c r="K940" s="49" t="s">
        <v>78</v>
      </c>
      <c r="L940" s="44" t="s">
        <v>79</v>
      </c>
      <c r="M940" s="44" t="str">
        <f>IF(ISERROR(VLOOKUP(B940,'[1]Check order-DMO'!$A$5:$I$22,9,0)),"MAT",(VLOOKUP(B940,'[1]Check order-DMO'!$A$5:$I$22,9,0)))</f>
        <v>MAT</v>
      </c>
      <c r="N940" s="50">
        <v>62</v>
      </c>
      <c r="O940" s="50"/>
      <c r="P940" s="50">
        <v>1</v>
      </c>
      <c r="Q940" s="50">
        <v>1</v>
      </c>
      <c r="R940" s="51"/>
    </row>
    <row r="941" spans="1:18" s="21" customFormat="1" ht="20.5" customHeight="1" x14ac:dyDescent="0.3">
      <c r="A941" s="42" t="s">
        <v>3424</v>
      </c>
      <c r="B941" s="43" t="s">
        <v>3425</v>
      </c>
      <c r="C941" s="43" t="s">
        <v>3426</v>
      </c>
      <c r="D941" s="44" t="s">
        <v>3427</v>
      </c>
      <c r="E941" s="44" t="s">
        <v>121</v>
      </c>
      <c r="F941" s="45">
        <v>993</v>
      </c>
      <c r="G941" s="46" t="s">
        <v>75</v>
      </c>
      <c r="H941" s="47">
        <f t="shared" si="14"/>
        <v>169654.05</v>
      </c>
      <c r="I941" s="48" t="s">
        <v>40</v>
      </c>
      <c r="J941" s="44" t="s">
        <v>77</v>
      </c>
      <c r="K941" s="49" t="s">
        <v>78</v>
      </c>
      <c r="L941" s="44" t="s">
        <v>79</v>
      </c>
      <c r="M941" s="44" t="str">
        <f>IF(ISERROR(VLOOKUP(B941,'[1]Check order-DMO'!$A$5:$I$22,9,0)),"MAT",(VLOOKUP(B941,'[1]Check order-DMO'!$A$5:$I$22,9,0)))</f>
        <v>MAT</v>
      </c>
      <c r="N941" s="50">
        <v>58</v>
      </c>
      <c r="O941" s="50"/>
      <c r="P941" s="50">
        <v>1</v>
      </c>
      <c r="Q941" s="50">
        <v>1</v>
      </c>
      <c r="R941" s="51"/>
    </row>
    <row r="942" spans="1:18" s="21" customFormat="1" ht="20.5" customHeight="1" x14ac:dyDescent="0.3">
      <c r="A942" s="42" t="s">
        <v>3428</v>
      </c>
      <c r="B942" s="43" t="s">
        <v>3429</v>
      </c>
      <c r="C942" s="43" t="s">
        <v>3430</v>
      </c>
      <c r="D942" s="44" t="s">
        <v>1390</v>
      </c>
      <c r="E942" s="44" t="s">
        <v>121</v>
      </c>
      <c r="F942" s="45">
        <v>8256</v>
      </c>
      <c r="G942" s="46" t="s">
        <v>75</v>
      </c>
      <c r="H942" s="47">
        <f t="shared" si="14"/>
        <v>1410537.5999999999</v>
      </c>
      <c r="I942" s="48" t="s">
        <v>859</v>
      </c>
      <c r="J942" s="44" t="s">
        <v>77</v>
      </c>
      <c r="K942" s="49" t="s">
        <v>78</v>
      </c>
      <c r="L942" s="44" t="s">
        <v>79</v>
      </c>
      <c r="M942" s="44" t="str">
        <f>IF(ISERROR(VLOOKUP(B942,'[1]Check order-DMO'!$A$5:$I$22,9,0)),"MAT",(VLOOKUP(B942,'[1]Check order-DMO'!$A$5:$I$22,9,0)))</f>
        <v>MAT</v>
      </c>
      <c r="N942" s="50">
        <v>55</v>
      </c>
      <c r="O942" s="50"/>
      <c r="P942" s="50">
        <v>1</v>
      </c>
      <c r="Q942" s="50">
        <v>1</v>
      </c>
      <c r="R942" s="51"/>
    </row>
    <row r="943" spans="1:18" s="21" customFormat="1" ht="20.5" customHeight="1" x14ac:dyDescent="0.3">
      <c r="A943" s="42" t="s">
        <v>3431</v>
      </c>
      <c r="B943" s="43" t="s">
        <v>3432</v>
      </c>
      <c r="C943" s="43" t="s">
        <v>3433</v>
      </c>
      <c r="D943" s="44" t="s">
        <v>3369</v>
      </c>
      <c r="E943" s="44" t="s">
        <v>121</v>
      </c>
      <c r="F943" s="45">
        <v>8256</v>
      </c>
      <c r="G943" s="46" t="s">
        <v>75</v>
      </c>
      <c r="H943" s="47">
        <f t="shared" si="14"/>
        <v>1410537.5999999999</v>
      </c>
      <c r="I943" s="48" t="s">
        <v>40</v>
      </c>
      <c r="J943" s="44" t="s">
        <v>77</v>
      </c>
      <c r="K943" s="49" t="s">
        <v>78</v>
      </c>
      <c r="L943" s="44" t="s">
        <v>79</v>
      </c>
      <c r="M943" s="44" t="str">
        <f>IF(ISERROR(VLOOKUP(B943,'[1]Check order-DMO'!$A$5:$I$22,9,0)),"MAT",(VLOOKUP(B943,'[1]Check order-DMO'!$A$5:$I$22,9,0)))</f>
        <v>MAT</v>
      </c>
      <c r="N943" s="50">
        <v>50</v>
      </c>
      <c r="O943" s="50"/>
      <c r="P943" s="50">
        <v>1</v>
      </c>
      <c r="Q943" s="50">
        <v>1</v>
      </c>
      <c r="R943" s="51"/>
    </row>
    <row r="944" spans="1:18" s="21" customFormat="1" ht="20.5" customHeight="1" x14ac:dyDescent="0.3">
      <c r="A944" s="42" t="s">
        <v>3434</v>
      </c>
      <c r="B944" s="43" t="s">
        <v>3435</v>
      </c>
      <c r="C944" s="43" t="s">
        <v>3436</v>
      </c>
      <c r="D944" s="44" t="s">
        <v>3369</v>
      </c>
      <c r="E944" s="44" t="s">
        <v>121</v>
      </c>
      <c r="F944" s="45">
        <v>1565</v>
      </c>
      <c r="G944" s="46" t="s">
        <v>75</v>
      </c>
      <c r="H944" s="47">
        <f t="shared" si="14"/>
        <v>267380.25</v>
      </c>
      <c r="I944" s="48" t="s">
        <v>40</v>
      </c>
      <c r="J944" s="44" t="s">
        <v>77</v>
      </c>
      <c r="K944" s="49" t="s">
        <v>78</v>
      </c>
      <c r="L944" s="44" t="s">
        <v>79</v>
      </c>
      <c r="M944" s="44" t="str">
        <f>IF(ISERROR(VLOOKUP(B944,'[1]Check order-DMO'!$A$5:$I$22,9,0)),"MAT",(VLOOKUP(B944,'[1]Check order-DMO'!$A$5:$I$22,9,0)))</f>
        <v>MAT</v>
      </c>
      <c r="N944" s="50">
        <v>58</v>
      </c>
      <c r="O944" s="50"/>
      <c r="P944" s="50">
        <v>1</v>
      </c>
      <c r="Q944" s="50">
        <v>1</v>
      </c>
      <c r="R944" s="51" t="s">
        <v>2790</v>
      </c>
    </row>
    <row r="945" spans="1:18" s="21" customFormat="1" ht="20.5" customHeight="1" x14ac:dyDescent="0.3">
      <c r="A945" s="42" t="s">
        <v>3437</v>
      </c>
      <c r="B945" s="43" t="s">
        <v>3438</v>
      </c>
      <c r="C945" s="43" t="s">
        <v>3439</v>
      </c>
      <c r="D945" s="44" t="s">
        <v>3369</v>
      </c>
      <c r="E945" s="44" t="s">
        <v>121</v>
      </c>
      <c r="F945" s="45">
        <v>1285</v>
      </c>
      <c r="G945" s="46" t="s">
        <v>75</v>
      </c>
      <c r="H945" s="47">
        <f t="shared" si="14"/>
        <v>219542.25</v>
      </c>
      <c r="I945" s="48" t="s">
        <v>40</v>
      </c>
      <c r="J945" s="44" t="s">
        <v>77</v>
      </c>
      <c r="K945" s="49" t="s">
        <v>78</v>
      </c>
      <c r="L945" s="44" t="s">
        <v>79</v>
      </c>
      <c r="M945" s="44" t="str">
        <f>IF(ISERROR(VLOOKUP(B945,'[1]Check order-DMO'!$A$5:$I$22,9,0)),"MAT",(VLOOKUP(B945,'[1]Check order-DMO'!$A$5:$I$22,9,0)))</f>
        <v>MAT</v>
      </c>
      <c r="N945" s="50">
        <v>58</v>
      </c>
      <c r="O945" s="50"/>
      <c r="P945" s="50">
        <v>1</v>
      </c>
      <c r="Q945" s="50">
        <v>1</v>
      </c>
      <c r="R945" s="51" t="s">
        <v>2790</v>
      </c>
    </row>
    <row r="946" spans="1:18" s="21" customFormat="1" ht="20.5" customHeight="1" x14ac:dyDescent="0.3">
      <c r="A946" s="42" t="s">
        <v>3440</v>
      </c>
      <c r="B946" s="43" t="s">
        <v>3441</v>
      </c>
      <c r="C946" s="43" t="s">
        <v>3442</v>
      </c>
      <c r="D946" s="44" t="s">
        <v>3443</v>
      </c>
      <c r="E946" s="44" t="s">
        <v>121</v>
      </c>
      <c r="F946" s="45">
        <v>891</v>
      </c>
      <c r="G946" s="46" t="s">
        <v>75</v>
      </c>
      <c r="H946" s="47">
        <f t="shared" si="14"/>
        <v>152227.35</v>
      </c>
      <c r="I946" s="48" t="s">
        <v>40</v>
      </c>
      <c r="J946" s="44" t="s">
        <v>77</v>
      </c>
      <c r="K946" s="49" t="s">
        <v>78</v>
      </c>
      <c r="L946" s="44" t="s">
        <v>79</v>
      </c>
      <c r="M946" s="44" t="str">
        <f>IF(ISERROR(VLOOKUP(B946,'[1]Check order-DMO'!$A$5:$I$22,9,0)),"MAT",(VLOOKUP(B946,'[1]Check order-DMO'!$A$5:$I$22,9,0)))</f>
        <v>MAT</v>
      </c>
      <c r="N946" s="50">
        <v>55</v>
      </c>
      <c r="O946" s="50"/>
      <c r="P946" s="50">
        <v>1</v>
      </c>
      <c r="Q946" s="50">
        <v>1</v>
      </c>
      <c r="R946" s="51"/>
    </row>
    <row r="947" spans="1:18" s="21" customFormat="1" ht="20.5" customHeight="1" x14ac:dyDescent="0.3">
      <c r="A947" s="42" t="s">
        <v>3444</v>
      </c>
      <c r="B947" s="43" t="s">
        <v>3445</v>
      </c>
      <c r="C947" s="43" t="s">
        <v>3446</v>
      </c>
      <c r="D947" s="44" t="s">
        <v>3447</v>
      </c>
      <c r="E947" s="44" t="s">
        <v>121</v>
      </c>
      <c r="F947" s="45">
        <v>338</v>
      </c>
      <c r="G947" s="46" t="s">
        <v>75</v>
      </c>
      <c r="H947" s="47">
        <f t="shared" si="14"/>
        <v>57747.299999999996</v>
      </c>
      <c r="I947" s="48" t="s">
        <v>40</v>
      </c>
      <c r="J947" s="44" t="s">
        <v>77</v>
      </c>
      <c r="K947" s="49" t="s">
        <v>78</v>
      </c>
      <c r="L947" s="44" t="s">
        <v>79</v>
      </c>
      <c r="M947" s="44" t="str">
        <f>IF(ISERROR(VLOOKUP(B947,'[1]Check order-DMO'!$A$5:$I$22,9,0)),"MAT",(VLOOKUP(B947,'[1]Check order-DMO'!$A$5:$I$22,9,0)))</f>
        <v>MAT</v>
      </c>
      <c r="N947" s="50">
        <v>58</v>
      </c>
      <c r="O947" s="50"/>
      <c r="P947" s="50">
        <v>1</v>
      </c>
      <c r="Q947" s="50">
        <v>1</v>
      </c>
      <c r="R947" s="51"/>
    </row>
    <row r="948" spans="1:18" s="21" customFormat="1" ht="20.5" customHeight="1" x14ac:dyDescent="0.3">
      <c r="A948" s="187" t="s">
        <v>3448</v>
      </c>
      <c r="B948" s="43" t="s">
        <v>3449</v>
      </c>
      <c r="C948" s="43" t="s">
        <v>3450</v>
      </c>
      <c r="D948" s="44"/>
      <c r="E948" s="44"/>
      <c r="F948" s="45">
        <v>8904</v>
      </c>
      <c r="G948" s="46" t="s">
        <v>75</v>
      </c>
      <c r="H948" s="47">
        <f t="shared" si="14"/>
        <v>1521248.4</v>
      </c>
      <c r="I948" s="48" t="s">
        <v>40</v>
      </c>
      <c r="J948" s="44" t="s">
        <v>77</v>
      </c>
      <c r="K948" s="49" t="s">
        <v>78</v>
      </c>
      <c r="L948" s="44" t="s">
        <v>79</v>
      </c>
      <c r="M948" s="44" t="str">
        <f>IF(ISERROR(VLOOKUP(B948,'[1]Check order-DMO'!$A$5:$I$22,9,0)),"MAT",(VLOOKUP(B948,'[1]Check order-DMO'!$A$5:$I$22,9,0)))</f>
        <v>MAT</v>
      </c>
      <c r="N948" s="50">
        <v>55</v>
      </c>
      <c r="O948" s="50"/>
      <c r="P948" s="50">
        <v>10</v>
      </c>
      <c r="Q948" s="50">
        <v>10</v>
      </c>
      <c r="R948" s="51"/>
    </row>
    <row r="949" spans="1:18" s="21" customFormat="1" ht="20.5" customHeight="1" x14ac:dyDescent="0.3">
      <c r="A949" s="187" t="s">
        <v>3451</v>
      </c>
      <c r="B949" s="43" t="s">
        <v>3452</v>
      </c>
      <c r="C949" s="43" t="s">
        <v>3453</v>
      </c>
      <c r="D949" s="44"/>
      <c r="E949" s="44"/>
      <c r="F949" s="45">
        <v>15900</v>
      </c>
      <c r="G949" s="46" t="s">
        <v>75</v>
      </c>
      <c r="H949" s="47">
        <f t="shared" si="14"/>
        <v>2716515</v>
      </c>
      <c r="I949" s="48" t="s">
        <v>40</v>
      </c>
      <c r="J949" s="44" t="s">
        <v>77</v>
      </c>
      <c r="K949" s="49" t="s">
        <v>78</v>
      </c>
      <c r="L949" s="44" t="s">
        <v>79</v>
      </c>
      <c r="M949" s="44" t="str">
        <f>IF(ISERROR(VLOOKUP(B949,'[1]Check order-DMO'!$A$5:$I$22,9,0)),"MAT",(VLOOKUP(B949,'[1]Check order-DMO'!$A$5:$I$22,9,0)))</f>
        <v>MAT</v>
      </c>
      <c r="N949" s="50">
        <v>55</v>
      </c>
      <c r="O949" s="50"/>
      <c r="P949" s="50">
        <v>10</v>
      </c>
      <c r="Q949" s="50">
        <v>10</v>
      </c>
      <c r="R949" s="51"/>
    </row>
    <row r="950" spans="1:18" s="21" customFormat="1" ht="20.5" customHeight="1" x14ac:dyDescent="0.3">
      <c r="A950" s="42" t="s">
        <v>3454</v>
      </c>
      <c r="B950" s="43" t="s">
        <v>3455</v>
      </c>
      <c r="C950" s="43" t="s">
        <v>3456</v>
      </c>
      <c r="D950" s="44" t="s">
        <v>3427</v>
      </c>
      <c r="E950" s="44" t="s">
        <v>121</v>
      </c>
      <c r="F950" s="45">
        <v>2417</v>
      </c>
      <c r="G950" s="46" t="s">
        <v>75</v>
      </c>
      <c r="H950" s="47">
        <f t="shared" si="14"/>
        <v>412944.45</v>
      </c>
      <c r="I950" s="48" t="s">
        <v>40</v>
      </c>
      <c r="J950" s="44" t="s">
        <v>77</v>
      </c>
      <c r="K950" s="49" t="s">
        <v>78</v>
      </c>
      <c r="L950" s="44" t="s">
        <v>79</v>
      </c>
      <c r="M950" s="44" t="str">
        <f>IF(ISERROR(VLOOKUP(B950,'[1]Check order-DMO'!$A$5:$I$22,9,0)),"MAT",(VLOOKUP(B950,'[1]Check order-DMO'!$A$5:$I$22,9,0)))</f>
        <v>MAT</v>
      </c>
      <c r="N950" s="50">
        <v>63</v>
      </c>
      <c r="O950" s="50"/>
      <c r="P950" s="50">
        <v>1</v>
      </c>
      <c r="Q950" s="50">
        <v>1</v>
      </c>
      <c r="R950" s="51"/>
    </row>
    <row r="951" spans="1:18" s="21" customFormat="1" ht="20.5" customHeight="1" x14ac:dyDescent="0.3">
      <c r="A951" s="42" t="s">
        <v>3457</v>
      </c>
      <c r="B951" s="43" t="s">
        <v>3458</v>
      </c>
      <c r="C951" s="43" t="s">
        <v>3459</v>
      </c>
      <c r="D951" s="44" t="s">
        <v>3460</v>
      </c>
      <c r="E951" s="44" t="s">
        <v>61</v>
      </c>
      <c r="F951" s="45">
        <v>13280</v>
      </c>
      <c r="G951" s="46" t="s">
        <v>75</v>
      </c>
      <c r="H951" s="47">
        <f t="shared" si="14"/>
        <v>2268888</v>
      </c>
      <c r="I951" s="48" t="s">
        <v>40</v>
      </c>
      <c r="J951" s="44" t="s">
        <v>77</v>
      </c>
      <c r="K951" s="49" t="s">
        <v>78</v>
      </c>
      <c r="L951" s="44" t="s">
        <v>79</v>
      </c>
      <c r="M951" s="44" t="str">
        <f>IF(ISERROR(VLOOKUP(B951,'[1]Check order-DMO'!$A$5:$I$22,9,0)),"MAT",(VLOOKUP(B951,'[1]Check order-DMO'!$A$5:$I$22,9,0)))</f>
        <v>MAT</v>
      </c>
      <c r="N951" s="50">
        <v>68</v>
      </c>
      <c r="O951" s="50"/>
      <c r="P951" s="50">
        <v>1</v>
      </c>
      <c r="Q951" s="50">
        <v>1</v>
      </c>
      <c r="R951" s="51" t="s">
        <v>1497</v>
      </c>
    </row>
    <row r="952" spans="1:18" s="21" customFormat="1" ht="20.5" customHeight="1" x14ac:dyDescent="0.3">
      <c r="A952" s="42" t="s">
        <v>3461</v>
      </c>
      <c r="B952" s="43" t="s">
        <v>3462</v>
      </c>
      <c r="C952" s="43" t="s">
        <v>3463</v>
      </c>
      <c r="D952" s="44" t="s">
        <v>3460</v>
      </c>
      <c r="E952" s="44" t="s">
        <v>121</v>
      </c>
      <c r="F952" s="45">
        <v>3000</v>
      </c>
      <c r="G952" s="46" t="s">
        <v>75</v>
      </c>
      <c r="H952" s="47">
        <f t="shared" si="14"/>
        <v>512550</v>
      </c>
      <c r="I952" s="48" t="s">
        <v>40</v>
      </c>
      <c r="J952" s="44" t="s">
        <v>77</v>
      </c>
      <c r="K952" s="49" t="s">
        <v>78</v>
      </c>
      <c r="L952" s="44" t="s">
        <v>79</v>
      </c>
      <c r="M952" s="44" t="str">
        <f>IF(ISERROR(VLOOKUP(B952,'[1]Check order-DMO'!$A$5:$I$22,9,0)),"MAT",(VLOOKUP(B952,'[1]Check order-DMO'!$A$5:$I$22,9,0)))</f>
        <v>MAT</v>
      </c>
      <c r="N952" s="50">
        <v>58</v>
      </c>
      <c r="O952" s="50"/>
      <c r="P952" s="50">
        <v>1</v>
      </c>
      <c r="Q952" s="50">
        <v>1</v>
      </c>
      <c r="R952" s="51" t="s">
        <v>80</v>
      </c>
    </row>
    <row r="953" spans="1:18" s="21" customFormat="1" ht="20.5" customHeight="1" x14ac:dyDescent="0.3">
      <c r="A953" s="42" t="s">
        <v>3464</v>
      </c>
      <c r="B953" s="43" t="s">
        <v>3465</v>
      </c>
      <c r="C953" s="43" t="s">
        <v>3463</v>
      </c>
      <c r="D953" s="44" t="s">
        <v>3466</v>
      </c>
      <c r="E953" s="44" t="s">
        <v>121</v>
      </c>
      <c r="F953" s="45">
        <v>3000</v>
      </c>
      <c r="G953" s="46" t="s">
        <v>75</v>
      </c>
      <c r="H953" s="47">
        <f t="shared" si="14"/>
        <v>512550</v>
      </c>
      <c r="I953" s="48" t="s">
        <v>40</v>
      </c>
      <c r="J953" s="44" t="s">
        <v>77</v>
      </c>
      <c r="K953" s="49" t="s">
        <v>78</v>
      </c>
      <c r="L953" s="44" t="s">
        <v>79</v>
      </c>
      <c r="M953" s="44" t="str">
        <f>IF(ISERROR(VLOOKUP(B953,'[1]Check order-DMO'!$A$5:$I$22,9,0)),"MAT",(VLOOKUP(B953,'[1]Check order-DMO'!$A$5:$I$22,9,0)))</f>
        <v>MAT</v>
      </c>
      <c r="N953" s="50">
        <v>58</v>
      </c>
      <c r="O953" s="50"/>
      <c r="P953" s="50">
        <v>1</v>
      </c>
      <c r="Q953" s="50">
        <v>1</v>
      </c>
      <c r="R953" s="51" t="s">
        <v>80</v>
      </c>
    </row>
    <row r="954" spans="1:18" s="21" customFormat="1" ht="20.5" customHeight="1" x14ac:dyDescent="0.3">
      <c r="A954" s="42" t="s">
        <v>3467</v>
      </c>
      <c r="B954" s="43" t="s">
        <v>3468</v>
      </c>
      <c r="C954" s="43" t="s">
        <v>3469</v>
      </c>
      <c r="D954" s="44" t="s">
        <v>3466</v>
      </c>
      <c r="E954" s="44" t="s">
        <v>121</v>
      </c>
      <c r="F954" s="45">
        <v>3117</v>
      </c>
      <c r="G954" s="46" t="s">
        <v>75</v>
      </c>
      <c r="H954" s="47">
        <f t="shared" si="14"/>
        <v>532539.44999999995</v>
      </c>
      <c r="I954" s="48" t="s">
        <v>40</v>
      </c>
      <c r="J954" s="44" t="s">
        <v>77</v>
      </c>
      <c r="K954" s="49" t="s">
        <v>78</v>
      </c>
      <c r="L954" s="44" t="s">
        <v>79</v>
      </c>
      <c r="M954" s="44" t="str">
        <f>IF(ISERROR(VLOOKUP(B954,'[1]Check order-DMO'!$A$5:$I$22,9,0)),"MAT",(VLOOKUP(B954,'[1]Check order-DMO'!$A$5:$I$22,9,0)))</f>
        <v>MAT</v>
      </c>
      <c r="N954" s="50">
        <v>58</v>
      </c>
      <c r="O954" s="50"/>
      <c r="P954" s="50">
        <v>1</v>
      </c>
      <c r="Q954" s="50">
        <v>1</v>
      </c>
      <c r="R954" s="51"/>
    </row>
    <row r="955" spans="1:18" s="21" customFormat="1" ht="20.5" customHeight="1" x14ac:dyDescent="0.3">
      <c r="A955" s="42" t="s">
        <v>3470</v>
      </c>
      <c r="B955" s="43" t="s">
        <v>3471</v>
      </c>
      <c r="C955" s="43" t="s">
        <v>3472</v>
      </c>
      <c r="D955" s="44" t="s">
        <v>3460</v>
      </c>
      <c r="E955" s="44" t="s">
        <v>61</v>
      </c>
      <c r="F955" s="45">
        <v>3117</v>
      </c>
      <c r="G955" s="46" t="s">
        <v>75</v>
      </c>
      <c r="H955" s="47">
        <f t="shared" si="14"/>
        <v>532539.44999999995</v>
      </c>
      <c r="I955" s="48" t="s">
        <v>40</v>
      </c>
      <c r="J955" s="44" t="s">
        <v>77</v>
      </c>
      <c r="K955" s="49" t="s">
        <v>78</v>
      </c>
      <c r="L955" s="44" t="s">
        <v>79</v>
      </c>
      <c r="M955" s="44" t="str">
        <f>IF(ISERROR(VLOOKUP(B955,'[1]Check order-DMO'!$A$5:$I$22,9,0)),"MAT",(VLOOKUP(B955,'[1]Check order-DMO'!$A$5:$I$22,9,0)))</f>
        <v>MAT</v>
      </c>
      <c r="N955" s="50">
        <v>63</v>
      </c>
      <c r="O955" s="50"/>
      <c r="P955" s="50">
        <v>1</v>
      </c>
      <c r="Q955" s="50">
        <v>1</v>
      </c>
      <c r="R955" s="51"/>
    </row>
    <row r="956" spans="1:18" s="21" customFormat="1" ht="20.5" customHeight="1" x14ac:dyDescent="0.3">
      <c r="A956" s="42" t="s">
        <v>3473</v>
      </c>
      <c r="B956" s="43" t="s">
        <v>3474</v>
      </c>
      <c r="C956" s="43" t="s">
        <v>3475</v>
      </c>
      <c r="D956" s="44" t="s">
        <v>3460</v>
      </c>
      <c r="E956" s="44" t="s">
        <v>61</v>
      </c>
      <c r="F956" s="45">
        <v>812772</v>
      </c>
      <c r="G956" s="46" t="s">
        <v>32</v>
      </c>
      <c r="H956" s="47">
        <f t="shared" si="14"/>
        <v>812772</v>
      </c>
      <c r="I956" s="48" t="s">
        <v>40</v>
      </c>
      <c r="J956" s="44" t="s">
        <v>335</v>
      </c>
      <c r="K956" s="49" t="s">
        <v>336</v>
      </c>
      <c r="L956" s="44" t="s">
        <v>43</v>
      </c>
      <c r="M956" s="44" t="str">
        <f>IF(ISERROR(VLOOKUP(B956,'[1]Check order-DMO'!$A$5:$I$22,9,0)),"MAT",(VLOOKUP(B956,'[1]Check order-DMO'!$A$5:$I$22,9,0)))</f>
        <v>MAT</v>
      </c>
      <c r="N956" s="50">
        <v>60</v>
      </c>
      <c r="O956" s="50">
        <v>3</v>
      </c>
      <c r="P956" s="50">
        <v>1</v>
      </c>
      <c r="Q956" s="50">
        <v>1</v>
      </c>
      <c r="R956" s="51" t="s">
        <v>3476</v>
      </c>
    </row>
    <row r="957" spans="1:18" s="21" customFormat="1" ht="20.5" customHeight="1" x14ac:dyDescent="0.3">
      <c r="A957" s="42" t="s">
        <v>3477</v>
      </c>
      <c r="B957" s="43" t="s">
        <v>3478</v>
      </c>
      <c r="C957" s="43" t="s">
        <v>3479</v>
      </c>
      <c r="D957" s="44" t="s">
        <v>3460</v>
      </c>
      <c r="E957" s="44" t="s">
        <v>121</v>
      </c>
      <c r="F957" s="45">
        <v>3117</v>
      </c>
      <c r="G957" s="46" t="s">
        <v>75</v>
      </c>
      <c r="H957" s="47">
        <f t="shared" si="14"/>
        <v>532539.44999999995</v>
      </c>
      <c r="I957" s="48" t="s">
        <v>40</v>
      </c>
      <c r="J957" s="44" t="s">
        <v>77</v>
      </c>
      <c r="K957" s="49" t="s">
        <v>78</v>
      </c>
      <c r="L957" s="44" t="s">
        <v>79</v>
      </c>
      <c r="M957" s="44" t="str">
        <f>IF(ISERROR(VLOOKUP(B957,'[1]Check order-DMO'!$A$5:$I$22,9,0)),"MAT",(VLOOKUP(B957,'[1]Check order-DMO'!$A$5:$I$22,9,0)))</f>
        <v>MAT</v>
      </c>
      <c r="N957" s="50">
        <v>58</v>
      </c>
      <c r="O957" s="50"/>
      <c r="P957" s="50">
        <v>1</v>
      </c>
      <c r="Q957" s="50">
        <v>1</v>
      </c>
      <c r="R957" s="51"/>
    </row>
    <row r="958" spans="1:18" s="21" customFormat="1" ht="20.5" customHeight="1" x14ac:dyDescent="0.3">
      <c r="A958" s="42" t="s">
        <v>3480</v>
      </c>
      <c r="B958" s="43" t="s">
        <v>3481</v>
      </c>
      <c r="C958" s="43" t="s">
        <v>3482</v>
      </c>
      <c r="D958" s="44" t="s">
        <v>3460</v>
      </c>
      <c r="E958" s="44" t="s">
        <v>61</v>
      </c>
      <c r="F958" s="45">
        <v>541848</v>
      </c>
      <c r="G958" s="46" t="s">
        <v>32</v>
      </c>
      <c r="H958" s="47">
        <f t="shared" si="14"/>
        <v>541848</v>
      </c>
      <c r="I958" s="48" t="s">
        <v>40</v>
      </c>
      <c r="J958" s="44" t="s">
        <v>335</v>
      </c>
      <c r="K958" s="49" t="s">
        <v>336</v>
      </c>
      <c r="L958" s="44" t="s">
        <v>43</v>
      </c>
      <c r="M958" s="44" t="str">
        <f>IF(ISERROR(VLOOKUP(B958,'[1]Check order-DMO'!$A$5:$I$22,9,0)),"MAT",(VLOOKUP(B958,'[1]Check order-DMO'!$A$5:$I$22,9,0)))</f>
        <v>MAT</v>
      </c>
      <c r="N958" s="50">
        <v>60</v>
      </c>
      <c r="O958" s="50">
        <v>3</v>
      </c>
      <c r="P958" s="50">
        <v>1</v>
      </c>
      <c r="Q958" s="50">
        <v>1</v>
      </c>
      <c r="R958" s="51" t="s">
        <v>3476</v>
      </c>
    </row>
    <row r="959" spans="1:18" s="21" customFormat="1" ht="20.5" customHeight="1" x14ac:dyDescent="0.3">
      <c r="A959" s="42" t="s">
        <v>3483</v>
      </c>
      <c r="B959" s="43" t="s">
        <v>3484</v>
      </c>
      <c r="C959" s="43" t="s">
        <v>3485</v>
      </c>
      <c r="D959" s="44" t="s">
        <v>3460</v>
      </c>
      <c r="E959" s="44" t="s">
        <v>61</v>
      </c>
      <c r="F959" s="45">
        <v>3943</v>
      </c>
      <c r="G959" s="46" t="s">
        <v>75</v>
      </c>
      <c r="H959" s="47">
        <f t="shared" si="14"/>
        <v>673661.54999999993</v>
      </c>
      <c r="I959" s="48" t="s">
        <v>40</v>
      </c>
      <c r="J959" s="44" t="s">
        <v>77</v>
      </c>
      <c r="K959" s="49" t="s">
        <v>78</v>
      </c>
      <c r="L959" s="44" t="s">
        <v>79</v>
      </c>
      <c r="M959" s="44" t="str">
        <f>IF(ISERROR(VLOOKUP(B959,'[1]Check order-DMO'!$A$5:$I$22,9,0)),"MAT",(VLOOKUP(B959,'[1]Check order-DMO'!$A$5:$I$22,9,0)))</f>
        <v>MAT</v>
      </c>
      <c r="N959" s="50">
        <v>63</v>
      </c>
      <c r="O959" s="50"/>
      <c r="P959" s="50">
        <v>1</v>
      </c>
      <c r="Q959" s="50">
        <v>1</v>
      </c>
      <c r="R959" s="51" t="s">
        <v>3486</v>
      </c>
    </row>
    <row r="960" spans="1:18" s="21" customFormat="1" ht="20.5" customHeight="1" x14ac:dyDescent="0.3">
      <c r="A960" s="42" t="s">
        <v>3487</v>
      </c>
      <c r="B960" s="43" t="s">
        <v>3488</v>
      </c>
      <c r="C960" s="43" t="s">
        <v>3489</v>
      </c>
      <c r="D960" s="44" t="s">
        <v>3490</v>
      </c>
      <c r="E960" s="44" t="s">
        <v>121</v>
      </c>
      <c r="F960" s="45">
        <v>6640946.4800000004</v>
      </c>
      <c r="G960" s="46" t="s">
        <v>32</v>
      </c>
      <c r="H960" s="47">
        <f t="shared" si="14"/>
        <v>6640946.4800000004</v>
      </c>
      <c r="I960" s="48" t="s">
        <v>40</v>
      </c>
      <c r="J960" s="44" t="s">
        <v>335</v>
      </c>
      <c r="K960" s="49" t="s">
        <v>336</v>
      </c>
      <c r="L960" s="44" t="s">
        <v>43</v>
      </c>
      <c r="M960" s="44" t="str">
        <f>IF(ISERROR(VLOOKUP(B960,'[1]Check order-DMO'!$A$5:$I$22,9,0)),"MAT",(VLOOKUP(B960,'[1]Check order-DMO'!$A$5:$I$22,9,0)))</f>
        <v>MAT</v>
      </c>
      <c r="N960" s="50">
        <v>60</v>
      </c>
      <c r="O960" s="50">
        <v>3</v>
      </c>
      <c r="P960" s="50">
        <v>1</v>
      </c>
      <c r="Q960" s="50">
        <v>1</v>
      </c>
      <c r="R960" s="51" t="s">
        <v>2238</v>
      </c>
    </row>
    <row r="961" spans="1:18" s="21" customFormat="1" ht="20.5" customHeight="1" x14ac:dyDescent="0.3">
      <c r="A961" s="42" t="s">
        <v>3491</v>
      </c>
      <c r="B961" s="43" t="s">
        <v>3492</v>
      </c>
      <c r="C961" s="43" t="s">
        <v>3493</v>
      </c>
      <c r="D961" s="44" t="s">
        <v>3443</v>
      </c>
      <c r="E961" s="44" t="s">
        <v>121</v>
      </c>
      <c r="F961" s="45">
        <v>2544</v>
      </c>
      <c r="G961" s="46" t="s">
        <v>75</v>
      </c>
      <c r="H961" s="47">
        <f t="shared" si="14"/>
        <v>434642.39999999997</v>
      </c>
      <c r="I961" s="48" t="s">
        <v>40</v>
      </c>
      <c r="J961" s="44" t="s">
        <v>77</v>
      </c>
      <c r="K961" s="49" t="s">
        <v>78</v>
      </c>
      <c r="L961" s="44" t="s">
        <v>79</v>
      </c>
      <c r="M961" s="44" t="str">
        <f>IF(ISERROR(VLOOKUP(B961,'[1]Check order-DMO'!$A$5:$I$22,9,0)),"MAT",(VLOOKUP(B961,'[1]Check order-DMO'!$A$5:$I$22,9,0)))</f>
        <v>MAT</v>
      </c>
      <c r="N961" s="50">
        <v>55</v>
      </c>
      <c r="O961" s="50"/>
      <c r="P961" s="50">
        <v>1</v>
      </c>
      <c r="Q961" s="50">
        <v>1</v>
      </c>
      <c r="R961" s="51" t="s">
        <v>2000</v>
      </c>
    </row>
    <row r="962" spans="1:18" s="21" customFormat="1" ht="20.5" customHeight="1" x14ac:dyDescent="0.3">
      <c r="A962" s="42" t="s">
        <v>3494</v>
      </c>
      <c r="B962" s="43" t="s">
        <v>3495</v>
      </c>
      <c r="C962" s="43" t="s">
        <v>3496</v>
      </c>
      <c r="D962" s="44" t="s">
        <v>1533</v>
      </c>
      <c r="E962" s="44" t="s">
        <v>121</v>
      </c>
      <c r="F962" s="45">
        <v>330720</v>
      </c>
      <c r="G962" s="46" t="s">
        <v>75</v>
      </c>
      <c r="H962" s="47">
        <f t="shared" si="14"/>
        <v>56503512</v>
      </c>
      <c r="I962" s="48" t="s">
        <v>40</v>
      </c>
      <c r="J962" s="44" t="s">
        <v>77</v>
      </c>
      <c r="K962" s="49" t="s">
        <v>78</v>
      </c>
      <c r="L962" s="44" t="s">
        <v>79</v>
      </c>
      <c r="M962" s="44" t="str">
        <f>IF(ISERROR(VLOOKUP(B962,'[1]Check order-DMO'!$A$5:$I$22,9,0)),"MAT",(VLOOKUP(B962,'[1]Check order-DMO'!$A$5:$I$22,9,0)))</f>
        <v>MAT</v>
      </c>
      <c r="N962" s="50">
        <v>135</v>
      </c>
      <c r="O962" s="50"/>
      <c r="P962" s="50">
        <v>1</v>
      </c>
      <c r="Q962" s="50">
        <v>1</v>
      </c>
      <c r="R962" s="51" t="s">
        <v>3497</v>
      </c>
    </row>
    <row r="963" spans="1:18" s="21" customFormat="1" ht="20.5" customHeight="1" x14ac:dyDescent="0.3">
      <c r="A963" s="42" t="s">
        <v>3498</v>
      </c>
      <c r="B963" s="43" t="s">
        <v>3499</v>
      </c>
      <c r="C963" s="43" t="s">
        <v>3500</v>
      </c>
      <c r="D963" s="44" t="s">
        <v>1533</v>
      </c>
      <c r="E963" s="44" t="s">
        <v>121</v>
      </c>
      <c r="F963" s="45">
        <v>292001</v>
      </c>
      <c r="G963" s="46" t="s">
        <v>75</v>
      </c>
      <c r="H963" s="47">
        <f t="shared" si="14"/>
        <v>49888370.850000001</v>
      </c>
      <c r="I963" s="48" t="s">
        <v>40</v>
      </c>
      <c r="J963" s="44" t="s">
        <v>77</v>
      </c>
      <c r="K963" s="49" t="s">
        <v>78</v>
      </c>
      <c r="L963" s="44" t="s">
        <v>79</v>
      </c>
      <c r="M963" s="44" t="str">
        <f>IF(ISERROR(VLOOKUP(B963,'[1]Check order-DMO'!$A$5:$I$22,9,0)),"MAT",(VLOOKUP(B963,'[1]Check order-DMO'!$A$5:$I$22,9,0)))</f>
        <v>MAT</v>
      </c>
      <c r="N963" s="50">
        <v>108</v>
      </c>
      <c r="O963" s="50"/>
      <c r="P963" s="50">
        <v>1</v>
      </c>
      <c r="Q963" s="50">
        <v>1</v>
      </c>
      <c r="R963" s="51"/>
    </row>
    <row r="964" spans="1:18" s="21" customFormat="1" ht="20.5" customHeight="1" x14ac:dyDescent="0.3">
      <c r="A964" s="42" t="s">
        <v>3501</v>
      </c>
      <c r="B964" s="43" t="s">
        <v>3502</v>
      </c>
      <c r="C964" s="43" t="s">
        <v>3503</v>
      </c>
      <c r="D964" s="44" t="s">
        <v>1533</v>
      </c>
      <c r="E964" s="44" t="s">
        <v>121</v>
      </c>
      <c r="F964" s="45">
        <v>26840</v>
      </c>
      <c r="G964" s="46" t="s">
        <v>75</v>
      </c>
      <c r="H964" s="47">
        <f t="shared" si="14"/>
        <v>4585614</v>
      </c>
      <c r="I964" s="48" t="s">
        <v>40</v>
      </c>
      <c r="J964" s="44" t="s">
        <v>77</v>
      </c>
      <c r="K964" s="49" t="s">
        <v>78</v>
      </c>
      <c r="L964" s="44" t="s">
        <v>79</v>
      </c>
      <c r="M964" s="44" t="str">
        <f>IF(ISERROR(VLOOKUP(B964,'[1]Check order-DMO'!$A$5:$I$22,9,0)),"MAT",(VLOOKUP(B964,'[1]Check order-DMO'!$A$5:$I$22,9,0)))</f>
        <v>MAT</v>
      </c>
      <c r="N964" s="50">
        <v>78</v>
      </c>
      <c r="O964" s="50"/>
      <c r="P964" s="50">
        <v>1</v>
      </c>
      <c r="Q964" s="50">
        <v>1</v>
      </c>
      <c r="R964" s="51" t="s">
        <v>3504</v>
      </c>
    </row>
    <row r="965" spans="1:18" s="21" customFormat="1" ht="20.5" customHeight="1" x14ac:dyDescent="0.3">
      <c r="A965" s="42" t="s">
        <v>3505</v>
      </c>
      <c r="B965" s="43" t="s">
        <v>3506</v>
      </c>
      <c r="C965" s="43" t="s">
        <v>3507</v>
      </c>
      <c r="D965" s="44" t="s">
        <v>1533</v>
      </c>
      <c r="E965" s="44" t="s">
        <v>121</v>
      </c>
      <c r="F965" s="45">
        <v>26840</v>
      </c>
      <c r="G965" s="46" t="s">
        <v>75</v>
      </c>
      <c r="H965" s="47">
        <f t="shared" si="14"/>
        <v>4585614</v>
      </c>
      <c r="I965" s="48" t="s">
        <v>40</v>
      </c>
      <c r="J965" s="44" t="s">
        <v>77</v>
      </c>
      <c r="K965" s="49" t="s">
        <v>78</v>
      </c>
      <c r="L965" s="44" t="s">
        <v>79</v>
      </c>
      <c r="M965" s="44" t="str">
        <f>IF(ISERROR(VLOOKUP(B965,'[1]Check order-DMO'!$A$5:$I$22,9,0)),"MAT",(VLOOKUP(B965,'[1]Check order-DMO'!$A$5:$I$22,9,0)))</f>
        <v>MAT</v>
      </c>
      <c r="N965" s="50">
        <v>78</v>
      </c>
      <c r="O965" s="50"/>
      <c r="P965" s="50">
        <v>1</v>
      </c>
      <c r="Q965" s="50">
        <v>1</v>
      </c>
      <c r="R965" s="51" t="s">
        <v>3504</v>
      </c>
    </row>
    <row r="966" spans="1:18" s="21" customFormat="1" ht="20.5" customHeight="1" x14ac:dyDescent="0.3">
      <c r="A966" s="42" t="s">
        <v>3508</v>
      </c>
      <c r="B966" s="43" t="s">
        <v>3509</v>
      </c>
      <c r="C966" s="43" t="s">
        <v>3510</v>
      </c>
      <c r="D966" s="44" t="s">
        <v>1533</v>
      </c>
      <c r="E966" s="44" t="s">
        <v>121</v>
      </c>
      <c r="F966" s="45">
        <v>38160</v>
      </c>
      <c r="G966" s="46" t="s">
        <v>75</v>
      </c>
      <c r="H966" s="47">
        <f t="shared" si="14"/>
        <v>6519636</v>
      </c>
      <c r="I966" s="48" t="s">
        <v>40</v>
      </c>
      <c r="J966" s="44" t="s">
        <v>77</v>
      </c>
      <c r="K966" s="49" t="s">
        <v>78</v>
      </c>
      <c r="L966" s="44" t="s">
        <v>79</v>
      </c>
      <c r="M966" s="44" t="str">
        <f>IF(ISERROR(VLOOKUP(B966,'[1]Check order-DMO'!$A$5:$I$22,9,0)),"MAT",(VLOOKUP(B966,'[1]Check order-DMO'!$A$5:$I$22,9,0)))</f>
        <v>MAT</v>
      </c>
      <c r="N966" s="50">
        <v>78</v>
      </c>
      <c r="O966" s="50"/>
      <c r="P966" s="50">
        <v>1</v>
      </c>
      <c r="Q966" s="50">
        <v>1</v>
      </c>
      <c r="R966" s="51" t="s">
        <v>3511</v>
      </c>
    </row>
    <row r="967" spans="1:18" s="21" customFormat="1" ht="20.5" customHeight="1" x14ac:dyDescent="0.3">
      <c r="A967" s="42" t="s">
        <v>3512</v>
      </c>
      <c r="B967" s="43" t="s">
        <v>3513</v>
      </c>
      <c r="C967" s="43" t="s">
        <v>3514</v>
      </c>
      <c r="D967" s="44" t="s">
        <v>1533</v>
      </c>
      <c r="E967" s="44" t="s">
        <v>121</v>
      </c>
      <c r="F967" s="45">
        <v>133560</v>
      </c>
      <c r="G967" s="46" t="s">
        <v>75</v>
      </c>
      <c r="H967" s="47">
        <f t="shared" si="14"/>
        <v>22818726</v>
      </c>
      <c r="I967" s="48" t="s">
        <v>40</v>
      </c>
      <c r="J967" s="44" t="s">
        <v>77</v>
      </c>
      <c r="K967" s="49" t="s">
        <v>78</v>
      </c>
      <c r="L967" s="44" t="s">
        <v>79</v>
      </c>
      <c r="M967" s="44" t="str">
        <f>IF(ISERROR(VLOOKUP(B967,'[1]Check order-DMO'!$A$5:$I$22,9,0)),"MAT",(VLOOKUP(B967,'[1]Check order-DMO'!$A$5:$I$22,9,0)))</f>
        <v>MAT</v>
      </c>
      <c r="N967" s="50">
        <v>95</v>
      </c>
      <c r="O967" s="50"/>
      <c r="P967" s="50">
        <v>2</v>
      </c>
      <c r="Q967" s="50">
        <v>2</v>
      </c>
      <c r="R967" s="51"/>
    </row>
    <row r="968" spans="1:18" s="21" customFormat="1" ht="20.5" customHeight="1" x14ac:dyDescent="0.3">
      <c r="A968" s="42" t="s">
        <v>3515</v>
      </c>
      <c r="B968" s="43" t="s">
        <v>3516</v>
      </c>
      <c r="C968" s="43" t="s">
        <v>3517</v>
      </c>
      <c r="D968" s="44" t="s">
        <v>3518</v>
      </c>
      <c r="E968" s="44" t="s">
        <v>121</v>
      </c>
      <c r="F968" s="45">
        <v>128544</v>
      </c>
      <c r="G968" s="46" t="s">
        <v>75</v>
      </c>
      <c r="H968" s="47">
        <f t="shared" si="14"/>
        <v>21961742.399999999</v>
      </c>
      <c r="I968" s="48" t="s">
        <v>40</v>
      </c>
      <c r="J968" s="44" t="s">
        <v>77</v>
      </c>
      <c r="K968" s="49" t="s">
        <v>78</v>
      </c>
      <c r="L968" s="44" t="s">
        <v>79</v>
      </c>
      <c r="M968" s="44" t="str">
        <f>IF(ISERROR(VLOOKUP(B968,'[1]Check order-DMO'!$A$5:$I$22,9,0)),"MAT",(VLOOKUP(B968,'[1]Check order-DMO'!$A$5:$I$22,9,0)))</f>
        <v>MAT</v>
      </c>
      <c r="N968" s="50">
        <v>78</v>
      </c>
      <c r="O968" s="50"/>
      <c r="P968" s="50">
        <v>1</v>
      </c>
      <c r="Q968" s="50">
        <v>1</v>
      </c>
      <c r="R968" s="51"/>
    </row>
    <row r="969" spans="1:18" s="21" customFormat="1" ht="20.5" customHeight="1" x14ac:dyDescent="0.3">
      <c r="A969" s="42" t="s">
        <v>3519</v>
      </c>
      <c r="B969" s="43" t="s">
        <v>3520</v>
      </c>
      <c r="C969" s="43" t="s">
        <v>3521</v>
      </c>
      <c r="D969" s="44" t="s">
        <v>3518</v>
      </c>
      <c r="E969" s="44" t="s">
        <v>121</v>
      </c>
      <c r="F969" s="45">
        <v>129792</v>
      </c>
      <c r="G969" s="46" t="s">
        <v>75</v>
      </c>
      <c r="H969" s="47">
        <f t="shared" si="14"/>
        <v>22174963.199999999</v>
      </c>
      <c r="I969" s="48" t="s">
        <v>40</v>
      </c>
      <c r="J969" s="44" t="s">
        <v>77</v>
      </c>
      <c r="K969" s="49" t="s">
        <v>78</v>
      </c>
      <c r="L969" s="44" t="s">
        <v>79</v>
      </c>
      <c r="M969" s="44" t="str">
        <f>IF(ISERROR(VLOOKUP(B969,'[1]Check order-DMO'!$A$5:$I$22,9,0)),"MAT",(VLOOKUP(B969,'[1]Check order-DMO'!$A$5:$I$22,9,0)))</f>
        <v>MAT</v>
      </c>
      <c r="N969" s="50">
        <v>93</v>
      </c>
      <c r="O969" s="50"/>
      <c r="P969" s="50">
        <v>1</v>
      </c>
      <c r="Q969" s="50">
        <v>1</v>
      </c>
      <c r="R969" s="51"/>
    </row>
    <row r="970" spans="1:18" s="21" customFormat="1" ht="20.5" customHeight="1" x14ac:dyDescent="0.3">
      <c r="A970" s="42" t="s">
        <v>3522</v>
      </c>
      <c r="B970" s="43" t="s">
        <v>3523</v>
      </c>
      <c r="C970" s="43" t="s">
        <v>3524</v>
      </c>
      <c r="D970" s="44" t="s">
        <v>1533</v>
      </c>
      <c r="E970" s="44" t="s">
        <v>121</v>
      </c>
      <c r="F970" s="45">
        <v>2862</v>
      </c>
      <c r="G970" s="46" t="s">
        <v>75</v>
      </c>
      <c r="H970" s="47">
        <f t="shared" si="14"/>
        <v>488972.7</v>
      </c>
      <c r="I970" s="48" t="s">
        <v>40</v>
      </c>
      <c r="J970" s="44" t="s">
        <v>77</v>
      </c>
      <c r="K970" s="49" t="s">
        <v>78</v>
      </c>
      <c r="L970" s="44" t="s">
        <v>79</v>
      </c>
      <c r="M970" s="44" t="str">
        <f>IF(ISERROR(VLOOKUP(B970,'[1]Check order-DMO'!$A$5:$I$22,9,0)),"MAT",(VLOOKUP(B970,'[1]Check order-DMO'!$A$5:$I$22,9,0)))</f>
        <v>MAT</v>
      </c>
      <c r="N970" s="50">
        <v>108</v>
      </c>
      <c r="O970" s="50"/>
      <c r="P970" s="50">
        <v>1</v>
      </c>
      <c r="Q970" s="50">
        <v>1</v>
      </c>
      <c r="R970" s="51"/>
    </row>
    <row r="971" spans="1:18" s="21" customFormat="1" ht="20.5" customHeight="1" x14ac:dyDescent="0.3">
      <c r="A971" s="42" t="s">
        <v>3525</v>
      </c>
      <c r="B971" s="43" t="s">
        <v>3526</v>
      </c>
      <c r="C971" s="43" t="s">
        <v>3527</v>
      </c>
      <c r="D971" s="44" t="s">
        <v>1533</v>
      </c>
      <c r="E971" s="44" t="s">
        <v>121</v>
      </c>
      <c r="F971" s="45">
        <v>462</v>
      </c>
      <c r="G971" s="46" t="s">
        <v>75</v>
      </c>
      <c r="H971" s="47">
        <f t="shared" si="14"/>
        <v>78932.7</v>
      </c>
      <c r="I971" s="48" t="s">
        <v>40</v>
      </c>
      <c r="J971" s="44" t="s">
        <v>77</v>
      </c>
      <c r="K971" s="49" t="s">
        <v>78</v>
      </c>
      <c r="L971" s="44" t="s">
        <v>79</v>
      </c>
      <c r="M971" s="44" t="str">
        <f>IF(ISERROR(VLOOKUP(B971,'[1]Check order-DMO'!$A$5:$I$22,9,0)),"MAT",(VLOOKUP(B971,'[1]Check order-DMO'!$A$5:$I$22,9,0)))</f>
        <v>MAT</v>
      </c>
      <c r="N971" s="50">
        <v>108</v>
      </c>
      <c r="O971" s="50"/>
      <c r="P971" s="50">
        <v>1</v>
      </c>
      <c r="Q971" s="50">
        <v>1</v>
      </c>
      <c r="R971" s="51"/>
    </row>
    <row r="972" spans="1:18" s="21" customFormat="1" ht="20.5" customHeight="1" x14ac:dyDescent="0.3">
      <c r="A972" s="42" t="s">
        <v>3528</v>
      </c>
      <c r="B972" s="43" t="s">
        <v>3529</v>
      </c>
      <c r="C972" s="43" t="s">
        <v>3530</v>
      </c>
      <c r="D972" s="44" t="s">
        <v>1533</v>
      </c>
      <c r="E972" s="44" t="s">
        <v>121</v>
      </c>
      <c r="F972" s="45">
        <v>410</v>
      </c>
      <c r="G972" s="46" t="s">
        <v>75</v>
      </c>
      <c r="H972" s="47">
        <f t="shared" si="14"/>
        <v>70048.5</v>
      </c>
      <c r="I972" s="48" t="s">
        <v>40</v>
      </c>
      <c r="J972" s="44" t="s">
        <v>77</v>
      </c>
      <c r="K972" s="49" t="s">
        <v>78</v>
      </c>
      <c r="L972" s="44" t="s">
        <v>79</v>
      </c>
      <c r="M972" s="44" t="str">
        <f>IF(ISERROR(VLOOKUP(B972,'[1]Check order-DMO'!$A$5:$I$22,9,0)),"MAT",(VLOOKUP(B972,'[1]Check order-DMO'!$A$5:$I$22,9,0)))</f>
        <v>MAT</v>
      </c>
      <c r="N972" s="50">
        <v>78</v>
      </c>
      <c r="O972" s="50"/>
      <c r="P972" s="50">
        <v>1</v>
      </c>
      <c r="Q972" s="50">
        <v>1</v>
      </c>
      <c r="R972" s="51"/>
    </row>
    <row r="973" spans="1:18" s="21" customFormat="1" ht="20.5" customHeight="1" x14ac:dyDescent="0.3">
      <c r="A973" s="42" t="s">
        <v>3531</v>
      </c>
      <c r="B973" s="43" t="s">
        <v>3532</v>
      </c>
      <c r="C973" s="43" t="s">
        <v>3533</v>
      </c>
      <c r="D973" s="44" t="s">
        <v>1533</v>
      </c>
      <c r="E973" s="44" t="s">
        <v>121</v>
      </c>
      <c r="F973" s="45">
        <v>374</v>
      </c>
      <c r="G973" s="46" t="s">
        <v>75</v>
      </c>
      <c r="H973" s="47">
        <f t="shared" si="14"/>
        <v>63897.9</v>
      </c>
      <c r="I973" s="48" t="s">
        <v>40</v>
      </c>
      <c r="J973" s="44" t="s">
        <v>77</v>
      </c>
      <c r="K973" s="49" t="s">
        <v>78</v>
      </c>
      <c r="L973" s="44" t="s">
        <v>79</v>
      </c>
      <c r="M973" s="44" t="str">
        <f>IF(ISERROR(VLOOKUP(B973,'[1]Check order-DMO'!$A$5:$I$22,9,0)),"MAT",(VLOOKUP(B973,'[1]Check order-DMO'!$A$5:$I$22,9,0)))</f>
        <v>MAT</v>
      </c>
      <c r="N973" s="50">
        <v>108</v>
      </c>
      <c r="O973" s="50"/>
      <c r="P973" s="50">
        <v>1</v>
      </c>
      <c r="Q973" s="50">
        <v>1</v>
      </c>
      <c r="R973" s="51"/>
    </row>
    <row r="974" spans="1:18" s="21" customFormat="1" ht="20.5" customHeight="1" x14ac:dyDescent="0.3">
      <c r="A974" s="42" t="s">
        <v>3534</v>
      </c>
      <c r="B974" s="43" t="s">
        <v>3535</v>
      </c>
      <c r="C974" s="43" t="s">
        <v>3536</v>
      </c>
      <c r="D974" s="44" t="s">
        <v>1533</v>
      </c>
      <c r="E974" s="44" t="s">
        <v>121</v>
      </c>
      <c r="F974" s="45">
        <v>275</v>
      </c>
      <c r="G974" s="46" t="s">
        <v>75</v>
      </c>
      <c r="H974" s="47">
        <f t="shared" si="14"/>
        <v>46983.75</v>
      </c>
      <c r="I974" s="48" t="s">
        <v>40</v>
      </c>
      <c r="J974" s="44" t="s">
        <v>77</v>
      </c>
      <c r="K974" s="49" t="s">
        <v>78</v>
      </c>
      <c r="L974" s="44" t="s">
        <v>79</v>
      </c>
      <c r="M974" s="44" t="str">
        <f>IF(ISERROR(VLOOKUP(B974,'[1]Check order-DMO'!$A$5:$I$22,9,0)),"MAT",(VLOOKUP(B974,'[1]Check order-DMO'!$A$5:$I$22,9,0)))</f>
        <v>MAT</v>
      </c>
      <c r="N974" s="50">
        <v>108</v>
      </c>
      <c r="O974" s="50"/>
      <c r="P974" s="50">
        <v>1</v>
      </c>
      <c r="Q974" s="50">
        <v>1</v>
      </c>
      <c r="R974" s="51"/>
    </row>
    <row r="975" spans="1:18" s="21" customFormat="1" ht="20.5" customHeight="1" x14ac:dyDescent="0.3">
      <c r="A975" s="42" t="s">
        <v>3537</v>
      </c>
      <c r="B975" s="43" t="s">
        <v>3538</v>
      </c>
      <c r="C975" s="43" t="s">
        <v>3539</v>
      </c>
      <c r="D975" s="44" t="s">
        <v>1533</v>
      </c>
      <c r="E975" s="44" t="s">
        <v>121</v>
      </c>
      <c r="F975" s="45">
        <v>936</v>
      </c>
      <c r="G975" s="46" t="s">
        <v>75</v>
      </c>
      <c r="H975" s="47">
        <f t="shared" si="14"/>
        <v>159915.6</v>
      </c>
      <c r="I975" s="48" t="s">
        <v>40</v>
      </c>
      <c r="J975" s="44" t="s">
        <v>77</v>
      </c>
      <c r="K975" s="49" t="s">
        <v>78</v>
      </c>
      <c r="L975" s="44" t="s">
        <v>79</v>
      </c>
      <c r="M975" s="44" t="str">
        <f>IF(ISERROR(VLOOKUP(B975,'[1]Check order-DMO'!$A$5:$I$22,9,0)),"MAT",(VLOOKUP(B975,'[1]Check order-DMO'!$A$5:$I$22,9,0)))</f>
        <v>MAT</v>
      </c>
      <c r="N975" s="50">
        <v>108</v>
      </c>
      <c r="O975" s="50"/>
      <c r="P975" s="50">
        <v>1</v>
      </c>
      <c r="Q975" s="50">
        <v>1</v>
      </c>
      <c r="R975" s="51"/>
    </row>
    <row r="976" spans="1:18" s="21" customFormat="1" ht="20.5" customHeight="1" x14ac:dyDescent="0.3">
      <c r="A976" s="42" t="s">
        <v>3540</v>
      </c>
      <c r="B976" s="43" t="s">
        <v>3541</v>
      </c>
      <c r="C976" s="43" t="s">
        <v>3542</v>
      </c>
      <c r="D976" s="44" t="s">
        <v>1533</v>
      </c>
      <c r="E976" s="44" t="s">
        <v>121</v>
      </c>
      <c r="F976" s="45">
        <v>562</v>
      </c>
      <c r="G976" s="46" t="s">
        <v>75</v>
      </c>
      <c r="H976" s="47">
        <f t="shared" si="14"/>
        <v>96017.7</v>
      </c>
      <c r="I976" s="48" t="s">
        <v>40</v>
      </c>
      <c r="J976" s="44" t="s">
        <v>77</v>
      </c>
      <c r="K976" s="49" t="s">
        <v>78</v>
      </c>
      <c r="L976" s="44" t="s">
        <v>79</v>
      </c>
      <c r="M976" s="44" t="str">
        <f>IF(ISERROR(VLOOKUP(B976,'[1]Check order-DMO'!$A$5:$I$22,9,0)),"MAT",(VLOOKUP(B976,'[1]Check order-DMO'!$A$5:$I$22,9,0)))</f>
        <v>MAT</v>
      </c>
      <c r="N976" s="50">
        <v>108</v>
      </c>
      <c r="O976" s="50"/>
      <c r="P976" s="50">
        <v>1</v>
      </c>
      <c r="Q976" s="50">
        <v>1</v>
      </c>
      <c r="R976" s="51"/>
    </row>
    <row r="977" spans="1:18" s="21" customFormat="1" ht="20.5" customHeight="1" x14ac:dyDescent="0.3">
      <c r="A977" s="42" t="s">
        <v>3543</v>
      </c>
      <c r="B977" s="43" t="s">
        <v>3544</v>
      </c>
      <c r="C977" s="43" t="s">
        <v>3545</v>
      </c>
      <c r="D977" s="44" t="s">
        <v>1533</v>
      </c>
      <c r="E977" s="44" t="s">
        <v>121</v>
      </c>
      <c r="F977" s="45">
        <v>1498</v>
      </c>
      <c r="G977" s="46" t="s">
        <v>75</v>
      </c>
      <c r="H977" s="47">
        <f t="shared" si="14"/>
        <v>255933.3</v>
      </c>
      <c r="I977" s="48" t="s">
        <v>40</v>
      </c>
      <c r="J977" s="44" t="s">
        <v>77</v>
      </c>
      <c r="K977" s="49" t="s">
        <v>78</v>
      </c>
      <c r="L977" s="44" t="s">
        <v>79</v>
      </c>
      <c r="M977" s="44" t="str">
        <f>IF(ISERROR(VLOOKUP(B977,'[1]Check order-DMO'!$A$5:$I$22,9,0)),"MAT",(VLOOKUP(B977,'[1]Check order-DMO'!$A$5:$I$22,9,0)))</f>
        <v>MAT</v>
      </c>
      <c r="N977" s="50">
        <v>108</v>
      </c>
      <c r="O977" s="50"/>
      <c r="P977" s="50">
        <v>1</v>
      </c>
      <c r="Q977" s="50">
        <v>1</v>
      </c>
      <c r="R977" s="51"/>
    </row>
    <row r="978" spans="1:18" s="21" customFormat="1" ht="20.5" customHeight="1" x14ac:dyDescent="0.3">
      <c r="A978" s="42" t="s">
        <v>3546</v>
      </c>
      <c r="B978" s="43" t="s">
        <v>3547</v>
      </c>
      <c r="C978" s="43" t="s">
        <v>3548</v>
      </c>
      <c r="D978" s="44" t="s">
        <v>1533</v>
      </c>
      <c r="E978" s="44" t="s">
        <v>121</v>
      </c>
      <c r="F978" s="45">
        <v>516</v>
      </c>
      <c r="G978" s="46" t="s">
        <v>75</v>
      </c>
      <c r="H978" s="47">
        <f t="shared" ref="H978:H1041" si="15">+IF(G978="VND",$F978,IF(F978="JPY",F978*$F$2,IF(G978="USD",F978*$F$3,F978*$F$2)))</f>
        <v>88158.599999999991</v>
      </c>
      <c r="I978" s="48" t="s">
        <v>40</v>
      </c>
      <c r="J978" s="44" t="s">
        <v>77</v>
      </c>
      <c r="K978" s="49" t="s">
        <v>78</v>
      </c>
      <c r="L978" s="44" t="s">
        <v>79</v>
      </c>
      <c r="M978" s="44" t="str">
        <f>IF(ISERROR(VLOOKUP(B978,'[1]Check order-DMO'!$A$5:$I$22,9,0)),"MAT",(VLOOKUP(B978,'[1]Check order-DMO'!$A$5:$I$22,9,0)))</f>
        <v>MAT</v>
      </c>
      <c r="N978" s="50">
        <v>108</v>
      </c>
      <c r="O978" s="50"/>
      <c r="P978" s="50">
        <v>1</v>
      </c>
      <c r="Q978" s="50">
        <v>1</v>
      </c>
      <c r="R978" s="51"/>
    </row>
    <row r="979" spans="1:18" s="21" customFormat="1" ht="20.5" customHeight="1" x14ac:dyDescent="0.3">
      <c r="A979" s="42" t="s">
        <v>3549</v>
      </c>
      <c r="B979" s="43" t="s">
        <v>3550</v>
      </c>
      <c r="C979" s="43" t="s">
        <v>3551</v>
      </c>
      <c r="D979" s="44" t="s">
        <v>1533</v>
      </c>
      <c r="E979" s="44" t="s">
        <v>121</v>
      </c>
      <c r="F979" s="45">
        <v>300</v>
      </c>
      <c r="G979" s="46" t="s">
        <v>75</v>
      </c>
      <c r="H979" s="47">
        <f t="shared" si="15"/>
        <v>51255</v>
      </c>
      <c r="I979" s="48" t="s">
        <v>40</v>
      </c>
      <c r="J979" s="44" t="s">
        <v>77</v>
      </c>
      <c r="K979" s="49" t="s">
        <v>78</v>
      </c>
      <c r="L979" s="44" t="s">
        <v>79</v>
      </c>
      <c r="M979" s="44" t="str">
        <f>IF(ISERROR(VLOOKUP(B979,'[1]Check order-DMO'!$A$5:$I$22,9,0)),"MAT",(VLOOKUP(B979,'[1]Check order-DMO'!$A$5:$I$22,9,0)))</f>
        <v>MAT</v>
      </c>
      <c r="N979" s="50">
        <v>78</v>
      </c>
      <c r="O979" s="50"/>
      <c r="P979" s="50">
        <v>3</v>
      </c>
      <c r="Q979" s="50">
        <v>3</v>
      </c>
      <c r="R979" s="51"/>
    </row>
    <row r="980" spans="1:18" s="21" customFormat="1" ht="20.5" customHeight="1" x14ac:dyDescent="0.3">
      <c r="A980" s="42" t="s">
        <v>3552</v>
      </c>
      <c r="B980" s="43" t="s">
        <v>3553</v>
      </c>
      <c r="C980" s="43" t="s">
        <v>3554</v>
      </c>
      <c r="D980" s="44" t="s">
        <v>1533</v>
      </c>
      <c r="E980" s="44" t="s">
        <v>121</v>
      </c>
      <c r="F980" s="45">
        <v>1373</v>
      </c>
      <c r="G980" s="46" t="s">
        <v>75</v>
      </c>
      <c r="H980" s="47">
        <f t="shared" si="15"/>
        <v>234577.05</v>
      </c>
      <c r="I980" s="48" t="s">
        <v>40</v>
      </c>
      <c r="J980" s="44" t="s">
        <v>77</v>
      </c>
      <c r="K980" s="49" t="s">
        <v>78</v>
      </c>
      <c r="L980" s="44" t="s">
        <v>79</v>
      </c>
      <c r="M980" s="44" t="str">
        <f>IF(ISERROR(VLOOKUP(B980,'[1]Check order-DMO'!$A$5:$I$22,9,0)),"MAT",(VLOOKUP(B980,'[1]Check order-DMO'!$A$5:$I$22,9,0)))</f>
        <v>MAT</v>
      </c>
      <c r="N980" s="50">
        <v>55</v>
      </c>
      <c r="O980" s="50"/>
      <c r="P980" s="50">
        <v>1</v>
      </c>
      <c r="Q980" s="50">
        <v>1</v>
      </c>
      <c r="R980" s="51"/>
    </row>
    <row r="981" spans="1:18" s="21" customFormat="1" ht="20.5" customHeight="1" x14ac:dyDescent="0.3">
      <c r="A981" s="42" t="s">
        <v>3555</v>
      </c>
      <c r="B981" s="43" t="s">
        <v>3556</v>
      </c>
      <c r="C981" s="43" t="s">
        <v>3557</v>
      </c>
      <c r="D981" s="44" t="s">
        <v>1533</v>
      </c>
      <c r="E981" s="44" t="s">
        <v>121</v>
      </c>
      <c r="F981" s="45">
        <v>3425</v>
      </c>
      <c r="G981" s="46" t="s">
        <v>75</v>
      </c>
      <c r="H981" s="47">
        <f t="shared" si="15"/>
        <v>585161.25</v>
      </c>
      <c r="I981" s="48" t="s">
        <v>40</v>
      </c>
      <c r="J981" s="44" t="s">
        <v>77</v>
      </c>
      <c r="K981" s="49" t="s">
        <v>78</v>
      </c>
      <c r="L981" s="44" t="s">
        <v>79</v>
      </c>
      <c r="M981" s="44" t="str">
        <f>IF(ISERROR(VLOOKUP(B981,'[1]Check order-DMO'!$A$5:$I$22,9,0)),"MAT",(VLOOKUP(B981,'[1]Check order-DMO'!$A$5:$I$22,9,0)))</f>
        <v>MAT</v>
      </c>
      <c r="N981" s="50">
        <v>88</v>
      </c>
      <c r="O981" s="50"/>
      <c r="P981" s="50">
        <v>1</v>
      </c>
      <c r="Q981" s="50">
        <v>1</v>
      </c>
      <c r="R981" s="51"/>
    </row>
    <row r="982" spans="1:18" s="21" customFormat="1" ht="20.5" customHeight="1" x14ac:dyDescent="0.3">
      <c r="A982" s="42" t="s">
        <v>3558</v>
      </c>
      <c r="B982" s="43" t="s">
        <v>3559</v>
      </c>
      <c r="C982" s="43" t="s">
        <v>3560</v>
      </c>
      <c r="D982" s="44" t="s">
        <v>1533</v>
      </c>
      <c r="E982" s="44" t="s">
        <v>121</v>
      </c>
      <c r="F982" s="45">
        <v>1272</v>
      </c>
      <c r="G982" s="46" t="s">
        <v>75</v>
      </c>
      <c r="H982" s="47">
        <f t="shared" si="15"/>
        <v>217321.19999999998</v>
      </c>
      <c r="I982" s="48" t="s">
        <v>40</v>
      </c>
      <c r="J982" s="44" t="s">
        <v>77</v>
      </c>
      <c r="K982" s="49" t="s">
        <v>78</v>
      </c>
      <c r="L982" s="44" t="s">
        <v>79</v>
      </c>
      <c r="M982" s="44" t="str">
        <f>IF(ISERROR(VLOOKUP(B982,'[1]Check order-DMO'!$A$5:$I$22,9,0)),"MAT",(VLOOKUP(B982,'[1]Check order-DMO'!$A$5:$I$22,9,0)))</f>
        <v>MAT</v>
      </c>
      <c r="N982" s="50">
        <v>55</v>
      </c>
      <c r="O982" s="50"/>
      <c r="P982" s="50">
        <v>4</v>
      </c>
      <c r="Q982" s="50">
        <v>4</v>
      </c>
      <c r="R982" s="51"/>
    </row>
    <row r="983" spans="1:18" s="21" customFormat="1" ht="20.5" customHeight="1" x14ac:dyDescent="0.3">
      <c r="A983" s="42" t="s">
        <v>3561</v>
      </c>
      <c r="B983" s="43" t="s">
        <v>3562</v>
      </c>
      <c r="C983" s="43" t="s">
        <v>3563</v>
      </c>
      <c r="D983" s="44" t="s">
        <v>1533</v>
      </c>
      <c r="E983" s="44" t="s">
        <v>121</v>
      </c>
      <c r="F983" s="45">
        <v>3428318</v>
      </c>
      <c r="G983" s="46" t="s">
        <v>32</v>
      </c>
      <c r="H983" s="47">
        <f t="shared" si="15"/>
        <v>3428318</v>
      </c>
      <c r="I983" s="48" t="s">
        <v>40</v>
      </c>
      <c r="J983" s="44" t="s">
        <v>1370</v>
      </c>
      <c r="K983" s="49" t="s">
        <v>1371</v>
      </c>
      <c r="L983" s="44" t="s">
        <v>43</v>
      </c>
      <c r="M983" s="44" t="str">
        <f>IF(ISERROR(VLOOKUP(B983,'[1]Check order-DMO'!$A$5:$I$22,9,0)),"MAT",(VLOOKUP(B983,'[1]Check order-DMO'!$A$5:$I$22,9,0)))</f>
        <v>MAT</v>
      </c>
      <c r="N983" s="50">
        <v>60</v>
      </c>
      <c r="O983" s="50">
        <v>3</v>
      </c>
      <c r="P983" s="50">
        <v>1</v>
      </c>
      <c r="Q983" s="50">
        <v>1</v>
      </c>
      <c r="R983" s="51" t="s">
        <v>1372</v>
      </c>
    </row>
    <row r="984" spans="1:18" s="21" customFormat="1" ht="20.5" customHeight="1" x14ac:dyDescent="0.3">
      <c r="A984" s="42" t="s">
        <v>3564</v>
      </c>
      <c r="B984" s="43" t="s">
        <v>3565</v>
      </c>
      <c r="C984" s="43" t="s">
        <v>3566</v>
      </c>
      <c r="D984" s="44" t="s">
        <v>1533</v>
      </c>
      <c r="E984" s="44" t="s">
        <v>121</v>
      </c>
      <c r="F984" s="45">
        <v>7155</v>
      </c>
      <c r="G984" s="46" t="s">
        <v>75</v>
      </c>
      <c r="H984" s="47">
        <f t="shared" si="15"/>
        <v>1222431.75</v>
      </c>
      <c r="I984" s="48" t="s">
        <v>40</v>
      </c>
      <c r="J984" s="44" t="s">
        <v>77</v>
      </c>
      <c r="K984" s="49" t="s">
        <v>78</v>
      </c>
      <c r="L984" s="44" t="s">
        <v>79</v>
      </c>
      <c r="M984" s="44" t="str">
        <f>IF(ISERROR(VLOOKUP(B984,'[1]Check order-DMO'!$A$5:$I$22,9,0)),"MAT",(VLOOKUP(B984,'[1]Check order-DMO'!$A$5:$I$22,9,0)))</f>
        <v>MAT</v>
      </c>
      <c r="N984" s="50">
        <v>78</v>
      </c>
      <c r="O984" s="50"/>
      <c r="P984" s="50">
        <v>1</v>
      </c>
      <c r="Q984" s="50">
        <v>1</v>
      </c>
      <c r="R984" s="51"/>
    </row>
    <row r="985" spans="1:18" s="21" customFormat="1" ht="20.5" customHeight="1" x14ac:dyDescent="0.3">
      <c r="A985" s="42" t="s">
        <v>3567</v>
      </c>
      <c r="B985" s="43" t="s">
        <v>3568</v>
      </c>
      <c r="C985" s="43" t="s">
        <v>3569</v>
      </c>
      <c r="D985" s="44" t="s">
        <v>3570</v>
      </c>
      <c r="E985" s="44" t="s">
        <v>121</v>
      </c>
      <c r="F985" s="45">
        <v>2290</v>
      </c>
      <c r="G985" s="46" t="s">
        <v>75</v>
      </c>
      <c r="H985" s="47">
        <f t="shared" si="15"/>
        <v>391246.5</v>
      </c>
      <c r="I985" s="48" t="s">
        <v>40</v>
      </c>
      <c r="J985" s="44" t="s">
        <v>77</v>
      </c>
      <c r="K985" s="49" t="s">
        <v>78</v>
      </c>
      <c r="L985" s="44" t="s">
        <v>79</v>
      </c>
      <c r="M985" s="44" t="str">
        <f>IF(ISERROR(VLOOKUP(B985,'[1]Check order-DMO'!$A$5:$I$22,9,0)),"MAT",(VLOOKUP(B985,'[1]Check order-DMO'!$A$5:$I$22,9,0)))</f>
        <v>MAT</v>
      </c>
      <c r="N985" s="50">
        <v>78</v>
      </c>
      <c r="O985" s="50"/>
      <c r="P985" s="50">
        <v>1</v>
      </c>
      <c r="Q985" s="50">
        <v>10</v>
      </c>
      <c r="R985" s="51"/>
    </row>
    <row r="986" spans="1:18" s="21" customFormat="1" ht="20.5" customHeight="1" x14ac:dyDescent="0.3">
      <c r="A986" s="42" t="s">
        <v>3571</v>
      </c>
      <c r="B986" s="43" t="s">
        <v>3572</v>
      </c>
      <c r="C986" s="43" t="s">
        <v>3573</v>
      </c>
      <c r="D986" s="44" t="s">
        <v>1533</v>
      </c>
      <c r="E986" s="44" t="s">
        <v>121</v>
      </c>
      <c r="F986" s="45">
        <v>27348</v>
      </c>
      <c r="G986" s="46" t="s">
        <v>75</v>
      </c>
      <c r="H986" s="47">
        <f t="shared" si="15"/>
        <v>4672405.8</v>
      </c>
      <c r="I986" s="48" t="s">
        <v>40</v>
      </c>
      <c r="J986" s="44" t="s">
        <v>77</v>
      </c>
      <c r="K986" s="49" t="s">
        <v>78</v>
      </c>
      <c r="L986" s="44" t="s">
        <v>79</v>
      </c>
      <c r="M986" s="44" t="str">
        <f>IF(ISERROR(VLOOKUP(B986,'[1]Check order-DMO'!$A$5:$I$22,9,0)),"MAT",(VLOOKUP(B986,'[1]Check order-DMO'!$A$5:$I$22,9,0)))</f>
        <v>MAT</v>
      </c>
      <c r="N986" s="50">
        <v>58</v>
      </c>
      <c r="O986" s="50"/>
      <c r="P986" s="50">
        <v>1</v>
      </c>
      <c r="Q986" s="50">
        <v>1</v>
      </c>
      <c r="R986" s="51" t="s">
        <v>3574</v>
      </c>
    </row>
    <row r="987" spans="1:18" s="21" customFormat="1" ht="20.5" customHeight="1" x14ac:dyDescent="0.3">
      <c r="A987" s="42" t="s">
        <v>3575</v>
      </c>
      <c r="B987" s="43" t="s">
        <v>3576</v>
      </c>
      <c r="C987" s="43" t="s">
        <v>3577</v>
      </c>
      <c r="D987" s="44" t="s">
        <v>1533</v>
      </c>
      <c r="E987" s="44" t="s">
        <v>121</v>
      </c>
      <c r="F987" s="45">
        <v>456</v>
      </c>
      <c r="G987" s="46" t="s">
        <v>75</v>
      </c>
      <c r="H987" s="47">
        <f t="shared" si="15"/>
        <v>77907.599999999991</v>
      </c>
      <c r="I987" s="48" t="s">
        <v>40</v>
      </c>
      <c r="J987" s="44" t="s">
        <v>77</v>
      </c>
      <c r="K987" s="49" t="s">
        <v>78</v>
      </c>
      <c r="L987" s="44" t="s">
        <v>79</v>
      </c>
      <c r="M987" s="44" t="str">
        <f>IF(ISERROR(VLOOKUP(B987,'[1]Check order-DMO'!$A$5:$I$22,9,0)),"MAT",(VLOOKUP(B987,'[1]Check order-DMO'!$A$5:$I$22,9,0)))</f>
        <v>MAT</v>
      </c>
      <c r="N987" s="50">
        <v>68</v>
      </c>
      <c r="O987" s="50"/>
      <c r="P987" s="50">
        <v>1</v>
      </c>
      <c r="Q987" s="50">
        <v>1</v>
      </c>
      <c r="R987" s="51"/>
    </row>
    <row r="988" spans="1:18" s="21" customFormat="1" ht="20.5" customHeight="1" x14ac:dyDescent="0.3">
      <c r="A988" s="42" t="s">
        <v>3578</v>
      </c>
      <c r="B988" s="43" t="s">
        <v>3579</v>
      </c>
      <c r="C988" s="43" t="s">
        <v>3580</v>
      </c>
      <c r="D988" s="44" t="s">
        <v>1533</v>
      </c>
      <c r="E988" s="44" t="s">
        <v>121</v>
      </c>
      <c r="F988" s="45">
        <v>1527</v>
      </c>
      <c r="G988" s="46" t="s">
        <v>75</v>
      </c>
      <c r="H988" s="47">
        <f t="shared" si="15"/>
        <v>260887.94999999998</v>
      </c>
      <c r="I988" s="48" t="s">
        <v>40</v>
      </c>
      <c r="J988" s="44" t="s">
        <v>77</v>
      </c>
      <c r="K988" s="49" t="s">
        <v>78</v>
      </c>
      <c r="L988" s="44" t="s">
        <v>79</v>
      </c>
      <c r="M988" s="44" t="str">
        <f>IF(ISERROR(VLOOKUP(B988,'[1]Check order-DMO'!$A$5:$I$22,9,0)),"MAT",(VLOOKUP(B988,'[1]Check order-DMO'!$A$5:$I$22,9,0)))</f>
        <v>MAT</v>
      </c>
      <c r="N988" s="50">
        <v>58</v>
      </c>
      <c r="O988" s="50"/>
      <c r="P988" s="50">
        <v>1</v>
      </c>
      <c r="Q988" s="50">
        <v>1</v>
      </c>
      <c r="R988" s="51"/>
    </row>
    <row r="989" spans="1:18" s="21" customFormat="1" ht="20.5" customHeight="1" x14ac:dyDescent="0.3">
      <c r="A989" s="42" t="s">
        <v>3581</v>
      </c>
      <c r="B989" s="43" t="s">
        <v>3582</v>
      </c>
      <c r="C989" s="43" t="s">
        <v>3583</v>
      </c>
      <c r="D989" s="44" t="s">
        <v>1533</v>
      </c>
      <c r="E989" s="44" t="s">
        <v>121</v>
      </c>
      <c r="F989" s="45">
        <v>1498</v>
      </c>
      <c r="G989" s="46" t="s">
        <v>75</v>
      </c>
      <c r="H989" s="47">
        <f t="shared" si="15"/>
        <v>255933.3</v>
      </c>
      <c r="I989" s="48" t="s">
        <v>40</v>
      </c>
      <c r="J989" s="44" t="s">
        <v>77</v>
      </c>
      <c r="K989" s="49" t="s">
        <v>78</v>
      </c>
      <c r="L989" s="44" t="s">
        <v>79</v>
      </c>
      <c r="M989" s="44" t="str">
        <f>IF(ISERROR(VLOOKUP(B989,'[1]Check order-DMO'!$A$5:$I$22,9,0)),"MAT",(VLOOKUP(B989,'[1]Check order-DMO'!$A$5:$I$22,9,0)))</f>
        <v>MAT</v>
      </c>
      <c r="N989" s="50">
        <v>58</v>
      </c>
      <c r="O989" s="50"/>
      <c r="P989" s="50">
        <v>1</v>
      </c>
      <c r="Q989" s="50">
        <v>1</v>
      </c>
      <c r="R989" s="51"/>
    </row>
    <row r="990" spans="1:18" s="21" customFormat="1" ht="20.5" customHeight="1" x14ac:dyDescent="0.3">
      <c r="A990" s="42" t="s">
        <v>3584</v>
      </c>
      <c r="B990" s="43" t="s">
        <v>3585</v>
      </c>
      <c r="C990" s="43" t="s">
        <v>3586</v>
      </c>
      <c r="D990" s="44" t="s">
        <v>1533</v>
      </c>
      <c r="E990" s="44" t="s">
        <v>121</v>
      </c>
      <c r="F990" s="45">
        <v>715</v>
      </c>
      <c r="G990" s="46" t="s">
        <v>75</v>
      </c>
      <c r="H990" s="47">
        <f t="shared" si="15"/>
        <v>122157.75</v>
      </c>
      <c r="I990" s="48" t="s">
        <v>40</v>
      </c>
      <c r="J990" s="44" t="s">
        <v>77</v>
      </c>
      <c r="K990" s="49" t="s">
        <v>78</v>
      </c>
      <c r="L990" s="44" t="s">
        <v>79</v>
      </c>
      <c r="M990" s="44" t="str">
        <f>IF(ISERROR(VLOOKUP(B990,'[1]Check order-DMO'!$A$5:$I$22,9,0)),"MAT",(VLOOKUP(B990,'[1]Check order-DMO'!$A$5:$I$22,9,0)))</f>
        <v>MAT</v>
      </c>
      <c r="N990" s="50">
        <v>78</v>
      </c>
      <c r="O990" s="50"/>
      <c r="P990" s="50">
        <v>1</v>
      </c>
      <c r="Q990" s="50">
        <v>1</v>
      </c>
      <c r="R990" s="51"/>
    </row>
    <row r="991" spans="1:18" s="21" customFormat="1" ht="20.5" customHeight="1" x14ac:dyDescent="0.3">
      <c r="A991" s="42" t="s">
        <v>3587</v>
      </c>
      <c r="B991" s="43" t="s">
        <v>3588</v>
      </c>
      <c r="C991" s="43" t="s">
        <v>3589</v>
      </c>
      <c r="D991" s="44" t="s">
        <v>3518</v>
      </c>
      <c r="E991" s="44" t="s">
        <v>121</v>
      </c>
      <c r="F991" s="45">
        <v>2443</v>
      </c>
      <c r="G991" s="46" t="s">
        <v>75</v>
      </c>
      <c r="H991" s="47">
        <f t="shared" si="15"/>
        <v>417386.55</v>
      </c>
      <c r="I991" s="48" t="s">
        <v>40</v>
      </c>
      <c r="J991" s="44" t="s">
        <v>77</v>
      </c>
      <c r="K991" s="49" t="s">
        <v>78</v>
      </c>
      <c r="L991" s="44" t="s">
        <v>79</v>
      </c>
      <c r="M991" s="44" t="str">
        <f>IF(ISERROR(VLOOKUP(B991,'[1]Check order-DMO'!$A$5:$I$22,9,0)),"MAT",(VLOOKUP(B991,'[1]Check order-DMO'!$A$5:$I$22,9,0)))</f>
        <v>MAT</v>
      </c>
      <c r="N991" s="50">
        <v>78</v>
      </c>
      <c r="O991" s="50"/>
      <c r="P991" s="50">
        <v>1</v>
      </c>
      <c r="Q991" s="50">
        <v>1</v>
      </c>
      <c r="R991" s="51" t="s">
        <v>1520</v>
      </c>
    </row>
    <row r="992" spans="1:18" s="21" customFormat="1" ht="20.5" customHeight="1" x14ac:dyDescent="0.3">
      <c r="A992" s="42" t="s">
        <v>3590</v>
      </c>
      <c r="B992" s="43" t="s">
        <v>3591</v>
      </c>
      <c r="C992" s="43" t="s">
        <v>3592</v>
      </c>
      <c r="D992" s="44" t="s">
        <v>1533</v>
      </c>
      <c r="E992" s="44" t="s">
        <v>121</v>
      </c>
      <c r="F992" s="45">
        <v>1036</v>
      </c>
      <c r="G992" s="46" t="s">
        <v>75</v>
      </c>
      <c r="H992" s="47">
        <f t="shared" si="15"/>
        <v>177000.6</v>
      </c>
      <c r="I992" s="48" t="s">
        <v>40</v>
      </c>
      <c r="J992" s="44" t="s">
        <v>77</v>
      </c>
      <c r="K992" s="49" t="s">
        <v>78</v>
      </c>
      <c r="L992" s="44" t="s">
        <v>79</v>
      </c>
      <c r="M992" s="44" t="str">
        <f>IF(ISERROR(VLOOKUP(B992,'[1]Check order-DMO'!$A$5:$I$22,9,0)),"MAT",(VLOOKUP(B992,'[1]Check order-DMO'!$A$5:$I$22,9,0)))</f>
        <v>MAT</v>
      </c>
      <c r="N992" s="50">
        <v>78</v>
      </c>
      <c r="O992" s="50"/>
      <c r="P992" s="50">
        <v>1</v>
      </c>
      <c r="Q992" s="50">
        <v>1</v>
      </c>
      <c r="R992" s="51"/>
    </row>
    <row r="993" spans="1:18" s="21" customFormat="1" ht="20.5" customHeight="1" x14ac:dyDescent="0.3">
      <c r="A993" s="42" t="s">
        <v>3593</v>
      </c>
      <c r="B993" s="43" t="s">
        <v>3594</v>
      </c>
      <c r="C993" s="43" t="s">
        <v>3595</v>
      </c>
      <c r="D993" s="44" t="s">
        <v>1533</v>
      </c>
      <c r="E993" s="44" t="s">
        <v>121</v>
      </c>
      <c r="F993" s="45">
        <v>468</v>
      </c>
      <c r="G993" s="46" t="s">
        <v>75</v>
      </c>
      <c r="H993" s="47">
        <f t="shared" si="15"/>
        <v>79957.8</v>
      </c>
      <c r="I993" s="48" t="s">
        <v>40</v>
      </c>
      <c r="J993" s="44" t="s">
        <v>77</v>
      </c>
      <c r="K993" s="49" t="s">
        <v>78</v>
      </c>
      <c r="L993" s="44" t="s">
        <v>79</v>
      </c>
      <c r="M993" s="44" t="str">
        <f>IF(ISERROR(VLOOKUP(B993,'[1]Check order-DMO'!$A$5:$I$22,9,0)),"MAT",(VLOOKUP(B993,'[1]Check order-DMO'!$A$5:$I$22,9,0)))</f>
        <v>MAT</v>
      </c>
      <c r="N993" s="50">
        <v>78</v>
      </c>
      <c r="O993" s="50"/>
      <c r="P993" s="50">
        <v>1</v>
      </c>
      <c r="Q993" s="50">
        <v>1</v>
      </c>
      <c r="R993" s="51"/>
    </row>
    <row r="994" spans="1:18" s="21" customFormat="1" ht="20.5" customHeight="1" x14ac:dyDescent="0.3">
      <c r="A994" s="42" t="s">
        <v>3596</v>
      </c>
      <c r="B994" s="43" t="s">
        <v>3597</v>
      </c>
      <c r="C994" s="43" t="s">
        <v>3598</v>
      </c>
      <c r="D994" s="44" t="s">
        <v>1533</v>
      </c>
      <c r="E994" s="44" t="s">
        <v>121</v>
      </c>
      <c r="F994" s="45">
        <v>504</v>
      </c>
      <c r="G994" s="46" t="s">
        <v>75</v>
      </c>
      <c r="H994" s="47">
        <f t="shared" si="15"/>
        <v>86108.4</v>
      </c>
      <c r="I994" s="48" t="s">
        <v>40</v>
      </c>
      <c r="J994" s="44" t="s">
        <v>77</v>
      </c>
      <c r="K994" s="49" t="s">
        <v>78</v>
      </c>
      <c r="L994" s="44" t="s">
        <v>79</v>
      </c>
      <c r="M994" s="44" t="str">
        <f>IF(ISERROR(VLOOKUP(B994,'[1]Check order-DMO'!$A$5:$I$22,9,0)),"MAT",(VLOOKUP(B994,'[1]Check order-DMO'!$A$5:$I$22,9,0)))</f>
        <v>MAT</v>
      </c>
      <c r="N994" s="50">
        <v>78</v>
      </c>
      <c r="O994" s="50"/>
      <c r="P994" s="50">
        <v>5</v>
      </c>
      <c r="Q994" s="50">
        <v>5</v>
      </c>
      <c r="R994" s="51"/>
    </row>
    <row r="995" spans="1:18" s="21" customFormat="1" ht="20.5" customHeight="1" x14ac:dyDescent="0.3">
      <c r="A995" s="42" t="s">
        <v>3599</v>
      </c>
      <c r="B995" s="43" t="s">
        <v>3600</v>
      </c>
      <c r="C995" s="43" t="s">
        <v>3601</v>
      </c>
      <c r="D995" s="44" t="s">
        <v>1533</v>
      </c>
      <c r="E995" s="44" t="s">
        <v>121</v>
      </c>
      <c r="F995" s="45">
        <v>283911</v>
      </c>
      <c r="G995" s="46" t="s">
        <v>75</v>
      </c>
      <c r="H995" s="47">
        <f t="shared" si="15"/>
        <v>48506194.350000001</v>
      </c>
      <c r="I995" s="48" t="s">
        <v>40</v>
      </c>
      <c r="J995" s="44" t="s">
        <v>77</v>
      </c>
      <c r="K995" s="49" t="s">
        <v>78</v>
      </c>
      <c r="L995" s="44" t="s">
        <v>79</v>
      </c>
      <c r="M995" s="44" t="str">
        <f>IF(ISERROR(VLOOKUP(B995,'[1]Check order-DMO'!$A$5:$I$22,9,0)),"MAT",(VLOOKUP(B995,'[1]Check order-DMO'!$A$5:$I$22,9,0)))</f>
        <v>MAT</v>
      </c>
      <c r="N995" s="50">
        <v>88</v>
      </c>
      <c r="O995" s="50"/>
      <c r="P995" s="50">
        <v>1</v>
      </c>
      <c r="Q995" s="50">
        <v>1</v>
      </c>
      <c r="R995" s="51" t="s">
        <v>1520</v>
      </c>
    </row>
    <row r="996" spans="1:18" s="21" customFormat="1" ht="20.5" customHeight="1" x14ac:dyDescent="0.3">
      <c r="A996" s="42" t="s">
        <v>3602</v>
      </c>
      <c r="B996" s="43" t="s">
        <v>3603</v>
      </c>
      <c r="C996" s="43" t="s">
        <v>3604</v>
      </c>
      <c r="D996" s="44" t="s">
        <v>1533</v>
      </c>
      <c r="E996" s="44" t="s">
        <v>121</v>
      </c>
      <c r="F996" s="45">
        <v>1998</v>
      </c>
      <c r="G996" s="46" t="s">
        <v>75</v>
      </c>
      <c r="H996" s="47">
        <f t="shared" si="15"/>
        <v>341358.3</v>
      </c>
      <c r="I996" s="48" t="s">
        <v>40</v>
      </c>
      <c r="J996" s="44" t="s">
        <v>77</v>
      </c>
      <c r="K996" s="49" t="s">
        <v>78</v>
      </c>
      <c r="L996" s="44" t="s">
        <v>79</v>
      </c>
      <c r="M996" s="44" t="str">
        <f>IF(ISERROR(VLOOKUP(B996,'[1]Check order-DMO'!$A$5:$I$22,9,0)),"MAT",(VLOOKUP(B996,'[1]Check order-DMO'!$A$5:$I$22,9,0)))</f>
        <v>MAT</v>
      </c>
      <c r="N996" s="50">
        <v>78</v>
      </c>
      <c r="O996" s="50"/>
      <c r="P996" s="50">
        <v>1</v>
      </c>
      <c r="Q996" s="50">
        <v>1</v>
      </c>
      <c r="R996" s="51"/>
    </row>
    <row r="997" spans="1:18" s="21" customFormat="1" ht="20.5" customHeight="1" x14ac:dyDescent="0.3">
      <c r="A997" s="42" t="s">
        <v>3605</v>
      </c>
      <c r="B997" s="43" t="s">
        <v>3606</v>
      </c>
      <c r="C997" s="43" t="s">
        <v>3607</v>
      </c>
      <c r="D997" s="44" t="s">
        <v>1533</v>
      </c>
      <c r="E997" s="44" t="s">
        <v>121</v>
      </c>
      <c r="F997" s="45">
        <v>10431</v>
      </c>
      <c r="G997" s="46" t="s">
        <v>75</v>
      </c>
      <c r="H997" s="47">
        <f t="shared" si="15"/>
        <v>1782136.3499999999</v>
      </c>
      <c r="I997" s="48" t="s">
        <v>40</v>
      </c>
      <c r="J997" s="44" t="s">
        <v>77</v>
      </c>
      <c r="K997" s="49" t="s">
        <v>78</v>
      </c>
      <c r="L997" s="44" t="s">
        <v>79</v>
      </c>
      <c r="M997" s="44" t="str">
        <f>IF(ISERROR(VLOOKUP(B997,'[1]Check order-DMO'!$A$5:$I$22,9,0)),"MAT",(VLOOKUP(B997,'[1]Check order-DMO'!$A$5:$I$22,9,0)))</f>
        <v>MAT</v>
      </c>
      <c r="N997" s="50">
        <v>53</v>
      </c>
      <c r="O997" s="50"/>
      <c r="P997" s="50">
        <v>1</v>
      </c>
      <c r="Q997" s="50">
        <v>1</v>
      </c>
      <c r="R997" s="51"/>
    </row>
    <row r="998" spans="1:18" s="21" customFormat="1" ht="20.5" customHeight="1" x14ac:dyDescent="0.3">
      <c r="A998" s="42" t="s">
        <v>3608</v>
      </c>
      <c r="B998" s="43" t="s">
        <v>3609</v>
      </c>
      <c r="C998" s="43" t="s">
        <v>3610</v>
      </c>
      <c r="D998" s="44" t="s">
        <v>1533</v>
      </c>
      <c r="E998" s="44" t="s">
        <v>121</v>
      </c>
      <c r="F998" s="45">
        <v>350</v>
      </c>
      <c r="G998" s="46" t="s">
        <v>75</v>
      </c>
      <c r="H998" s="47">
        <f t="shared" si="15"/>
        <v>59797.5</v>
      </c>
      <c r="I998" s="48" t="s">
        <v>40</v>
      </c>
      <c r="J998" s="44" t="s">
        <v>77</v>
      </c>
      <c r="K998" s="49" t="s">
        <v>78</v>
      </c>
      <c r="L998" s="44" t="s">
        <v>79</v>
      </c>
      <c r="M998" s="44" t="str">
        <f>IF(ISERROR(VLOOKUP(B998,'[1]Check order-DMO'!$A$5:$I$22,9,0)),"MAT",(VLOOKUP(B998,'[1]Check order-DMO'!$A$5:$I$22,9,0)))</f>
        <v>MAT</v>
      </c>
      <c r="N998" s="50">
        <v>53</v>
      </c>
      <c r="O998" s="50"/>
      <c r="P998" s="50">
        <v>1</v>
      </c>
      <c r="Q998" s="50">
        <v>1</v>
      </c>
      <c r="R998" s="51"/>
    </row>
    <row r="999" spans="1:18" s="21" customFormat="1" ht="20.5" customHeight="1" x14ac:dyDescent="0.3">
      <c r="A999" s="42" t="s">
        <v>3611</v>
      </c>
      <c r="B999" s="43" t="s">
        <v>3612</v>
      </c>
      <c r="C999" s="43" t="s">
        <v>3613</v>
      </c>
      <c r="D999" s="44" t="s">
        <v>1533</v>
      </c>
      <c r="E999" s="44" t="s">
        <v>121</v>
      </c>
      <c r="F999" s="45">
        <v>14883</v>
      </c>
      <c r="G999" s="46" t="s">
        <v>75</v>
      </c>
      <c r="H999" s="47">
        <f t="shared" si="15"/>
        <v>2542760.5499999998</v>
      </c>
      <c r="I999" s="48" t="s">
        <v>40</v>
      </c>
      <c r="J999" s="44" t="s">
        <v>77</v>
      </c>
      <c r="K999" s="49" t="s">
        <v>78</v>
      </c>
      <c r="L999" s="44" t="s">
        <v>79</v>
      </c>
      <c r="M999" s="44" t="str">
        <f>IF(ISERROR(VLOOKUP(B999,'[1]Check order-DMO'!$A$5:$I$22,9,0)),"MAT",(VLOOKUP(B999,'[1]Check order-DMO'!$A$5:$I$22,9,0)))</f>
        <v>MAT</v>
      </c>
      <c r="N999" s="50">
        <v>53</v>
      </c>
      <c r="O999" s="50"/>
      <c r="P999" s="50">
        <v>1</v>
      </c>
      <c r="Q999" s="50">
        <v>1</v>
      </c>
      <c r="R999" s="51"/>
    </row>
    <row r="1000" spans="1:18" s="21" customFormat="1" ht="20.5" customHeight="1" x14ac:dyDescent="0.3">
      <c r="A1000" s="42" t="s">
        <v>3614</v>
      </c>
      <c r="B1000" s="43" t="s">
        <v>3615</v>
      </c>
      <c r="C1000" s="43" t="s">
        <v>3616</v>
      </c>
      <c r="D1000" s="44" t="s">
        <v>1533</v>
      </c>
      <c r="E1000" s="44" t="s">
        <v>121</v>
      </c>
      <c r="F1000" s="45">
        <v>4961</v>
      </c>
      <c r="G1000" s="46" t="s">
        <v>75</v>
      </c>
      <c r="H1000" s="47">
        <f t="shared" si="15"/>
        <v>847586.85</v>
      </c>
      <c r="I1000" s="48" t="s">
        <v>40</v>
      </c>
      <c r="J1000" s="44" t="s">
        <v>77</v>
      </c>
      <c r="K1000" s="49" t="s">
        <v>78</v>
      </c>
      <c r="L1000" s="44" t="s">
        <v>79</v>
      </c>
      <c r="M1000" s="44" t="str">
        <f>IF(ISERROR(VLOOKUP(B1000,'[1]Check order-DMO'!$A$5:$I$22,9,0)),"MAT",(VLOOKUP(B1000,'[1]Check order-DMO'!$A$5:$I$22,9,0)))</f>
        <v>MAT</v>
      </c>
      <c r="N1000" s="50">
        <v>53</v>
      </c>
      <c r="O1000" s="50"/>
      <c r="P1000" s="50">
        <v>1</v>
      </c>
      <c r="Q1000" s="50">
        <v>1</v>
      </c>
      <c r="R1000" s="51"/>
    </row>
    <row r="1001" spans="1:18" s="21" customFormat="1" ht="20.5" customHeight="1" x14ac:dyDescent="0.3">
      <c r="A1001" s="42" t="s">
        <v>3617</v>
      </c>
      <c r="B1001" s="43" t="s">
        <v>3618</v>
      </c>
      <c r="C1001" s="43" t="s">
        <v>3619</v>
      </c>
      <c r="D1001" s="44" t="s">
        <v>1533</v>
      </c>
      <c r="E1001" s="44" t="s">
        <v>121</v>
      </c>
      <c r="F1001" s="45">
        <v>5724</v>
      </c>
      <c r="G1001" s="46" t="s">
        <v>75</v>
      </c>
      <c r="H1001" s="47">
        <f t="shared" si="15"/>
        <v>977945.4</v>
      </c>
      <c r="I1001" s="48" t="s">
        <v>40</v>
      </c>
      <c r="J1001" s="44" t="s">
        <v>77</v>
      </c>
      <c r="K1001" s="49" t="s">
        <v>78</v>
      </c>
      <c r="L1001" s="44" t="s">
        <v>79</v>
      </c>
      <c r="M1001" s="44" t="str">
        <f>IF(ISERROR(VLOOKUP(B1001,'[1]Check order-DMO'!$A$5:$I$22,9,0)),"MAT",(VLOOKUP(B1001,'[1]Check order-DMO'!$A$5:$I$22,9,0)))</f>
        <v>MAT</v>
      </c>
      <c r="N1001" s="50">
        <v>98</v>
      </c>
      <c r="O1001" s="50"/>
      <c r="P1001" s="50">
        <v>5</v>
      </c>
      <c r="Q1001" s="50">
        <v>5</v>
      </c>
      <c r="R1001" s="51" t="s">
        <v>3620</v>
      </c>
    </row>
    <row r="1002" spans="1:18" s="21" customFormat="1" ht="20.5" customHeight="1" x14ac:dyDescent="0.3">
      <c r="A1002" s="42" t="s">
        <v>3621</v>
      </c>
      <c r="B1002" s="43" t="s">
        <v>3622</v>
      </c>
      <c r="C1002" s="43" t="s">
        <v>3623</v>
      </c>
      <c r="D1002" s="44" t="s">
        <v>1533</v>
      </c>
      <c r="E1002" s="44" t="s">
        <v>121</v>
      </c>
      <c r="F1002" s="45">
        <v>12084</v>
      </c>
      <c r="G1002" s="46" t="s">
        <v>75</v>
      </c>
      <c r="H1002" s="47">
        <f t="shared" si="15"/>
        <v>2064551.4</v>
      </c>
      <c r="I1002" s="48" t="s">
        <v>40</v>
      </c>
      <c r="J1002" s="44" t="s">
        <v>77</v>
      </c>
      <c r="K1002" s="49" t="s">
        <v>78</v>
      </c>
      <c r="L1002" s="44" t="s">
        <v>79</v>
      </c>
      <c r="M1002" s="44" t="str">
        <f>IF(ISERROR(VLOOKUP(B1002,'[1]Check order-DMO'!$A$5:$I$22,9,0)),"MAT",(VLOOKUP(B1002,'[1]Check order-DMO'!$A$5:$I$22,9,0)))</f>
        <v>MAT</v>
      </c>
      <c r="N1002" s="50">
        <v>98</v>
      </c>
      <c r="O1002" s="50"/>
      <c r="P1002" s="50">
        <v>5</v>
      </c>
      <c r="Q1002" s="50">
        <v>5</v>
      </c>
      <c r="R1002" s="51" t="s">
        <v>3624</v>
      </c>
    </row>
    <row r="1003" spans="1:18" s="21" customFormat="1" ht="20.5" customHeight="1" x14ac:dyDescent="0.3">
      <c r="A1003" s="42" t="s">
        <v>3625</v>
      </c>
      <c r="B1003" s="43" t="s">
        <v>3626</v>
      </c>
      <c r="C1003" s="43" t="s">
        <v>3627</v>
      </c>
      <c r="D1003" s="44" t="s">
        <v>1533</v>
      </c>
      <c r="E1003" s="44" t="s">
        <v>121</v>
      </c>
      <c r="F1003" s="45">
        <v>7251</v>
      </c>
      <c r="G1003" s="46" t="s">
        <v>75</v>
      </c>
      <c r="H1003" s="47">
        <f t="shared" si="15"/>
        <v>1238833.3499999999</v>
      </c>
      <c r="I1003" s="48" t="s">
        <v>40</v>
      </c>
      <c r="J1003" s="44" t="s">
        <v>77</v>
      </c>
      <c r="K1003" s="49" t="s">
        <v>78</v>
      </c>
      <c r="L1003" s="44" t="s">
        <v>79</v>
      </c>
      <c r="M1003" s="44" t="str">
        <f>IF(ISERROR(VLOOKUP(B1003,'[1]Check order-DMO'!$A$5:$I$22,9,0)),"MAT",(VLOOKUP(B1003,'[1]Check order-DMO'!$A$5:$I$22,9,0)))</f>
        <v>MAT</v>
      </c>
      <c r="N1003" s="50">
        <v>98</v>
      </c>
      <c r="O1003" s="50"/>
      <c r="P1003" s="50">
        <v>5</v>
      </c>
      <c r="Q1003" s="50">
        <v>5</v>
      </c>
      <c r="R1003" s="51" t="s">
        <v>3628</v>
      </c>
    </row>
    <row r="1004" spans="1:18" s="21" customFormat="1" ht="20.5" customHeight="1" x14ac:dyDescent="0.3">
      <c r="A1004" s="42" t="s">
        <v>3629</v>
      </c>
      <c r="B1004" s="43" t="s">
        <v>3630</v>
      </c>
      <c r="C1004" s="43" t="s">
        <v>3631</v>
      </c>
      <c r="D1004" s="44" t="s">
        <v>1533</v>
      </c>
      <c r="E1004" s="44" t="s">
        <v>121</v>
      </c>
      <c r="F1004" s="45">
        <v>18650</v>
      </c>
      <c r="G1004" s="46" t="s">
        <v>75</v>
      </c>
      <c r="H1004" s="47">
        <f t="shared" si="15"/>
        <v>3186352.5</v>
      </c>
      <c r="I1004" s="48" t="s">
        <v>40</v>
      </c>
      <c r="J1004" s="44" t="s">
        <v>77</v>
      </c>
      <c r="K1004" s="49" t="s">
        <v>78</v>
      </c>
      <c r="L1004" s="44" t="s">
        <v>79</v>
      </c>
      <c r="M1004" s="44" t="str">
        <f>IF(ISERROR(VLOOKUP(B1004,'[1]Check order-DMO'!$A$5:$I$22,9,0)),"MAT",(VLOOKUP(B1004,'[1]Check order-DMO'!$A$5:$I$22,9,0)))</f>
        <v>MAT</v>
      </c>
      <c r="N1004" s="50">
        <v>98</v>
      </c>
      <c r="O1004" s="50"/>
      <c r="P1004" s="50">
        <v>5</v>
      </c>
      <c r="Q1004" s="50">
        <v>1</v>
      </c>
      <c r="R1004" s="51" t="s">
        <v>3632</v>
      </c>
    </row>
    <row r="1005" spans="1:18" s="21" customFormat="1" ht="20.5" customHeight="1" x14ac:dyDescent="0.3">
      <c r="A1005" s="42" t="s">
        <v>3633</v>
      </c>
      <c r="B1005" s="43" t="s">
        <v>3634</v>
      </c>
      <c r="C1005" s="43" t="s">
        <v>3635</v>
      </c>
      <c r="D1005" s="44" t="s">
        <v>1533</v>
      </c>
      <c r="E1005" s="44" t="s">
        <v>121</v>
      </c>
      <c r="F1005" s="45">
        <v>7640</v>
      </c>
      <c r="G1005" s="46" t="s">
        <v>75</v>
      </c>
      <c r="H1005" s="47">
        <f t="shared" si="15"/>
        <v>1305294</v>
      </c>
      <c r="I1005" s="48" t="s">
        <v>40</v>
      </c>
      <c r="J1005" s="44" t="s">
        <v>77</v>
      </c>
      <c r="K1005" s="49" t="s">
        <v>78</v>
      </c>
      <c r="L1005" s="44" t="s">
        <v>79</v>
      </c>
      <c r="M1005" s="44" t="str">
        <f>IF(ISERROR(VLOOKUP(B1005,'[1]Check order-DMO'!$A$5:$I$22,9,0)),"MAT",(VLOOKUP(B1005,'[1]Check order-DMO'!$A$5:$I$22,9,0)))</f>
        <v>MAT</v>
      </c>
      <c r="N1005" s="50">
        <v>103</v>
      </c>
      <c r="O1005" s="50"/>
      <c r="P1005" s="50">
        <v>1</v>
      </c>
      <c r="Q1005" s="50">
        <v>5</v>
      </c>
      <c r="R1005" s="51" t="s">
        <v>3632</v>
      </c>
    </row>
    <row r="1006" spans="1:18" s="21" customFormat="1" ht="20.5" customHeight="1" x14ac:dyDescent="0.3">
      <c r="A1006" s="42" t="s">
        <v>3636</v>
      </c>
      <c r="B1006" s="43" t="s">
        <v>3637</v>
      </c>
      <c r="C1006" s="43" t="s">
        <v>3638</v>
      </c>
      <c r="D1006" s="44" t="s">
        <v>2431</v>
      </c>
      <c r="E1006" s="44" t="s">
        <v>121</v>
      </c>
      <c r="F1006" s="45">
        <v>73200</v>
      </c>
      <c r="G1006" s="46" t="s">
        <v>75</v>
      </c>
      <c r="H1006" s="47">
        <f t="shared" si="15"/>
        <v>12506220</v>
      </c>
      <c r="I1006" s="48" t="s">
        <v>40</v>
      </c>
      <c r="J1006" s="44" t="s">
        <v>77</v>
      </c>
      <c r="K1006" s="49" t="s">
        <v>78</v>
      </c>
      <c r="L1006" s="44" t="s">
        <v>79</v>
      </c>
      <c r="M1006" s="44" t="str">
        <f>IF(ISERROR(VLOOKUP(B1006,'[1]Check order-DMO'!$A$5:$I$22,9,0)),"MAT",(VLOOKUP(B1006,'[1]Check order-DMO'!$A$5:$I$22,9,0)))</f>
        <v>MAT</v>
      </c>
      <c r="N1006" s="50">
        <v>93</v>
      </c>
      <c r="O1006" s="50"/>
      <c r="P1006" s="50">
        <v>1</v>
      </c>
      <c r="Q1006" s="50">
        <v>1</v>
      </c>
      <c r="R1006" s="51" t="s">
        <v>80</v>
      </c>
    </row>
    <row r="1007" spans="1:18" s="21" customFormat="1" ht="20.5" customHeight="1" x14ac:dyDescent="0.3">
      <c r="A1007" s="42" t="s">
        <v>3639</v>
      </c>
      <c r="B1007" s="43" t="s">
        <v>3640</v>
      </c>
      <c r="C1007" s="43" t="s">
        <v>3641</v>
      </c>
      <c r="D1007" s="44" t="s">
        <v>2431</v>
      </c>
      <c r="E1007" s="44" t="s">
        <v>121</v>
      </c>
      <c r="F1007" s="45">
        <v>79510</v>
      </c>
      <c r="G1007" s="46" t="s">
        <v>75</v>
      </c>
      <c r="H1007" s="47">
        <f t="shared" si="15"/>
        <v>13584283.5</v>
      </c>
      <c r="I1007" s="48" t="s">
        <v>40</v>
      </c>
      <c r="J1007" s="44" t="s">
        <v>77</v>
      </c>
      <c r="K1007" s="49" t="s">
        <v>78</v>
      </c>
      <c r="L1007" s="44" t="s">
        <v>79</v>
      </c>
      <c r="M1007" s="44" t="str">
        <f>IF(ISERROR(VLOOKUP(B1007,'[1]Check order-DMO'!$A$5:$I$22,9,0)),"MAT",(VLOOKUP(B1007,'[1]Check order-DMO'!$A$5:$I$22,9,0)))</f>
        <v>MAT</v>
      </c>
      <c r="N1007" s="50">
        <v>93</v>
      </c>
      <c r="O1007" s="50"/>
      <c r="P1007" s="50">
        <v>1</v>
      </c>
      <c r="Q1007" s="50">
        <v>1</v>
      </c>
      <c r="R1007" s="51" t="s">
        <v>80</v>
      </c>
    </row>
    <row r="1008" spans="1:18" s="21" customFormat="1" ht="20.5" customHeight="1" x14ac:dyDescent="0.3">
      <c r="A1008" s="42" t="s">
        <v>3642</v>
      </c>
      <c r="B1008" s="43" t="s">
        <v>3643</v>
      </c>
      <c r="C1008" s="43" t="s">
        <v>3644</v>
      </c>
      <c r="D1008" s="44" t="s">
        <v>2431</v>
      </c>
      <c r="E1008" s="44" t="s">
        <v>121</v>
      </c>
      <c r="F1008" s="45">
        <v>46070</v>
      </c>
      <c r="G1008" s="46" t="s">
        <v>75</v>
      </c>
      <c r="H1008" s="47">
        <f t="shared" si="15"/>
        <v>7871059.5</v>
      </c>
      <c r="I1008" s="48" t="s">
        <v>40</v>
      </c>
      <c r="J1008" s="44" t="s">
        <v>77</v>
      </c>
      <c r="K1008" s="49" t="s">
        <v>78</v>
      </c>
      <c r="L1008" s="44" t="s">
        <v>79</v>
      </c>
      <c r="M1008" s="44" t="str">
        <f>IF(ISERROR(VLOOKUP(B1008,'[1]Check order-DMO'!$A$5:$I$22,9,0)),"MAT",(VLOOKUP(B1008,'[1]Check order-DMO'!$A$5:$I$22,9,0)))</f>
        <v>MAT</v>
      </c>
      <c r="N1008" s="50">
        <v>93</v>
      </c>
      <c r="O1008" s="50"/>
      <c r="P1008" s="50">
        <v>1</v>
      </c>
      <c r="Q1008" s="50">
        <v>1</v>
      </c>
      <c r="R1008" s="51" t="s">
        <v>80</v>
      </c>
    </row>
    <row r="1009" spans="1:18" s="21" customFormat="1" ht="20.5" customHeight="1" x14ac:dyDescent="0.3">
      <c r="A1009" s="42" t="s">
        <v>3645</v>
      </c>
      <c r="B1009" s="43" t="s">
        <v>3646</v>
      </c>
      <c r="C1009" s="43" t="s">
        <v>3647</v>
      </c>
      <c r="D1009" s="44" t="s">
        <v>1533</v>
      </c>
      <c r="E1009" s="44" t="s">
        <v>121</v>
      </c>
      <c r="F1009" s="45">
        <v>59320</v>
      </c>
      <c r="G1009" s="46" t="s">
        <v>75</v>
      </c>
      <c r="H1009" s="47">
        <f t="shared" si="15"/>
        <v>10134822</v>
      </c>
      <c r="I1009" s="48" t="s">
        <v>40</v>
      </c>
      <c r="J1009" s="44" t="s">
        <v>77</v>
      </c>
      <c r="K1009" s="49" t="s">
        <v>78</v>
      </c>
      <c r="L1009" s="44" t="s">
        <v>79</v>
      </c>
      <c r="M1009" s="44" t="str">
        <f>IF(ISERROR(VLOOKUP(B1009,'[1]Check order-DMO'!$A$5:$I$22,9,0)),"MAT",(VLOOKUP(B1009,'[1]Check order-DMO'!$A$5:$I$22,9,0)))</f>
        <v>MAT</v>
      </c>
      <c r="N1009" s="50">
        <v>93</v>
      </c>
      <c r="O1009" s="50"/>
      <c r="P1009" s="50">
        <v>1</v>
      </c>
      <c r="Q1009" s="50">
        <v>1</v>
      </c>
      <c r="R1009" s="51" t="s">
        <v>80</v>
      </c>
    </row>
    <row r="1010" spans="1:18" s="21" customFormat="1" ht="20.5" customHeight="1" x14ac:dyDescent="0.3">
      <c r="A1010" s="42" t="s">
        <v>3648</v>
      </c>
      <c r="B1010" s="43" t="s">
        <v>3649</v>
      </c>
      <c r="C1010" s="43" t="s">
        <v>3650</v>
      </c>
      <c r="D1010" s="44" t="s">
        <v>1533</v>
      </c>
      <c r="E1010" s="44" t="s">
        <v>121</v>
      </c>
      <c r="F1010" s="45">
        <v>2130</v>
      </c>
      <c r="G1010" s="46" t="s">
        <v>75</v>
      </c>
      <c r="H1010" s="47">
        <f t="shared" si="15"/>
        <v>363910.5</v>
      </c>
      <c r="I1010" s="48" t="s">
        <v>40</v>
      </c>
      <c r="J1010" s="44" t="s">
        <v>77</v>
      </c>
      <c r="K1010" s="49" t="s">
        <v>78</v>
      </c>
      <c r="L1010" s="44" t="s">
        <v>79</v>
      </c>
      <c r="M1010" s="44" t="str">
        <f>IF(ISERROR(VLOOKUP(B1010,'[1]Check order-DMO'!$A$5:$I$22,9,0)),"MAT",(VLOOKUP(B1010,'[1]Check order-DMO'!$A$5:$I$22,9,0)))</f>
        <v>MAT</v>
      </c>
      <c r="N1010" s="50">
        <v>98</v>
      </c>
      <c r="O1010" s="50"/>
      <c r="P1010" s="50">
        <v>1</v>
      </c>
      <c r="Q1010" s="50">
        <v>1</v>
      </c>
      <c r="R1010" s="51" t="s">
        <v>80</v>
      </c>
    </row>
    <row r="1011" spans="1:18" s="21" customFormat="1" ht="20.5" customHeight="1" x14ac:dyDescent="0.3">
      <c r="A1011" s="42" t="s">
        <v>3651</v>
      </c>
      <c r="B1011" s="43" t="s">
        <v>3652</v>
      </c>
      <c r="C1011" s="43" t="s">
        <v>3653</v>
      </c>
      <c r="D1011" s="44" t="s">
        <v>1533</v>
      </c>
      <c r="E1011" s="44" t="s">
        <v>121</v>
      </c>
      <c r="F1011" s="45">
        <v>139920</v>
      </c>
      <c r="G1011" s="46" t="s">
        <v>75</v>
      </c>
      <c r="H1011" s="47">
        <f t="shared" si="15"/>
        <v>23905332</v>
      </c>
      <c r="I1011" s="48" t="s">
        <v>40</v>
      </c>
      <c r="J1011" s="44" t="s">
        <v>77</v>
      </c>
      <c r="K1011" s="49" t="s">
        <v>78</v>
      </c>
      <c r="L1011" s="44" t="s">
        <v>79</v>
      </c>
      <c r="M1011" s="44" t="str">
        <f>IF(ISERROR(VLOOKUP(B1011,'[1]Check order-DMO'!$A$5:$I$22,9,0)),"MAT",(VLOOKUP(B1011,'[1]Check order-DMO'!$A$5:$I$22,9,0)))</f>
        <v>MAT</v>
      </c>
      <c r="N1011" s="50">
        <v>95</v>
      </c>
      <c r="O1011" s="50"/>
      <c r="P1011" s="50">
        <v>1</v>
      </c>
      <c r="Q1011" s="50">
        <v>1</v>
      </c>
      <c r="R1011" s="51"/>
    </row>
    <row r="1012" spans="1:18" s="21" customFormat="1" ht="20.5" customHeight="1" x14ac:dyDescent="0.3">
      <c r="A1012" s="42" t="s">
        <v>3654</v>
      </c>
      <c r="B1012" s="43" t="s">
        <v>3655</v>
      </c>
      <c r="C1012" s="43" t="s">
        <v>3656</v>
      </c>
      <c r="D1012" s="44" t="s">
        <v>1533</v>
      </c>
      <c r="E1012" s="44" t="s">
        <v>121</v>
      </c>
      <c r="F1012" s="45">
        <v>1392129.4700000002</v>
      </c>
      <c r="G1012" s="46" t="s">
        <v>32</v>
      </c>
      <c r="H1012" s="47">
        <f t="shared" si="15"/>
        <v>1392129.4700000002</v>
      </c>
      <c r="I1012" s="48" t="s">
        <v>40</v>
      </c>
      <c r="J1012" s="44" t="s">
        <v>91</v>
      </c>
      <c r="K1012" s="49" t="s">
        <v>92</v>
      </c>
      <c r="L1012" s="44" t="s">
        <v>43</v>
      </c>
      <c r="M1012" s="44" t="str">
        <f>IF(ISERROR(VLOOKUP(B1012,'[1]Check order-DMO'!$A$5:$I$22,9,0)),"MAT",(VLOOKUP(B1012,'[1]Check order-DMO'!$A$5:$I$22,9,0)))</f>
        <v>MAT</v>
      </c>
      <c r="N1012" s="50">
        <v>90</v>
      </c>
      <c r="O1012" s="50">
        <v>3</v>
      </c>
      <c r="P1012" s="50">
        <v>1</v>
      </c>
      <c r="Q1012" s="50">
        <v>1</v>
      </c>
      <c r="R1012" s="51" t="s">
        <v>158</v>
      </c>
    </row>
    <row r="1013" spans="1:18" s="21" customFormat="1" ht="20.5" customHeight="1" x14ac:dyDescent="0.3">
      <c r="A1013" s="42" t="s">
        <v>3657</v>
      </c>
      <c r="B1013" s="43" t="s">
        <v>3658</v>
      </c>
      <c r="C1013" s="43" t="s">
        <v>3659</v>
      </c>
      <c r="D1013" s="44" t="s">
        <v>1533</v>
      </c>
      <c r="E1013" s="44" t="s">
        <v>121</v>
      </c>
      <c r="F1013" s="45">
        <v>1392129.4700000002</v>
      </c>
      <c r="G1013" s="46" t="s">
        <v>32</v>
      </c>
      <c r="H1013" s="47">
        <f t="shared" si="15"/>
        <v>1392129.4700000002</v>
      </c>
      <c r="I1013" s="48" t="s">
        <v>40</v>
      </c>
      <c r="J1013" s="44" t="s">
        <v>91</v>
      </c>
      <c r="K1013" s="49" t="s">
        <v>92</v>
      </c>
      <c r="L1013" s="44" t="s">
        <v>43</v>
      </c>
      <c r="M1013" s="44" t="str">
        <f>IF(ISERROR(VLOOKUP(B1013,'[1]Check order-DMO'!$A$5:$I$22,9,0)),"MAT",(VLOOKUP(B1013,'[1]Check order-DMO'!$A$5:$I$22,9,0)))</f>
        <v>MAT</v>
      </c>
      <c r="N1013" s="50">
        <v>90</v>
      </c>
      <c r="O1013" s="50">
        <v>3</v>
      </c>
      <c r="P1013" s="50">
        <v>1</v>
      </c>
      <c r="Q1013" s="50">
        <v>1</v>
      </c>
      <c r="R1013" s="51" t="s">
        <v>158</v>
      </c>
    </row>
    <row r="1014" spans="1:18" s="21" customFormat="1" ht="20.5" customHeight="1" x14ac:dyDescent="0.3">
      <c r="A1014" s="42" t="s">
        <v>3660</v>
      </c>
      <c r="B1014" s="43" t="s">
        <v>3661</v>
      </c>
      <c r="C1014" s="43" t="s">
        <v>3662</v>
      </c>
      <c r="D1014" s="44" t="s">
        <v>1533</v>
      </c>
      <c r="E1014" s="44" t="s">
        <v>121</v>
      </c>
      <c r="F1014" s="45">
        <v>1392129.4700000002</v>
      </c>
      <c r="G1014" s="46" t="s">
        <v>32</v>
      </c>
      <c r="H1014" s="47">
        <f t="shared" si="15"/>
        <v>1392129.4700000002</v>
      </c>
      <c r="I1014" s="48" t="s">
        <v>40</v>
      </c>
      <c r="J1014" s="44" t="s">
        <v>91</v>
      </c>
      <c r="K1014" s="49" t="s">
        <v>92</v>
      </c>
      <c r="L1014" s="44" t="s">
        <v>43</v>
      </c>
      <c r="M1014" s="44" t="str">
        <f>IF(ISERROR(VLOOKUP(B1014,'[1]Check order-DMO'!$A$5:$I$22,9,0)),"MAT",(VLOOKUP(B1014,'[1]Check order-DMO'!$A$5:$I$22,9,0)))</f>
        <v>MAT</v>
      </c>
      <c r="N1014" s="50">
        <v>90</v>
      </c>
      <c r="O1014" s="50">
        <v>3</v>
      </c>
      <c r="P1014" s="50">
        <v>1</v>
      </c>
      <c r="Q1014" s="50">
        <v>1</v>
      </c>
      <c r="R1014" s="51" t="s">
        <v>158</v>
      </c>
    </row>
    <row r="1015" spans="1:18" s="21" customFormat="1" ht="20.5" customHeight="1" x14ac:dyDescent="0.3">
      <c r="A1015" s="42" t="s">
        <v>3663</v>
      </c>
      <c r="B1015" s="43" t="s">
        <v>3664</v>
      </c>
      <c r="C1015" s="43" t="s">
        <v>3665</v>
      </c>
      <c r="D1015" s="44" t="s">
        <v>1533</v>
      </c>
      <c r="E1015" s="44" t="s">
        <v>121</v>
      </c>
      <c r="F1015" s="45">
        <v>1456007.61</v>
      </c>
      <c r="G1015" s="46" t="s">
        <v>32</v>
      </c>
      <c r="H1015" s="47">
        <f t="shared" si="15"/>
        <v>1456007.61</v>
      </c>
      <c r="I1015" s="48" t="s">
        <v>40</v>
      </c>
      <c r="J1015" s="44" t="s">
        <v>91</v>
      </c>
      <c r="K1015" s="49" t="s">
        <v>92</v>
      </c>
      <c r="L1015" s="44" t="s">
        <v>43</v>
      </c>
      <c r="M1015" s="44" t="str">
        <f>IF(ISERROR(VLOOKUP(B1015,'[1]Check order-DMO'!$A$5:$I$22,9,0)),"MAT",(VLOOKUP(B1015,'[1]Check order-DMO'!$A$5:$I$22,9,0)))</f>
        <v>MAT</v>
      </c>
      <c r="N1015" s="50">
        <v>90</v>
      </c>
      <c r="O1015" s="50">
        <v>3</v>
      </c>
      <c r="P1015" s="50">
        <v>1</v>
      </c>
      <c r="Q1015" s="50">
        <v>1</v>
      </c>
      <c r="R1015" s="51" t="s">
        <v>158</v>
      </c>
    </row>
    <row r="1016" spans="1:18" s="21" customFormat="1" ht="20.5" customHeight="1" x14ac:dyDescent="0.3">
      <c r="A1016" s="42" t="s">
        <v>3666</v>
      </c>
      <c r="B1016" s="43" t="s">
        <v>3667</v>
      </c>
      <c r="C1016" s="43" t="s">
        <v>3668</v>
      </c>
      <c r="D1016" s="44" t="s">
        <v>1533</v>
      </c>
      <c r="E1016" s="44" t="s">
        <v>121</v>
      </c>
      <c r="F1016" s="45">
        <v>5750</v>
      </c>
      <c r="G1016" s="46" t="s">
        <v>75</v>
      </c>
      <c r="H1016" s="47">
        <f t="shared" si="15"/>
        <v>982387.5</v>
      </c>
      <c r="I1016" s="48" t="s">
        <v>40</v>
      </c>
      <c r="J1016" s="44" t="s">
        <v>77</v>
      </c>
      <c r="K1016" s="49" t="s">
        <v>78</v>
      </c>
      <c r="L1016" s="44" t="s">
        <v>79</v>
      </c>
      <c r="M1016" s="44" t="str">
        <f>IF(ISERROR(VLOOKUP(B1016,'[1]Check order-DMO'!$A$5:$I$22,9,0)),"MAT",(VLOOKUP(B1016,'[1]Check order-DMO'!$A$5:$I$22,9,0)))</f>
        <v>MAT</v>
      </c>
      <c r="N1016" s="50">
        <v>68</v>
      </c>
      <c r="O1016" s="50"/>
      <c r="P1016" s="50">
        <v>1</v>
      </c>
      <c r="Q1016" s="50">
        <v>1</v>
      </c>
      <c r="R1016" s="51"/>
    </row>
    <row r="1017" spans="1:18" s="21" customFormat="1" ht="20.5" customHeight="1" x14ac:dyDescent="0.3">
      <c r="A1017" s="42" t="s">
        <v>3669</v>
      </c>
      <c r="B1017" s="43" t="s">
        <v>3670</v>
      </c>
      <c r="C1017" s="43" t="s">
        <v>3671</v>
      </c>
      <c r="D1017" s="44" t="s">
        <v>1533</v>
      </c>
      <c r="E1017" s="44" t="s">
        <v>121</v>
      </c>
      <c r="F1017" s="45">
        <v>1382944.64</v>
      </c>
      <c r="G1017" s="46" t="s">
        <v>32</v>
      </c>
      <c r="H1017" s="47">
        <f t="shared" si="15"/>
        <v>1382944.64</v>
      </c>
      <c r="I1017" s="48" t="s">
        <v>40</v>
      </c>
      <c r="J1017" s="44" t="s">
        <v>91</v>
      </c>
      <c r="K1017" s="49" t="s">
        <v>92</v>
      </c>
      <c r="L1017" s="44" t="s">
        <v>43</v>
      </c>
      <c r="M1017" s="44" t="str">
        <f>IF(ISERROR(VLOOKUP(B1017,'[1]Check order-DMO'!$A$5:$I$22,9,0)),"MAT",(VLOOKUP(B1017,'[1]Check order-DMO'!$A$5:$I$22,9,0)))</f>
        <v>MAT</v>
      </c>
      <c r="N1017" s="50">
        <v>90</v>
      </c>
      <c r="O1017" s="50">
        <v>3</v>
      </c>
      <c r="P1017" s="50">
        <v>1</v>
      </c>
      <c r="Q1017" s="50">
        <v>1</v>
      </c>
      <c r="R1017" s="51" t="s">
        <v>158</v>
      </c>
    </row>
    <row r="1018" spans="1:18" s="21" customFormat="1" ht="20.5" customHeight="1" x14ac:dyDescent="0.3">
      <c r="A1018" s="42" t="s">
        <v>3672</v>
      </c>
      <c r="B1018" s="43" t="s">
        <v>3673</v>
      </c>
      <c r="C1018" s="43" t="s">
        <v>3674</v>
      </c>
      <c r="D1018" s="44" t="s">
        <v>1533</v>
      </c>
      <c r="E1018" s="44" t="s">
        <v>121</v>
      </c>
      <c r="F1018" s="45">
        <v>6260</v>
      </c>
      <c r="G1018" s="46" t="s">
        <v>75</v>
      </c>
      <c r="H1018" s="47">
        <f t="shared" si="15"/>
        <v>1069521</v>
      </c>
      <c r="I1018" s="48" t="s">
        <v>40</v>
      </c>
      <c r="J1018" s="44" t="s">
        <v>77</v>
      </c>
      <c r="K1018" s="49" t="s">
        <v>78</v>
      </c>
      <c r="L1018" s="44" t="s">
        <v>79</v>
      </c>
      <c r="M1018" s="44" t="str">
        <f>IF(ISERROR(VLOOKUP(B1018,'[1]Check order-DMO'!$A$5:$I$22,9,0)),"MAT",(VLOOKUP(B1018,'[1]Check order-DMO'!$A$5:$I$22,9,0)))</f>
        <v>MAT</v>
      </c>
      <c r="N1018" s="50">
        <v>88</v>
      </c>
      <c r="O1018" s="50"/>
      <c r="P1018" s="50">
        <v>1</v>
      </c>
      <c r="Q1018" s="50">
        <v>1</v>
      </c>
      <c r="R1018" s="51" t="s">
        <v>80</v>
      </c>
    </row>
    <row r="1019" spans="1:18" s="21" customFormat="1" ht="20.5" customHeight="1" x14ac:dyDescent="0.3">
      <c r="A1019" s="42" t="s">
        <v>3675</v>
      </c>
      <c r="B1019" s="43" t="s">
        <v>3676</v>
      </c>
      <c r="C1019" s="43" t="s">
        <v>3677</v>
      </c>
      <c r="D1019" s="44" t="s">
        <v>1533</v>
      </c>
      <c r="E1019" s="44" t="s">
        <v>121</v>
      </c>
      <c r="F1019" s="45">
        <v>6260</v>
      </c>
      <c r="G1019" s="46" t="s">
        <v>75</v>
      </c>
      <c r="H1019" s="47">
        <f t="shared" si="15"/>
        <v>1069521</v>
      </c>
      <c r="I1019" s="48" t="s">
        <v>40</v>
      </c>
      <c r="J1019" s="44" t="s">
        <v>77</v>
      </c>
      <c r="K1019" s="49" t="s">
        <v>78</v>
      </c>
      <c r="L1019" s="44" t="s">
        <v>79</v>
      </c>
      <c r="M1019" s="44" t="str">
        <f>IF(ISERROR(VLOOKUP(B1019,'[1]Check order-DMO'!$A$5:$I$22,9,0)),"MAT",(VLOOKUP(B1019,'[1]Check order-DMO'!$A$5:$I$22,9,0)))</f>
        <v>MAT</v>
      </c>
      <c r="N1019" s="50">
        <v>88</v>
      </c>
      <c r="O1019" s="50"/>
      <c r="P1019" s="50">
        <v>1</v>
      </c>
      <c r="Q1019" s="50">
        <v>1</v>
      </c>
      <c r="R1019" s="51" t="s">
        <v>80</v>
      </c>
    </row>
    <row r="1020" spans="1:18" s="21" customFormat="1" ht="20.5" customHeight="1" x14ac:dyDescent="0.3">
      <c r="A1020" s="42" t="s">
        <v>3678</v>
      </c>
      <c r="B1020" s="43" t="s">
        <v>3679</v>
      </c>
      <c r="C1020" s="43" t="s">
        <v>3680</v>
      </c>
      <c r="D1020" s="44" t="s">
        <v>1533</v>
      </c>
      <c r="E1020" s="44" t="s">
        <v>121</v>
      </c>
      <c r="F1020" s="45">
        <v>633286.96000000008</v>
      </c>
      <c r="G1020" s="46" t="s">
        <v>32</v>
      </c>
      <c r="H1020" s="47">
        <f t="shared" si="15"/>
        <v>633286.96000000008</v>
      </c>
      <c r="I1020" s="48" t="s">
        <v>40</v>
      </c>
      <c r="J1020" s="44" t="s">
        <v>91</v>
      </c>
      <c r="K1020" s="49" t="s">
        <v>92</v>
      </c>
      <c r="L1020" s="44" t="s">
        <v>43</v>
      </c>
      <c r="M1020" s="44" t="str">
        <f>IF(ISERROR(VLOOKUP(B1020,'[1]Check order-DMO'!$A$5:$I$22,9,0)),"MAT",(VLOOKUP(B1020,'[1]Check order-DMO'!$A$5:$I$22,9,0)))</f>
        <v>MAT</v>
      </c>
      <c r="N1020" s="50">
        <v>90</v>
      </c>
      <c r="O1020" s="50">
        <v>3</v>
      </c>
      <c r="P1020" s="50">
        <v>1</v>
      </c>
      <c r="Q1020" s="50">
        <v>1</v>
      </c>
      <c r="R1020" s="51" t="s">
        <v>158</v>
      </c>
    </row>
    <row r="1021" spans="1:18" s="21" customFormat="1" ht="20.5" customHeight="1" x14ac:dyDescent="0.3">
      <c r="A1021" s="42" t="s">
        <v>3681</v>
      </c>
      <c r="B1021" s="43" t="s">
        <v>3682</v>
      </c>
      <c r="C1021" s="43" t="s">
        <v>3683</v>
      </c>
      <c r="D1021" s="44" t="s">
        <v>1533</v>
      </c>
      <c r="E1021" s="44" t="s">
        <v>121</v>
      </c>
      <c r="F1021" s="45">
        <v>15264</v>
      </c>
      <c r="G1021" s="46" t="s">
        <v>75</v>
      </c>
      <c r="H1021" s="47">
        <f t="shared" si="15"/>
        <v>2607854.4</v>
      </c>
      <c r="I1021" s="48" t="s">
        <v>269</v>
      </c>
      <c r="J1021" s="44" t="s">
        <v>77</v>
      </c>
      <c r="K1021" s="49" t="s">
        <v>78</v>
      </c>
      <c r="L1021" s="44" t="s">
        <v>79</v>
      </c>
      <c r="M1021" s="44" t="str">
        <f>IF(ISERROR(VLOOKUP(B1021,'[1]Check order-DMO'!$A$5:$I$22,9,0)),"MAT",(VLOOKUP(B1021,'[1]Check order-DMO'!$A$5:$I$22,9,0)))</f>
        <v>MAT</v>
      </c>
      <c r="N1021" s="50">
        <v>78</v>
      </c>
      <c r="O1021" s="50"/>
      <c r="P1021" s="50">
        <v>1</v>
      </c>
      <c r="Q1021" s="50">
        <v>1</v>
      </c>
      <c r="R1021" s="51"/>
    </row>
    <row r="1022" spans="1:18" s="21" customFormat="1" ht="20.5" customHeight="1" x14ac:dyDescent="0.3">
      <c r="A1022" s="42" t="s">
        <v>3684</v>
      </c>
      <c r="B1022" s="43" t="s">
        <v>3685</v>
      </c>
      <c r="C1022" s="43" t="s">
        <v>3686</v>
      </c>
      <c r="D1022" s="44" t="s">
        <v>1533</v>
      </c>
      <c r="E1022" s="44" t="s">
        <v>121</v>
      </c>
      <c r="F1022" s="45">
        <v>742321.21000000008</v>
      </c>
      <c r="G1022" s="46" t="s">
        <v>32</v>
      </c>
      <c r="H1022" s="47">
        <f t="shared" si="15"/>
        <v>742321.21000000008</v>
      </c>
      <c r="I1022" s="48" t="s">
        <v>269</v>
      </c>
      <c r="J1022" s="44" t="s">
        <v>91</v>
      </c>
      <c r="K1022" s="49" t="s">
        <v>92</v>
      </c>
      <c r="L1022" s="44" t="s">
        <v>43</v>
      </c>
      <c r="M1022" s="44" t="str">
        <f>IF(ISERROR(VLOOKUP(B1022,'[1]Check order-DMO'!$A$5:$I$22,9,0)),"MAT",(VLOOKUP(B1022,'[1]Check order-DMO'!$A$5:$I$22,9,0)))</f>
        <v>MAT</v>
      </c>
      <c r="N1022" s="50">
        <v>90</v>
      </c>
      <c r="O1022" s="50">
        <v>3</v>
      </c>
      <c r="P1022" s="50">
        <v>1</v>
      </c>
      <c r="Q1022" s="50">
        <v>1</v>
      </c>
      <c r="R1022" s="51" t="s">
        <v>158</v>
      </c>
    </row>
    <row r="1023" spans="1:18" s="21" customFormat="1" ht="20.5" customHeight="1" x14ac:dyDescent="0.3">
      <c r="A1023" s="42" t="s">
        <v>3687</v>
      </c>
      <c r="B1023" s="43" t="s">
        <v>3688</v>
      </c>
      <c r="C1023" s="43" t="s">
        <v>3689</v>
      </c>
      <c r="D1023" s="44" t="s">
        <v>1533</v>
      </c>
      <c r="E1023" s="44" t="s">
        <v>121</v>
      </c>
      <c r="F1023" s="45">
        <v>1392129.4700000002</v>
      </c>
      <c r="G1023" s="46" t="s">
        <v>32</v>
      </c>
      <c r="H1023" s="47">
        <f t="shared" si="15"/>
        <v>1392129.4700000002</v>
      </c>
      <c r="I1023" s="48" t="s">
        <v>269</v>
      </c>
      <c r="J1023" s="44" t="s">
        <v>91</v>
      </c>
      <c r="K1023" s="49" t="s">
        <v>92</v>
      </c>
      <c r="L1023" s="44" t="s">
        <v>43</v>
      </c>
      <c r="M1023" s="44" t="str">
        <f>IF(ISERROR(VLOOKUP(B1023,'[1]Check order-DMO'!$A$5:$I$22,9,0)),"MAT",(VLOOKUP(B1023,'[1]Check order-DMO'!$A$5:$I$22,9,0)))</f>
        <v>MAT</v>
      </c>
      <c r="N1023" s="50">
        <v>90</v>
      </c>
      <c r="O1023" s="50">
        <v>3</v>
      </c>
      <c r="P1023" s="50">
        <v>1</v>
      </c>
      <c r="Q1023" s="50">
        <v>1</v>
      </c>
      <c r="R1023" s="51" t="s">
        <v>158</v>
      </c>
    </row>
    <row r="1024" spans="1:18" s="21" customFormat="1" ht="20.5" customHeight="1" x14ac:dyDescent="0.3">
      <c r="A1024" s="42" t="s">
        <v>3690</v>
      </c>
      <c r="B1024" s="43" t="s">
        <v>3691</v>
      </c>
      <c r="C1024" s="43" t="s">
        <v>3692</v>
      </c>
      <c r="D1024" s="44" t="s">
        <v>1533</v>
      </c>
      <c r="E1024" s="44" t="s">
        <v>121</v>
      </c>
      <c r="F1024" s="45">
        <v>1392129.4700000002</v>
      </c>
      <c r="G1024" s="46" t="s">
        <v>32</v>
      </c>
      <c r="H1024" s="47">
        <f t="shared" si="15"/>
        <v>1392129.4700000002</v>
      </c>
      <c r="I1024" s="48" t="s">
        <v>269</v>
      </c>
      <c r="J1024" s="44" t="s">
        <v>91</v>
      </c>
      <c r="K1024" s="49" t="s">
        <v>92</v>
      </c>
      <c r="L1024" s="44" t="s">
        <v>43</v>
      </c>
      <c r="M1024" s="44" t="str">
        <f>IF(ISERROR(VLOOKUP(B1024,'[1]Check order-DMO'!$A$5:$I$22,9,0)),"MAT",(VLOOKUP(B1024,'[1]Check order-DMO'!$A$5:$I$22,9,0)))</f>
        <v>MAT</v>
      </c>
      <c r="N1024" s="50">
        <v>90</v>
      </c>
      <c r="O1024" s="50">
        <v>3</v>
      </c>
      <c r="P1024" s="50">
        <v>1</v>
      </c>
      <c r="Q1024" s="50">
        <v>1</v>
      </c>
      <c r="R1024" s="51" t="s">
        <v>158</v>
      </c>
    </row>
    <row r="1025" spans="1:18" s="21" customFormat="1" ht="20.5" customHeight="1" x14ac:dyDescent="0.3">
      <c r="A1025" s="42" t="s">
        <v>3693</v>
      </c>
      <c r="B1025" s="43" t="s">
        <v>3694</v>
      </c>
      <c r="C1025" s="43" t="s">
        <v>3695</v>
      </c>
      <c r="D1025" s="44" t="s">
        <v>1533</v>
      </c>
      <c r="E1025" s="44" t="s">
        <v>121</v>
      </c>
      <c r="F1025" s="45">
        <v>773160.97</v>
      </c>
      <c r="G1025" s="46" t="s">
        <v>32</v>
      </c>
      <c r="H1025" s="47">
        <f t="shared" si="15"/>
        <v>773160.97</v>
      </c>
      <c r="I1025" s="48" t="s">
        <v>269</v>
      </c>
      <c r="J1025" s="44" t="s">
        <v>91</v>
      </c>
      <c r="K1025" s="49" t="s">
        <v>92</v>
      </c>
      <c r="L1025" s="44" t="s">
        <v>43</v>
      </c>
      <c r="M1025" s="44" t="str">
        <f>IF(ISERROR(VLOOKUP(B1025,'[1]Check order-DMO'!$A$5:$I$22,9,0)),"MAT",(VLOOKUP(B1025,'[1]Check order-DMO'!$A$5:$I$22,9,0)))</f>
        <v>MAT</v>
      </c>
      <c r="N1025" s="50">
        <v>90</v>
      </c>
      <c r="O1025" s="50">
        <v>3</v>
      </c>
      <c r="P1025" s="50">
        <v>1</v>
      </c>
      <c r="Q1025" s="50">
        <v>1</v>
      </c>
      <c r="R1025" s="51" t="s">
        <v>158</v>
      </c>
    </row>
    <row r="1026" spans="1:18" s="21" customFormat="1" ht="20.5" customHeight="1" x14ac:dyDescent="0.3">
      <c r="A1026" s="42" t="s">
        <v>3696</v>
      </c>
      <c r="B1026" s="43" t="s">
        <v>3697</v>
      </c>
      <c r="C1026" s="43" t="s">
        <v>3698</v>
      </c>
      <c r="D1026" s="44" t="s">
        <v>1533</v>
      </c>
      <c r="E1026" s="44" t="s">
        <v>121</v>
      </c>
      <c r="F1026" s="45">
        <v>865673.92</v>
      </c>
      <c r="G1026" s="46" t="s">
        <v>32</v>
      </c>
      <c r="H1026" s="47">
        <f t="shared" si="15"/>
        <v>865673.92</v>
      </c>
      <c r="I1026" s="48" t="s">
        <v>269</v>
      </c>
      <c r="J1026" s="44" t="s">
        <v>91</v>
      </c>
      <c r="K1026" s="49" t="s">
        <v>92</v>
      </c>
      <c r="L1026" s="44" t="s">
        <v>43</v>
      </c>
      <c r="M1026" s="44" t="str">
        <f>IF(ISERROR(VLOOKUP(B1026,'[1]Check order-DMO'!$A$5:$I$22,9,0)),"MAT",(VLOOKUP(B1026,'[1]Check order-DMO'!$A$5:$I$22,9,0)))</f>
        <v>MAT</v>
      </c>
      <c r="N1026" s="50">
        <v>90</v>
      </c>
      <c r="O1026" s="50">
        <v>3</v>
      </c>
      <c r="P1026" s="50">
        <v>1</v>
      </c>
      <c r="Q1026" s="50">
        <v>1</v>
      </c>
      <c r="R1026" s="51" t="s">
        <v>158</v>
      </c>
    </row>
    <row r="1027" spans="1:18" s="21" customFormat="1" ht="20.5" customHeight="1" x14ac:dyDescent="0.3">
      <c r="A1027" s="42" t="s">
        <v>3699</v>
      </c>
      <c r="B1027" s="43" t="s">
        <v>3700</v>
      </c>
      <c r="C1027" s="43" t="s">
        <v>3701</v>
      </c>
      <c r="D1027" s="44" t="s">
        <v>1533</v>
      </c>
      <c r="E1027" s="44" t="s">
        <v>121</v>
      </c>
      <c r="F1027" s="45">
        <v>3816</v>
      </c>
      <c r="G1027" s="46" t="s">
        <v>75</v>
      </c>
      <c r="H1027" s="47">
        <f t="shared" si="15"/>
        <v>651963.6</v>
      </c>
      <c r="I1027" s="48" t="s">
        <v>269</v>
      </c>
      <c r="J1027" s="44" t="s">
        <v>77</v>
      </c>
      <c r="K1027" s="49" t="s">
        <v>78</v>
      </c>
      <c r="L1027" s="44" t="s">
        <v>79</v>
      </c>
      <c r="M1027" s="44" t="str">
        <f>IF(ISERROR(VLOOKUP(B1027,'[1]Check order-DMO'!$A$5:$I$22,9,0)),"MAT",(VLOOKUP(B1027,'[1]Check order-DMO'!$A$5:$I$22,9,0)))</f>
        <v>MAT</v>
      </c>
      <c r="N1027" s="50">
        <v>88</v>
      </c>
      <c r="O1027" s="50"/>
      <c r="P1027" s="50">
        <v>1</v>
      </c>
      <c r="Q1027" s="50">
        <v>1</v>
      </c>
      <c r="R1027" s="51"/>
    </row>
    <row r="1028" spans="1:18" s="21" customFormat="1" ht="20.5" customHeight="1" x14ac:dyDescent="0.3">
      <c r="A1028" s="42" t="s">
        <v>3702</v>
      </c>
      <c r="B1028" s="43" t="s">
        <v>3703</v>
      </c>
      <c r="C1028" s="43" t="s">
        <v>3704</v>
      </c>
      <c r="D1028" s="44" t="s">
        <v>1533</v>
      </c>
      <c r="E1028" s="44" t="s">
        <v>121</v>
      </c>
      <c r="F1028" s="45">
        <v>664124.6100000001</v>
      </c>
      <c r="G1028" s="46" t="s">
        <v>32</v>
      </c>
      <c r="H1028" s="47">
        <f t="shared" si="15"/>
        <v>664124.6100000001</v>
      </c>
      <c r="I1028" s="48" t="s">
        <v>269</v>
      </c>
      <c r="J1028" s="44" t="s">
        <v>91</v>
      </c>
      <c r="K1028" s="49" t="s">
        <v>92</v>
      </c>
      <c r="L1028" s="44" t="s">
        <v>43</v>
      </c>
      <c r="M1028" s="44" t="str">
        <f>IF(ISERROR(VLOOKUP(B1028,'[1]Check order-DMO'!$A$5:$I$22,9,0)),"MAT",(VLOOKUP(B1028,'[1]Check order-DMO'!$A$5:$I$22,9,0)))</f>
        <v>MAT</v>
      </c>
      <c r="N1028" s="50">
        <v>90</v>
      </c>
      <c r="O1028" s="50">
        <v>3</v>
      </c>
      <c r="P1028" s="50">
        <v>1</v>
      </c>
      <c r="Q1028" s="50">
        <v>1</v>
      </c>
      <c r="R1028" s="51" t="s">
        <v>158</v>
      </c>
    </row>
    <row r="1029" spans="1:18" s="21" customFormat="1" ht="20.5" customHeight="1" x14ac:dyDescent="0.3">
      <c r="A1029" s="42" t="s">
        <v>3705</v>
      </c>
      <c r="B1029" s="43" t="s">
        <v>3706</v>
      </c>
      <c r="C1029" s="43" t="s">
        <v>3707</v>
      </c>
      <c r="D1029" s="44" t="s">
        <v>1533</v>
      </c>
      <c r="E1029" s="44" t="s">
        <v>121</v>
      </c>
      <c r="F1029" s="45">
        <v>865673.92</v>
      </c>
      <c r="G1029" s="46" t="s">
        <v>32</v>
      </c>
      <c r="H1029" s="47">
        <f t="shared" si="15"/>
        <v>865673.92</v>
      </c>
      <c r="I1029" s="48" t="s">
        <v>269</v>
      </c>
      <c r="J1029" s="44" t="s">
        <v>91</v>
      </c>
      <c r="K1029" s="49" t="s">
        <v>92</v>
      </c>
      <c r="L1029" s="44" t="s">
        <v>43</v>
      </c>
      <c r="M1029" s="44" t="str">
        <f>IF(ISERROR(VLOOKUP(B1029,'[1]Check order-DMO'!$A$5:$I$22,9,0)),"MAT",(VLOOKUP(B1029,'[1]Check order-DMO'!$A$5:$I$22,9,0)))</f>
        <v>MAT</v>
      </c>
      <c r="N1029" s="50">
        <v>90</v>
      </c>
      <c r="O1029" s="50">
        <v>3</v>
      </c>
      <c r="P1029" s="50">
        <v>1</v>
      </c>
      <c r="Q1029" s="50">
        <v>1</v>
      </c>
      <c r="R1029" s="51" t="s">
        <v>158</v>
      </c>
    </row>
    <row r="1030" spans="1:18" s="21" customFormat="1" ht="20.5" customHeight="1" x14ac:dyDescent="0.3">
      <c r="A1030" s="42" t="s">
        <v>3708</v>
      </c>
      <c r="B1030" s="43" t="s">
        <v>3709</v>
      </c>
      <c r="C1030" s="43" t="s">
        <v>3710</v>
      </c>
      <c r="D1030" s="44" t="s">
        <v>1533</v>
      </c>
      <c r="E1030" s="44" t="s">
        <v>121</v>
      </c>
      <c r="F1030" s="45">
        <v>865673.92</v>
      </c>
      <c r="G1030" s="46" t="s">
        <v>32</v>
      </c>
      <c r="H1030" s="47">
        <f t="shared" si="15"/>
        <v>865673.92</v>
      </c>
      <c r="I1030" s="48" t="s">
        <v>269</v>
      </c>
      <c r="J1030" s="44" t="s">
        <v>91</v>
      </c>
      <c r="K1030" s="49" t="s">
        <v>92</v>
      </c>
      <c r="L1030" s="44" t="s">
        <v>43</v>
      </c>
      <c r="M1030" s="44" t="str">
        <f>IF(ISERROR(VLOOKUP(B1030,'[1]Check order-DMO'!$A$5:$I$22,9,0)),"MAT",(VLOOKUP(B1030,'[1]Check order-DMO'!$A$5:$I$22,9,0)))</f>
        <v>MAT</v>
      </c>
      <c r="N1030" s="50">
        <v>90</v>
      </c>
      <c r="O1030" s="50">
        <v>3</v>
      </c>
      <c r="P1030" s="50">
        <v>1</v>
      </c>
      <c r="Q1030" s="50">
        <v>1</v>
      </c>
      <c r="R1030" s="51" t="s">
        <v>158</v>
      </c>
    </row>
    <row r="1031" spans="1:18" s="21" customFormat="1" ht="20.5" customHeight="1" x14ac:dyDescent="0.3">
      <c r="A1031" s="42" t="s">
        <v>3711</v>
      </c>
      <c r="B1031" s="43" t="s">
        <v>3712</v>
      </c>
      <c r="C1031" s="43" t="s">
        <v>3713</v>
      </c>
      <c r="D1031" s="44" t="s">
        <v>1533</v>
      </c>
      <c r="E1031" s="44" t="s">
        <v>121</v>
      </c>
      <c r="F1031" s="45">
        <v>865673.92</v>
      </c>
      <c r="G1031" s="46" t="s">
        <v>32</v>
      </c>
      <c r="H1031" s="47">
        <f t="shared" si="15"/>
        <v>865673.92</v>
      </c>
      <c r="I1031" s="48" t="s">
        <v>269</v>
      </c>
      <c r="J1031" s="44" t="s">
        <v>91</v>
      </c>
      <c r="K1031" s="49" t="s">
        <v>92</v>
      </c>
      <c r="L1031" s="44" t="s">
        <v>43</v>
      </c>
      <c r="M1031" s="44" t="str">
        <f>IF(ISERROR(VLOOKUP(B1031,'[1]Check order-DMO'!$A$5:$I$22,9,0)),"MAT",(VLOOKUP(B1031,'[1]Check order-DMO'!$A$5:$I$22,9,0)))</f>
        <v>MAT</v>
      </c>
      <c r="N1031" s="50">
        <v>90</v>
      </c>
      <c r="O1031" s="50">
        <v>3</v>
      </c>
      <c r="P1031" s="50">
        <v>1</v>
      </c>
      <c r="Q1031" s="50">
        <v>1</v>
      </c>
      <c r="R1031" s="51" t="s">
        <v>158</v>
      </c>
    </row>
    <row r="1032" spans="1:18" s="21" customFormat="1" ht="20.5" customHeight="1" x14ac:dyDescent="0.3">
      <c r="A1032" s="42" t="s">
        <v>3714</v>
      </c>
      <c r="B1032" s="43" t="s">
        <v>3715</v>
      </c>
      <c r="C1032" s="43" t="s">
        <v>3716</v>
      </c>
      <c r="D1032" s="44" t="s">
        <v>1533</v>
      </c>
      <c r="E1032" s="44" t="s">
        <v>121</v>
      </c>
      <c r="F1032" s="45">
        <v>1886641.73</v>
      </c>
      <c r="G1032" s="46" t="s">
        <v>32</v>
      </c>
      <c r="H1032" s="47">
        <f t="shared" si="15"/>
        <v>1886641.73</v>
      </c>
      <c r="I1032" s="48" t="s">
        <v>269</v>
      </c>
      <c r="J1032" s="44" t="s">
        <v>91</v>
      </c>
      <c r="K1032" s="49" t="s">
        <v>92</v>
      </c>
      <c r="L1032" s="44" t="s">
        <v>43</v>
      </c>
      <c r="M1032" s="44" t="str">
        <f>IF(ISERROR(VLOOKUP(B1032,'[1]Check order-DMO'!$A$5:$I$22,9,0)),"MAT",(VLOOKUP(B1032,'[1]Check order-DMO'!$A$5:$I$22,9,0)))</f>
        <v>MAT</v>
      </c>
      <c r="N1032" s="50">
        <v>90</v>
      </c>
      <c r="O1032" s="50">
        <v>3</v>
      </c>
      <c r="P1032" s="50">
        <v>1</v>
      </c>
      <c r="Q1032" s="50">
        <v>1</v>
      </c>
      <c r="R1032" s="51" t="s">
        <v>158</v>
      </c>
    </row>
    <row r="1033" spans="1:18" s="21" customFormat="1" ht="20.5" customHeight="1" x14ac:dyDescent="0.3">
      <c r="A1033" s="42" t="s">
        <v>3717</v>
      </c>
      <c r="B1033" s="43" t="s">
        <v>3718</v>
      </c>
      <c r="C1033" s="43" t="s">
        <v>3719</v>
      </c>
      <c r="D1033" s="44" t="s">
        <v>1533</v>
      </c>
      <c r="E1033" s="44" t="s">
        <v>121</v>
      </c>
      <c r="F1033" s="45">
        <v>15264</v>
      </c>
      <c r="G1033" s="46" t="s">
        <v>75</v>
      </c>
      <c r="H1033" s="47">
        <f t="shared" si="15"/>
        <v>2607854.4</v>
      </c>
      <c r="I1033" s="48" t="s">
        <v>269</v>
      </c>
      <c r="J1033" s="44" t="s">
        <v>77</v>
      </c>
      <c r="K1033" s="49" t="s">
        <v>78</v>
      </c>
      <c r="L1033" s="44" t="s">
        <v>79</v>
      </c>
      <c r="M1033" s="44" t="str">
        <f>IF(ISERROR(VLOOKUP(B1033,'[1]Check order-DMO'!$A$5:$I$22,9,0)),"MAT",(VLOOKUP(B1033,'[1]Check order-DMO'!$A$5:$I$22,9,0)))</f>
        <v>MAT</v>
      </c>
      <c r="N1033" s="50">
        <v>88</v>
      </c>
      <c r="O1033" s="50"/>
      <c r="P1033" s="50">
        <v>1</v>
      </c>
      <c r="Q1033" s="50">
        <v>1</v>
      </c>
      <c r="R1033" s="51" t="s">
        <v>2807</v>
      </c>
    </row>
    <row r="1034" spans="1:18" s="21" customFormat="1" ht="20.5" customHeight="1" x14ac:dyDescent="0.3">
      <c r="A1034" s="42" t="s">
        <v>3720</v>
      </c>
      <c r="B1034" s="43" t="s">
        <v>3721</v>
      </c>
      <c r="C1034" s="43" t="s">
        <v>3722</v>
      </c>
      <c r="D1034" s="44" t="s">
        <v>1533</v>
      </c>
      <c r="E1034" s="44" t="s">
        <v>121</v>
      </c>
      <c r="F1034" s="45">
        <v>1886641.73</v>
      </c>
      <c r="G1034" s="46" t="s">
        <v>32</v>
      </c>
      <c r="H1034" s="47">
        <f t="shared" si="15"/>
        <v>1886641.73</v>
      </c>
      <c r="I1034" s="48" t="s">
        <v>269</v>
      </c>
      <c r="J1034" s="44" t="s">
        <v>91</v>
      </c>
      <c r="K1034" s="49" t="s">
        <v>92</v>
      </c>
      <c r="L1034" s="44" t="s">
        <v>43</v>
      </c>
      <c r="M1034" s="44" t="str">
        <f>IF(ISERROR(VLOOKUP(B1034,'[1]Check order-DMO'!$A$5:$I$22,9,0)),"MAT",(VLOOKUP(B1034,'[1]Check order-DMO'!$A$5:$I$22,9,0)))</f>
        <v>MAT</v>
      </c>
      <c r="N1034" s="50">
        <v>90</v>
      </c>
      <c r="O1034" s="50">
        <v>3</v>
      </c>
      <c r="P1034" s="50">
        <v>1</v>
      </c>
      <c r="Q1034" s="50">
        <v>1</v>
      </c>
      <c r="R1034" s="51" t="s">
        <v>158</v>
      </c>
    </row>
    <row r="1035" spans="1:18" s="21" customFormat="1" ht="20.5" customHeight="1" x14ac:dyDescent="0.3">
      <c r="A1035" s="42" t="s">
        <v>3723</v>
      </c>
      <c r="B1035" s="43" t="s">
        <v>3724</v>
      </c>
      <c r="C1035" s="43" t="s">
        <v>3725</v>
      </c>
      <c r="D1035" s="44" t="s">
        <v>1533</v>
      </c>
      <c r="E1035" s="44" t="s">
        <v>121</v>
      </c>
      <c r="F1035" s="45">
        <v>2290</v>
      </c>
      <c r="G1035" s="46" t="s">
        <v>75</v>
      </c>
      <c r="H1035" s="47">
        <f t="shared" si="15"/>
        <v>391246.5</v>
      </c>
      <c r="I1035" s="48" t="s">
        <v>40</v>
      </c>
      <c r="J1035" s="44" t="s">
        <v>77</v>
      </c>
      <c r="K1035" s="49" t="s">
        <v>78</v>
      </c>
      <c r="L1035" s="44" t="s">
        <v>79</v>
      </c>
      <c r="M1035" s="44" t="str">
        <f>IF(ISERROR(VLOOKUP(B1035,'[1]Check order-DMO'!$A$5:$I$22,9,0)),"MAT",(VLOOKUP(B1035,'[1]Check order-DMO'!$A$5:$I$22,9,0)))</f>
        <v>MAT</v>
      </c>
      <c r="N1035" s="50">
        <v>68</v>
      </c>
      <c r="O1035" s="50"/>
      <c r="P1035" s="50">
        <v>1</v>
      </c>
      <c r="Q1035" s="50">
        <v>1</v>
      </c>
      <c r="R1035" s="51"/>
    </row>
    <row r="1036" spans="1:18" s="21" customFormat="1" ht="20.5" customHeight="1" x14ac:dyDescent="0.3">
      <c r="A1036" s="42" t="s">
        <v>3726</v>
      </c>
      <c r="B1036" s="43" t="s">
        <v>3727</v>
      </c>
      <c r="C1036" s="43" t="s">
        <v>3728</v>
      </c>
      <c r="D1036" s="44" t="s">
        <v>1410</v>
      </c>
      <c r="E1036" s="44" t="s">
        <v>121</v>
      </c>
      <c r="F1036" s="45">
        <v>13992</v>
      </c>
      <c r="G1036" s="46" t="s">
        <v>75</v>
      </c>
      <c r="H1036" s="47">
        <f t="shared" si="15"/>
        <v>2390533.1999999997</v>
      </c>
      <c r="I1036" s="48" t="s">
        <v>40</v>
      </c>
      <c r="J1036" s="44" t="s">
        <v>77</v>
      </c>
      <c r="K1036" s="49" t="s">
        <v>78</v>
      </c>
      <c r="L1036" s="44" t="s">
        <v>79</v>
      </c>
      <c r="M1036" s="44" t="str">
        <f>IF(ISERROR(VLOOKUP(B1036,'[1]Check order-DMO'!$A$5:$I$22,9,0)),"MAT",(VLOOKUP(B1036,'[1]Check order-DMO'!$A$5:$I$22,9,0)))</f>
        <v>MAT</v>
      </c>
      <c r="N1036" s="50">
        <v>78</v>
      </c>
      <c r="O1036" s="50"/>
      <c r="P1036" s="50">
        <v>1</v>
      </c>
      <c r="Q1036" s="50">
        <v>1</v>
      </c>
      <c r="R1036" s="51"/>
    </row>
    <row r="1037" spans="1:18" s="21" customFormat="1" ht="20.5" customHeight="1" x14ac:dyDescent="0.3">
      <c r="A1037" s="42" t="s">
        <v>3729</v>
      </c>
      <c r="B1037" s="43" t="s">
        <v>3730</v>
      </c>
      <c r="C1037" s="43" t="s">
        <v>3731</v>
      </c>
      <c r="D1037" s="44" t="s">
        <v>1533</v>
      </c>
      <c r="E1037" s="44" t="s">
        <v>121</v>
      </c>
      <c r="F1037" s="45">
        <v>1638834.89</v>
      </c>
      <c r="G1037" s="46" t="s">
        <v>32</v>
      </c>
      <c r="H1037" s="47">
        <f t="shared" si="15"/>
        <v>1638834.89</v>
      </c>
      <c r="I1037" s="48" t="s">
        <v>40</v>
      </c>
      <c r="J1037" s="44" t="s">
        <v>91</v>
      </c>
      <c r="K1037" s="49" t="s">
        <v>92</v>
      </c>
      <c r="L1037" s="44" t="s">
        <v>43</v>
      </c>
      <c r="M1037" s="44" t="str">
        <f>IF(ISERROR(VLOOKUP(B1037,'[1]Check order-DMO'!$A$5:$I$22,9,0)),"MAT",(VLOOKUP(B1037,'[1]Check order-DMO'!$A$5:$I$22,9,0)))</f>
        <v>MAT</v>
      </c>
      <c r="N1037" s="50">
        <v>90</v>
      </c>
      <c r="O1037" s="50">
        <v>3</v>
      </c>
      <c r="P1037" s="50">
        <v>1</v>
      </c>
      <c r="Q1037" s="50">
        <v>1</v>
      </c>
      <c r="R1037" s="51" t="s">
        <v>158</v>
      </c>
    </row>
    <row r="1038" spans="1:18" s="21" customFormat="1" ht="20.5" customHeight="1" x14ac:dyDescent="0.3">
      <c r="A1038" s="42" t="s">
        <v>3732</v>
      </c>
      <c r="B1038" s="43" t="s">
        <v>3733</v>
      </c>
      <c r="C1038" s="43" t="s">
        <v>3734</v>
      </c>
      <c r="D1038" s="44" t="s">
        <v>1533</v>
      </c>
      <c r="E1038" s="44" t="s">
        <v>121</v>
      </c>
      <c r="F1038" s="45">
        <v>1638834.89</v>
      </c>
      <c r="G1038" s="46" t="s">
        <v>32</v>
      </c>
      <c r="H1038" s="47">
        <f t="shared" si="15"/>
        <v>1638834.89</v>
      </c>
      <c r="I1038" s="48" t="s">
        <v>40</v>
      </c>
      <c r="J1038" s="44" t="s">
        <v>91</v>
      </c>
      <c r="K1038" s="49" t="s">
        <v>92</v>
      </c>
      <c r="L1038" s="44" t="s">
        <v>43</v>
      </c>
      <c r="M1038" s="44" t="str">
        <f>IF(ISERROR(VLOOKUP(B1038,'[1]Check order-DMO'!$A$5:$I$22,9,0)),"MAT",(VLOOKUP(B1038,'[1]Check order-DMO'!$A$5:$I$22,9,0)))</f>
        <v>MAT</v>
      </c>
      <c r="N1038" s="50">
        <v>90</v>
      </c>
      <c r="O1038" s="50">
        <v>3</v>
      </c>
      <c r="P1038" s="50">
        <v>1</v>
      </c>
      <c r="Q1038" s="50">
        <v>1</v>
      </c>
      <c r="R1038" s="51" t="s">
        <v>158</v>
      </c>
    </row>
    <row r="1039" spans="1:18" s="21" customFormat="1" ht="20.5" customHeight="1" x14ac:dyDescent="0.3">
      <c r="A1039" s="42" t="s">
        <v>3735</v>
      </c>
      <c r="B1039" s="43" t="s">
        <v>3736</v>
      </c>
      <c r="C1039" s="43" t="s">
        <v>3737</v>
      </c>
      <c r="D1039" s="44" t="s">
        <v>1533</v>
      </c>
      <c r="E1039" s="44" t="s">
        <v>121</v>
      </c>
      <c r="F1039" s="45">
        <v>865673.92</v>
      </c>
      <c r="G1039" s="46" t="s">
        <v>32</v>
      </c>
      <c r="H1039" s="47">
        <f t="shared" si="15"/>
        <v>865673.92</v>
      </c>
      <c r="I1039" s="48" t="s">
        <v>40</v>
      </c>
      <c r="J1039" s="44" t="s">
        <v>91</v>
      </c>
      <c r="K1039" s="49" t="s">
        <v>92</v>
      </c>
      <c r="L1039" s="44" t="s">
        <v>43</v>
      </c>
      <c r="M1039" s="44" t="str">
        <f>IF(ISERROR(VLOOKUP(B1039,'[1]Check order-DMO'!$A$5:$I$22,9,0)),"MAT",(VLOOKUP(B1039,'[1]Check order-DMO'!$A$5:$I$22,9,0)))</f>
        <v>MAT</v>
      </c>
      <c r="N1039" s="50">
        <v>90</v>
      </c>
      <c r="O1039" s="50">
        <v>3</v>
      </c>
      <c r="P1039" s="50">
        <v>1</v>
      </c>
      <c r="Q1039" s="50">
        <v>1</v>
      </c>
      <c r="R1039" s="51" t="s">
        <v>158</v>
      </c>
    </row>
    <row r="1040" spans="1:18" s="21" customFormat="1" ht="20.5" customHeight="1" x14ac:dyDescent="0.3">
      <c r="A1040" s="42" t="s">
        <v>3738</v>
      </c>
      <c r="B1040" s="43" t="s">
        <v>3739</v>
      </c>
      <c r="C1040" s="43" t="s">
        <v>3740</v>
      </c>
      <c r="D1040" s="44" t="s">
        <v>1533</v>
      </c>
      <c r="E1040" s="44" t="s">
        <v>121</v>
      </c>
      <c r="F1040" s="45">
        <v>1392129.4700000002</v>
      </c>
      <c r="G1040" s="46" t="s">
        <v>32</v>
      </c>
      <c r="H1040" s="47">
        <f t="shared" si="15"/>
        <v>1392129.4700000002</v>
      </c>
      <c r="I1040" s="48" t="s">
        <v>269</v>
      </c>
      <c r="J1040" s="44" t="s">
        <v>91</v>
      </c>
      <c r="K1040" s="49" t="s">
        <v>92</v>
      </c>
      <c r="L1040" s="44" t="s">
        <v>43</v>
      </c>
      <c r="M1040" s="44" t="str">
        <f>IF(ISERROR(VLOOKUP(B1040,'[1]Check order-DMO'!$A$5:$I$22,9,0)),"MAT",(VLOOKUP(B1040,'[1]Check order-DMO'!$A$5:$I$22,9,0)))</f>
        <v>MAT</v>
      </c>
      <c r="N1040" s="50">
        <v>90</v>
      </c>
      <c r="O1040" s="50">
        <v>3</v>
      </c>
      <c r="P1040" s="50">
        <v>1</v>
      </c>
      <c r="Q1040" s="50">
        <v>1</v>
      </c>
      <c r="R1040" s="51" t="s">
        <v>158</v>
      </c>
    </row>
    <row r="1041" spans="1:18" s="21" customFormat="1" ht="20.5" customHeight="1" x14ac:dyDescent="0.3">
      <c r="A1041" s="42" t="s">
        <v>3741</v>
      </c>
      <c r="B1041" s="43" t="s">
        <v>3742</v>
      </c>
      <c r="C1041" s="43" t="s">
        <v>3743</v>
      </c>
      <c r="D1041" s="44" t="s">
        <v>1533</v>
      </c>
      <c r="E1041" s="44" t="s">
        <v>121</v>
      </c>
      <c r="F1041" s="45">
        <v>1835980.63</v>
      </c>
      <c r="G1041" s="46" t="s">
        <v>32</v>
      </c>
      <c r="H1041" s="47">
        <f t="shared" si="15"/>
        <v>1835980.63</v>
      </c>
      <c r="I1041" s="48" t="s">
        <v>269</v>
      </c>
      <c r="J1041" s="44" t="s">
        <v>91</v>
      </c>
      <c r="K1041" s="49" t="s">
        <v>92</v>
      </c>
      <c r="L1041" s="44" t="s">
        <v>43</v>
      </c>
      <c r="M1041" s="44" t="str">
        <f>IF(ISERROR(VLOOKUP(B1041,'[1]Check order-DMO'!$A$5:$I$22,9,0)),"MAT",(VLOOKUP(B1041,'[1]Check order-DMO'!$A$5:$I$22,9,0)))</f>
        <v>MAT</v>
      </c>
      <c r="N1041" s="50">
        <v>90</v>
      </c>
      <c r="O1041" s="50">
        <v>3</v>
      </c>
      <c r="P1041" s="50">
        <v>1</v>
      </c>
      <c r="Q1041" s="50">
        <v>1</v>
      </c>
      <c r="R1041" s="51" t="s">
        <v>158</v>
      </c>
    </row>
    <row r="1042" spans="1:18" s="21" customFormat="1" ht="20.5" customHeight="1" x14ac:dyDescent="0.3">
      <c r="A1042" s="42" t="s">
        <v>3744</v>
      </c>
      <c r="B1042" s="43" t="s">
        <v>3745</v>
      </c>
      <c r="C1042" s="43" t="s">
        <v>3746</v>
      </c>
      <c r="D1042" s="44" t="s">
        <v>1533</v>
      </c>
      <c r="E1042" s="44" t="s">
        <v>121</v>
      </c>
      <c r="F1042" s="45">
        <v>1835980.63</v>
      </c>
      <c r="G1042" s="46" t="s">
        <v>32</v>
      </c>
      <c r="H1042" s="47">
        <f t="shared" ref="H1042:H1105" si="16">+IF(G1042="VND",$F1042,IF(F1042="JPY",F1042*$F$2,IF(G1042="USD",F1042*$F$3,F1042*$F$2)))</f>
        <v>1835980.63</v>
      </c>
      <c r="I1042" s="48" t="s">
        <v>269</v>
      </c>
      <c r="J1042" s="44" t="s">
        <v>91</v>
      </c>
      <c r="K1042" s="49" t="s">
        <v>92</v>
      </c>
      <c r="L1042" s="44" t="s">
        <v>43</v>
      </c>
      <c r="M1042" s="44" t="str">
        <f>IF(ISERROR(VLOOKUP(B1042,'[1]Check order-DMO'!$A$5:$I$22,9,0)),"MAT",(VLOOKUP(B1042,'[1]Check order-DMO'!$A$5:$I$22,9,0)))</f>
        <v>MAT</v>
      </c>
      <c r="N1042" s="50">
        <v>90</v>
      </c>
      <c r="O1042" s="50">
        <v>3</v>
      </c>
      <c r="P1042" s="50">
        <v>1</v>
      </c>
      <c r="Q1042" s="50">
        <v>1</v>
      </c>
      <c r="R1042" s="51" t="s">
        <v>158</v>
      </c>
    </row>
    <row r="1043" spans="1:18" s="21" customFormat="1" ht="20.5" customHeight="1" x14ac:dyDescent="0.3">
      <c r="A1043" s="42" t="s">
        <v>3747</v>
      </c>
      <c r="B1043" s="43" t="s">
        <v>3748</v>
      </c>
      <c r="C1043" s="43" t="s">
        <v>3749</v>
      </c>
      <c r="D1043" s="44" t="s">
        <v>1533</v>
      </c>
      <c r="E1043" s="44" t="s">
        <v>121</v>
      </c>
      <c r="F1043" s="45">
        <v>1763289.02</v>
      </c>
      <c r="G1043" s="46" t="s">
        <v>32</v>
      </c>
      <c r="H1043" s="47">
        <f t="shared" si="16"/>
        <v>1763289.02</v>
      </c>
      <c r="I1043" s="48" t="s">
        <v>269</v>
      </c>
      <c r="J1043" s="44" t="s">
        <v>91</v>
      </c>
      <c r="K1043" s="49" t="s">
        <v>92</v>
      </c>
      <c r="L1043" s="44" t="s">
        <v>43</v>
      </c>
      <c r="M1043" s="44" t="str">
        <f>IF(ISERROR(VLOOKUP(B1043,'[1]Check order-DMO'!$A$5:$I$22,9,0)),"MAT",(VLOOKUP(B1043,'[1]Check order-DMO'!$A$5:$I$22,9,0)))</f>
        <v>MAT</v>
      </c>
      <c r="N1043" s="50">
        <v>90</v>
      </c>
      <c r="O1043" s="50">
        <v>3</v>
      </c>
      <c r="P1043" s="50">
        <v>1</v>
      </c>
      <c r="Q1043" s="50">
        <v>1</v>
      </c>
      <c r="R1043" s="51" t="s">
        <v>158</v>
      </c>
    </row>
    <row r="1044" spans="1:18" s="21" customFormat="1" ht="20.5" customHeight="1" x14ac:dyDescent="0.3">
      <c r="A1044" s="42" t="s">
        <v>3750</v>
      </c>
      <c r="B1044" s="43" t="s">
        <v>3751</v>
      </c>
      <c r="C1044" s="43" t="s">
        <v>3752</v>
      </c>
      <c r="D1044" s="44" t="s">
        <v>1533</v>
      </c>
      <c r="E1044" s="44" t="s">
        <v>121</v>
      </c>
      <c r="F1044" s="45">
        <v>1170754.6000000001</v>
      </c>
      <c r="G1044" s="46" t="s">
        <v>32</v>
      </c>
      <c r="H1044" s="47">
        <f t="shared" si="16"/>
        <v>1170754.6000000001</v>
      </c>
      <c r="I1044" s="48" t="s">
        <v>269</v>
      </c>
      <c r="J1044" s="44" t="s">
        <v>91</v>
      </c>
      <c r="K1044" s="49" t="s">
        <v>92</v>
      </c>
      <c r="L1044" s="44" t="s">
        <v>43</v>
      </c>
      <c r="M1044" s="44" t="str">
        <f>IF(ISERROR(VLOOKUP(B1044,'[1]Check order-DMO'!$A$5:$I$22,9,0)),"MAT",(VLOOKUP(B1044,'[1]Check order-DMO'!$A$5:$I$22,9,0)))</f>
        <v>MAT</v>
      </c>
      <c r="N1044" s="50">
        <v>90</v>
      </c>
      <c r="O1044" s="50">
        <v>3</v>
      </c>
      <c r="P1044" s="50">
        <v>1</v>
      </c>
      <c r="Q1044" s="50">
        <v>1</v>
      </c>
      <c r="R1044" s="51" t="s">
        <v>158</v>
      </c>
    </row>
    <row r="1045" spans="1:18" s="21" customFormat="1" ht="20.5" customHeight="1" x14ac:dyDescent="0.3">
      <c r="A1045" s="42" t="s">
        <v>3753</v>
      </c>
      <c r="B1045" s="43" t="s">
        <v>3754</v>
      </c>
      <c r="C1045" s="43" t="s">
        <v>3755</v>
      </c>
      <c r="D1045" s="44" t="s">
        <v>1410</v>
      </c>
      <c r="E1045" s="44" t="s">
        <v>121</v>
      </c>
      <c r="F1045" s="45">
        <v>50880</v>
      </c>
      <c r="G1045" s="46" t="s">
        <v>75</v>
      </c>
      <c r="H1045" s="47">
        <f t="shared" si="16"/>
        <v>8692848</v>
      </c>
      <c r="I1045" s="48" t="s">
        <v>40</v>
      </c>
      <c r="J1045" s="44" t="s">
        <v>77</v>
      </c>
      <c r="K1045" s="49" t="s">
        <v>78</v>
      </c>
      <c r="L1045" s="44" t="s">
        <v>79</v>
      </c>
      <c r="M1045" s="44" t="str">
        <f>IF(ISERROR(VLOOKUP(B1045,'[1]Check order-DMO'!$A$5:$I$22,9,0)),"MAT",(VLOOKUP(B1045,'[1]Check order-DMO'!$A$5:$I$22,9,0)))</f>
        <v>MAT</v>
      </c>
      <c r="N1045" s="50">
        <v>78</v>
      </c>
      <c r="O1045" s="50"/>
      <c r="P1045" s="50">
        <v>2</v>
      </c>
      <c r="Q1045" s="50">
        <v>2</v>
      </c>
      <c r="R1045" s="51"/>
    </row>
    <row r="1046" spans="1:18" s="21" customFormat="1" ht="20.5" customHeight="1" x14ac:dyDescent="0.3">
      <c r="A1046" s="42" t="s">
        <v>3756</v>
      </c>
      <c r="B1046" s="43" t="s">
        <v>3757</v>
      </c>
      <c r="C1046" s="43" t="s">
        <v>3758</v>
      </c>
      <c r="D1046" s="44" t="s">
        <v>3570</v>
      </c>
      <c r="E1046" s="44" t="s">
        <v>121</v>
      </c>
      <c r="F1046" s="45">
        <v>3562</v>
      </c>
      <c r="G1046" s="46" t="s">
        <v>75</v>
      </c>
      <c r="H1046" s="47">
        <f t="shared" si="16"/>
        <v>608567.69999999995</v>
      </c>
      <c r="I1046" s="48" t="s">
        <v>40</v>
      </c>
      <c r="J1046" s="44" t="s">
        <v>77</v>
      </c>
      <c r="K1046" s="49" t="s">
        <v>78</v>
      </c>
      <c r="L1046" s="44" t="s">
        <v>79</v>
      </c>
      <c r="M1046" s="44" t="str">
        <f>IF(ISERROR(VLOOKUP(B1046,'[1]Check order-DMO'!$A$5:$I$22,9,0)),"MAT",(VLOOKUP(B1046,'[1]Check order-DMO'!$A$5:$I$22,9,0)))</f>
        <v>MAT</v>
      </c>
      <c r="N1046" s="50">
        <v>78</v>
      </c>
      <c r="O1046" s="50"/>
      <c r="P1046" s="50">
        <v>2</v>
      </c>
      <c r="Q1046" s="50">
        <v>2</v>
      </c>
      <c r="R1046" s="51"/>
    </row>
    <row r="1047" spans="1:18" s="21" customFormat="1" ht="20.5" customHeight="1" x14ac:dyDescent="0.3">
      <c r="A1047" s="42" t="s">
        <v>3759</v>
      </c>
      <c r="B1047" s="43" t="s">
        <v>3760</v>
      </c>
      <c r="C1047" s="43" t="s">
        <v>3761</v>
      </c>
      <c r="D1047" s="44" t="s">
        <v>1533</v>
      </c>
      <c r="E1047" s="44" t="s">
        <v>121</v>
      </c>
      <c r="F1047" s="45">
        <v>255</v>
      </c>
      <c r="G1047" s="46" t="s">
        <v>75</v>
      </c>
      <c r="H1047" s="47">
        <f t="shared" si="16"/>
        <v>43566.75</v>
      </c>
      <c r="I1047" s="48" t="s">
        <v>40</v>
      </c>
      <c r="J1047" s="44" t="s">
        <v>77</v>
      </c>
      <c r="K1047" s="49" t="s">
        <v>78</v>
      </c>
      <c r="L1047" s="44" t="s">
        <v>79</v>
      </c>
      <c r="M1047" s="44" t="str">
        <f>IF(ISERROR(VLOOKUP(B1047,'[1]Check order-DMO'!$A$5:$I$22,9,0)),"MAT",(VLOOKUP(B1047,'[1]Check order-DMO'!$A$5:$I$22,9,0)))</f>
        <v>MAT</v>
      </c>
      <c r="N1047" s="50">
        <v>78</v>
      </c>
      <c r="O1047" s="50"/>
      <c r="P1047" s="50">
        <v>1</v>
      </c>
      <c r="Q1047" s="50">
        <v>1</v>
      </c>
      <c r="R1047" s="51" t="s">
        <v>1497</v>
      </c>
    </row>
    <row r="1048" spans="1:18" s="21" customFormat="1" ht="20.5" customHeight="1" x14ac:dyDescent="0.3">
      <c r="A1048" s="42" t="s">
        <v>3762</v>
      </c>
      <c r="B1048" s="43" t="s">
        <v>3763</v>
      </c>
      <c r="C1048" s="43" t="s">
        <v>3764</v>
      </c>
      <c r="D1048" s="44" t="s">
        <v>1533</v>
      </c>
      <c r="E1048" s="44" t="s">
        <v>121</v>
      </c>
      <c r="F1048" s="45">
        <v>255</v>
      </c>
      <c r="G1048" s="46" t="s">
        <v>75</v>
      </c>
      <c r="H1048" s="47">
        <f t="shared" si="16"/>
        <v>43566.75</v>
      </c>
      <c r="I1048" s="48" t="s">
        <v>40</v>
      </c>
      <c r="J1048" s="44" t="s">
        <v>77</v>
      </c>
      <c r="K1048" s="49" t="s">
        <v>78</v>
      </c>
      <c r="L1048" s="44" t="s">
        <v>79</v>
      </c>
      <c r="M1048" s="44" t="str">
        <f>IF(ISERROR(VLOOKUP(B1048,'[1]Check order-DMO'!$A$5:$I$22,9,0)),"MAT",(VLOOKUP(B1048,'[1]Check order-DMO'!$A$5:$I$22,9,0)))</f>
        <v>MAT</v>
      </c>
      <c r="N1048" s="50">
        <v>78</v>
      </c>
      <c r="O1048" s="50"/>
      <c r="P1048" s="50">
        <v>10</v>
      </c>
      <c r="Q1048" s="50">
        <v>10</v>
      </c>
      <c r="R1048" s="51" t="s">
        <v>1497</v>
      </c>
    </row>
    <row r="1049" spans="1:18" s="21" customFormat="1" ht="20.5" customHeight="1" x14ac:dyDescent="0.3">
      <c r="A1049" s="42" t="s">
        <v>3765</v>
      </c>
      <c r="B1049" s="43" t="s">
        <v>3766</v>
      </c>
      <c r="C1049" s="43" t="s">
        <v>3767</v>
      </c>
      <c r="D1049" s="44" t="s">
        <v>1533</v>
      </c>
      <c r="E1049" s="44" t="s">
        <v>121</v>
      </c>
      <c r="F1049" s="45">
        <v>255</v>
      </c>
      <c r="G1049" s="46" t="s">
        <v>75</v>
      </c>
      <c r="H1049" s="47">
        <f t="shared" si="16"/>
        <v>43566.75</v>
      </c>
      <c r="I1049" s="48" t="s">
        <v>40</v>
      </c>
      <c r="J1049" s="44" t="s">
        <v>77</v>
      </c>
      <c r="K1049" s="49" t="s">
        <v>78</v>
      </c>
      <c r="L1049" s="44" t="s">
        <v>79</v>
      </c>
      <c r="M1049" s="44" t="str">
        <f>IF(ISERROR(VLOOKUP(B1049,'[1]Check order-DMO'!$A$5:$I$22,9,0)),"MAT",(VLOOKUP(B1049,'[1]Check order-DMO'!$A$5:$I$22,9,0)))</f>
        <v>MAT</v>
      </c>
      <c r="N1049" s="50">
        <v>78</v>
      </c>
      <c r="O1049" s="50"/>
      <c r="P1049" s="50">
        <v>10</v>
      </c>
      <c r="Q1049" s="50">
        <v>10</v>
      </c>
      <c r="R1049" s="51" t="s">
        <v>1497</v>
      </c>
    </row>
    <row r="1050" spans="1:18" s="21" customFormat="1" ht="20.5" customHeight="1" x14ac:dyDescent="0.3">
      <c r="A1050" s="42" t="s">
        <v>3768</v>
      </c>
      <c r="B1050" s="43" t="s">
        <v>3769</v>
      </c>
      <c r="C1050" s="43" t="s">
        <v>3770</v>
      </c>
      <c r="D1050" s="44" t="s">
        <v>1533</v>
      </c>
      <c r="E1050" s="44" t="s">
        <v>121</v>
      </c>
      <c r="F1050" s="45">
        <v>128</v>
      </c>
      <c r="G1050" s="46" t="s">
        <v>75</v>
      </c>
      <c r="H1050" s="47">
        <f t="shared" si="16"/>
        <v>21868.799999999999</v>
      </c>
      <c r="I1050" s="48" t="s">
        <v>40</v>
      </c>
      <c r="J1050" s="44" t="s">
        <v>77</v>
      </c>
      <c r="K1050" s="49" t="s">
        <v>78</v>
      </c>
      <c r="L1050" s="44" t="s">
        <v>79</v>
      </c>
      <c r="M1050" s="44" t="str">
        <f>IF(ISERROR(VLOOKUP(B1050,'[1]Check order-DMO'!$A$5:$I$22,9,0)),"MAT",(VLOOKUP(B1050,'[1]Check order-DMO'!$A$5:$I$22,9,0)))</f>
        <v>MAT</v>
      </c>
      <c r="N1050" s="50">
        <v>78</v>
      </c>
      <c r="O1050" s="50"/>
      <c r="P1050" s="50">
        <v>10</v>
      </c>
      <c r="Q1050" s="50">
        <v>10</v>
      </c>
      <c r="R1050" s="51" t="s">
        <v>2828</v>
      </c>
    </row>
    <row r="1051" spans="1:18" s="21" customFormat="1" ht="20.5" customHeight="1" x14ac:dyDescent="0.3">
      <c r="A1051" s="42" t="s">
        <v>3771</v>
      </c>
      <c r="B1051" s="43" t="s">
        <v>3772</v>
      </c>
      <c r="C1051" s="43" t="s">
        <v>3773</v>
      </c>
      <c r="D1051" s="44" t="s">
        <v>1533</v>
      </c>
      <c r="E1051" s="44" t="s">
        <v>121</v>
      </c>
      <c r="F1051" s="45">
        <v>255</v>
      </c>
      <c r="G1051" s="46" t="s">
        <v>75</v>
      </c>
      <c r="H1051" s="47">
        <f t="shared" si="16"/>
        <v>43566.75</v>
      </c>
      <c r="I1051" s="48" t="s">
        <v>40</v>
      </c>
      <c r="J1051" s="44" t="s">
        <v>77</v>
      </c>
      <c r="K1051" s="49" t="s">
        <v>78</v>
      </c>
      <c r="L1051" s="44" t="s">
        <v>79</v>
      </c>
      <c r="M1051" s="44" t="str">
        <f>IF(ISERROR(VLOOKUP(B1051,'[1]Check order-DMO'!$A$5:$I$22,9,0)),"MAT",(VLOOKUP(B1051,'[1]Check order-DMO'!$A$5:$I$22,9,0)))</f>
        <v>MAT</v>
      </c>
      <c r="N1051" s="50">
        <v>78</v>
      </c>
      <c r="O1051" s="50"/>
      <c r="P1051" s="50">
        <v>1</v>
      </c>
      <c r="Q1051" s="50">
        <v>1</v>
      </c>
      <c r="R1051" s="51" t="s">
        <v>2815</v>
      </c>
    </row>
    <row r="1052" spans="1:18" s="21" customFormat="1" ht="20.5" customHeight="1" x14ac:dyDescent="0.3">
      <c r="A1052" s="42" t="s">
        <v>3774</v>
      </c>
      <c r="B1052" s="43" t="s">
        <v>3775</v>
      </c>
      <c r="C1052" s="43" t="s">
        <v>3776</v>
      </c>
      <c r="D1052" s="44" t="s">
        <v>1533</v>
      </c>
      <c r="E1052" s="44" t="s">
        <v>121</v>
      </c>
      <c r="F1052" s="45">
        <v>153</v>
      </c>
      <c r="G1052" s="46" t="s">
        <v>75</v>
      </c>
      <c r="H1052" s="47">
        <f t="shared" si="16"/>
        <v>26140.05</v>
      </c>
      <c r="I1052" s="48" t="s">
        <v>40</v>
      </c>
      <c r="J1052" s="44" t="s">
        <v>77</v>
      </c>
      <c r="K1052" s="49" t="s">
        <v>78</v>
      </c>
      <c r="L1052" s="44" t="s">
        <v>79</v>
      </c>
      <c r="M1052" s="44" t="str">
        <f>IF(ISERROR(VLOOKUP(B1052,'[1]Check order-DMO'!$A$5:$I$22,9,0)),"MAT",(VLOOKUP(B1052,'[1]Check order-DMO'!$A$5:$I$22,9,0)))</f>
        <v>MAT</v>
      </c>
      <c r="N1052" s="50">
        <v>78</v>
      </c>
      <c r="O1052" s="50"/>
      <c r="P1052" s="50">
        <v>1</v>
      </c>
      <c r="Q1052" s="50">
        <v>1</v>
      </c>
      <c r="R1052" s="51" t="s">
        <v>1497</v>
      </c>
    </row>
    <row r="1053" spans="1:18" s="21" customFormat="1" ht="20.5" customHeight="1" x14ac:dyDescent="0.3">
      <c r="A1053" s="42" t="s">
        <v>3777</v>
      </c>
      <c r="B1053" s="43" t="s">
        <v>3778</v>
      </c>
      <c r="C1053" s="43" t="s">
        <v>3779</v>
      </c>
      <c r="D1053" s="44" t="s">
        <v>1533</v>
      </c>
      <c r="E1053" s="44" t="s">
        <v>121</v>
      </c>
      <c r="F1053" s="45">
        <v>255</v>
      </c>
      <c r="G1053" s="46" t="s">
        <v>75</v>
      </c>
      <c r="H1053" s="47">
        <f t="shared" si="16"/>
        <v>43566.75</v>
      </c>
      <c r="I1053" s="48" t="s">
        <v>40</v>
      </c>
      <c r="J1053" s="44" t="s">
        <v>77</v>
      </c>
      <c r="K1053" s="49" t="s">
        <v>78</v>
      </c>
      <c r="L1053" s="44" t="s">
        <v>79</v>
      </c>
      <c r="M1053" s="44" t="str">
        <f>IF(ISERROR(VLOOKUP(B1053,'[1]Check order-DMO'!$A$5:$I$22,9,0)),"MAT",(VLOOKUP(B1053,'[1]Check order-DMO'!$A$5:$I$22,9,0)))</f>
        <v>MAT</v>
      </c>
      <c r="N1053" s="50">
        <v>78</v>
      </c>
      <c r="O1053" s="50"/>
      <c r="P1053" s="50">
        <v>10</v>
      </c>
      <c r="Q1053" s="50">
        <v>10</v>
      </c>
      <c r="R1053" s="51" t="s">
        <v>1497</v>
      </c>
    </row>
    <row r="1054" spans="1:18" s="21" customFormat="1" ht="20.5" customHeight="1" x14ac:dyDescent="0.3">
      <c r="A1054" s="42" t="s">
        <v>3780</v>
      </c>
      <c r="B1054" s="43" t="s">
        <v>3781</v>
      </c>
      <c r="C1054" s="43" t="s">
        <v>3782</v>
      </c>
      <c r="D1054" s="44" t="s">
        <v>1533</v>
      </c>
      <c r="E1054" s="44" t="s">
        <v>121</v>
      </c>
      <c r="F1054" s="45">
        <v>255</v>
      </c>
      <c r="G1054" s="46" t="s">
        <v>75</v>
      </c>
      <c r="H1054" s="47">
        <f t="shared" si="16"/>
        <v>43566.75</v>
      </c>
      <c r="I1054" s="48" t="s">
        <v>40</v>
      </c>
      <c r="J1054" s="44" t="s">
        <v>77</v>
      </c>
      <c r="K1054" s="49" t="s">
        <v>78</v>
      </c>
      <c r="L1054" s="44" t="s">
        <v>79</v>
      </c>
      <c r="M1054" s="44" t="str">
        <f>IF(ISERROR(VLOOKUP(B1054,'[1]Check order-DMO'!$A$5:$I$22,9,0)),"MAT",(VLOOKUP(B1054,'[1]Check order-DMO'!$A$5:$I$22,9,0)))</f>
        <v>MAT</v>
      </c>
      <c r="N1054" s="50">
        <v>78</v>
      </c>
      <c r="O1054" s="50"/>
      <c r="P1054" s="50">
        <v>10</v>
      </c>
      <c r="Q1054" s="50">
        <v>10</v>
      </c>
      <c r="R1054" s="51" t="s">
        <v>1497</v>
      </c>
    </row>
    <row r="1055" spans="1:18" s="21" customFormat="1" ht="20.5" customHeight="1" x14ac:dyDescent="0.3">
      <c r="A1055" s="42" t="s">
        <v>3783</v>
      </c>
      <c r="B1055" s="43" t="s">
        <v>3784</v>
      </c>
      <c r="C1055" s="43" t="s">
        <v>3785</v>
      </c>
      <c r="D1055" s="44" t="s">
        <v>1533</v>
      </c>
      <c r="E1055" s="44" t="s">
        <v>121</v>
      </c>
      <c r="F1055" s="45">
        <v>255</v>
      </c>
      <c r="G1055" s="46" t="s">
        <v>75</v>
      </c>
      <c r="H1055" s="47">
        <f t="shared" si="16"/>
        <v>43566.75</v>
      </c>
      <c r="I1055" s="48" t="s">
        <v>40</v>
      </c>
      <c r="J1055" s="44" t="s">
        <v>77</v>
      </c>
      <c r="K1055" s="49" t="s">
        <v>78</v>
      </c>
      <c r="L1055" s="44" t="s">
        <v>79</v>
      </c>
      <c r="M1055" s="44" t="str">
        <f>IF(ISERROR(VLOOKUP(B1055,'[1]Check order-DMO'!$A$5:$I$22,9,0)),"MAT",(VLOOKUP(B1055,'[1]Check order-DMO'!$A$5:$I$22,9,0)))</f>
        <v>MAT</v>
      </c>
      <c r="N1055" s="50">
        <v>78</v>
      </c>
      <c r="O1055" s="50"/>
      <c r="P1055" s="50">
        <v>10</v>
      </c>
      <c r="Q1055" s="50">
        <v>10</v>
      </c>
      <c r="R1055" s="51" t="s">
        <v>1497</v>
      </c>
    </row>
    <row r="1056" spans="1:18" s="21" customFormat="1" ht="20.5" customHeight="1" x14ac:dyDescent="0.3">
      <c r="A1056" s="42" t="s">
        <v>3786</v>
      </c>
      <c r="B1056" s="43" t="s">
        <v>3787</v>
      </c>
      <c r="C1056" s="43" t="s">
        <v>3788</v>
      </c>
      <c r="D1056" s="44" t="s">
        <v>1533</v>
      </c>
      <c r="E1056" s="44" t="s">
        <v>121</v>
      </c>
      <c r="F1056" s="45">
        <v>255</v>
      </c>
      <c r="G1056" s="46" t="s">
        <v>75</v>
      </c>
      <c r="H1056" s="47">
        <f t="shared" si="16"/>
        <v>43566.75</v>
      </c>
      <c r="I1056" s="48" t="s">
        <v>40</v>
      </c>
      <c r="J1056" s="44" t="s">
        <v>77</v>
      </c>
      <c r="K1056" s="49" t="s">
        <v>78</v>
      </c>
      <c r="L1056" s="44" t="s">
        <v>79</v>
      </c>
      <c r="M1056" s="44" t="str">
        <f>IF(ISERROR(VLOOKUP(B1056,'[1]Check order-DMO'!$A$5:$I$22,9,0)),"MAT",(VLOOKUP(B1056,'[1]Check order-DMO'!$A$5:$I$22,9,0)))</f>
        <v>MAT</v>
      </c>
      <c r="N1056" s="50">
        <v>78</v>
      </c>
      <c r="O1056" s="50"/>
      <c r="P1056" s="50">
        <v>1</v>
      </c>
      <c r="Q1056" s="50">
        <v>1</v>
      </c>
      <c r="R1056" s="51" t="s">
        <v>2815</v>
      </c>
    </row>
    <row r="1057" spans="1:18" s="21" customFormat="1" ht="20.5" customHeight="1" x14ac:dyDescent="0.3">
      <c r="A1057" s="42" t="s">
        <v>3789</v>
      </c>
      <c r="B1057" s="43" t="s">
        <v>3790</v>
      </c>
      <c r="C1057" s="43" t="s">
        <v>3791</v>
      </c>
      <c r="D1057" s="44" t="s">
        <v>3792</v>
      </c>
      <c r="E1057" s="44" t="s">
        <v>61</v>
      </c>
      <c r="F1057" s="45">
        <v>222200</v>
      </c>
      <c r="G1057" s="46" t="s">
        <v>32</v>
      </c>
      <c r="H1057" s="47">
        <f t="shared" si="16"/>
        <v>222200</v>
      </c>
      <c r="I1057" s="48" t="s">
        <v>68</v>
      </c>
      <c r="J1057" s="44" t="s">
        <v>98</v>
      </c>
      <c r="K1057" s="49" t="s">
        <v>99</v>
      </c>
      <c r="L1057" s="44" t="s">
        <v>43</v>
      </c>
      <c r="M1057" s="44" t="str">
        <f>IF(ISERROR(VLOOKUP(B1057,'[1]Check order-DMO'!$A$5:$I$22,9,0)),"MAT",(VLOOKUP(B1057,'[1]Check order-DMO'!$A$5:$I$22,9,0)))</f>
        <v>MAT</v>
      </c>
      <c r="N1057" s="50">
        <v>15</v>
      </c>
      <c r="O1057" s="50">
        <v>3</v>
      </c>
      <c r="P1057" s="50">
        <v>1</v>
      </c>
      <c r="Q1057" s="50">
        <v>1</v>
      </c>
      <c r="R1057" s="51" t="s">
        <v>3793</v>
      </c>
    </row>
    <row r="1058" spans="1:18" s="21" customFormat="1" ht="20.5" customHeight="1" x14ac:dyDescent="0.3">
      <c r="A1058" s="42" t="s">
        <v>3794</v>
      </c>
      <c r="B1058" s="43" t="s">
        <v>3795</v>
      </c>
      <c r="C1058" s="43" t="s">
        <v>3796</v>
      </c>
      <c r="D1058" s="44" t="s">
        <v>1533</v>
      </c>
      <c r="E1058" s="44" t="s">
        <v>121</v>
      </c>
      <c r="F1058" s="45">
        <v>10558</v>
      </c>
      <c r="G1058" s="46" t="s">
        <v>75</v>
      </c>
      <c r="H1058" s="47">
        <f t="shared" si="16"/>
        <v>1803834.3</v>
      </c>
      <c r="I1058" s="48" t="s">
        <v>68</v>
      </c>
      <c r="J1058" s="44" t="s">
        <v>77</v>
      </c>
      <c r="K1058" s="49" t="s">
        <v>78</v>
      </c>
      <c r="L1058" s="44" t="s">
        <v>79</v>
      </c>
      <c r="M1058" s="44" t="str">
        <f>IF(ISERROR(VLOOKUP(B1058,'[1]Check order-DMO'!$A$5:$I$22,9,0)),"MAT",(VLOOKUP(B1058,'[1]Check order-DMO'!$A$5:$I$22,9,0)))</f>
        <v>MAT</v>
      </c>
      <c r="N1058" s="50">
        <v>58</v>
      </c>
      <c r="O1058" s="50"/>
      <c r="P1058" s="50">
        <v>1</v>
      </c>
      <c r="Q1058" s="50">
        <v>1</v>
      </c>
      <c r="R1058" s="51" t="s">
        <v>3797</v>
      </c>
    </row>
    <row r="1059" spans="1:18" s="21" customFormat="1" ht="20.5" customHeight="1" x14ac:dyDescent="0.3">
      <c r="A1059" s="42" t="s">
        <v>3798</v>
      </c>
      <c r="B1059" s="43" t="s">
        <v>3799</v>
      </c>
      <c r="C1059" s="43" t="s">
        <v>3800</v>
      </c>
      <c r="D1059" s="44" t="s">
        <v>1533</v>
      </c>
      <c r="E1059" s="44" t="s">
        <v>121</v>
      </c>
      <c r="F1059" s="45">
        <v>7124</v>
      </c>
      <c r="G1059" s="46" t="s">
        <v>75</v>
      </c>
      <c r="H1059" s="47">
        <f t="shared" si="16"/>
        <v>1217135.3999999999</v>
      </c>
      <c r="I1059" s="48" t="s">
        <v>68</v>
      </c>
      <c r="J1059" s="44" t="s">
        <v>77</v>
      </c>
      <c r="K1059" s="49" t="s">
        <v>78</v>
      </c>
      <c r="L1059" s="44" t="s">
        <v>79</v>
      </c>
      <c r="M1059" s="44" t="str">
        <f>IF(ISERROR(VLOOKUP(B1059,'[1]Check order-DMO'!$A$5:$I$22,9,0)),"MAT",(VLOOKUP(B1059,'[1]Check order-DMO'!$A$5:$I$22,9,0)))</f>
        <v>MAT</v>
      </c>
      <c r="N1059" s="50">
        <v>58</v>
      </c>
      <c r="O1059" s="50"/>
      <c r="P1059" s="50">
        <v>1</v>
      </c>
      <c r="Q1059" s="50">
        <v>1</v>
      </c>
      <c r="R1059" s="51" t="s">
        <v>3797</v>
      </c>
    </row>
    <row r="1060" spans="1:18" s="21" customFormat="1" ht="20.5" customHeight="1" x14ac:dyDescent="0.3">
      <c r="A1060" s="42" t="s">
        <v>3801</v>
      </c>
      <c r="B1060" s="43" t="s">
        <v>3802</v>
      </c>
      <c r="C1060" s="43" t="s">
        <v>3803</v>
      </c>
      <c r="D1060" s="44" t="s">
        <v>1533</v>
      </c>
      <c r="E1060" s="44" t="s">
        <v>121</v>
      </c>
      <c r="F1060" s="45">
        <v>5852</v>
      </c>
      <c r="G1060" s="46" t="s">
        <v>75</v>
      </c>
      <c r="H1060" s="47">
        <f t="shared" si="16"/>
        <v>999814.2</v>
      </c>
      <c r="I1060" s="48" t="s">
        <v>68</v>
      </c>
      <c r="J1060" s="44" t="s">
        <v>77</v>
      </c>
      <c r="K1060" s="49" t="s">
        <v>78</v>
      </c>
      <c r="L1060" s="44" t="s">
        <v>79</v>
      </c>
      <c r="M1060" s="44" t="str">
        <f>IF(ISERROR(VLOOKUP(B1060,'[1]Check order-DMO'!$A$5:$I$22,9,0)),"MAT",(VLOOKUP(B1060,'[1]Check order-DMO'!$A$5:$I$22,9,0)))</f>
        <v>MAT</v>
      </c>
      <c r="N1060" s="50">
        <v>58</v>
      </c>
      <c r="O1060" s="50"/>
      <c r="P1060" s="50">
        <v>1</v>
      </c>
      <c r="Q1060" s="50">
        <v>1</v>
      </c>
      <c r="R1060" s="51" t="s">
        <v>3797</v>
      </c>
    </row>
    <row r="1061" spans="1:18" s="21" customFormat="1" ht="20.5" customHeight="1" x14ac:dyDescent="0.3">
      <c r="A1061" s="42" t="s">
        <v>3804</v>
      </c>
      <c r="B1061" s="43" t="s">
        <v>3805</v>
      </c>
      <c r="C1061" s="43" t="s">
        <v>3806</v>
      </c>
      <c r="D1061" s="44" t="s">
        <v>1533</v>
      </c>
      <c r="E1061" s="44" t="s">
        <v>121</v>
      </c>
      <c r="F1061" s="45">
        <v>273760</v>
      </c>
      <c r="G1061" s="46" t="s">
        <v>75</v>
      </c>
      <c r="H1061" s="47">
        <f t="shared" si="16"/>
        <v>46771896</v>
      </c>
      <c r="I1061" s="48" t="s">
        <v>269</v>
      </c>
      <c r="J1061" s="44" t="s">
        <v>77</v>
      </c>
      <c r="K1061" s="49" t="s">
        <v>78</v>
      </c>
      <c r="L1061" s="44" t="s">
        <v>79</v>
      </c>
      <c r="M1061" s="44" t="str">
        <f>IF(ISERROR(VLOOKUP(B1061,'[1]Check order-DMO'!$A$5:$I$22,9,0)),"MAT",(VLOOKUP(B1061,'[1]Check order-DMO'!$A$5:$I$22,9,0)))</f>
        <v>MAT</v>
      </c>
      <c r="N1061" s="50">
        <v>78</v>
      </c>
      <c r="O1061" s="50"/>
      <c r="P1061" s="50">
        <v>1</v>
      </c>
      <c r="Q1061" s="50">
        <v>1</v>
      </c>
      <c r="R1061" s="51"/>
    </row>
    <row r="1062" spans="1:18" s="21" customFormat="1" ht="20.5" customHeight="1" x14ac:dyDescent="0.3">
      <c r="A1062" s="42" t="s">
        <v>3807</v>
      </c>
      <c r="B1062" s="43" t="s">
        <v>3808</v>
      </c>
      <c r="C1062" s="43" t="s">
        <v>3809</v>
      </c>
      <c r="D1062" s="44" t="s">
        <v>1533</v>
      </c>
      <c r="E1062" s="44" t="s">
        <v>121</v>
      </c>
      <c r="F1062" s="45">
        <v>312149</v>
      </c>
      <c r="G1062" s="46" t="s">
        <v>75</v>
      </c>
      <c r="H1062" s="47">
        <f t="shared" si="16"/>
        <v>53330656.649999999</v>
      </c>
      <c r="I1062" s="48" t="s">
        <v>269</v>
      </c>
      <c r="J1062" s="44" t="s">
        <v>77</v>
      </c>
      <c r="K1062" s="49" t="s">
        <v>78</v>
      </c>
      <c r="L1062" s="44" t="s">
        <v>79</v>
      </c>
      <c r="M1062" s="44" t="str">
        <f>IF(ISERROR(VLOOKUP(B1062,'[1]Check order-DMO'!$A$5:$I$22,9,0)),"MAT",(VLOOKUP(B1062,'[1]Check order-DMO'!$A$5:$I$22,9,0)))</f>
        <v>MAT</v>
      </c>
      <c r="N1062" s="50">
        <v>108</v>
      </c>
      <c r="O1062" s="50"/>
      <c r="P1062" s="50">
        <v>1</v>
      </c>
      <c r="Q1062" s="50">
        <v>1</v>
      </c>
      <c r="R1062" s="51"/>
    </row>
    <row r="1063" spans="1:18" s="21" customFormat="1" ht="20.5" customHeight="1" x14ac:dyDescent="0.3">
      <c r="A1063" s="42" t="s">
        <v>3810</v>
      </c>
      <c r="B1063" s="43" t="s">
        <v>3811</v>
      </c>
      <c r="C1063" s="43" t="s">
        <v>3812</v>
      </c>
      <c r="D1063" s="44" t="s">
        <v>1533</v>
      </c>
      <c r="E1063" s="44" t="s">
        <v>121</v>
      </c>
      <c r="F1063" s="45">
        <v>310114</v>
      </c>
      <c r="G1063" s="46" t="s">
        <v>75</v>
      </c>
      <c r="H1063" s="47">
        <f t="shared" si="16"/>
        <v>52982976.899999999</v>
      </c>
      <c r="I1063" s="48" t="s">
        <v>269</v>
      </c>
      <c r="J1063" s="44" t="s">
        <v>77</v>
      </c>
      <c r="K1063" s="49" t="s">
        <v>78</v>
      </c>
      <c r="L1063" s="44" t="s">
        <v>79</v>
      </c>
      <c r="M1063" s="44" t="str">
        <f>IF(ISERROR(VLOOKUP(B1063,'[1]Check order-DMO'!$A$5:$I$22,9,0)),"MAT",(VLOOKUP(B1063,'[1]Check order-DMO'!$A$5:$I$22,9,0)))</f>
        <v>MAT</v>
      </c>
      <c r="N1063" s="50">
        <v>78</v>
      </c>
      <c r="O1063" s="50"/>
      <c r="P1063" s="50">
        <v>1</v>
      </c>
      <c r="Q1063" s="50">
        <v>1</v>
      </c>
      <c r="R1063" s="51"/>
    </row>
    <row r="1064" spans="1:18" s="21" customFormat="1" ht="20.5" customHeight="1" x14ac:dyDescent="0.3">
      <c r="A1064" s="42" t="s">
        <v>3813</v>
      </c>
      <c r="B1064" s="43" t="s">
        <v>3814</v>
      </c>
      <c r="C1064" s="43" t="s">
        <v>3815</v>
      </c>
      <c r="D1064" s="44" t="s">
        <v>1533</v>
      </c>
      <c r="E1064" s="44" t="s">
        <v>121</v>
      </c>
      <c r="F1064" s="45">
        <v>4845</v>
      </c>
      <c r="G1064" s="46" t="s">
        <v>75</v>
      </c>
      <c r="H1064" s="47">
        <f t="shared" si="16"/>
        <v>827768.25</v>
      </c>
      <c r="I1064" s="48" t="s">
        <v>269</v>
      </c>
      <c r="J1064" s="44" t="s">
        <v>77</v>
      </c>
      <c r="K1064" s="49" t="s">
        <v>78</v>
      </c>
      <c r="L1064" s="44" t="s">
        <v>79</v>
      </c>
      <c r="M1064" s="44" t="str">
        <f>IF(ISERROR(VLOOKUP(B1064,'[1]Check order-DMO'!$A$5:$I$22,9,0)),"MAT",(VLOOKUP(B1064,'[1]Check order-DMO'!$A$5:$I$22,9,0)))</f>
        <v>MAT</v>
      </c>
      <c r="N1064" s="50">
        <v>58</v>
      </c>
      <c r="O1064" s="50"/>
      <c r="P1064" s="50">
        <v>1</v>
      </c>
      <c r="Q1064" s="50">
        <v>1</v>
      </c>
      <c r="R1064" s="51" t="s">
        <v>80</v>
      </c>
    </row>
    <row r="1065" spans="1:18" s="21" customFormat="1" ht="20.5" customHeight="1" x14ac:dyDescent="0.3">
      <c r="A1065" s="42" t="s">
        <v>3816</v>
      </c>
      <c r="B1065" s="43" t="s">
        <v>3817</v>
      </c>
      <c r="C1065" s="43" t="s">
        <v>3818</v>
      </c>
      <c r="D1065" s="44" t="s">
        <v>1410</v>
      </c>
      <c r="E1065" s="44" t="s">
        <v>121</v>
      </c>
      <c r="F1065" s="45">
        <v>19449</v>
      </c>
      <c r="G1065" s="46" t="s">
        <v>75</v>
      </c>
      <c r="H1065" s="47">
        <f t="shared" si="16"/>
        <v>3322861.65</v>
      </c>
      <c r="I1065" s="48" t="s">
        <v>269</v>
      </c>
      <c r="J1065" s="44" t="s">
        <v>77</v>
      </c>
      <c r="K1065" s="49" t="s">
        <v>78</v>
      </c>
      <c r="L1065" s="44" t="s">
        <v>79</v>
      </c>
      <c r="M1065" s="44" t="str">
        <f>IF(ISERROR(VLOOKUP(B1065,'[1]Check order-DMO'!$A$5:$I$22,9,0)),"MAT",(VLOOKUP(B1065,'[1]Check order-DMO'!$A$5:$I$22,9,0)))</f>
        <v>MAT</v>
      </c>
      <c r="N1065" s="50">
        <v>68</v>
      </c>
      <c r="O1065" s="50"/>
      <c r="P1065" s="50">
        <v>1</v>
      </c>
      <c r="Q1065" s="50">
        <v>1</v>
      </c>
      <c r="R1065" s="51" t="s">
        <v>3819</v>
      </c>
    </row>
    <row r="1066" spans="1:18" s="21" customFormat="1" ht="20.5" customHeight="1" x14ac:dyDescent="0.3">
      <c r="A1066" s="42" t="s">
        <v>3820</v>
      </c>
      <c r="B1066" s="43" t="s">
        <v>3821</v>
      </c>
      <c r="C1066" s="43" t="s">
        <v>3822</v>
      </c>
      <c r="D1066" s="44" t="s">
        <v>1533</v>
      </c>
      <c r="E1066" s="44" t="s">
        <v>121</v>
      </c>
      <c r="F1066" s="45">
        <v>32844.9352</v>
      </c>
      <c r="G1066" s="46" t="s">
        <v>32</v>
      </c>
      <c r="H1066" s="47">
        <f t="shared" si="16"/>
        <v>32844.9352</v>
      </c>
      <c r="I1066" s="48" t="s">
        <v>40</v>
      </c>
      <c r="J1066" s="44" t="s">
        <v>91</v>
      </c>
      <c r="K1066" s="49" t="s">
        <v>92</v>
      </c>
      <c r="L1066" s="44" t="s">
        <v>43</v>
      </c>
      <c r="M1066" s="44" t="str">
        <f>IF(ISERROR(VLOOKUP(B1066,'[1]Check order-DMO'!$A$5:$I$22,9,0)),"MAT",(VLOOKUP(B1066,'[1]Check order-DMO'!$A$5:$I$22,9,0)))</f>
        <v>MAT</v>
      </c>
      <c r="N1066" s="50">
        <v>90</v>
      </c>
      <c r="O1066" s="50">
        <v>3</v>
      </c>
      <c r="P1066" s="50">
        <v>1</v>
      </c>
      <c r="Q1066" s="50">
        <v>1</v>
      </c>
      <c r="R1066" s="51" t="s">
        <v>1272</v>
      </c>
    </row>
    <row r="1067" spans="1:18" s="21" customFormat="1" ht="20.5" customHeight="1" x14ac:dyDescent="0.3">
      <c r="A1067" s="187" t="s">
        <v>3823</v>
      </c>
      <c r="B1067" s="43" t="s">
        <v>3824</v>
      </c>
      <c r="C1067" s="43" t="s">
        <v>3825</v>
      </c>
      <c r="D1067" s="44" t="s">
        <v>3826</v>
      </c>
      <c r="E1067" s="44" t="s">
        <v>121</v>
      </c>
      <c r="F1067" s="45">
        <v>1265471</v>
      </c>
      <c r="G1067" s="46" t="s">
        <v>32</v>
      </c>
      <c r="H1067" s="47">
        <f t="shared" si="16"/>
        <v>1265471</v>
      </c>
      <c r="I1067" s="48" t="s">
        <v>40</v>
      </c>
      <c r="J1067" s="44" t="s">
        <v>1726</v>
      </c>
      <c r="K1067" s="49" t="s">
        <v>1727</v>
      </c>
      <c r="L1067" s="44" t="s">
        <v>43</v>
      </c>
      <c r="M1067" s="44" t="str">
        <f>IF(ISERROR(VLOOKUP(B1067,'[1]Check order-DMO'!$A$5:$I$22,9,0)),"MAT",(VLOOKUP(B1067,'[1]Check order-DMO'!$A$5:$I$22,9,0)))</f>
        <v>MAT</v>
      </c>
      <c r="N1067" s="50">
        <v>45</v>
      </c>
      <c r="O1067" s="50">
        <v>3</v>
      </c>
      <c r="P1067" s="50">
        <v>1</v>
      </c>
      <c r="Q1067" s="50"/>
      <c r="R1067" s="51" t="s">
        <v>3827</v>
      </c>
    </row>
    <row r="1068" spans="1:18" s="21" customFormat="1" ht="20.5" customHeight="1" x14ac:dyDescent="0.3">
      <c r="A1068" s="187" t="s">
        <v>3828</v>
      </c>
      <c r="B1068" s="43" t="s">
        <v>3829</v>
      </c>
      <c r="C1068" s="43" t="s">
        <v>3830</v>
      </c>
      <c r="D1068" s="44" t="s">
        <v>3831</v>
      </c>
      <c r="E1068" s="44" t="s">
        <v>121</v>
      </c>
      <c r="F1068" s="45">
        <v>4219339</v>
      </c>
      <c r="G1068" s="46" t="s">
        <v>32</v>
      </c>
      <c r="H1068" s="47">
        <f t="shared" si="16"/>
        <v>4219339</v>
      </c>
      <c r="I1068" s="48" t="s">
        <v>40</v>
      </c>
      <c r="J1068" s="44" t="s">
        <v>1726</v>
      </c>
      <c r="K1068" s="49" t="s">
        <v>1727</v>
      </c>
      <c r="L1068" s="44" t="s">
        <v>43</v>
      </c>
      <c r="M1068" s="44" t="str">
        <f>IF(ISERROR(VLOOKUP(B1068,'[1]Check order-DMO'!$A$5:$I$22,9,0)),"MAT",(VLOOKUP(B1068,'[1]Check order-DMO'!$A$5:$I$22,9,0)))</f>
        <v>MAT</v>
      </c>
      <c r="N1068" s="50">
        <v>45</v>
      </c>
      <c r="O1068" s="50">
        <v>3</v>
      </c>
      <c r="P1068" s="50">
        <v>1</v>
      </c>
      <c r="Q1068" s="50"/>
      <c r="R1068" s="51" t="s">
        <v>3827</v>
      </c>
    </row>
    <row r="1069" spans="1:18" s="21" customFormat="1" ht="20.5" customHeight="1" x14ac:dyDescent="0.3">
      <c r="A1069" s="187" t="s">
        <v>3832</v>
      </c>
      <c r="B1069" s="43" t="s">
        <v>3833</v>
      </c>
      <c r="C1069" s="43" t="s">
        <v>3834</v>
      </c>
      <c r="D1069" s="44" t="s">
        <v>1414</v>
      </c>
      <c r="E1069" s="44" t="s">
        <v>121</v>
      </c>
      <c r="F1069" s="45">
        <v>4251739.26</v>
      </c>
      <c r="G1069" s="46" t="s">
        <v>32</v>
      </c>
      <c r="H1069" s="47">
        <f t="shared" si="16"/>
        <v>4251739.26</v>
      </c>
      <c r="I1069" s="48" t="s">
        <v>269</v>
      </c>
      <c r="J1069" s="44" t="s">
        <v>1370</v>
      </c>
      <c r="K1069" s="49" t="s">
        <v>1371</v>
      </c>
      <c r="L1069" s="44" t="s">
        <v>43</v>
      </c>
      <c r="M1069" s="44" t="str">
        <f>IF(ISERROR(VLOOKUP(B1069,'[1]Check order-DMO'!$A$5:$I$22,9,0)),"MAT",(VLOOKUP(B1069,'[1]Check order-DMO'!$A$5:$I$22,9,0)))</f>
        <v>MAT</v>
      </c>
      <c r="N1069" s="50"/>
      <c r="O1069" s="50"/>
      <c r="P1069" s="50">
        <v>1</v>
      </c>
      <c r="Q1069" s="50"/>
      <c r="R1069" s="51" t="s">
        <v>3835</v>
      </c>
    </row>
    <row r="1070" spans="1:18" s="21" customFormat="1" ht="20.5" customHeight="1" x14ac:dyDescent="0.3">
      <c r="A1070" s="187" t="s">
        <v>3836</v>
      </c>
      <c r="B1070" s="43" t="s">
        <v>3837</v>
      </c>
      <c r="C1070" s="43" t="s">
        <v>3838</v>
      </c>
      <c r="D1070" s="44" t="s">
        <v>1414</v>
      </c>
      <c r="E1070" s="44" t="s">
        <v>121</v>
      </c>
      <c r="F1070" s="45">
        <v>5490954.8900000006</v>
      </c>
      <c r="G1070" s="46" t="s">
        <v>32</v>
      </c>
      <c r="H1070" s="47">
        <f t="shared" si="16"/>
        <v>5490954.8900000006</v>
      </c>
      <c r="I1070" s="48" t="s">
        <v>269</v>
      </c>
      <c r="J1070" s="44" t="s">
        <v>1370</v>
      </c>
      <c r="K1070" s="49" t="s">
        <v>1371</v>
      </c>
      <c r="L1070" s="44" t="s">
        <v>43</v>
      </c>
      <c r="M1070" s="44" t="str">
        <f>IF(ISERROR(VLOOKUP(B1070,'[1]Check order-DMO'!$A$5:$I$22,9,0)),"MAT",(VLOOKUP(B1070,'[1]Check order-DMO'!$A$5:$I$22,9,0)))</f>
        <v>MAT</v>
      </c>
      <c r="N1070" s="50"/>
      <c r="O1070" s="50"/>
      <c r="P1070" s="50">
        <v>1</v>
      </c>
      <c r="Q1070" s="50"/>
      <c r="R1070" s="51" t="s">
        <v>3835</v>
      </c>
    </row>
    <row r="1071" spans="1:18" s="21" customFormat="1" ht="20.5" customHeight="1" x14ac:dyDescent="0.3">
      <c r="A1071" s="187" t="s">
        <v>3839</v>
      </c>
      <c r="B1071" s="43" t="s">
        <v>3840</v>
      </c>
      <c r="C1071" s="43" t="s">
        <v>3841</v>
      </c>
      <c r="D1071" s="44" t="s">
        <v>1414</v>
      </c>
      <c r="E1071" s="44" t="s">
        <v>121</v>
      </c>
      <c r="F1071" s="45">
        <v>1451779.26</v>
      </c>
      <c r="G1071" s="46" t="s">
        <v>32</v>
      </c>
      <c r="H1071" s="47">
        <f t="shared" si="16"/>
        <v>1451779.26</v>
      </c>
      <c r="I1071" s="48" t="s">
        <v>269</v>
      </c>
      <c r="J1071" s="44" t="s">
        <v>1370</v>
      </c>
      <c r="K1071" s="49" t="s">
        <v>1371</v>
      </c>
      <c r="L1071" s="44" t="s">
        <v>43</v>
      </c>
      <c r="M1071" s="44" t="str">
        <f>IF(ISERROR(VLOOKUP(B1071,'[1]Check order-DMO'!$A$5:$I$22,9,0)),"MAT",(VLOOKUP(B1071,'[1]Check order-DMO'!$A$5:$I$22,9,0)))</f>
        <v>MAT</v>
      </c>
      <c r="N1071" s="50"/>
      <c r="O1071" s="50"/>
      <c r="P1071" s="50">
        <v>0</v>
      </c>
      <c r="Q1071" s="50"/>
      <c r="R1071" s="51" t="s">
        <v>3835</v>
      </c>
    </row>
    <row r="1072" spans="1:18" s="21" customFormat="1" ht="20.5" customHeight="1" x14ac:dyDescent="0.3">
      <c r="A1072" s="187" t="s">
        <v>3842</v>
      </c>
      <c r="B1072" s="43" t="s">
        <v>3843</v>
      </c>
      <c r="C1072" s="43" t="s">
        <v>3844</v>
      </c>
      <c r="D1072" s="44" t="s">
        <v>1414</v>
      </c>
      <c r="E1072" s="44" t="s">
        <v>121</v>
      </c>
      <c r="F1072" s="45">
        <v>2767760.46</v>
      </c>
      <c r="G1072" s="46" t="s">
        <v>32</v>
      </c>
      <c r="H1072" s="47">
        <f t="shared" si="16"/>
        <v>2767760.46</v>
      </c>
      <c r="I1072" s="48" t="s">
        <v>269</v>
      </c>
      <c r="J1072" s="44" t="s">
        <v>1370</v>
      </c>
      <c r="K1072" s="49" t="s">
        <v>1371</v>
      </c>
      <c r="L1072" s="44" t="s">
        <v>43</v>
      </c>
      <c r="M1072" s="44" t="str">
        <f>IF(ISERROR(VLOOKUP(B1072,'[1]Check order-DMO'!$A$5:$I$22,9,0)),"MAT",(VLOOKUP(B1072,'[1]Check order-DMO'!$A$5:$I$22,9,0)))</f>
        <v>MAT</v>
      </c>
      <c r="N1072" s="50"/>
      <c r="O1072" s="50"/>
      <c r="P1072" s="50">
        <v>1</v>
      </c>
      <c r="Q1072" s="50"/>
      <c r="R1072" s="51" t="s">
        <v>3835</v>
      </c>
    </row>
    <row r="1073" spans="1:18" s="21" customFormat="1" ht="20.5" customHeight="1" x14ac:dyDescent="0.3">
      <c r="A1073" s="187" t="s">
        <v>3845</v>
      </c>
      <c r="B1073" s="43" t="s">
        <v>3846</v>
      </c>
      <c r="C1073" s="43" t="s">
        <v>3847</v>
      </c>
      <c r="D1073" s="44"/>
      <c r="E1073" s="44"/>
      <c r="F1073" s="45">
        <v>7265515</v>
      </c>
      <c r="G1073" s="46" t="s">
        <v>32</v>
      </c>
      <c r="H1073" s="47">
        <f t="shared" si="16"/>
        <v>7265515</v>
      </c>
      <c r="I1073" s="48" t="s">
        <v>40</v>
      </c>
      <c r="J1073" s="44" t="s">
        <v>3848</v>
      </c>
      <c r="K1073" s="49" t="s">
        <v>3849</v>
      </c>
      <c r="L1073" s="44" t="s">
        <v>43</v>
      </c>
      <c r="M1073" s="44" t="str">
        <f>IF(ISERROR(VLOOKUP(B1073,'[1]Check order-DMO'!$A$5:$I$22,9,0)),"MAT",(VLOOKUP(B1073,'[1]Check order-DMO'!$A$5:$I$22,9,0)))</f>
        <v>MAT</v>
      </c>
      <c r="N1073" s="50">
        <v>80</v>
      </c>
      <c r="O1073" s="50"/>
      <c r="P1073" s="50">
        <v>1</v>
      </c>
      <c r="Q1073" s="50"/>
      <c r="R1073" s="51" t="s">
        <v>3835</v>
      </c>
    </row>
    <row r="1074" spans="1:18" s="21" customFormat="1" ht="20.5" customHeight="1" x14ac:dyDescent="0.3">
      <c r="A1074" s="187" t="s">
        <v>3850</v>
      </c>
      <c r="B1074" s="43" t="s">
        <v>3851</v>
      </c>
      <c r="C1074" s="43" t="s">
        <v>3852</v>
      </c>
      <c r="D1074" s="44" t="s">
        <v>3853</v>
      </c>
      <c r="E1074" s="44" t="s">
        <v>121</v>
      </c>
      <c r="F1074" s="45">
        <v>3065397</v>
      </c>
      <c r="G1074" s="46" t="s">
        <v>32</v>
      </c>
      <c r="H1074" s="47">
        <f t="shared" si="16"/>
        <v>3065397</v>
      </c>
      <c r="I1074" s="48" t="s">
        <v>40</v>
      </c>
      <c r="J1074" s="44" t="s">
        <v>1726</v>
      </c>
      <c r="K1074" s="49" t="s">
        <v>1727</v>
      </c>
      <c r="L1074" s="44" t="s">
        <v>43</v>
      </c>
      <c r="M1074" s="44" t="str">
        <f>IF(ISERROR(VLOOKUP(B1074,'[1]Check order-DMO'!$A$5:$I$22,9,0)),"MAT",(VLOOKUP(B1074,'[1]Check order-DMO'!$A$5:$I$22,9,0)))</f>
        <v>MAT</v>
      </c>
      <c r="N1074" s="50">
        <v>45</v>
      </c>
      <c r="O1074" s="50">
        <v>7</v>
      </c>
      <c r="P1074" s="50">
        <v>1</v>
      </c>
      <c r="Q1074" s="50">
        <v>1</v>
      </c>
      <c r="R1074" s="51" t="s">
        <v>3854</v>
      </c>
    </row>
    <row r="1075" spans="1:18" s="21" customFormat="1" ht="20.5" customHeight="1" x14ac:dyDescent="0.3">
      <c r="A1075" s="187" t="s">
        <v>3855</v>
      </c>
      <c r="B1075" s="43" t="s">
        <v>3856</v>
      </c>
      <c r="C1075" s="43" t="s">
        <v>3857</v>
      </c>
      <c r="D1075" s="44" t="s">
        <v>3858</v>
      </c>
      <c r="E1075" s="44" t="s">
        <v>121</v>
      </c>
      <c r="F1075" s="45">
        <v>1751612</v>
      </c>
      <c r="G1075" s="46" t="s">
        <v>32</v>
      </c>
      <c r="H1075" s="47">
        <f t="shared" si="16"/>
        <v>1751612</v>
      </c>
      <c r="I1075" s="48" t="s">
        <v>40</v>
      </c>
      <c r="J1075" s="44" t="s">
        <v>1726</v>
      </c>
      <c r="K1075" s="49" t="s">
        <v>1727</v>
      </c>
      <c r="L1075" s="44" t="s">
        <v>43</v>
      </c>
      <c r="M1075" s="44" t="str">
        <f>IF(ISERROR(VLOOKUP(B1075,'[1]Check order-DMO'!$A$5:$I$22,9,0)),"MAT",(VLOOKUP(B1075,'[1]Check order-DMO'!$A$5:$I$22,9,0)))</f>
        <v>MAT</v>
      </c>
      <c r="N1075" s="50">
        <v>45</v>
      </c>
      <c r="O1075" s="50">
        <v>7</v>
      </c>
      <c r="P1075" s="50">
        <v>1</v>
      </c>
      <c r="Q1075" s="50">
        <v>1</v>
      </c>
      <c r="R1075" s="51" t="s">
        <v>3854</v>
      </c>
    </row>
    <row r="1076" spans="1:18" s="21" customFormat="1" ht="20.5" customHeight="1" x14ac:dyDescent="0.3">
      <c r="A1076" s="187" t="s">
        <v>3859</v>
      </c>
      <c r="B1076" s="43" t="s">
        <v>3860</v>
      </c>
      <c r="C1076" s="43" t="s">
        <v>3861</v>
      </c>
      <c r="D1076" s="44" t="s">
        <v>3862</v>
      </c>
      <c r="E1076" s="44" t="s">
        <v>121</v>
      </c>
      <c r="F1076" s="45">
        <v>306</v>
      </c>
      <c r="G1076" s="46" t="s">
        <v>75</v>
      </c>
      <c r="H1076" s="47">
        <f t="shared" si="16"/>
        <v>52280.1</v>
      </c>
      <c r="I1076" s="48" t="s">
        <v>40</v>
      </c>
      <c r="J1076" s="44" t="s">
        <v>77</v>
      </c>
      <c r="K1076" s="49" t="s">
        <v>78</v>
      </c>
      <c r="L1076" s="44" t="s">
        <v>79</v>
      </c>
      <c r="M1076" s="44" t="str">
        <f>IF(ISERROR(VLOOKUP(B1076,'[1]Check order-DMO'!$A$5:$I$22,9,0)),"MAT",(VLOOKUP(B1076,'[1]Check order-DMO'!$A$5:$I$22,9,0)))</f>
        <v>MAT</v>
      </c>
      <c r="N1076" s="50">
        <v>150</v>
      </c>
      <c r="O1076" s="50"/>
      <c r="P1076" s="50">
        <v>1</v>
      </c>
      <c r="Q1076" s="50">
        <v>1</v>
      </c>
      <c r="R1076" s="51"/>
    </row>
    <row r="1077" spans="1:18" s="21" customFormat="1" ht="20.5" customHeight="1" x14ac:dyDescent="0.3">
      <c r="A1077" s="187" t="s">
        <v>3863</v>
      </c>
      <c r="B1077" s="43" t="s">
        <v>3864</v>
      </c>
      <c r="C1077" s="43" t="s">
        <v>3865</v>
      </c>
      <c r="D1077" s="44" t="s">
        <v>3866</v>
      </c>
      <c r="E1077" s="44" t="s">
        <v>121</v>
      </c>
      <c r="F1077" s="45">
        <v>815</v>
      </c>
      <c r="G1077" s="46" t="s">
        <v>75</v>
      </c>
      <c r="H1077" s="47">
        <f t="shared" si="16"/>
        <v>139242.75</v>
      </c>
      <c r="I1077" s="48" t="s">
        <v>269</v>
      </c>
      <c r="J1077" s="44" t="s">
        <v>77</v>
      </c>
      <c r="K1077" s="49" t="s">
        <v>78</v>
      </c>
      <c r="L1077" s="44" t="s">
        <v>79</v>
      </c>
      <c r="M1077" s="44" t="str">
        <f>IF(ISERROR(VLOOKUP(B1077,'[1]Check order-DMO'!$A$5:$I$22,9,0)),"MAT",(VLOOKUP(B1077,'[1]Check order-DMO'!$A$5:$I$22,9,0)))</f>
        <v>MAT</v>
      </c>
      <c r="N1077" s="50">
        <v>155</v>
      </c>
      <c r="O1077" s="50"/>
      <c r="P1077" s="50">
        <v>50</v>
      </c>
      <c r="Q1077" s="50">
        <v>50</v>
      </c>
      <c r="R1077" s="51" t="s">
        <v>3867</v>
      </c>
    </row>
    <row r="1078" spans="1:18" s="21" customFormat="1" ht="20.5" customHeight="1" x14ac:dyDescent="0.3">
      <c r="A1078" s="187" t="s">
        <v>3868</v>
      </c>
      <c r="B1078" s="43" t="s">
        <v>3869</v>
      </c>
      <c r="C1078" s="43" t="s">
        <v>3870</v>
      </c>
      <c r="D1078" s="44" t="s">
        <v>3866</v>
      </c>
      <c r="E1078" s="44" t="s">
        <v>121</v>
      </c>
      <c r="F1078" s="45">
        <v>3931</v>
      </c>
      <c r="G1078" s="46" t="s">
        <v>75</v>
      </c>
      <c r="H1078" s="47">
        <f t="shared" si="16"/>
        <v>671611.35</v>
      </c>
      <c r="I1078" s="48" t="s">
        <v>40</v>
      </c>
      <c r="J1078" s="44" t="s">
        <v>77</v>
      </c>
      <c r="K1078" s="49" t="s">
        <v>78</v>
      </c>
      <c r="L1078" s="44" t="s">
        <v>79</v>
      </c>
      <c r="M1078" s="44" t="str">
        <f>IF(ISERROR(VLOOKUP(B1078,'[1]Check order-DMO'!$A$5:$I$22,9,0)),"MAT",(VLOOKUP(B1078,'[1]Check order-DMO'!$A$5:$I$22,9,0)))</f>
        <v>MAT</v>
      </c>
      <c r="N1078" s="50">
        <v>55</v>
      </c>
      <c r="O1078" s="50"/>
      <c r="P1078" s="50">
        <v>1</v>
      </c>
      <c r="Q1078" s="50">
        <v>1</v>
      </c>
      <c r="R1078" s="51" t="s">
        <v>3867</v>
      </c>
    </row>
    <row r="1079" spans="1:18" s="21" customFormat="1" ht="20.5" customHeight="1" x14ac:dyDescent="0.3">
      <c r="A1079" s="187" t="s">
        <v>3871</v>
      </c>
      <c r="B1079" s="43" t="s">
        <v>3872</v>
      </c>
      <c r="C1079" s="43" t="s">
        <v>3873</v>
      </c>
      <c r="D1079" s="44" t="s">
        <v>3866</v>
      </c>
      <c r="E1079" s="44" t="s">
        <v>121</v>
      </c>
      <c r="F1079" s="45">
        <v>17287</v>
      </c>
      <c r="G1079" s="46" t="s">
        <v>75</v>
      </c>
      <c r="H1079" s="47">
        <f t="shared" si="16"/>
        <v>2953483.9499999997</v>
      </c>
      <c r="I1079" s="48" t="s">
        <v>40</v>
      </c>
      <c r="J1079" s="44" t="s">
        <v>77</v>
      </c>
      <c r="K1079" s="49" t="s">
        <v>78</v>
      </c>
      <c r="L1079" s="44" t="s">
        <v>79</v>
      </c>
      <c r="M1079" s="44" t="str">
        <f>IF(ISERROR(VLOOKUP(B1079,'[1]Check order-DMO'!$A$5:$I$22,9,0)),"MAT",(VLOOKUP(B1079,'[1]Check order-DMO'!$A$5:$I$22,9,0)))</f>
        <v>MAT</v>
      </c>
      <c r="N1079" s="50">
        <v>185</v>
      </c>
      <c r="O1079" s="50"/>
      <c r="P1079" s="50">
        <v>1</v>
      </c>
      <c r="Q1079" s="50">
        <v>1</v>
      </c>
      <c r="R1079" s="51" t="s">
        <v>3867</v>
      </c>
    </row>
    <row r="1080" spans="1:18" s="21" customFormat="1" ht="20.5" customHeight="1" x14ac:dyDescent="0.3">
      <c r="A1080" s="221" t="s">
        <v>3874</v>
      </c>
      <c r="B1080" s="43" t="s">
        <v>3875</v>
      </c>
      <c r="C1080" s="46" t="s">
        <v>3876</v>
      </c>
      <c r="D1080" s="44" t="s">
        <v>3862</v>
      </c>
      <c r="E1080" s="44" t="s">
        <v>121</v>
      </c>
      <c r="F1080" s="45">
        <v>6004</v>
      </c>
      <c r="G1080" s="46" t="s">
        <v>75</v>
      </c>
      <c r="H1080" s="47">
        <f t="shared" si="16"/>
        <v>1025783.4</v>
      </c>
      <c r="I1080" s="48" t="s">
        <v>269</v>
      </c>
      <c r="J1080" s="44" t="s">
        <v>77</v>
      </c>
      <c r="K1080" s="49" t="s">
        <v>78</v>
      </c>
      <c r="L1080" s="44" t="s">
        <v>79</v>
      </c>
      <c r="M1080" s="44" t="str">
        <f>IF(ISERROR(VLOOKUP(B1080,'[1]Check order-DMO'!$A$5:$I$22,9,0)),"MAT",(VLOOKUP(B1080,'[1]Check order-DMO'!$A$5:$I$22,9,0)))</f>
        <v>MAT</v>
      </c>
      <c r="N1080" s="50">
        <v>55</v>
      </c>
      <c r="O1080" s="50"/>
      <c r="P1080" s="50">
        <v>1</v>
      </c>
      <c r="Q1080" s="50">
        <v>1</v>
      </c>
      <c r="R1080" s="51" t="s">
        <v>3388</v>
      </c>
    </row>
    <row r="1081" spans="1:18" s="21" customFormat="1" ht="20.5" customHeight="1" x14ac:dyDescent="0.3">
      <c r="A1081" s="221" t="s">
        <v>3877</v>
      </c>
      <c r="B1081" s="43" t="s">
        <v>3878</v>
      </c>
      <c r="C1081" s="46" t="s">
        <v>3879</v>
      </c>
      <c r="D1081" s="44" t="s">
        <v>3862</v>
      </c>
      <c r="E1081" s="44" t="s">
        <v>121</v>
      </c>
      <c r="F1081" s="45">
        <v>5597</v>
      </c>
      <c r="G1081" s="46" t="s">
        <v>75</v>
      </c>
      <c r="H1081" s="47">
        <f t="shared" si="16"/>
        <v>956247.45</v>
      </c>
      <c r="I1081" s="48" t="s">
        <v>269</v>
      </c>
      <c r="J1081" s="44" t="s">
        <v>77</v>
      </c>
      <c r="K1081" s="49" t="s">
        <v>78</v>
      </c>
      <c r="L1081" s="44" t="s">
        <v>79</v>
      </c>
      <c r="M1081" s="44" t="str">
        <f>IF(ISERROR(VLOOKUP(B1081,'[1]Check order-DMO'!$A$5:$I$22,9,0)),"MAT",(VLOOKUP(B1081,'[1]Check order-DMO'!$A$5:$I$22,9,0)))</f>
        <v>MAT</v>
      </c>
      <c r="N1081" s="50">
        <v>47</v>
      </c>
      <c r="O1081" s="50"/>
      <c r="P1081" s="50">
        <v>1</v>
      </c>
      <c r="Q1081" s="50">
        <v>1</v>
      </c>
      <c r="R1081" s="51" t="s">
        <v>3388</v>
      </c>
    </row>
    <row r="1082" spans="1:18" s="21" customFormat="1" ht="20.5" customHeight="1" x14ac:dyDescent="0.3">
      <c r="A1082" s="187" t="s">
        <v>3880</v>
      </c>
      <c r="B1082" s="43" t="s">
        <v>3881</v>
      </c>
      <c r="C1082" s="43" t="s">
        <v>3882</v>
      </c>
      <c r="D1082" s="44" t="s">
        <v>3862</v>
      </c>
      <c r="E1082" s="44" t="s">
        <v>121</v>
      </c>
      <c r="F1082" s="45">
        <v>7035</v>
      </c>
      <c r="G1082" s="46" t="s">
        <v>75</v>
      </c>
      <c r="H1082" s="47">
        <f t="shared" si="16"/>
        <v>1201929.75</v>
      </c>
      <c r="I1082" s="48" t="s">
        <v>269</v>
      </c>
      <c r="J1082" s="44" t="s">
        <v>77</v>
      </c>
      <c r="K1082" s="49" t="s">
        <v>78</v>
      </c>
      <c r="L1082" s="44" t="s">
        <v>79</v>
      </c>
      <c r="M1082" s="44" t="str">
        <f>IF(ISERROR(VLOOKUP(B1082,'[1]Check order-DMO'!$A$5:$I$22,9,0)),"MAT",(VLOOKUP(B1082,'[1]Check order-DMO'!$A$5:$I$22,9,0)))</f>
        <v>MAT</v>
      </c>
      <c r="N1082" s="50">
        <v>47</v>
      </c>
      <c r="O1082" s="50"/>
      <c r="P1082" s="50">
        <v>1</v>
      </c>
      <c r="Q1082" s="50">
        <v>1</v>
      </c>
      <c r="R1082" s="51" t="s">
        <v>3883</v>
      </c>
    </row>
    <row r="1083" spans="1:18" s="21" customFormat="1" ht="20.5" customHeight="1" x14ac:dyDescent="0.3">
      <c r="A1083" s="187" t="s">
        <v>3884</v>
      </c>
      <c r="B1083" s="43" t="s">
        <v>3885</v>
      </c>
      <c r="C1083" s="43" t="s">
        <v>3886</v>
      </c>
      <c r="D1083" s="44" t="s">
        <v>3862</v>
      </c>
      <c r="E1083" s="44" t="s">
        <v>121</v>
      </c>
      <c r="F1083" s="45">
        <v>8586</v>
      </c>
      <c r="G1083" s="46" t="s">
        <v>75</v>
      </c>
      <c r="H1083" s="47">
        <f t="shared" si="16"/>
        <v>1466918.0999999999</v>
      </c>
      <c r="I1083" s="48" t="s">
        <v>269</v>
      </c>
      <c r="J1083" s="44" t="s">
        <v>77</v>
      </c>
      <c r="K1083" s="49" t="s">
        <v>78</v>
      </c>
      <c r="L1083" s="44" t="s">
        <v>79</v>
      </c>
      <c r="M1083" s="44" t="str">
        <f>IF(ISERROR(VLOOKUP(B1083,'[1]Check order-DMO'!$A$5:$I$22,9,0)),"MAT",(VLOOKUP(B1083,'[1]Check order-DMO'!$A$5:$I$22,9,0)))</f>
        <v>MAT</v>
      </c>
      <c r="N1083" s="50">
        <v>47</v>
      </c>
      <c r="O1083" s="50"/>
      <c r="P1083" s="50">
        <v>1</v>
      </c>
      <c r="Q1083" s="50">
        <v>1</v>
      </c>
      <c r="R1083" s="51" t="s">
        <v>3883</v>
      </c>
    </row>
    <row r="1084" spans="1:18" s="21" customFormat="1" ht="20.5" customHeight="1" x14ac:dyDescent="0.3">
      <c r="A1084" s="204" t="s">
        <v>3887</v>
      </c>
      <c r="B1084" s="43" t="s">
        <v>3888</v>
      </c>
      <c r="C1084" s="46" t="s">
        <v>3889</v>
      </c>
      <c r="D1084" s="44" t="s">
        <v>3862</v>
      </c>
      <c r="E1084" s="44" t="s">
        <v>121</v>
      </c>
      <c r="F1084" s="45">
        <v>12186</v>
      </c>
      <c r="G1084" s="46" t="s">
        <v>75</v>
      </c>
      <c r="H1084" s="47">
        <f t="shared" si="16"/>
        <v>2081978.0999999999</v>
      </c>
      <c r="I1084" s="46" t="s">
        <v>3096</v>
      </c>
      <c r="J1084" s="44" t="s">
        <v>77</v>
      </c>
      <c r="K1084" s="49" t="s">
        <v>78</v>
      </c>
      <c r="L1084" s="44" t="s">
        <v>79</v>
      </c>
      <c r="M1084" s="44" t="str">
        <f>IF(ISERROR(VLOOKUP(B1084,'[1]Check order-DMO'!$A$5:$I$22,9,0)),"MAT",(VLOOKUP(B1084,'[1]Check order-DMO'!$A$5:$I$22,9,0)))</f>
        <v>MAT</v>
      </c>
      <c r="N1084" s="50">
        <v>47</v>
      </c>
      <c r="O1084" s="50"/>
      <c r="P1084" s="50">
        <v>1</v>
      </c>
      <c r="Q1084" s="50">
        <v>1</v>
      </c>
      <c r="R1084" s="51" t="s">
        <v>3388</v>
      </c>
    </row>
    <row r="1085" spans="1:18" s="21" customFormat="1" ht="20.5" customHeight="1" x14ac:dyDescent="0.3">
      <c r="A1085" s="42" t="s">
        <v>3890</v>
      </c>
      <c r="B1085" s="43" t="s">
        <v>3891</v>
      </c>
      <c r="C1085" s="43" t="s">
        <v>3892</v>
      </c>
      <c r="D1085" s="44" t="s">
        <v>3866</v>
      </c>
      <c r="E1085" s="44" t="s">
        <v>121</v>
      </c>
      <c r="F1085" s="45">
        <v>8052</v>
      </c>
      <c r="G1085" s="46" t="s">
        <v>75</v>
      </c>
      <c r="H1085" s="47">
        <f t="shared" si="16"/>
        <v>1375684.2</v>
      </c>
      <c r="I1085" s="48" t="s">
        <v>269</v>
      </c>
      <c r="J1085" s="44" t="s">
        <v>77</v>
      </c>
      <c r="K1085" s="49" t="s">
        <v>78</v>
      </c>
      <c r="L1085" s="44" t="s">
        <v>79</v>
      </c>
      <c r="M1085" s="44" t="str">
        <f>IF(ISERROR(VLOOKUP(B1085,'[1]Check order-DMO'!$A$5:$I$22,9,0)),"MAT",(VLOOKUP(B1085,'[1]Check order-DMO'!$A$5:$I$22,9,0)))</f>
        <v>MAT</v>
      </c>
      <c r="N1085" s="50">
        <v>45</v>
      </c>
      <c r="O1085" s="50"/>
      <c r="P1085" s="50">
        <v>1</v>
      </c>
      <c r="Q1085" s="50">
        <v>1</v>
      </c>
      <c r="R1085" s="51" t="s">
        <v>3893</v>
      </c>
    </row>
    <row r="1086" spans="1:18" s="21" customFormat="1" ht="20.5" customHeight="1" x14ac:dyDescent="0.3">
      <c r="A1086" s="42" t="s">
        <v>3894</v>
      </c>
      <c r="B1086" s="43" t="s">
        <v>3895</v>
      </c>
      <c r="C1086" s="43" t="s">
        <v>3896</v>
      </c>
      <c r="D1086" s="44" t="s">
        <v>3866</v>
      </c>
      <c r="E1086" s="44" t="s">
        <v>121</v>
      </c>
      <c r="F1086" s="45">
        <v>3180</v>
      </c>
      <c r="G1086" s="46" t="s">
        <v>75</v>
      </c>
      <c r="H1086" s="47">
        <f t="shared" si="16"/>
        <v>543303</v>
      </c>
      <c r="I1086" s="48" t="s">
        <v>40</v>
      </c>
      <c r="J1086" s="44" t="s">
        <v>77</v>
      </c>
      <c r="K1086" s="49" t="s">
        <v>78</v>
      </c>
      <c r="L1086" s="44" t="s">
        <v>79</v>
      </c>
      <c r="M1086" s="44" t="str">
        <f>IF(ISERROR(VLOOKUP(B1086,'[1]Check order-DMO'!$A$5:$I$22,9,0)),"MAT",(VLOOKUP(B1086,'[1]Check order-DMO'!$A$5:$I$22,9,0)))</f>
        <v>MAT</v>
      </c>
      <c r="N1086" s="50">
        <v>132</v>
      </c>
      <c r="O1086" s="50"/>
      <c r="P1086" s="50">
        <v>1</v>
      </c>
      <c r="Q1086" s="50">
        <v>1</v>
      </c>
      <c r="R1086" s="51"/>
    </row>
    <row r="1087" spans="1:18" s="21" customFormat="1" ht="20.5" customHeight="1" x14ac:dyDescent="0.3">
      <c r="A1087" s="42" t="s">
        <v>3897</v>
      </c>
      <c r="B1087" s="43" t="s">
        <v>3898</v>
      </c>
      <c r="C1087" s="43" t="s">
        <v>3899</v>
      </c>
      <c r="D1087" s="44" t="s">
        <v>640</v>
      </c>
      <c r="E1087" s="44" t="s">
        <v>641</v>
      </c>
      <c r="F1087" s="45">
        <v>24168</v>
      </c>
      <c r="G1087" s="46" t="s">
        <v>75</v>
      </c>
      <c r="H1087" s="47">
        <f t="shared" si="16"/>
        <v>4129102.8</v>
      </c>
      <c r="I1087" s="48" t="s">
        <v>40</v>
      </c>
      <c r="J1087" s="44" t="s">
        <v>77</v>
      </c>
      <c r="K1087" s="49" t="s">
        <v>78</v>
      </c>
      <c r="L1087" s="44" t="s">
        <v>79</v>
      </c>
      <c r="M1087" s="44" t="str">
        <f>IF(ISERROR(VLOOKUP(B1087,'[1]Check order-DMO'!$A$5:$I$22,9,0)),"MAT",(VLOOKUP(B1087,'[1]Check order-DMO'!$A$5:$I$22,9,0)))</f>
        <v>MAT</v>
      </c>
      <c r="N1087" s="50">
        <v>63</v>
      </c>
      <c r="O1087" s="50"/>
      <c r="P1087" s="50">
        <v>1</v>
      </c>
      <c r="Q1087" s="50">
        <v>1</v>
      </c>
      <c r="R1087" s="51"/>
    </row>
    <row r="1088" spans="1:18" s="21" customFormat="1" ht="20.5" customHeight="1" x14ac:dyDescent="0.3">
      <c r="A1088" s="42" t="s">
        <v>3900</v>
      </c>
      <c r="B1088" s="43" t="s">
        <v>3901</v>
      </c>
      <c r="C1088" s="43" t="s">
        <v>3902</v>
      </c>
      <c r="D1088" s="44" t="s">
        <v>640</v>
      </c>
      <c r="E1088" s="44" t="s">
        <v>641</v>
      </c>
      <c r="F1088" s="45">
        <v>10940</v>
      </c>
      <c r="G1088" s="46" t="s">
        <v>75</v>
      </c>
      <c r="H1088" s="47">
        <f t="shared" si="16"/>
        <v>1869099</v>
      </c>
      <c r="I1088" s="48" t="s">
        <v>40</v>
      </c>
      <c r="J1088" s="44" t="s">
        <v>77</v>
      </c>
      <c r="K1088" s="49" t="s">
        <v>78</v>
      </c>
      <c r="L1088" s="44" t="s">
        <v>79</v>
      </c>
      <c r="M1088" s="44" t="str">
        <f>IF(ISERROR(VLOOKUP(B1088,'[1]Check order-DMO'!$A$5:$I$22,9,0)),"MAT",(VLOOKUP(B1088,'[1]Check order-DMO'!$A$5:$I$22,9,0)))</f>
        <v>MAT</v>
      </c>
      <c r="N1088" s="50">
        <v>63</v>
      </c>
      <c r="O1088" s="50"/>
      <c r="P1088" s="50">
        <v>1</v>
      </c>
      <c r="Q1088" s="50">
        <v>1</v>
      </c>
      <c r="R1088" s="51"/>
    </row>
    <row r="1089" spans="1:18" s="21" customFormat="1" ht="20.5" customHeight="1" x14ac:dyDescent="0.3">
      <c r="A1089" s="42" t="s">
        <v>3903</v>
      </c>
      <c r="B1089" s="43" t="s">
        <v>3904</v>
      </c>
      <c r="C1089" s="43" t="s">
        <v>3905</v>
      </c>
      <c r="D1089" s="44" t="s">
        <v>2600</v>
      </c>
      <c r="E1089" s="44" t="s">
        <v>641</v>
      </c>
      <c r="F1089" s="45">
        <v>20607</v>
      </c>
      <c r="G1089" s="46" t="s">
        <v>75</v>
      </c>
      <c r="H1089" s="47">
        <f t="shared" si="16"/>
        <v>3520705.9499999997</v>
      </c>
      <c r="I1089" s="48" t="s">
        <v>40</v>
      </c>
      <c r="J1089" s="44" t="s">
        <v>77</v>
      </c>
      <c r="K1089" s="49" t="s">
        <v>78</v>
      </c>
      <c r="L1089" s="44" t="s">
        <v>79</v>
      </c>
      <c r="M1089" s="44" t="str">
        <f>IF(ISERROR(VLOOKUP(B1089,'[1]Check order-DMO'!$A$5:$I$22,9,0)),"MAT",(VLOOKUP(B1089,'[1]Check order-DMO'!$A$5:$I$22,9,0)))</f>
        <v>MAT</v>
      </c>
      <c r="N1089" s="50">
        <v>63</v>
      </c>
      <c r="O1089" s="50"/>
      <c r="P1089" s="50">
        <v>1</v>
      </c>
      <c r="Q1089" s="50">
        <v>1</v>
      </c>
      <c r="R1089" s="51"/>
    </row>
    <row r="1090" spans="1:18" s="21" customFormat="1" ht="20.5" customHeight="1" x14ac:dyDescent="0.3">
      <c r="A1090" s="42" t="s">
        <v>3906</v>
      </c>
      <c r="B1090" s="43" t="s">
        <v>3907</v>
      </c>
      <c r="C1090" s="43" t="s">
        <v>3908</v>
      </c>
      <c r="D1090" s="44" t="s">
        <v>2600</v>
      </c>
      <c r="E1090" s="44" t="s">
        <v>641</v>
      </c>
      <c r="F1090" s="45">
        <v>110050</v>
      </c>
      <c r="G1090" s="46" t="s">
        <v>75</v>
      </c>
      <c r="H1090" s="47">
        <f t="shared" si="16"/>
        <v>18802042.5</v>
      </c>
      <c r="I1090" s="48" t="s">
        <v>40</v>
      </c>
      <c r="J1090" s="44" t="s">
        <v>77</v>
      </c>
      <c r="K1090" s="49" t="s">
        <v>78</v>
      </c>
      <c r="L1090" s="44" t="s">
        <v>79</v>
      </c>
      <c r="M1090" s="44" t="str">
        <f>IF(ISERROR(VLOOKUP(B1090,'[1]Check order-DMO'!$A$5:$I$22,9,0)),"MAT",(VLOOKUP(B1090,'[1]Check order-DMO'!$A$5:$I$22,9,0)))</f>
        <v>MAT</v>
      </c>
      <c r="N1090" s="50">
        <v>63</v>
      </c>
      <c r="O1090" s="50"/>
      <c r="P1090" s="50">
        <v>1</v>
      </c>
      <c r="Q1090" s="50">
        <v>1</v>
      </c>
      <c r="R1090" s="51" t="s">
        <v>80</v>
      </c>
    </row>
    <row r="1091" spans="1:18" s="21" customFormat="1" ht="20.5" customHeight="1" x14ac:dyDescent="0.3">
      <c r="A1091" s="42" t="s">
        <v>3909</v>
      </c>
      <c r="B1091" s="43" t="s">
        <v>3910</v>
      </c>
      <c r="C1091" s="43" t="s">
        <v>3911</v>
      </c>
      <c r="D1091" s="44"/>
      <c r="E1091" s="44" t="s">
        <v>641</v>
      </c>
      <c r="F1091" s="45">
        <v>4761000</v>
      </c>
      <c r="G1091" s="46" t="s">
        <v>32</v>
      </c>
      <c r="H1091" s="47">
        <f t="shared" si="16"/>
        <v>4761000</v>
      </c>
      <c r="I1091" s="48" t="s">
        <v>40</v>
      </c>
      <c r="J1091" s="44" t="s">
        <v>2646</v>
      </c>
      <c r="K1091" s="49" t="s">
        <v>2647</v>
      </c>
      <c r="L1091" s="44" t="s">
        <v>43</v>
      </c>
      <c r="M1091" s="44" t="str">
        <f>IF(ISERROR(VLOOKUP(B1091,'[1]Check order-DMO'!$A$5:$I$22,9,0)),"MAT",(VLOOKUP(B1091,'[1]Check order-DMO'!$A$5:$I$22,9,0)))</f>
        <v>MAT</v>
      </c>
      <c r="N1091" s="50">
        <v>60</v>
      </c>
      <c r="O1091" s="50">
        <v>3</v>
      </c>
      <c r="P1091" s="50">
        <v>1</v>
      </c>
      <c r="Q1091" s="50">
        <v>1</v>
      </c>
      <c r="R1091" s="51" t="s">
        <v>2648</v>
      </c>
    </row>
    <row r="1092" spans="1:18" s="21" customFormat="1" ht="20.5" customHeight="1" x14ac:dyDescent="0.3">
      <c r="A1092" s="42" t="s">
        <v>3912</v>
      </c>
      <c r="B1092" s="43" t="s">
        <v>3913</v>
      </c>
      <c r="C1092" s="43" t="s">
        <v>3914</v>
      </c>
      <c r="D1092" s="44" t="s">
        <v>3915</v>
      </c>
      <c r="E1092" s="44" t="s">
        <v>61</v>
      </c>
      <c r="F1092" s="45">
        <v>525336</v>
      </c>
      <c r="G1092" s="46" t="s">
        <v>75</v>
      </c>
      <c r="H1092" s="47">
        <f t="shared" si="16"/>
        <v>89753655.599999994</v>
      </c>
      <c r="I1092" s="48" t="s">
        <v>40</v>
      </c>
      <c r="J1092" s="44" t="s">
        <v>77</v>
      </c>
      <c r="K1092" s="49" t="s">
        <v>78</v>
      </c>
      <c r="L1092" s="44" t="s">
        <v>79</v>
      </c>
      <c r="M1092" s="44" t="str">
        <f>IF(ISERROR(VLOOKUP(B1092,'[1]Check order-DMO'!$A$5:$I$22,9,0)),"MAT",(VLOOKUP(B1092,'[1]Check order-DMO'!$A$5:$I$22,9,0)))</f>
        <v>MAT</v>
      </c>
      <c r="N1092" s="50">
        <v>93</v>
      </c>
      <c r="O1092" s="50"/>
      <c r="P1092" s="50">
        <v>1</v>
      </c>
      <c r="Q1092" s="50">
        <v>1</v>
      </c>
      <c r="R1092" s="51"/>
    </row>
    <row r="1093" spans="1:18" s="21" customFormat="1" ht="20.5" customHeight="1" x14ac:dyDescent="0.3">
      <c r="A1093" s="42" t="s">
        <v>3916</v>
      </c>
      <c r="B1093" s="43" t="s">
        <v>3917</v>
      </c>
      <c r="C1093" s="43" t="s">
        <v>3918</v>
      </c>
      <c r="D1093" s="44" t="s">
        <v>3919</v>
      </c>
      <c r="E1093" s="44" t="s">
        <v>121</v>
      </c>
      <c r="F1093" s="45">
        <v>2930790</v>
      </c>
      <c r="G1093" s="46" t="s">
        <v>32</v>
      </c>
      <c r="H1093" s="47">
        <f t="shared" si="16"/>
        <v>2930790</v>
      </c>
      <c r="I1093" s="48" t="s">
        <v>40</v>
      </c>
      <c r="J1093" s="44" t="s">
        <v>335</v>
      </c>
      <c r="K1093" s="49" t="s">
        <v>336</v>
      </c>
      <c r="L1093" s="44" t="s">
        <v>43</v>
      </c>
      <c r="M1093" s="44" t="str">
        <f>IF(ISERROR(VLOOKUP(B1093,'[1]Check order-DMO'!$A$5:$I$22,9,0)),"MAT",(VLOOKUP(B1093,'[1]Check order-DMO'!$A$5:$I$22,9,0)))</f>
        <v>MAT</v>
      </c>
      <c r="N1093" s="50">
        <v>60</v>
      </c>
      <c r="O1093" s="50">
        <v>7</v>
      </c>
      <c r="P1093" s="50">
        <v>1</v>
      </c>
      <c r="Q1093" s="50">
        <v>1</v>
      </c>
      <c r="R1093" s="51" t="s">
        <v>3920</v>
      </c>
    </row>
    <row r="1094" spans="1:18" s="21" customFormat="1" ht="20.5" customHeight="1" x14ac:dyDescent="0.3">
      <c r="A1094" s="42" t="s">
        <v>3921</v>
      </c>
      <c r="B1094" s="43" t="s">
        <v>3922</v>
      </c>
      <c r="C1094" s="43" t="s">
        <v>3923</v>
      </c>
      <c r="D1094" s="44" t="s">
        <v>2684</v>
      </c>
      <c r="E1094" s="44" t="s">
        <v>61</v>
      </c>
      <c r="F1094" s="45">
        <v>83200</v>
      </c>
      <c r="G1094" s="46" t="s">
        <v>32</v>
      </c>
      <c r="H1094" s="47">
        <f t="shared" si="16"/>
        <v>83200</v>
      </c>
      <c r="I1094" s="48" t="s">
        <v>40</v>
      </c>
      <c r="J1094" s="44" t="s">
        <v>98</v>
      </c>
      <c r="K1094" s="49" t="s">
        <v>99</v>
      </c>
      <c r="L1094" s="44" t="s">
        <v>43</v>
      </c>
      <c r="M1094" s="44" t="str">
        <f>IF(ISERROR(VLOOKUP(B1094,'[1]Check order-DMO'!$A$5:$I$22,9,0)),"MAT",(VLOOKUP(B1094,'[1]Check order-DMO'!$A$5:$I$22,9,0)))</f>
        <v>MAT</v>
      </c>
      <c r="N1094" s="50">
        <v>30</v>
      </c>
      <c r="O1094" s="50">
        <v>3</v>
      </c>
      <c r="P1094" s="50">
        <v>1</v>
      </c>
      <c r="Q1094" s="50">
        <v>1</v>
      </c>
      <c r="R1094" s="51"/>
    </row>
    <row r="1095" spans="1:18" s="21" customFormat="1" ht="20.5" customHeight="1" x14ac:dyDescent="0.3">
      <c r="A1095" s="42" t="s">
        <v>3924</v>
      </c>
      <c r="B1095" s="43" t="s">
        <v>3925</v>
      </c>
      <c r="C1095" s="43" t="s">
        <v>3926</v>
      </c>
      <c r="D1095" s="44" t="s">
        <v>3927</v>
      </c>
      <c r="E1095" s="44" t="s">
        <v>148</v>
      </c>
      <c r="F1095" s="45">
        <v>2243</v>
      </c>
      <c r="G1095" s="46" t="s">
        <v>75</v>
      </c>
      <c r="H1095" s="47">
        <f t="shared" si="16"/>
        <v>383216.55</v>
      </c>
      <c r="I1095" s="48" t="s">
        <v>40</v>
      </c>
      <c r="J1095" s="44" t="s">
        <v>77</v>
      </c>
      <c r="K1095" s="49" t="s">
        <v>78</v>
      </c>
      <c r="L1095" s="44" t="s">
        <v>79</v>
      </c>
      <c r="M1095" s="44" t="str">
        <f>IF(ISERROR(VLOOKUP(B1095,'[1]Check order-DMO'!$A$5:$I$22,9,0)),"MAT",(VLOOKUP(B1095,'[1]Check order-DMO'!$A$5:$I$22,9,0)))</f>
        <v>MAT</v>
      </c>
      <c r="N1095" s="50">
        <v>103</v>
      </c>
      <c r="O1095" s="50"/>
      <c r="P1095" s="50">
        <v>1</v>
      </c>
      <c r="Q1095" s="50">
        <v>1</v>
      </c>
      <c r="R1095" s="51"/>
    </row>
    <row r="1096" spans="1:18" s="21" customFormat="1" ht="20.5" customHeight="1" x14ac:dyDescent="0.3">
      <c r="A1096" s="42" t="s">
        <v>3928</v>
      </c>
      <c r="B1096" s="43" t="s">
        <v>3929</v>
      </c>
      <c r="C1096" s="43" t="s">
        <v>3930</v>
      </c>
      <c r="D1096" s="44" t="s">
        <v>3931</v>
      </c>
      <c r="E1096" s="44" t="s">
        <v>121</v>
      </c>
      <c r="F1096" s="45">
        <v>15264</v>
      </c>
      <c r="G1096" s="46" t="s">
        <v>75</v>
      </c>
      <c r="H1096" s="47">
        <f t="shared" si="16"/>
        <v>2607854.4</v>
      </c>
      <c r="I1096" s="48" t="s">
        <v>40</v>
      </c>
      <c r="J1096" s="44" t="s">
        <v>77</v>
      </c>
      <c r="K1096" s="49" t="s">
        <v>78</v>
      </c>
      <c r="L1096" s="44" t="s">
        <v>79</v>
      </c>
      <c r="M1096" s="44" t="str">
        <f>IF(ISERROR(VLOOKUP(B1096,'[1]Check order-DMO'!$A$5:$I$22,9,0)),"MAT",(VLOOKUP(B1096,'[1]Check order-DMO'!$A$5:$I$22,9,0)))</f>
        <v>MAT</v>
      </c>
      <c r="N1096" s="50">
        <v>55</v>
      </c>
      <c r="O1096" s="50"/>
      <c r="P1096" s="50">
        <v>1</v>
      </c>
      <c r="Q1096" s="50">
        <v>1</v>
      </c>
      <c r="R1096" s="51"/>
    </row>
    <row r="1097" spans="1:18" s="21" customFormat="1" ht="20.5" customHeight="1" x14ac:dyDescent="0.3">
      <c r="A1097" s="42" t="s">
        <v>3932</v>
      </c>
      <c r="B1097" s="43" t="s">
        <v>3933</v>
      </c>
      <c r="C1097" s="43" t="s">
        <v>3934</v>
      </c>
      <c r="D1097" s="44" t="s">
        <v>3935</v>
      </c>
      <c r="E1097" s="44" t="s">
        <v>148</v>
      </c>
      <c r="F1097" s="45">
        <v>2122</v>
      </c>
      <c r="G1097" s="46" t="s">
        <v>75</v>
      </c>
      <c r="H1097" s="47">
        <f t="shared" si="16"/>
        <v>362543.7</v>
      </c>
      <c r="I1097" s="48" t="s">
        <v>40</v>
      </c>
      <c r="J1097" s="44" t="s">
        <v>77</v>
      </c>
      <c r="K1097" s="49" t="s">
        <v>78</v>
      </c>
      <c r="L1097" s="44" t="s">
        <v>79</v>
      </c>
      <c r="M1097" s="44" t="str">
        <f>IF(ISERROR(VLOOKUP(B1097,'[1]Check order-DMO'!$A$5:$I$22,9,0)),"MAT",(VLOOKUP(B1097,'[1]Check order-DMO'!$A$5:$I$22,9,0)))</f>
        <v>MAT</v>
      </c>
      <c r="N1097" s="50">
        <v>93</v>
      </c>
      <c r="O1097" s="50"/>
      <c r="P1097" s="50">
        <v>5</v>
      </c>
      <c r="Q1097" s="50">
        <v>5</v>
      </c>
      <c r="R1097" s="51" t="s">
        <v>3936</v>
      </c>
    </row>
    <row r="1098" spans="1:18" s="21" customFormat="1" ht="20.5" customHeight="1" x14ac:dyDescent="0.3">
      <c r="A1098" s="42" t="s">
        <v>3937</v>
      </c>
      <c r="B1098" s="43" t="s">
        <v>3938</v>
      </c>
      <c r="C1098" s="43" t="s">
        <v>3939</v>
      </c>
      <c r="D1098" s="44" t="s">
        <v>3490</v>
      </c>
      <c r="E1098" s="44" t="s">
        <v>121</v>
      </c>
      <c r="F1098" s="45">
        <v>23160</v>
      </c>
      <c r="G1098" s="46" t="s">
        <v>75</v>
      </c>
      <c r="H1098" s="47">
        <f t="shared" si="16"/>
        <v>3956886</v>
      </c>
      <c r="I1098" s="48" t="s">
        <v>40</v>
      </c>
      <c r="J1098" s="44" t="s">
        <v>77</v>
      </c>
      <c r="K1098" s="49" t="s">
        <v>78</v>
      </c>
      <c r="L1098" s="44" t="s">
        <v>79</v>
      </c>
      <c r="M1098" s="44" t="str">
        <f>IF(ISERROR(VLOOKUP(B1098,'[1]Check order-DMO'!$A$5:$I$22,9,0)),"MAT",(VLOOKUP(B1098,'[1]Check order-DMO'!$A$5:$I$22,9,0)))</f>
        <v>MAT</v>
      </c>
      <c r="N1098" s="50">
        <v>58</v>
      </c>
      <c r="O1098" s="50"/>
      <c r="P1098" s="50">
        <v>1</v>
      </c>
      <c r="Q1098" s="50">
        <v>1</v>
      </c>
      <c r="R1098" s="51" t="s">
        <v>80</v>
      </c>
    </row>
    <row r="1099" spans="1:18" s="21" customFormat="1" ht="20.5" customHeight="1" x14ac:dyDescent="0.3">
      <c r="A1099" s="42" t="s">
        <v>3940</v>
      </c>
      <c r="B1099" s="43" t="s">
        <v>3941</v>
      </c>
      <c r="C1099" s="43" t="s">
        <v>3942</v>
      </c>
      <c r="D1099" s="44" t="s">
        <v>3943</v>
      </c>
      <c r="E1099" s="44" t="s">
        <v>61</v>
      </c>
      <c r="F1099" s="45">
        <v>151265.9</v>
      </c>
      <c r="G1099" s="46" t="s">
        <v>32</v>
      </c>
      <c r="H1099" s="47">
        <f t="shared" si="16"/>
        <v>151265.9</v>
      </c>
      <c r="I1099" s="48" t="s">
        <v>40</v>
      </c>
      <c r="J1099" s="44" t="s">
        <v>335</v>
      </c>
      <c r="K1099" s="49" t="s">
        <v>336</v>
      </c>
      <c r="L1099" s="44" t="s">
        <v>43</v>
      </c>
      <c r="M1099" s="44" t="str">
        <f>IF(ISERROR(VLOOKUP(B1099,'[1]Check order-DMO'!$A$5:$I$22,9,0)),"MAT",(VLOOKUP(B1099,'[1]Check order-DMO'!$A$5:$I$22,9,0)))</f>
        <v>MAT</v>
      </c>
      <c r="N1099" s="50">
        <v>60</v>
      </c>
      <c r="O1099" s="50">
        <v>3</v>
      </c>
      <c r="P1099" s="50">
        <v>5</v>
      </c>
      <c r="Q1099" s="50">
        <v>5</v>
      </c>
      <c r="R1099" s="51" t="s">
        <v>1406</v>
      </c>
    </row>
    <row r="1100" spans="1:18" s="21" customFormat="1" ht="20.5" customHeight="1" x14ac:dyDescent="0.3">
      <c r="A1100" s="42" t="s">
        <v>3944</v>
      </c>
      <c r="B1100" s="43" t="s">
        <v>3945</v>
      </c>
      <c r="C1100" s="43" t="s">
        <v>3946</v>
      </c>
      <c r="D1100" s="44" t="s">
        <v>1678</v>
      </c>
      <c r="E1100" s="44" t="s">
        <v>121</v>
      </c>
      <c r="F1100" s="45">
        <v>5589</v>
      </c>
      <c r="G1100" s="46" t="s">
        <v>75</v>
      </c>
      <c r="H1100" s="47">
        <f t="shared" si="16"/>
        <v>954880.65</v>
      </c>
      <c r="I1100" s="48" t="s">
        <v>269</v>
      </c>
      <c r="J1100" s="44" t="s">
        <v>77</v>
      </c>
      <c r="K1100" s="49" t="s">
        <v>78</v>
      </c>
      <c r="L1100" s="44" t="s">
        <v>79</v>
      </c>
      <c r="M1100" s="44" t="str">
        <f>IF(ISERROR(VLOOKUP(B1100,'[1]Check order-DMO'!$A$5:$I$22,9,0)),"MAT",(VLOOKUP(B1100,'[1]Check order-DMO'!$A$5:$I$22,9,0)))</f>
        <v>MAT</v>
      </c>
      <c r="N1100" s="50">
        <v>62</v>
      </c>
      <c r="O1100" s="50"/>
      <c r="P1100" s="50">
        <v>1</v>
      </c>
      <c r="Q1100" s="50">
        <v>1</v>
      </c>
      <c r="R1100" s="51"/>
    </row>
    <row r="1101" spans="1:18" s="21" customFormat="1" ht="20.5" customHeight="1" x14ac:dyDescent="0.3">
      <c r="A1101" s="42" t="s">
        <v>3947</v>
      </c>
      <c r="B1101" s="43" t="s">
        <v>3948</v>
      </c>
      <c r="C1101" s="43" t="s">
        <v>3949</v>
      </c>
      <c r="D1101" s="44" t="s">
        <v>2684</v>
      </c>
      <c r="E1101" s="44" t="s">
        <v>121</v>
      </c>
      <c r="F1101" s="45">
        <v>21624</v>
      </c>
      <c r="G1101" s="46" t="s">
        <v>75</v>
      </c>
      <c r="H1101" s="47">
        <f t="shared" si="16"/>
        <v>3694460.4</v>
      </c>
      <c r="I1101" s="48" t="s">
        <v>40</v>
      </c>
      <c r="J1101" s="44" t="s">
        <v>77</v>
      </c>
      <c r="K1101" s="49" t="s">
        <v>78</v>
      </c>
      <c r="L1101" s="44" t="s">
        <v>79</v>
      </c>
      <c r="M1101" s="44" t="str">
        <f>IF(ISERROR(VLOOKUP(B1101,'[1]Check order-DMO'!$A$5:$I$22,9,0)),"MAT",(VLOOKUP(B1101,'[1]Check order-DMO'!$A$5:$I$22,9,0)))</f>
        <v>MAT</v>
      </c>
      <c r="N1101" s="50">
        <v>62</v>
      </c>
      <c r="O1101" s="50"/>
      <c r="P1101" s="50">
        <v>1</v>
      </c>
      <c r="Q1101" s="50">
        <v>1</v>
      </c>
      <c r="R1101" s="51" t="s">
        <v>2828</v>
      </c>
    </row>
    <row r="1102" spans="1:18" s="21" customFormat="1" ht="20.5" customHeight="1" x14ac:dyDescent="0.3">
      <c r="A1102" s="42" t="s">
        <v>3950</v>
      </c>
      <c r="B1102" s="43" t="s">
        <v>3951</v>
      </c>
      <c r="C1102" s="43" t="s">
        <v>3952</v>
      </c>
      <c r="D1102" s="44" t="s">
        <v>3953</v>
      </c>
      <c r="E1102" s="44" t="s">
        <v>121</v>
      </c>
      <c r="F1102" s="45">
        <v>2147</v>
      </c>
      <c r="G1102" s="46" t="s">
        <v>75</v>
      </c>
      <c r="H1102" s="47">
        <f t="shared" si="16"/>
        <v>366814.95</v>
      </c>
      <c r="I1102" s="48" t="s">
        <v>40</v>
      </c>
      <c r="J1102" s="44" t="s">
        <v>77</v>
      </c>
      <c r="K1102" s="49" t="s">
        <v>78</v>
      </c>
      <c r="L1102" s="44" t="s">
        <v>79</v>
      </c>
      <c r="M1102" s="44" t="str">
        <f>IF(ISERROR(VLOOKUP(B1102,'[1]Check order-DMO'!$A$5:$I$22,9,0)),"MAT",(VLOOKUP(B1102,'[1]Check order-DMO'!$A$5:$I$22,9,0)))</f>
        <v>MAT</v>
      </c>
      <c r="N1102" s="50">
        <v>108</v>
      </c>
      <c r="O1102" s="50"/>
      <c r="P1102" s="50">
        <v>1</v>
      </c>
      <c r="Q1102" s="50">
        <v>1</v>
      </c>
      <c r="R1102" s="51"/>
    </row>
    <row r="1103" spans="1:18" s="21" customFormat="1" ht="20.5" customHeight="1" x14ac:dyDescent="0.3">
      <c r="A1103" s="42" t="s">
        <v>3954</v>
      </c>
      <c r="B1103" s="43" t="s">
        <v>3955</v>
      </c>
      <c r="C1103" s="43" t="s">
        <v>3956</v>
      </c>
      <c r="D1103" s="44" t="s">
        <v>3953</v>
      </c>
      <c r="E1103" s="44" t="s">
        <v>121</v>
      </c>
      <c r="F1103" s="45">
        <v>374</v>
      </c>
      <c r="G1103" s="46" t="s">
        <v>75</v>
      </c>
      <c r="H1103" s="47">
        <f t="shared" si="16"/>
        <v>63897.9</v>
      </c>
      <c r="I1103" s="48" t="s">
        <v>40</v>
      </c>
      <c r="J1103" s="44" t="s">
        <v>77</v>
      </c>
      <c r="K1103" s="49" t="s">
        <v>78</v>
      </c>
      <c r="L1103" s="44" t="s">
        <v>79</v>
      </c>
      <c r="M1103" s="44" t="str">
        <f>IF(ISERROR(VLOOKUP(B1103,'[1]Check order-DMO'!$A$5:$I$22,9,0)),"MAT",(VLOOKUP(B1103,'[1]Check order-DMO'!$A$5:$I$22,9,0)))</f>
        <v>MAT</v>
      </c>
      <c r="N1103" s="50">
        <v>108</v>
      </c>
      <c r="O1103" s="50"/>
      <c r="P1103" s="50">
        <v>1</v>
      </c>
      <c r="Q1103" s="50">
        <v>1</v>
      </c>
      <c r="R1103" s="51"/>
    </row>
    <row r="1104" spans="1:18" s="21" customFormat="1" ht="20.5" customHeight="1" x14ac:dyDescent="0.3">
      <c r="A1104" s="42" t="s">
        <v>3957</v>
      </c>
      <c r="B1104" s="43" t="s">
        <v>3958</v>
      </c>
      <c r="C1104" s="43" t="s">
        <v>3959</v>
      </c>
      <c r="D1104" s="44" t="s">
        <v>3953</v>
      </c>
      <c r="E1104" s="44" t="s">
        <v>121</v>
      </c>
      <c r="F1104" s="45">
        <v>1498</v>
      </c>
      <c r="G1104" s="46" t="s">
        <v>75</v>
      </c>
      <c r="H1104" s="47">
        <f t="shared" si="16"/>
        <v>255933.3</v>
      </c>
      <c r="I1104" s="48" t="s">
        <v>40</v>
      </c>
      <c r="J1104" s="44" t="s">
        <v>77</v>
      </c>
      <c r="K1104" s="49" t="s">
        <v>78</v>
      </c>
      <c r="L1104" s="44" t="s">
        <v>79</v>
      </c>
      <c r="M1104" s="44" t="str">
        <f>IF(ISERROR(VLOOKUP(B1104,'[1]Check order-DMO'!$A$5:$I$22,9,0)),"MAT",(VLOOKUP(B1104,'[1]Check order-DMO'!$A$5:$I$22,9,0)))</f>
        <v>MAT</v>
      </c>
      <c r="N1104" s="50">
        <v>108</v>
      </c>
      <c r="O1104" s="50"/>
      <c r="P1104" s="50">
        <v>1</v>
      </c>
      <c r="Q1104" s="50">
        <v>1</v>
      </c>
      <c r="R1104" s="51"/>
    </row>
    <row r="1105" spans="1:18" s="21" customFormat="1" ht="20.5" customHeight="1" x14ac:dyDescent="0.3">
      <c r="A1105" s="42" t="s">
        <v>3960</v>
      </c>
      <c r="B1105" s="43" t="s">
        <v>3961</v>
      </c>
      <c r="C1105" s="43" t="s">
        <v>3962</v>
      </c>
      <c r="D1105" s="44" t="s">
        <v>318</v>
      </c>
      <c r="E1105" s="44" t="s">
        <v>121</v>
      </c>
      <c r="F1105" s="45">
        <v>223</v>
      </c>
      <c r="G1105" s="46" t="s">
        <v>75</v>
      </c>
      <c r="H1105" s="47">
        <f t="shared" si="16"/>
        <v>38099.549999999996</v>
      </c>
      <c r="I1105" s="48" t="s">
        <v>40</v>
      </c>
      <c r="J1105" s="44" t="s">
        <v>77</v>
      </c>
      <c r="K1105" s="49" t="s">
        <v>78</v>
      </c>
      <c r="L1105" s="44" t="s">
        <v>79</v>
      </c>
      <c r="M1105" s="44" t="str">
        <f>IF(ISERROR(VLOOKUP(B1105,'[1]Check order-DMO'!$A$5:$I$22,9,0)),"MAT",(VLOOKUP(B1105,'[1]Check order-DMO'!$A$5:$I$22,9,0)))</f>
        <v>MAT</v>
      </c>
      <c r="N1105" s="50">
        <v>55</v>
      </c>
      <c r="O1105" s="50"/>
      <c r="P1105" s="50">
        <v>4</v>
      </c>
      <c r="Q1105" s="50">
        <v>4</v>
      </c>
      <c r="R1105" s="51"/>
    </row>
    <row r="1106" spans="1:18" s="21" customFormat="1" ht="20.5" customHeight="1" x14ac:dyDescent="0.3">
      <c r="A1106" s="42" t="s">
        <v>3963</v>
      </c>
      <c r="B1106" s="43" t="s">
        <v>3964</v>
      </c>
      <c r="C1106" s="43" t="s">
        <v>3965</v>
      </c>
      <c r="D1106" s="44" t="s">
        <v>318</v>
      </c>
      <c r="E1106" s="44" t="s">
        <v>121</v>
      </c>
      <c r="F1106" s="45">
        <v>255</v>
      </c>
      <c r="G1106" s="46" t="s">
        <v>75</v>
      </c>
      <c r="H1106" s="47">
        <f t="shared" ref="H1106:H1169" si="17">+IF(G1106="VND",$F1106,IF(F1106="JPY",F1106*$F$2,IF(G1106="USD",F1106*$F$3,F1106*$F$2)))</f>
        <v>43566.75</v>
      </c>
      <c r="I1106" s="48" t="s">
        <v>40</v>
      </c>
      <c r="J1106" s="44" t="s">
        <v>77</v>
      </c>
      <c r="K1106" s="49" t="s">
        <v>78</v>
      </c>
      <c r="L1106" s="44" t="s">
        <v>79</v>
      </c>
      <c r="M1106" s="44" t="str">
        <f>IF(ISERROR(VLOOKUP(B1106,'[1]Check order-DMO'!$A$5:$I$22,9,0)),"MAT",(VLOOKUP(B1106,'[1]Check order-DMO'!$A$5:$I$22,9,0)))</f>
        <v>MAT</v>
      </c>
      <c r="N1106" s="50">
        <v>58</v>
      </c>
      <c r="O1106" s="50"/>
      <c r="P1106" s="50">
        <v>1</v>
      </c>
      <c r="Q1106" s="50">
        <v>8</v>
      </c>
      <c r="R1106" s="51" t="s">
        <v>3966</v>
      </c>
    </row>
    <row r="1107" spans="1:18" s="21" customFormat="1" ht="20.5" customHeight="1" x14ac:dyDescent="0.3">
      <c r="A1107" s="42" t="s">
        <v>3967</v>
      </c>
      <c r="B1107" s="43" t="s">
        <v>3968</v>
      </c>
      <c r="C1107" s="43" t="s">
        <v>3969</v>
      </c>
      <c r="D1107" s="44" t="s">
        <v>3970</v>
      </c>
      <c r="E1107" s="44" t="s">
        <v>121</v>
      </c>
      <c r="F1107" s="45">
        <v>43476550</v>
      </c>
      <c r="G1107" s="46" t="s">
        <v>32</v>
      </c>
      <c r="H1107" s="47">
        <f t="shared" si="17"/>
        <v>43476550</v>
      </c>
      <c r="I1107" s="48" t="s">
        <v>40</v>
      </c>
      <c r="J1107" s="44" t="s">
        <v>335</v>
      </c>
      <c r="K1107" s="49" t="s">
        <v>336</v>
      </c>
      <c r="L1107" s="44" t="s">
        <v>43</v>
      </c>
      <c r="M1107" s="44" t="str">
        <f>IF(ISERROR(VLOOKUP(B1107,'[1]Check order-DMO'!$A$5:$I$22,9,0)),"MAT",(VLOOKUP(B1107,'[1]Check order-DMO'!$A$5:$I$22,9,0)))</f>
        <v>MAT</v>
      </c>
      <c r="N1107" s="50">
        <v>60</v>
      </c>
      <c r="O1107" s="50">
        <v>3</v>
      </c>
      <c r="P1107" s="50">
        <v>1</v>
      </c>
      <c r="Q1107" s="50">
        <v>1</v>
      </c>
      <c r="R1107" s="51" t="s">
        <v>2238</v>
      </c>
    </row>
    <row r="1108" spans="1:18" s="21" customFormat="1" ht="20.5" customHeight="1" x14ac:dyDescent="0.3">
      <c r="A1108" s="42" t="s">
        <v>3971</v>
      </c>
      <c r="B1108" s="43" t="s">
        <v>3972</v>
      </c>
      <c r="C1108" s="43" t="s">
        <v>3973</v>
      </c>
      <c r="D1108" s="44" t="s">
        <v>1533</v>
      </c>
      <c r="E1108" s="44" t="s">
        <v>121</v>
      </c>
      <c r="F1108" s="45">
        <v>10304</v>
      </c>
      <c r="G1108" s="46" t="s">
        <v>75</v>
      </c>
      <c r="H1108" s="47">
        <f t="shared" si="17"/>
        <v>1760438.4</v>
      </c>
      <c r="I1108" s="48" t="s">
        <v>40</v>
      </c>
      <c r="J1108" s="44" t="s">
        <v>77</v>
      </c>
      <c r="K1108" s="49" t="s">
        <v>78</v>
      </c>
      <c r="L1108" s="44" t="s">
        <v>79</v>
      </c>
      <c r="M1108" s="44" t="str">
        <f>IF(ISERROR(VLOOKUP(B1108,'[1]Check order-DMO'!$A$5:$I$22,9,0)),"MAT",(VLOOKUP(B1108,'[1]Check order-DMO'!$A$5:$I$22,9,0)))</f>
        <v>MAT</v>
      </c>
      <c r="N1108" s="50">
        <v>68</v>
      </c>
      <c r="O1108" s="50"/>
      <c r="P1108" s="50">
        <v>1</v>
      </c>
      <c r="Q1108" s="50">
        <v>1</v>
      </c>
      <c r="R1108" s="51"/>
    </row>
    <row r="1109" spans="1:18" s="21" customFormat="1" ht="20.5" customHeight="1" x14ac:dyDescent="0.3">
      <c r="A1109" s="42" t="s">
        <v>3974</v>
      </c>
      <c r="B1109" s="43" t="s">
        <v>3975</v>
      </c>
      <c r="C1109" s="43" t="s">
        <v>3976</v>
      </c>
      <c r="D1109" s="44"/>
      <c r="E1109" s="44"/>
      <c r="F1109" s="45">
        <v>280</v>
      </c>
      <c r="G1109" s="46" t="s">
        <v>75</v>
      </c>
      <c r="H1109" s="47">
        <f t="shared" si="17"/>
        <v>47838</v>
      </c>
      <c r="I1109" s="48" t="s">
        <v>40</v>
      </c>
      <c r="J1109" s="44" t="s">
        <v>77</v>
      </c>
      <c r="K1109" s="49" t="s">
        <v>78</v>
      </c>
      <c r="L1109" s="44" t="s">
        <v>79</v>
      </c>
      <c r="M1109" s="44" t="str">
        <f>IF(ISERROR(VLOOKUP(B1109,'[1]Check order-DMO'!$A$5:$I$22,9,0)),"MAT",(VLOOKUP(B1109,'[1]Check order-DMO'!$A$5:$I$22,9,0)))</f>
        <v>MAT</v>
      </c>
      <c r="N1109" s="50">
        <v>55</v>
      </c>
      <c r="O1109" s="50"/>
      <c r="P1109" s="50">
        <v>1</v>
      </c>
      <c r="Q1109" s="50">
        <v>1</v>
      </c>
      <c r="R1109" s="51" t="s">
        <v>3265</v>
      </c>
    </row>
    <row r="1110" spans="1:18" s="21" customFormat="1" ht="20.5" customHeight="1" x14ac:dyDescent="0.3">
      <c r="A1110" s="42" t="s">
        <v>3977</v>
      </c>
      <c r="B1110" s="43" t="s">
        <v>3978</v>
      </c>
      <c r="C1110" s="43" t="s">
        <v>3979</v>
      </c>
      <c r="D1110" s="44" t="s">
        <v>1691</v>
      </c>
      <c r="E1110" s="44" t="s">
        <v>121</v>
      </c>
      <c r="F1110" s="45">
        <v>593000</v>
      </c>
      <c r="G1110" s="46" t="s">
        <v>32</v>
      </c>
      <c r="H1110" s="47">
        <f t="shared" si="17"/>
        <v>593000</v>
      </c>
      <c r="I1110" s="48" t="s">
        <v>40</v>
      </c>
      <c r="J1110" s="44" t="s">
        <v>191</v>
      </c>
      <c r="K1110" s="49" t="s">
        <v>192</v>
      </c>
      <c r="L1110" s="44" t="s">
        <v>43</v>
      </c>
      <c r="M1110" s="44" t="str">
        <f>IF(ISERROR(VLOOKUP(B1110,'[1]Check order-DMO'!$A$5:$I$22,9,0)),"MAT",(VLOOKUP(B1110,'[1]Check order-DMO'!$A$5:$I$22,9,0)))</f>
        <v>MAT</v>
      </c>
      <c r="N1110" s="50">
        <v>70</v>
      </c>
      <c r="O1110" s="50">
        <v>3</v>
      </c>
      <c r="P1110" s="50">
        <v>1</v>
      </c>
      <c r="Q1110" s="50">
        <v>1</v>
      </c>
      <c r="R1110" s="51"/>
    </row>
    <row r="1111" spans="1:18" s="21" customFormat="1" ht="20.5" customHeight="1" x14ac:dyDescent="0.3">
      <c r="A1111" s="42" t="s">
        <v>3980</v>
      </c>
      <c r="B1111" s="43" t="s">
        <v>3981</v>
      </c>
      <c r="C1111" s="43" t="s">
        <v>3982</v>
      </c>
      <c r="D1111" s="44" t="s">
        <v>1691</v>
      </c>
      <c r="E1111" s="44" t="s">
        <v>121</v>
      </c>
      <c r="F1111" s="45">
        <v>1734000</v>
      </c>
      <c r="G1111" s="46" t="s">
        <v>32</v>
      </c>
      <c r="H1111" s="47">
        <f t="shared" si="17"/>
        <v>1734000</v>
      </c>
      <c r="I1111" s="48" t="s">
        <v>269</v>
      </c>
      <c r="J1111" s="44" t="s">
        <v>191</v>
      </c>
      <c r="K1111" s="49" t="s">
        <v>192</v>
      </c>
      <c r="L1111" s="44" t="s">
        <v>43</v>
      </c>
      <c r="M1111" s="44" t="str">
        <f>IF(ISERROR(VLOOKUP(B1111,'[1]Check order-DMO'!$A$5:$I$22,9,0)),"MAT",(VLOOKUP(B1111,'[1]Check order-DMO'!$A$5:$I$22,9,0)))</f>
        <v>MAT</v>
      </c>
      <c r="N1111" s="50">
        <v>70</v>
      </c>
      <c r="O1111" s="50">
        <v>3</v>
      </c>
      <c r="P1111" s="50">
        <v>1</v>
      </c>
      <c r="Q1111" s="50">
        <v>1</v>
      </c>
      <c r="R1111" s="51"/>
    </row>
    <row r="1112" spans="1:18" s="21" customFormat="1" ht="20.5" customHeight="1" x14ac:dyDescent="0.3">
      <c r="A1112" s="42" t="s">
        <v>3983</v>
      </c>
      <c r="B1112" s="43" t="s">
        <v>3984</v>
      </c>
      <c r="C1112" s="43" t="s">
        <v>3985</v>
      </c>
      <c r="D1112" s="44"/>
      <c r="E1112" s="44" t="s">
        <v>121</v>
      </c>
      <c r="F1112" s="45">
        <v>288936.64799999999</v>
      </c>
      <c r="G1112" s="46" t="s">
        <v>32</v>
      </c>
      <c r="H1112" s="47">
        <f t="shared" si="17"/>
        <v>288936.64799999999</v>
      </c>
      <c r="I1112" s="48" t="s">
        <v>107</v>
      </c>
      <c r="J1112" s="44" t="s">
        <v>91</v>
      </c>
      <c r="K1112" s="49" t="s">
        <v>92</v>
      </c>
      <c r="L1112" s="44" t="s">
        <v>43</v>
      </c>
      <c r="M1112" s="44" t="str">
        <f>IF(ISERROR(VLOOKUP(B1112,'[1]Check order-DMO'!$A$5:$I$22,9,0)),"MAT",(VLOOKUP(B1112,'[1]Check order-DMO'!$A$5:$I$22,9,0)))</f>
        <v>MAT</v>
      </c>
      <c r="N1112" s="50">
        <v>90</v>
      </c>
      <c r="O1112" s="50">
        <v>3</v>
      </c>
      <c r="P1112" s="50">
        <v>1</v>
      </c>
      <c r="Q1112" s="50">
        <v>1</v>
      </c>
      <c r="R1112" s="51"/>
    </row>
    <row r="1113" spans="1:18" s="21" customFormat="1" ht="20.5" customHeight="1" x14ac:dyDescent="0.3">
      <c r="A1113" s="42" t="s">
        <v>3986</v>
      </c>
      <c r="B1113" s="43" t="s">
        <v>3987</v>
      </c>
      <c r="C1113" s="43" t="s">
        <v>3988</v>
      </c>
      <c r="D1113" s="44" t="s">
        <v>1691</v>
      </c>
      <c r="E1113" s="44" t="s">
        <v>121</v>
      </c>
      <c r="F1113" s="45">
        <v>2334000</v>
      </c>
      <c r="G1113" s="46" t="s">
        <v>32</v>
      </c>
      <c r="H1113" s="47">
        <f t="shared" si="17"/>
        <v>2334000</v>
      </c>
      <c r="I1113" s="48" t="s">
        <v>40</v>
      </c>
      <c r="J1113" s="44" t="s">
        <v>191</v>
      </c>
      <c r="K1113" s="49" t="s">
        <v>192</v>
      </c>
      <c r="L1113" s="44" t="s">
        <v>43</v>
      </c>
      <c r="M1113" s="44" t="str">
        <f>IF(ISERROR(VLOOKUP(B1113,'[1]Check order-DMO'!$A$5:$I$22,9,0)),"MAT",(VLOOKUP(B1113,'[1]Check order-DMO'!$A$5:$I$22,9,0)))</f>
        <v>MAT</v>
      </c>
      <c r="N1113" s="50">
        <v>70</v>
      </c>
      <c r="O1113" s="50">
        <v>3</v>
      </c>
      <c r="P1113" s="50">
        <v>1</v>
      </c>
      <c r="Q1113" s="50">
        <v>1</v>
      </c>
      <c r="R1113" s="51"/>
    </row>
    <row r="1114" spans="1:18" s="21" customFormat="1" ht="20.5" customHeight="1" x14ac:dyDescent="0.3">
      <c r="A1114" s="42" t="s">
        <v>3989</v>
      </c>
      <c r="B1114" s="43" t="s">
        <v>3990</v>
      </c>
      <c r="C1114" s="43" t="s">
        <v>3991</v>
      </c>
      <c r="D1114" s="44" t="s">
        <v>3992</v>
      </c>
      <c r="E1114" s="44" t="s">
        <v>121</v>
      </c>
      <c r="F1114" s="45">
        <v>26</v>
      </c>
      <c r="G1114" s="46" t="s">
        <v>75</v>
      </c>
      <c r="H1114" s="47">
        <f t="shared" si="17"/>
        <v>4442.0999999999995</v>
      </c>
      <c r="I1114" s="48" t="s">
        <v>40</v>
      </c>
      <c r="J1114" s="44" t="s">
        <v>77</v>
      </c>
      <c r="K1114" s="49" t="s">
        <v>78</v>
      </c>
      <c r="L1114" s="44" t="s">
        <v>79</v>
      </c>
      <c r="M1114" s="44" t="str">
        <f>IF(ISERROR(VLOOKUP(B1114,'[1]Check order-DMO'!$A$5:$I$22,9,0)),"MAT",(VLOOKUP(B1114,'[1]Check order-DMO'!$A$5:$I$22,9,0)))</f>
        <v>MAT</v>
      </c>
      <c r="N1114" s="50">
        <v>58</v>
      </c>
      <c r="O1114" s="50"/>
      <c r="P1114" s="50">
        <v>10</v>
      </c>
      <c r="Q1114" s="50">
        <v>10</v>
      </c>
      <c r="R1114" s="51"/>
    </row>
    <row r="1115" spans="1:18" s="21" customFormat="1" ht="20.5" customHeight="1" x14ac:dyDescent="0.3">
      <c r="A1115" s="42" t="s">
        <v>3993</v>
      </c>
      <c r="B1115" s="43" t="s">
        <v>3994</v>
      </c>
      <c r="C1115" s="43" t="s">
        <v>3995</v>
      </c>
      <c r="D1115" s="44" t="s">
        <v>1390</v>
      </c>
      <c r="E1115" s="44" t="s">
        <v>641</v>
      </c>
      <c r="F1115" s="45">
        <v>33072</v>
      </c>
      <c r="G1115" s="46" t="s">
        <v>75</v>
      </c>
      <c r="H1115" s="47">
        <f t="shared" si="17"/>
        <v>5650351.2000000002</v>
      </c>
      <c r="I1115" s="48" t="s">
        <v>40</v>
      </c>
      <c r="J1115" s="44" t="s">
        <v>77</v>
      </c>
      <c r="K1115" s="49" t="s">
        <v>78</v>
      </c>
      <c r="L1115" s="44" t="s">
        <v>79</v>
      </c>
      <c r="M1115" s="44" t="str">
        <f>IF(ISERROR(VLOOKUP(B1115,'[1]Check order-DMO'!$A$5:$I$22,9,0)),"MAT",(VLOOKUP(B1115,'[1]Check order-DMO'!$A$5:$I$22,9,0)))</f>
        <v>MAT</v>
      </c>
      <c r="N1115" s="50">
        <v>93</v>
      </c>
      <c r="O1115" s="50"/>
      <c r="P1115" s="50">
        <v>1</v>
      </c>
      <c r="Q1115" s="50">
        <v>1</v>
      </c>
      <c r="R1115" s="51" t="s">
        <v>2000</v>
      </c>
    </row>
    <row r="1116" spans="1:18" s="21" customFormat="1" ht="20.5" customHeight="1" x14ac:dyDescent="0.3">
      <c r="A1116" s="42" t="s">
        <v>3996</v>
      </c>
      <c r="B1116" s="43" t="s">
        <v>3997</v>
      </c>
      <c r="C1116" s="43" t="s">
        <v>3998</v>
      </c>
      <c r="D1116" s="44" t="s">
        <v>1533</v>
      </c>
      <c r="E1116" s="44" t="s">
        <v>121</v>
      </c>
      <c r="F1116" s="45">
        <v>5343</v>
      </c>
      <c r="G1116" s="46" t="s">
        <v>75</v>
      </c>
      <c r="H1116" s="47">
        <f t="shared" si="17"/>
        <v>912851.54999999993</v>
      </c>
      <c r="I1116" s="48" t="s">
        <v>40</v>
      </c>
      <c r="J1116" s="44" t="s">
        <v>77</v>
      </c>
      <c r="K1116" s="49" t="s">
        <v>78</v>
      </c>
      <c r="L1116" s="44" t="s">
        <v>79</v>
      </c>
      <c r="M1116" s="44" t="str">
        <f>IF(ISERROR(VLOOKUP(B1116,'[1]Check order-DMO'!$A$5:$I$22,9,0)),"MAT",(VLOOKUP(B1116,'[1]Check order-DMO'!$A$5:$I$22,9,0)))</f>
        <v>MAT</v>
      </c>
      <c r="N1116" s="50">
        <v>62</v>
      </c>
      <c r="O1116" s="50"/>
      <c r="P1116" s="50">
        <v>1</v>
      </c>
      <c r="Q1116" s="50">
        <v>1</v>
      </c>
      <c r="R1116" s="51" t="s">
        <v>3999</v>
      </c>
    </row>
    <row r="1117" spans="1:18" s="21" customFormat="1" ht="20.5" customHeight="1" x14ac:dyDescent="0.3">
      <c r="A1117" s="42" t="s">
        <v>4000</v>
      </c>
      <c r="B1117" s="43" t="s">
        <v>4001</v>
      </c>
      <c r="C1117" s="43" t="s">
        <v>4002</v>
      </c>
      <c r="D1117" s="44" t="s">
        <v>4003</v>
      </c>
      <c r="E1117" s="44" t="s">
        <v>121</v>
      </c>
      <c r="F1117" s="45">
        <v>5343</v>
      </c>
      <c r="G1117" s="46" t="s">
        <v>75</v>
      </c>
      <c r="H1117" s="47">
        <f t="shared" si="17"/>
        <v>912851.54999999993</v>
      </c>
      <c r="I1117" s="48" t="s">
        <v>40</v>
      </c>
      <c r="J1117" s="44" t="s">
        <v>77</v>
      </c>
      <c r="K1117" s="49" t="s">
        <v>78</v>
      </c>
      <c r="L1117" s="44" t="s">
        <v>79</v>
      </c>
      <c r="M1117" s="44" t="str">
        <f>IF(ISERROR(VLOOKUP(B1117,'[1]Check order-DMO'!$A$5:$I$22,9,0)),"MAT",(VLOOKUP(B1117,'[1]Check order-DMO'!$A$5:$I$22,9,0)))</f>
        <v>MAT</v>
      </c>
      <c r="N1117" s="50">
        <v>62</v>
      </c>
      <c r="O1117" s="50"/>
      <c r="P1117" s="50">
        <v>1</v>
      </c>
      <c r="Q1117" s="50">
        <v>1</v>
      </c>
      <c r="R1117" s="51" t="s">
        <v>3999</v>
      </c>
    </row>
    <row r="1118" spans="1:18" s="21" customFormat="1" ht="20.5" customHeight="1" x14ac:dyDescent="0.3">
      <c r="A1118" s="42" t="s">
        <v>4004</v>
      </c>
      <c r="B1118" s="43" t="s">
        <v>4005</v>
      </c>
      <c r="C1118" s="43" t="s">
        <v>4006</v>
      </c>
      <c r="D1118" s="44" t="s">
        <v>4003</v>
      </c>
      <c r="E1118" s="44" t="s">
        <v>121</v>
      </c>
      <c r="F1118" s="45">
        <v>5343</v>
      </c>
      <c r="G1118" s="46" t="s">
        <v>75</v>
      </c>
      <c r="H1118" s="47">
        <f t="shared" si="17"/>
        <v>912851.54999999993</v>
      </c>
      <c r="I1118" s="48" t="s">
        <v>40</v>
      </c>
      <c r="J1118" s="44" t="s">
        <v>77</v>
      </c>
      <c r="K1118" s="49" t="s">
        <v>78</v>
      </c>
      <c r="L1118" s="44" t="s">
        <v>79</v>
      </c>
      <c r="M1118" s="44" t="str">
        <f>IF(ISERROR(VLOOKUP(B1118,'[1]Check order-DMO'!$A$5:$I$22,9,0)),"MAT",(VLOOKUP(B1118,'[1]Check order-DMO'!$A$5:$I$22,9,0)))</f>
        <v>MAT</v>
      </c>
      <c r="N1118" s="50">
        <v>62</v>
      </c>
      <c r="O1118" s="50"/>
      <c r="P1118" s="50">
        <v>1</v>
      </c>
      <c r="Q1118" s="50">
        <v>1</v>
      </c>
      <c r="R1118" s="51" t="s">
        <v>3999</v>
      </c>
    </row>
    <row r="1119" spans="1:18" s="21" customFormat="1" ht="20.5" customHeight="1" x14ac:dyDescent="0.3">
      <c r="A1119" s="42" t="s">
        <v>4007</v>
      </c>
      <c r="B1119" s="43" t="s">
        <v>4008</v>
      </c>
      <c r="C1119" s="43" t="s">
        <v>4009</v>
      </c>
      <c r="D1119" s="44" t="s">
        <v>4003</v>
      </c>
      <c r="E1119" s="44" t="s">
        <v>121</v>
      </c>
      <c r="F1119" s="45">
        <v>5343</v>
      </c>
      <c r="G1119" s="46" t="s">
        <v>75</v>
      </c>
      <c r="H1119" s="47">
        <f t="shared" si="17"/>
        <v>912851.54999999993</v>
      </c>
      <c r="I1119" s="48" t="s">
        <v>40</v>
      </c>
      <c r="J1119" s="44" t="s">
        <v>77</v>
      </c>
      <c r="K1119" s="49" t="s">
        <v>78</v>
      </c>
      <c r="L1119" s="44" t="s">
        <v>79</v>
      </c>
      <c r="M1119" s="44" t="str">
        <f>IF(ISERROR(VLOOKUP(B1119,'[1]Check order-DMO'!$A$5:$I$22,9,0)),"MAT",(VLOOKUP(B1119,'[1]Check order-DMO'!$A$5:$I$22,9,0)))</f>
        <v>MAT</v>
      </c>
      <c r="N1119" s="50">
        <v>62</v>
      </c>
      <c r="O1119" s="50"/>
      <c r="P1119" s="50">
        <v>1</v>
      </c>
      <c r="Q1119" s="50">
        <v>1</v>
      </c>
      <c r="R1119" s="51" t="s">
        <v>3999</v>
      </c>
    </row>
    <row r="1120" spans="1:18" s="21" customFormat="1" ht="20.5" customHeight="1" x14ac:dyDescent="0.3">
      <c r="A1120" s="42" t="s">
        <v>4010</v>
      </c>
      <c r="B1120" s="43" t="s">
        <v>4011</v>
      </c>
      <c r="C1120" s="43" t="s">
        <v>4012</v>
      </c>
      <c r="D1120" s="44" t="s">
        <v>4003</v>
      </c>
      <c r="E1120" s="44" t="s">
        <v>121</v>
      </c>
      <c r="F1120" s="45">
        <v>6055</v>
      </c>
      <c r="G1120" s="46" t="s">
        <v>75</v>
      </c>
      <c r="H1120" s="47">
        <f t="shared" si="17"/>
        <v>1034496.75</v>
      </c>
      <c r="I1120" s="48" t="s">
        <v>40</v>
      </c>
      <c r="J1120" s="44" t="s">
        <v>77</v>
      </c>
      <c r="K1120" s="49" t="s">
        <v>78</v>
      </c>
      <c r="L1120" s="44" t="s">
        <v>79</v>
      </c>
      <c r="M1120" s="44" t="str">
        <f>IF(ISERROR(VLOOKUP(B1120,'[1]Check order-DMO'!$A$5:$I$22,9,0)),"MAT",(VLOOKUP(B1120,'[1]Check order-DMO'!$A$5:$I$22,9,0)))</f>
        <v>MAT</v>
      </c>
      <c r="N1120" s="50">
        <v>62</v>
      </c>
      <c r="O1120" s="50"/>
      <c r="P1120" s="50">
        <v>1</v>
      </c>
      <c r="Q1120" s="50">
        <v>1</v>
      </c>
      <c r="R1120" s="51" t="s">
        <v>3999</v>
      </c>
    </row>
    <row r="1121" spans="1:18" s="21" customFormat="1" ht="20.5" customHeight="1" x14ac:dyDescent="0.3">
      <c r="A1121" s="42" t="s">
        <v>4013</v>
      </c>
      <c r="B1121" s="43" t="s">
        <v>4014</v>
      </c>
      <c r="C1121" s="43" t="s">
        <v>4015</v>
      </c>
      <c r="D1121" s="44" t="s">
        <v>1533</v>
      </c>
      <c r="E1121" s="44" t="s">
        <v>121</v>
      </c>
      <c r="F1121" s="45">
        <v>4103</v>
      </c>
      <c r="G1121" s="46" t="s">
        <v>75</v>
      </c>
      <c r="H1121" s="47">
        <f t="shared" si="17"/>
        <v>700997.54999999993</v>
      </c>
      <c r="I1121" s="48" t="s">
        <v>40</v>
      </c>
      <c r="J1121" s="44" t="s">
        <v>77</v>
      </c>
      <c r="K1121" s="49" t="s">
        <v>78</v>
      </c>
      <c r="L1121" s="44" t="s">
        <v>79</v>
      </c>
      <c r="M1121" s="44" t="str">
        <f>IF(ISERROR(VLOOKUP(B1121,'[1]Check order-DMO'!$A$5:$I$22,9,0)),"MAT",(VLOOKUP(B1121,'[1]Check order-DMO'!$A$5:$I$22,9,0)))</f>
        <v>MAT</v>
      </c>
      <c r="N1121" s="50">
        <v>78</v>
      </c>
      <c r="O1121" s="50"/>
      <c r="P1121" s="50">
        <v>1</v>
      </c>
      <c r="Q1121" s="50">
        <v>1</v>
      </c>
      <c r="R1121" s="51"/>
    </row>
    <row r="1122" spans="1:18" s="21" customFormat="1" ht="20.5" customHeight="1" x14ac:dyDescent="0.3">
      <c r="A1122" s="42" t="s">
        <v>4016</v>
      </c>
      <c r="B1122" s="43" t="s">
        <v>4017</v>
      </c>
      <c r="C1122" s="43" t="s">
        <v>4018</v>
      </c>
      <c r="D1122" s="44" t="s">
        <v>4019</v>
      </c>
      <c r="E1122" s="44" t="s">
        <v>121</v>
      </c>
      <c r="F1122" s="45">
        <v>12975</v>
      </c>
      <c r="G1122" s="46" t="s">
        <v>75</v>
      </c>
      <c r="H1122" s="47">
        <f t="shared" si="17"/>
        <v>2216778.75</v>
      </c>
      <c r="I1122" s="48" t="s">
        <v>40</v>
      </c>
      <c r="J1122" s="44" t="s">
        <v>77</v>
      </c>
      <c r="K1122" s="49" t="s">
        <v>78</v>
      </c>
      <c r="L1122" s="44" t="s">
        <v>79</v>
      </c>
      <c r="M1122" s="44" t="str">
        <f>IF(ISERROR(VLOOKUP(B1122,'[1]Check order-DMO'!$A$5:$I$22,9,0)),"MAT",(VLOOKUP(B1122,'[1]Check order-DMO'!$A$5:$I$22,9,0)))</f>
        <v>MAT</v>
      </c>
      <c r="N1122" s="50">
        <v>53</v>
      </c>
      <c r="O1122" s="50"/>
      <c r="P1122" s="50">
        <v>1</v>
      </c>
      <c r="Q1122" s="50">
        <v>1</v>
      </c>
      <c r="R1122" s="51" t="s">
        <v>1178</v>
      </c>
    </row>
    <row r="1123" spans="1:18" s="21" customFormat="1" ht="20.5" customHeight="1" x14ac:dyDescent="0.3">
      <c r="A1123" s="42" t="s">
        <v>4020</v>
      </c>
      <c r="B1123" s="43" t="s">
        <v>4021</v>
      </c>
      <c r="C1123" s="43" t="s">
        <v>4022</v>
      </c>
      <c r="D1123" s="44" t="s">
        <v>1533</v>
      </c>
      <c r="E1123" s="44" t="s">
        <v>121</v>
      </c>
      <c r="F1123" s="45">
        <v>37</v>
      </c>
      <c r="G1123" s="46" t="s">
        <v>75</v>
      </c>
      <c r="H1123" s="47">
        <f t="shared" si="17"/>
        <v>6321.45</v>
      </c>
      <c r="I1123" s="48" t="s">
        <v>40</v>
      </c>
      <c r="J1123" s="44" t="s">
        <v>77</v>
      </c>
      <c r="K1123" s="49" t="s">
        <v>78</v>
      </c>
      <c r="L1123" s="44" t="s">
        <v>79</v>
      </c>
      <c r="M1123" s="44" t="str">
        <f>IF(ISERROR(VLOOKUP(B1123,'[1]Check order-DMO'!$A$5:$I$22,9,0)),"MAT",(VLOOKUP(B1123,'[1]Check order-DMO'!$A$5:$I$22,9,0)))</f>
        <v>MAT</v>
      </c>
      <c r="N1123" s="50">
        <v>108</v>
      </c>
      <c r="O1123" s="50"/>
      <c r="P1123" s="50">
        <v>10</v>
      </c>
      <c r="Q1123" s="50">
        <v>10</v>
      </c>
      <c r="R1123" s="51"/>
    </row>
    <row r="1124" spans="1:18" s="21" customFormat="1" ht="20.5" customHeight="1" x14ac:dyDescent="0.3">
      <c r="A1124" s="42" t="s">
        <v>4023</v>
      </c>
      <c r="B1124" s="43" t="s">
        <v>4024</v>
      </c>
      <c r="C1124" s="43" t="s">
        <v>4025</v>
      </c>
      <c r="D1124" s="44" t="s">
        <v>4026</v>
      </c>
      <c r="E1124" s="44" t="s">
        <v>121</v>
      </c>
      <c r="F1124" s="45">
        <v>25746</v>
      </c>
      <c r="G1124" s="46" t="s">
        <v>75</v>
      </c>
      <c r="H1124" s="47">
        <f t="shared" si="17"/>
        <v>4398704.0999999996</v>
      </c>
      <c r="I1124" s="48" t="s">
        <v>40</v>
      </c>
      <c r="J1124" s="44" t="s">
        <v>77</v>
      </c>
      <c r="K1124" s="49" t="s">
        <v>78</v>
      </c>
      <c r="L1124" s="44" t="s">
        <v>79</v>
      </c>
      <c r="M1124" s="44" t="str">
        <f>IF(ISERROR(VLOOKUP(B1124,'[1]Check order-DMO'!$A$5:$I$22,9,0)),"MAT",(VLOOKUP(B1124,'[1]Check order-DMO'!$A$5:$I$22,9,0)))</f>
        <v>MAT</v>
      </c>
      <c r="N1124" s="50">
        <v>95</v>
      </c>
      <c r="O1124" s="50"/>
      <c r="P1124" s="50">
        <v>1</v>
      </c>
      <c r="Q1124" s="50">
        <v>1</v>
      </c>
      <c r="R1124" s="51"/>
    </row>
    <row r="1125" spans="1:18" s="21" customFormat="1" ht="20.5" customHeight="1" x14ac:dyDescent="0.3">
      <c r="A1125" s="42" t="s">
        <v>4027</v>
      </c>
      <c r="B1125" s="43" t="s">
        <v>4028</v>
      </c>
      <c r="C1125" s="43" t="s">
        <v>4029</v>
      </c>
      <c r="D1125" s="44" t="s">
        <v>4026</v>
      </c>
      <c r="E1125" s="44" t="s">
        <v>121</v>
      </c>
      <c r="F1125" s="45">
        <v>292560</v>
      </c>
      <c r="G1125" s="46" t="s">
        <v>75</v>
      </c>
      <c r="H1125" s="47">
        <f t="shared" si="17"/>
        <v>49983876</v>
      </c>
      <c r="I1125" s="48" t="s">
        <v>40</v>
      </c>
      <c r="J1125" s="44" t="s">
        <v>77</v>
      </c>
      <c r="K1125" s="49" t="s">
        <v>78</v>
      </c>
      <c r="L1125" s="44" t="s">
        <v>79</v>
      </c>
      <c r="M1125" s="44" t="str">
        <f>IF(ISERROR(VLOOKUP(B1125,'[1]Check order-DMO'!$A$5:$I$22,9,0)),"MAT",(VLOOKUP(B1125,'[1]Check order-DMO'!$A$5:$I$22,9,0)))</f>
        <v>MAT</v>
      </c>
      <c r="N1125" s="50">
        <v>115</v>
      </c>
      <c r="O1125" s="50"/>
      <c r="P1125" s="50">
        <v>1</v>
      </c>
      <c r="Q1125" s="50">
        <v>1</v>
      </c>
      <c r="R1125" s="51" t="s">
        <v>4030</v>
      </c>
    </row>
    <row r="1126" spans="1:18" s="21" customFormat="1" ht="20.5" customHeight="1" x14ac:dyDescent="0.3">
      <c r="A1126" s="42" t="s">
        <v>4031</v>
      </c>
      <c r="B1126" s="43" t="s">
        <v>4032</v>
      </c>
      <c r="C1126" s="43" t="s">
        <v>4033</v>
      </c>
      <c r="D1126" s="44" t="s">
        <v>4026</v>
      </c>
      <c r="E1126" s="44" t="s">
        <v>121</v>
      </c>
      <c r="F1126" s="45">
        <v>220896</v>
      </c>
      <c r="G1126" s="46" t="s">
        <v>75</v>
      </c>
      <c r="H1126" s="47">
        <f t="shared" si="17"/>
        <v>37740081.600000001</v>
      </c>
      <c r="I1126" s="48" t="s">
        <v>40</v>
      </c>
      <c r="J1126" s="44" t="s">
        <v>77</v>
      </c>
      <c r="K1126" s="49" t="s">
        <v>78</v>
      </c>
      <c r="L1126" s="44" t="s">
        <v>79</v>
      </c>
      <c r="M1126" s="44" t="str">
        <f>IF(ISERROR(VLOOKUP(B1126,'[1]Check order-DMO'!$A$5:$I$22,9,0)),"MAT",(VLOOKUP(B1126,'[1]Check order-DMO'!$A$5:$I$22,9,0)))</f>
        <v>MAT</v>
      </c>
      <c r="N1126" s="50">
        <v>78</v>
      </c>
      <c r="O1126" s="50"/>
      <c r="P1126" s="50">
        <v>1</v>
      </c>
      <c r="Q1126" s="50">
        <v>1</v>
      </c>
      <c r="R1126" s="51"/>
    </row>
    <row r="1127" spans="1:18" s="21" customFormat="1" ht="20.5" customHeight="1" x14ac:dyDescent="0.3">
      <c r="A1127" s="42" t="s">
        <v>4034</v>
      </c>
      <c r="B1127" s="43" t="s">
        <v>4035</v>
      </c>
      <c r="C1127" s="43" t="s">
        <v>4036</v>
      </c>
      <c r="D1127" s="44" t="s">
        <v>4037</v>
      </c>
      <c r="E1127" s="44" t="s">
        <v>121</v>
      </c>
      <c r="F1127" s="45">
        <v>21624</v>
      </c>
      <c r="G1127" s="46" t="s">
        <v>75</v>
      </c>
      <c r="H1127" s="47">
        <f t="shared" si="17"/>
        <v>3694460.4</v>
      </c>
      <c r="I1127" s="48" t="s">
        <v>40</v>
      </c>
      <c r="J1127" s="44" t="s">
        <v>77</v>
      </c>
      <c r="K1127" s="49" t="s">
        <v>78</v>
      </c>
      <c r="L1127" s="44" t="s">
        <v>79</v>
      </c>
      <c r="M1127" s="44" t="str">
        <f>IF(ISERROR(VLOOKUP(B1127,'[1]Check order-DMO'!$A$5:$I$22,9,0)),"MAT",(VLOOKUP(B1127,'[1]Check order-DMO'!$A$5:$I$22,9,0)))</f>
        <v>MAT</v>
      </c>
      <c r="N1127" s="50">
        <v>58</v>
      </c>
      <c r="O1127" s="50"/>
      <c r="P1127" s="50">
        <v>1</v>
      </c>
      <c r="Q1127" s="50">
        <v>1</v>
      </c>
      <c r="R1127" s="51"/>
    </row>
    <row r="1128" spans="1:18" s="21" customFormat="1" ht="20.5" customHeight="1" x14ac:dyDescent="0.3">
      <c r="A1128" s="42" t="s">
        <v>4038</v>
      </c>
      <c r="B1128" s="43" t="s">
        <v>4039</v>
      </c>
      <c r="C1128" s="43" t="s">
        <v>4040</v>
      </c>
      <c r="D1128" s="44" t="s">
        <v>4037</v>
      </c>
      <c r="E1128" s="44" t="s">
        <v>121</v>
      </c>
      <c r="F1128" s="45">
        <v>13229</v>
      </c>
      <c r="G1128" s="46" t="s">
        <v>75</v>
      </c>
      <c r="H1128" s="47">
        <f t="shared" si="17"/>
        <v>2260174.65</v>
      </c>
      <c r="I1128" s="48" t="s">
        <v>40</v>
      </c>
      <c r="J1128" s="44" t="s">
        <v>77</v>
      </c>
      <c r="K1128" s="49" t="s">
        <v>78</v>
      </c>
      <c r="L1128" s="44" t="s">
        <v>79</v>
      </c>
      <c r="M1128" s="44" t="str">
        <f>IF(ISERROR(VLOOKUP(B1128,'[1]Check order-DMO'!$A$5:$I$22,9,0)),"MAT",(VLOOKUP(B1128,'[1]Check order-DMO'!$A$5:$I$22,9,0)))</f>
        <v>MAT</v>
      </c>
      <c r="N1128" s="50">
        <v>58</v>
      </c>
      <c r="O1128" s="50"/>
      <c r="P1128" s="50">
        <v>1</v>
      </c>
      <c r="Q1128" s="50">
        <v>1</v>
      </c>
      <c r="R1128" s="51"/>
    </row>
    <row r="1129" spans="1:18" s="21" customFormat="1" ht="20.5" customHeight="1" x14ac:dyDescent="0.3">
      <c r="A1129" s="42" t="s">
        <v>4041</v>
      </c>
      <c r="B1129" s="43" t="s">
        <v>4042</v>
      </c>
      <c r="C1129" s="43" t="s">
        <v>4043</v>
      </c>
      <c r="D1129" s="44" t="s">
        <v>1533</v>
      </c>
      <c r="E1129" s="44" t="s">
        <v>121</v>
      </c>
      <c r="F1129" s="45">
        <v>624</v>
      </c>
      <c r="G1129" s="46" t="s">
        <v>75</v>
      </c>
      <c r="H1129" s="47">
        <f t="shared" si="17"/>
        <v>106610.4</v>
      </c>
      <c r="I1129" s="48" t="s">
        <v>40</v>
      </c>
      <c r="J1129" s="44" t="s">
        <v>77</v>
      </c>
      <c r="K1129" s="49" t="s">
        <v>78</v>
      </c>
      <c r="L1129" s="44" t="s">
        <v>79</v>
      </c>
      <c r="M1129" s="44" t="str">
        <f>IF(ISERROR(VLOOKUP(B1129,'[1]Check order-DMO'!$A$5:$I$22,9,0)),"MAT",(VLOOKUP(B1129,'[1]Check order-DMO'!$A$5:$I$22,9,0)))</f>
        <v>MAT</v>
      </c>
      <c r="N1129" s="50">
        <v>58</v>
      </c>
      <c r="O1129" s="50"/>
      <c r="P1129" s="50">
        <v>1</v>
      </c>
      <c r="Q1129" s="50">
        <v>1</v>
      </c>
      <c r="R1129" s="51"/>
    </row>
    <row r="1130" spans="1:18" s="21" customFormat="1" ht="20.5" customHeight="1" x14ac:dyDescent="0.3">
      <c r="A1130" s="42" t="s">
        <v>4044</v>
      </c>
      <c r="B1130" s="43" t="s">
        <v>4045</v>
      </c>
      <c r="C1130" s="43" t="s">
        <v>4046</v>
      </c>
      <c r="D1130" s="44" t="s">
        <v>1533</v>
      </c>
      <c r="E1130" s="44" t="s">
        <v>121</v>
      </c>
      <c r="F1130" s="45">
        <v>624</v>
      </c>
      <c r="G1130" s="46" t="s">
        <v>75</v>
      </c>
      <c r="H1130" s="47">
        <f t="shared" si="17"/>
        <v>106610.4</v>
      </c>
      <c r="I1130" s="48" t="s">
        <v>40</v>
      </c>
      <c r="J1130" s="44" t="s">
        <v>77</v>
      </c>
      <c r="K1130" s="49" t="s">
        <v>78</v>
      </c>
      <c r="L1130" s="44" t="s">
        <v>79</v>
      </c>
      <c r="M1130" s="44" t="str">
        <f>IF(ISERROR(VLOOKUP(B1130,'[1]Check order-DMO'!$A$5:$I$22,9,0)),"MAT",(VLOOKUP(B1130,'[1]Check order-DMO'!$A$5:$I$22,9,0)))</f>
        <v>MAT</v>
      </c>
      <c r="N1130" s="50">
        <v>58</v>
      </c>
      <c r="O1130" s="50"/>
      <c r="P1130" s="50">
        <v>1</v>
      </c>
      <c r="Q1130" s="50">
        <v>1</v>
      </c>
      <c r="R1130" s="51"/>
    </row>
    <row r="1131" spans="1:18" s="21" customFormat="1" ht="20.5" customHeight="1" x14ac:dyDescent="0.3">
      <c r="A1131" s="42" t="s">
        <v>4047</v>
      </c>
      <c r="B1131" s="43" t="s">
        <v>4048</v>
      </c>
      <c r="C1131" s="43" t="s">
        <v>4049</v>
      </c>
      <c r="D1131" s="44" t="s">
        <v>1533</v>
      </c>
      <c r="E1131" s="44" t="s">
        <v>121</v>
      </c>
      <c r="F1131" s="45">
        <v>562</v>
      </c>
      <c r="G1131" s="46" t="s">
        <v>75</v>
      </c>
      <c r="H1131" s="47">
        <f t="shared" si="17"/>
        <v>96017.7</v>
      </c>
      <c r="I1131" s="48" t="s">
        <v>40</v>
      </c>
      <c r="J1131" s="44" t="s">
        <v>77</v>
      </c>
      <c r="K1131" s="49" t="s">
        <v>78</v>
      </c>
      <c r="L1131" s="44" t="s">
        <v>79</v>
      </c>
      <c r="M1131" s="44" t="str">
        <f>IF(ISERROR(VLOOKUP(B1131,'[1]Check order-DMO'!$A$5:$I$22,9,0)),"MAT",(VLOOKUP(B1131,'[1]Check order-DMO'!$A$5:$I$22,9,0)))</f>
        <v>MAT</v>
      </c>
      <c r="N1131" s="50">
        <v>78</v>
      </c>
      <c r="O1131" s="50"/>
      <c r="P1131" s="50">
        <v>1</v>
      </c>
      <c r="Q1131" s="50">
        <v>1</v>
      </c>
      <c r="R1131" s="51"/>
    </row>
    <row r="1132" spans="1:18" s="21" customFormat="1" ht="20.5" customHeight="1" x14ac:dyDescent="0.3">
      <c r="A1132" s="42" t="s">
        <v>4050</v>
      </c>
      <c r="B1132" s="43" t="s">
        <v>4051</v>
      </c>
      <c r="C1132" s="43" t="s">
        <v>4052</v>
      </c>
      <c r="D1132" s="44" t="s">
        <v>4037</v>
      </c>
      <c r="E1132" s="44" t="s">
        <v>121</v>
      </c>
      <c r="F1132" s="45">
        <v>4103</v>
      </c>
      <c r="G1132" s="46" t="s">
        <v>75</v>
      </c>
      <c r="H1132" s="47">
        <f t="shared" si="17"/>
        <v>700997.54999999993</v>
      </c>
      <c r="I1132" s="48" t="s">
        <v>40</v>
      </c>
      <c r="J1132" s="44" t="s">
        <v>77</v>
      </c>
      <c r="K1132" s="49" t="s">
        <v>78</v>
      </c>
      <c r="L1132" s="44" t="s">
        <v>79</v>
      </c>
      <c r="M1132" s="44" t="str">
        <f>IF(ISERROR(VLOOKUP(B1132,'[1]Check order-DMO'!$A$5:$I$22,9,0)),"MAT",(VLOOKUP(B1132,'[1]Check order-DMO'!$A$5:$I$22,9,0)))</f>
        <v>MAT</v>
      </c>
      <c r="N1132" s="50">
        <v>78</v>
      </c>
      <c r="O1132" s="50"/>
      <c r="P1132" s="50">
        <v>1</v>
      </c>
      <c r="Q1132" s="50">
        <v>1</v>
      </c>
      <c r="R1132" s="51"/>
    </row>
    <row r="1133" spans="1:18" s="21" customFormat="1" ht="20.5" customHeight="1" x14ac:dyDescent="0.3">
      <c r="A1133" s="42" t="s">
        <v>4053</v>
      </c>
      <c r="B1133" s="43" t="s">
        <v>4054</v>
      </c>
      <c r="C1133" s="43" t="s">
        <v>4055</v>
      </c>
      <c r="D1133" s="44"/>
      <c r="E1133" s="44"/>
      <c r="F1133" s="45">
        <v>301</v>
      </c>
      <c r="G1133" s="46" t="s">
        <v>75</v>
      </c>
      <c r="H1133" s="47">
        <f t="shared" si="17"/>
        <v>51425.85</v>
      </c>
      <c r="I1133" s="48" t="s">
        <v>40</v>
      </c>
      <c r="J1133" s="44" t="s">
        <v>77</v>
      </c>
      <c r="K1133" s="49" t="s">
        <v>78</v>
      </c>
      <c r="L1133" s="44" t="s">
        <v>79</v>
      </c>
      <c r="M1133" s="44" t="str">
        <f>IF(ISERROR(VLOOKUP(B1133,'[1]Check order-DMO'!$A$5:$I$22,9,0)),"MAT",(VLOOKUP(B1133,'[1]Check order-DMO'!$A$5:$I$22,9,0)))</f>
        <v>MAT</v>
      </c>
      <c r="N1133" s="50">
        <v>78</v>
      </c>
      <c r="O1133" s="50"/>
      <c r="P1133" s="50">
        <v>1</v>
      </c>
      <c r="Q1133" s="50">
        <v>1</v>
      </c>
      <c r="R1133" s="51"/>
    </row>
    <row r="1134" spans="1:18" s="21" customFormat="1" ht="20.5" customHeight="1" x14ac:dyDescent="0.3">
      <c r="A1134" s="42" t="s">
        <v>4056</v>
      </c>
      <c r="B1134" s="43" t="s">
        <v>4057</v>
      </c>
      <c r="C1134" s="43" t="s">
        <v>4058</v>
      </c>
      <c r="D1134" s="44" t="s">
        <v>4059</v>
      </c>
      <c r="E1134" s="44" t="s">
        <v>121</v>
      </c>
      <c r="F1134" s="45">
        <v>5994</v>
      </c>
      <c r="G1134" s="46" t="s">
        <v>75</v>
      </c>
      <c r="H1134" s="47">
        <f t="shared" si="17"/>
        <v>1024074.9</v>
      </c>
      <c r="I1134" s="48" t="s">
        <v>40</v>
      </c>
      <c r="J1134" s="44" t="s">
        <v>77</v>
      </c>
      <c r="K1134" s="49" t="s">
        <v>78</v>
      </c>
      <c r="L1134" s="44" t="s">
        <v>79</v>
      </c>
      <c r="M1134" s="44" t="str">
        <f>IF(ISERROR(VLOOKUP(B1134,'[1]Check order-DMO'!$A$5:$I$22,9,0)),"MAT",(VLOOKUP(B1134,'[1]Check order-DMO'!$A$5:$I$22,9,0)))</f>
        <v>MAT</v>
      </c>
      <c r="N1134" s="50">
        <v>78</v>
      </c>
      <c r="O1134" s="50"/>
      <c r="P1134" s="50">
        <v>1</v>
      </c>
      <c r="Q1134" s="50">
        <v>1</v>
      </c>
      <c r="R1134" s="51"/>
    </row>
    <row r="1135" spans="1:18" s="21" customFormat="1" ht="20.5" customHeight="1" x14ac:dyDescent="0.3">
      <c r="A1135" s="42" t="s">
        <v>4060</v>
      </c>
      <c r="B1135" s="43" t="s">
        <v>4061</v>
      </c>
      <c r="C1135" s="43" t="s">
        <v>4062</v>
      </c>
      <c r="D1135" s="44" t="s">
        <v>3365</v>
      </c>
      <c r="E1135" s="44" t="s">
        <v>121</v>
      </c>
      <c r="F1135" s="45">
        <v>476</v>
      </c>
      <c r="G1135" s="46" t="s">
        <v>75</v>
      </c>
      <c r="H1135" s="47">
        <f t="shared" si="17"/>
        <v>81324.599999999991</v>
      </c>
      <c r="I1135" s="48" t="s">
        <v>40</v>
      </c>
      <c r="J1135" s="44" t="s">
        <v>77</v>
      </c>
      <c r="K1135" s="49" t="s">
        <v>78</v>
      </c>
      <c r="L1135" s="44" t="s">
        <v>79</v>
      </c>
      <c r="M1135" s="44" t="str">
        <f>IF(ISERROR(VLOOKUP(B1135,'[1]Check order-DMO'!$A$5:$I$22,9,0)),"MAT",(VLOOKUP(B1135,'[1]Check order-DMO'!$A$5:$I$22,9,0)))</f>
        <v>MAT</v>
      </c>
      <c r="N1135" s="50">
        <v>78</v>
      </c>
      <c r="O1135" s="50"/>
      <c r="P1135" s="50">
        <v>1</v>
      </c>
      <c r="Q1135" s="50">
        <v>1</v>
      </c>
      <c r="R1135" s="51"/>
    </row>
    <row r="1136" spans="1:18" s="21" customFormat="1" ht="20.5" customHeight="1" x14ac:dyDescent="0.3">
      <c r="A1136" s="187" t="s">
        <v>4063</v>
      </c>
      <c r="B1136" s="43" t="s">
        <v>4064</v>
      </c>
      <c r="C1136" s="43" t="s">
        <v>4065</v>
      </c>
      <c r="D1136" s="44" t="s">
        <v>4066</v>
      </c>
      <c r="E1136" s="44"/>
      <c r="F1136" s="45">
        <v>12720</v>
      </c>
      <c r="G1136" s="46" t="s">
        <v>75</v>
      </c>
      <c r="H1136" s="47">
        <f t="shared" si="17"/>
        <v>2173212</v>
      </c>
      <c r="I1136" s="48" t="s">
        <v>269</v>
      </c>
      <c r="J1136" s="44" t="s">
        <v>77</v>
      </c>
      <c r="K1136" s="49" t="s">
        <v>78</v>
      </c>
      <c r="L1136" s="44" t="s">
        <v>79</v>
      </c>
      <c r="M1136" s="44" t="str">
        <f>IF(ISERROR(VLOOKUP(B1136,'[1]Check order-DMO'!$A$5:$I$22,9,0)),"MAT",(VLOOKUP(B1136,'[1]Check order-DMO'!$A$5:$I$22,9,0)))</f>
        <v>MAT</v>
      </c>
      <c r="N1136" s="50">
        <v>80</v>
      </c>
      <c r="O1136" s="50"/>
      <c r="P1136" s="50">
        <v>1</v>
      </c>
      <c r="Q1136" s="50">
        <v>1</v>
      </c>
      <c r="R1136" s="51" t="s">
        <v>4067</v>
      </c>
    </row>
    <row r="1137" spans="1:18" s="21" customFormat="1" ht="20.5" customHeight="1" x14ac:dyDescent="0.3">
      <c r="A1137" s="42" t="s">
        <v>4068</v>
      </c>
      <c r="B1137" s="43" t="s">
        <v>4069</v>
      </c>
      <c r="C1137" s="43" t="s">
        <v>4070</v>
      </c>
      <c r="D1137" s="44" t="s">
        <v>4071</v>
      </c>
      <c r="E1137" s="44" t="s">
        <v>121</v>
      </c>
      <c r="F1137" s="45">
        <v>30528</v>
      </c>
      <c r="G1137" s="46" t="s">
        <v>75</v>
      </c>
      <c r="H1137" s="47">
        <f t="shared" si="17"/>
        <v>5215708.8</v>
      </c>
      <c r="I1137" s="48" t="s">
        <v>40</v>
      </c>
      <c r="J1137" s="44" t="s">
        <v>77</v>
      </c>
      <c r="K1137" s="49" t="s">
        <v>78</v>
      </c>
      <c r="L1137" s="44" t="s">
        <v>79</v>
      </c>
      <c r="M1137" s="44" t="str">
        <f>IF(ISERROR(VLOOKUP(B1137,'[1]Check order-DMO'!$A$5:$I$22,9,0)),"MAT",(VLOOKUP(B1137,'[1]Check order-DMO'!$A$5:$I$22,9,0)))</f>
        <v>MAT</v>
      </c>
      <c r="N1137" s="50">
        <v>88</v>
      </c>
      <c r="O1137" s="50"/>
      <c r="P1137" s="50">
        <v>1</v>
      </c>
      <c r="Q1137" s="50">
        <v>1</v>
      </c>
      <c r="R1137" s="51"/>
    </row>
    <row r="1138" spans="1:18" s="21" customFormat="1" ht="20.5" customHeight="1" x14ac:dyDescent="0.3">
      <c r="A1138" s="42" t="s">
        <v>4072</v>
      </c>
      <c r="B1138" s="43" t="s">
        <v>4073</v>
      </c>
      <c r="C1138" s="43" t="s">
        <v>4074</v>
      </c>
      <c r="D1138" s="44" t="s">
        <v>1533</v>
      </c>
      <c r="E1138" s="44" t="s">
        <v>121</v>
      </c>
      <c r="F1138" s="45">
        <v>3835945</v>
      </c>
      <c r="G1138" s="46" t="s">
        <v>32</v>
      </c>
      <c r="H1138" s="47">
        <f t="shared" si="17"/>
        <v>3835945</v>
      </c>
      <c r="I1138" s="48" t="s">
        <v>269</v>
      </c>
      <c r="J1138" s="44" t="s">
        <v>1370</v>
      </c>
      <c r="K1138" s="49" t="s">
        <v>1371</v>
      </c>
      <c r="L1138" s="44" t="s">
        <v>43</v>
      </c>
      <c r="M1138" s="44" t="str">
        <f>IF(ISERROR(VLOOKUP(B1138,'[1]Check order-DMO'!$A$5:$I$22,9,0)),"MAT",(VLOOKUP(B1138,'[1]Check order-DMO'!$A$5:$I$22,9,0)))</f>
        <v>MAT</v>
      </c>
      <c r="N1138" s="50">
        <v>60</v>
      </c>
      <c r="O1138" s="50">
        <v>3</v>
      </c>
      <c r="P1138" s="50">
        <v>1</v>
      </c>
      <c r="Q1138" s="50">
        <v>1</v>
      </c>
      <c r="R1138" s="51" t="s">
        <v>263</v>
      </c>
    </row>
    <row r="1139" spans="1:18" s="21" customFormat="1" ht="20.5" customHeight="1" x14ac:dyDescent="0.3">
      <c r="A1139" s="42" t="s">
        <v>4075</v>
      </c>
      <c r="B1139" s="43" t="s">
        <v>4076</v>
      </c>
      <c r="C1139" s="43" t="s">
        <v>4077</v>
      </c>
      <c r="D1139" s="44" t="s">
        <v>3866</v>
      </c>
      <c r="E1139" s="44" t="s">
        <v>121</v>
      </c>
      <c r="F1139" s="45">
        <v>11394000</v>
      </c>
      <c r="G1139" s="46" t="s">
        <v>32</v>
      </c>
      <c r="H1139" s="47">
        <f t="shared" si="17"/>
        <v>11394000</v>
      </c>
      <c r="I1139" s="48" t="s">
        <v>40</v>
      </c>
      <c r="J1139" s="44" t="s">
        <v>335</v>
      </c>
      <c r="K1139" s="49" t="s">
        <v>336</v>
      </c>
      <c r="L1139" s="44" t="s">
        <v>43</v>
      </c>
      <c r="M1139" s="44" t="str">
        <f>IF(ISERROR(VLOOKUP(B1139,'[1]Check order-DMO'!$A$5:$I$22,9,0)),"MAT",(VLOOKUP(B1139,'[1]Check order-DMO'!$A$5:$I$22,9,0)))</f>
        <v>MAT</v>
      </c>
      <c r="N1139" s="50">
        <v>45</v>
      </c>
      <c r="O1139" s="50">
        <v>3</v>
      </c>
      <c r="P1139" s="50">
        <v>1</v>
      </c>
      <c r="Q1139" s="50">
        <v>1</v>
      </c>
      <c r="R1139" s="51" t="s">
        <v>2860</v>
      </c>
    </row>
    <row r="1140" spans="1:18" s="21" customFormat="1" ht="20.5" customHeight="1" x14ac:dyDescent="0.3">
      <c r="A1140" s="42" t="s">
        <v>4078</v>
      </c>
      <c r="B1140" s="43" t="s">
        <v>4079</v>
      </c>
      <c r="C1140" s="43" t="s">
        <v>4080</v>
      </c>
      <c r="D1140" s="44" t="s">
        <v>3866</v>
      </c>
      <c r="E1140" s="44" t="s">
        <v>121</v>
      </c>
      <c r="F1140" s="45">
        <v>17027067</v>
      </c>
      <c r="G1140" s="46" t="s">
        <v>32</v>
      </c>
      <c r="H1140" s="47">
        <f t="shared" si="17"/>
        <v>17027067</v>
      </c>
      <c r="I1140" s="48" t="s">
        <v>40</v>
      </c>
      <c r="J1140" s="44" t="s">
        <v>335</v>
      </c>
      <c r="K1140" s="49" t="s">
        <v>336</v>
      </c>
      <c r="L1140" s="44" t="s">
        <v>43</v>
      </c>
      <c r="M1140" s="44" t="str">
        <f>IF(ISERROR(VLOOKUP(B1140,'[1]Check order-DMO'!$A$5:$I$22,9,0)),"MAT",(VLOOKUP(B1140,'[1]Check order-DMO'!$A$5:$I$22,9,0)))</f>
        <v>MAT</v>
      </c>
      <c r="N1140" s="50">
        <v>45</v>
      </c>
      <c r="O1140" s="50">
        <v>3</v>
      </c>
      <c r="P1140" s="50">
        <v>1</v>
      </c>
      <c r="Q1140" s="50">
        <v>1</v>
      </c>
      <c r="R1140" s="51" t="s">
        <v>2860</v>
      </c>
    </row>
    <row r="1141" spans="1:18" s="21" customFormat="1" ht="20.5" customHeight="1" x14ac:dyDescent="0.3">
      <c r="A1141" s="42" t="s">
        <v>4081</v>
      </c>
      <c r="B1141" s="43" t="s">
        <v>4082</v>
      </c>
      <c r="C1141" s="43" t="s">
        <v>4083</v>
      </c>
      <c r="D1141" s="44" t="s">
        <v>4084</v>
      </c>
      <c r="E1141" s="44" t="s">
        <v>61</v>
      </c>
      <c r="F1141" s="45">
        <v>140</v>
      </c>
      <c r="G1141" s="46" t="s">
        <v>75</v>
      </c>
      <c r="H1141" s="47">
        <f t="shared" si="17"/>
        <v>23919</v>
      </c>
      <c r="I1141" s="48" t="s">
        <v>40</v>
      </c>
      <c r="J1141" s="44" t="s">
        <v>77</v>
      </c>
      <c r="K1141" s="49" t="s">
        <v>78</v>
      </c>
      <c r="L1141" s="44" t="s">
        <v>79</v>
      </c>
      <c r="M1141" s="44" t="str">
        <f>IF(ISERROR(VLOOKUP(B1141,'[1]Check order-DMO'!$A$5:$I$22,9,0)),"MAT",(VLOOKUP(B1141,'[1]Check order-DMO'!$A$5:$I$22,9,0)))</f>
        <v>MAT</v>
      </c>
      <c r="N1141" s="50">
        <v>58</v>
      </c>
      <c r="O1141" s="50"/>
      <c r="P1141" s="50">
        <v>50</v>
      </c>
      <c r="Q1141" s="50">
        <v>50</v>
      </c>
      <c r="R1141" s="51" t="s">
        <v>4085</v>
      </c>
    </row>
    <row r="1142" spans="1:18" s="21" customFormat="1" ht="20.5" customHeight="1" x14ac:dyDescent="0.3">
      <c r="A1142" s="42" t="s">
        <v>4086</v>
      </c>
      <c r="B1142" s="43" t="s">
        <v>4087</v>
      </c>
      <c r="C1142" s="43" t="s">
        <v>4088</v>
      </c>
      <c r="D1142" s="44" t="s">
        <v>4084</v>
      </c>
      <c r="E1142" s="44" t="s">
        <v>61</v>
      </c>
      <c r="F1142" s="45">
        <v>31200</v>
      </c>
      <c r="G1142" s="46" t="s">
        <v>32</v>
      </c>
      <c r="H1142" s="47">
        <f t="shared" si="17"/>
        <v>31200</v>
      </c>
      <c r="I1142" s="48" t="s">
        <v>40</v>
      </c>
      <c r="J1142" s="44" t="s">
        <v>4089</v>
      </c>
      <c r="K1142" s="49" t="s">
        <v>4090</v>
      </c>
      <c r="L1142" s="44" t="s">
        <v>43</v>
      </c>
      <c r="M1142" s="44" t="str">
        <f>IF(ISERROR(VLOOKUP(B1142,'[1]Check order-DMO'!$A$5:$I$22,9,0)),"MAT",(VLOOKUP(B1142,'[1]Check order-DMO'!$A$5:$I$22,9,0)))</f>
        <v>MAT</v>
      </c>
      <c r="N1142" s="50">
        <v>60</v>
      </c>
      <c r="O1142" s="50">
        <v>21</v>
      </c>
      <c r="P1142" s="50">
        <v>10</v>
      </c>
      <c r="Q1142" s="50">
        <v>1</v>
      </c>
      <c r="R1142" s="51"/>
    </row>
    <row r="1143" spans="1:18" s="21" customFormat="1" ht="20.5" customHeight="1" x14ac:dyDescent="0.3">
      <c r="A1143" s="42" t="s">
        <v>4091</v>
      </c>
      <c r="B1143" s="43" t="s">
        <v>4092</v>
      </c>
      <c r="C1143" s="43" t="s">
        <v>4093</v>
      </c>
      <c r="D1143" s="44" t="s">
        <v>4084</v>
      </c>
      <c r="E1143" s="44" t="s">
        <v>61</v>
      </c>
      <c r="F1143" s="45">
        <v>70</v>
      </c>
      <c r="G1143" s="46" t="s">
        <v>75</v>
      </c>
      <c r="H1143" s="47">
        <f t="shared" si="17"/>
        <v>11959.5</v>
      </c>
      <c r="I1143" s="48" t="s">
        <v>40</v>
      </c>
      <c r="J1143" s="44" t="s">
        <v>77</v>
      </c>
      <c r="K1143" s="49" t="s">
        <v>78</v>
      </c>
      <c r="L1143" s="44" t="s">
        <v>79</v>
      </c>
      <c r="M1143" s="44" t="str">
        <f>IF(ISERROR(VLOOKUP(B1143,'[1]Check order-DMO'!$A$5:$I$22,9,0)),"MAT",(VLOOKUP(B1143,'[1]Check order-DMO'!$A$5:$I$22,9,0)))</f>
        <v>MAT</v>
      </c>
      <c r="N1143" s="50">
        <v>78</v>
      </c>
      <c r="O1143" s="50"/>
      <c r="P1143" s="50">
        <v>1</v>
      </c>
      <c r="Q1143" s="50">
        <v>200</v>
      </c>
      <c r="R1143" s="51" t="s">
        <v>4094</v>
      </c>
    </row>
    <row r="1144" spans="1:18" s="21" customFormat="1" ht="20.5" customHeight="1" x14ac:dyDescent="0.3">
      <c r="A1144" s="42" t="s">
        <v>4095</v>
      </c>
      <c r="B1144" s="43" t="s">
        <v>4096</v>
      </c>
      <c r="C1144" s="43" t="s">
        <v>4097</v>
      </c>
      <c r="D1144" s="44" t="s">
        <v>2563</v>
      </c>
      <c r="E1144" s="44" t="s">
        <v>121</v>
      </c>
      <c r="F1144" s="45">
        <v>17015158.16</v>
      </c>
      <c r="G1144" s="46" t="s">
        <v>32</v>
      </c>
      <c r="H1144" s="47">
        <f t="shared" si="17"/>
        <v>17015158.16</v>
      </c>
      <c r="I1144" s="48" t="s">
        <v>40</v>
      </c>
      <c r="J1144" s="44" t="s">
        <v>91</v>
      </c>
      <c r="K1144" s="49" t="s">
        <v>92</v>
      </c>
      <c r="L1144" s="44" t="s">
        <v>43</v>
      </c>
      <c r="M1144" s="44" t="str">
        <f>IF(ISERROR(VLOOKUP(B1144,'[1]Check order-DMO'!$A$5:$I$22,9,0)),"MAT",(VLOOKUP(B1144,'[1]Check order-DMO'!$A$5:$I$22,9,0)))</f>
        <v>MAT</v>
      </c>
      <c r="N1144" s="50">
        <v>105</v>
      </c>
      <c r="O1144" s="50">
        <v>3</v>
      </c>
      <c r="P1144" s="50">
        <v>1</v>
      </c>
      <c r="Q1144" s="50">
        <v>1</v>
      </c>
      <c r="R1144" s="51" t="s">
        <v>158</v>
      </c>
    </row>
    <row r="1145" spans="1:18" s="21" customFormat="1" ht="20.5" customHeight="1" x14ac:dyDescent="0.3">
      <c r="A1145" s="42" t="s">
        <v>4098</v>
      </c>
      <c r="B1145" s="43" t="s">
        <v>4099</v>
      </c>
      <c r="C1145" s="43" t="s">
        <v>4100</v>
      </c>
      <c r="D1145" s="44" t="s">
        <v>2563</v>
      </c>
      <c r="E1145" s="44" t="s">
        <v>121</v>
      </c>
      <c r="F1145" s="45">
        <v>15891515.640000001</v>
      </c>
      <c r="G1145" s="46" t="s">
        <v>32</v>
      </c>
      <c r="H1145" s="47">
        <f t="shared" si="17"/>
        <v>15891515.640000001</v>
      </c>
      <c r="I1145" s="48" t="s">
        <v>40</v>
      </c>
      <c r="J1145" s="44" t="s">
        <v>91</v>
      </c>
      <c r="K1145" s="49" t="s">
        <v>92</v>
      </c>
      <c r="L1145" s="44" t="s">
        <v>43</v>
      </c>
      <c r="M1145" s="44" t="str">
        <f>IF(ISERROR(VLOOKUP(B1145,'[1]Check order-DMO'!$A$5:$I$22,9,0)),"MAT",(VLOOKUP(B1145,'[1]Check order-DMO'!$A$5:$I$22,9,0)))</f>
        <v>MAT</v>
      </c>
      <c r="N1145" s="50">
        <v>105</v>
      </c>
      <c r="O1145" s="50">
        <v>3</v>
      </c>
      <c r="P1145" s="50">
        <v>1</v>
      </c>
      <c r="Q1145" s="50">
        <v>1</v>
      </c>
      <c r="R1145" s="51" t="s">
        <v>158</v>
      </c>
    </row>
    <row r="1146" spans="1:18" s="21" customFormat="1" ht="20.5" customHeight="1" x14ac:dyDescent="0.3">
      <c r="A1146" s="42" t="s">
        <v>4101</v>
      </c>
      <c r="B1146" s="43" t="s">
        <v>4102</v>
      </c>
      <c r="C1146" s="43" t="s">
        <v>4103</v>
      </c>
      <c r="D1146" s="44" t="s">
        <v>2563</v>
      </c>
      <c r="E1146" s="44" t="s">
        <v>121</v>
      </c>
      <c r="F1146" s="45">
        <v>12976803.84</v>
      </c>
      <c r="G1146" s="46" t="s">
        <v>32</v>
      </c>
      <c r="H1146" s="47">
        <f t="shared" si="17"/>
        <v>12976803.84</v>
      </c>
      <c r="I1146" s="48" t="s">
        <v>40</v>
      </c>
      <c r="J1146" s="44" t="s">
        <v>91</v>
      </c>
      <c r="K1146" s="49" t="s">
        <v>92</v>
      </c>
      <c r="L1146" s="44" t="s">
        <v>43</v>
      </c>
      <c r="M1146" s="44" t="str">
        <f>IF(ISERROR(VLOOKUP(B1146,'[1]Check order-DMO'!$A$5:$I$22,9,0)),"MAT",(VLOOKUP(B1146,'[1]Check order-DMO'!$A$5:$I$22,9,0)))</f>
        <v>MAT</v>
      </c>
      <c r="N1146" s="50">
        <v>105</v>
      </c>
      <c r="O1146" s="50">
        <v>3</v>
      </c>
      <c r="P1146" s="50">
        <v>1</v>
      </c>
      <c r="Q1146" s="50">
        <v>1</v>
      </c>
      <c r="R1146" s="51" t="s">
        <v>158</v>
      </c>
    </row>
    <row r="1147" spans="1:18" s="21" customFormat="1" ht="20.5" customHeight="1" x14ac:dyDescent="0.3">
      <c r="A1147" s="42" t="s">
        <v>4104</v>
      </c>
      <c r="B1147" s="43" t="s">
        <v>4105</v>
      </c>
      <c r="C1147" s="43" t="s">
        <v>4106</v>
      </c>
      <c r="D1147" s="44" t="s">
        <v>2563</v>
      </c>
      <c r="E1147" s="44" t="s">
        <v>121</v>
      </c>
      <c r="F1147" s="45">
        <v>8989140.1600000001</v>
      </c>
      <c r="G1147" s="46" t="s">
        <v>32</v>
      </c>
      <c r="H1147" s="47">
        <f t="shared" si="17"/>
        <v>8989140.1600000001</v>
      </c>
      <c r="I1147" s="48" t="s">
        <v>40</v>
      </c>
      <c r="J1147" s="44" t="s">
        <v>91</v>
      </c>
      <c r="K1147" s="49" t="s">
        <v>92</v>
      </c>
      <c r="L1147" s="44" t="s">
        <v>43</v>
      </c>
      <c r="M1147" s="44" t="str">
        <f>IF(ISERROR(VLOOKUP(B1147,'[1]Check order-DMO'!$A$5:$I$22,9,0)),"MAT",(VLOOKUP(B1147,'[1]Check order-DMO'!$A$5:$I$22,9,0)))</f>
        <v>MAT</v>
      </c>
      <c r="N1147" s="50">
        <v>105</v>
      </c>
      <c r="O1147" s="50">
        <v>3</v>
      </c>
      <c r="P1147" s="50">
        <v>1</v>
      </c>
      <c r="Q1147" s="50">
        <v>1</v>
      </c>
      <c r="R1147" s="51" t="s">
        <v>158</v>
      </c>
    </row>
    <row r="1148" spans="1:18" s="21" customFormat="1" ht="20.5" customHeight="1" x14ac:dyDescent="0.3">
      <c r="A1148" s="42" t="s">
        <v>4107</v>
      </c>
      <c r="B1148" s="43" t="s">
        <v>4108</v>
      </c>
      <c r="C1148" s="43" t="s">
        <v>4109</v>
      </c>
      <c r="D1148" s="44" t="s">
        <v>2563</v>
      </c>
      <c r="E1148" s="44" t="s">
        <v>121</v>
      </c>
      <c r="F1148" s="45">
        <v>10611240.639999999</v>
      </c>
      <c r="G1148" s="46" t="s">
        <v>32</v>
      </c>
      <c r="H1148" s="47">
        <f t="shared" si="17"/>
        <v>10611240.639999999</v>
      </c>
      <c r="I1148" s="48" t="s">
        <v>40</v>
      </c>
      <c r="J1148" s="44" t="s">
        <v>91</v>
      </c>
      <c r="K1148" s="49" t="s">
        <v>92</v>
      </c>
      <c r="L1148" s="44" t="s">
        <v>43</v>
      </c>
      <c r="M1148" s="44" t="str">
        <f>IF(ISERROR(VLOOKUP(B1148,'[1]Check order-DMO'!$A$5:$I$22,9,0)),"MAT",(VLOOKUP(B1148,'[1]Check order-DMO'!$A$5:$I$22,9,0)))</f>
        <v>MAT</v>
      </c>
      <c r="N1148" s="50">
        <v>105</v>
      </c>
      <c r="O1148" s="50">
        <v>3</v>
      </c>
      <c r="P1148" s="50">
        <v>1</v>
      </c>
      <c r="Q1148" s="50">
        <v>1</v>
      </c>
      <c r="R1148" s="51" t="s">
        <v>158</v>
      </c>
    </row>
    <row r="1149" spans="1:18" s="21" customFormat="1" ht="20.5" customHeight="1" x14ac:dyDescent="0.3">
      <c r="A1149" s="42" t="s">
        <v>4110</v>
      </c>
      <c r="B1149" s="43" t="s">
        <v>4111</v>
      </c>
      <c r="C1149" s="43" t="s">
        <v>4112</v>
      </c>
      <c r="D1149" s="44" t="s">
        <v>2563</v>
      </c>
      <c r="E1149" s="44" t="s">
        <v>121</v>
      </c>
      <c r="F1149" s="45">
        <v>10611240.639999999</v>
      </c>
      <c r="G1149" s="46" t="s">
        <v>32</v>
      </c>
      <c r="H1149" s="47">
        <f t="shared" si="17"/>
        <v>10611240.639999999</v>
      </c>
      <c r="I1149" s="48" t="s">
        <v>40</v>
      </c>
      <c r="J1149" s="44" t="s">
        <v>91</v>
      </c>
      <c r="K1149" s="49" t="s">
        <v>92</v>
      </c>
      <c r="L1149" s="44" t="s">
        <v>43</v>
      </c>
      <c r="M1149" s="44" t="str">
        <f>IF(ISERROR(VLOOKUP(B1149,'[1]Check order-DMO'!$A$5:$I$22,9,0)),"MAT",(VLOOKUP(B1149,'[1]Check order-DMO'!$A$5:$I$22,9,0)))</f>
        <v>MAT</v>
      </c>
      <c r="N1149" s="50">
        <v>105</v>
      </c>
      <c r="O1149" s="50">
        <v>3</v>
      </c>
      <c r="P1149" s="50">
        <v>1</v>
      </c>
      <c r="Q1149" s="50">
        <v>1</v>
      </c>
      <c r="R1149" s="51" t="s">
        <v>158</v>
      </c>
    </row>
    <row r="1150" spans="1:18" s="21" customFormat="1" ht="20.5" customHeight="1" x14ac:dyDescent="0.3">
      <c r="A1150" s="42" t="s">
        <v>4113</v>
      </c>
      <c r="B1150" s="43" t="s">
        <v>4114</v>
      </c>
      <c r="C1150" s="43" t="s">
        <v>4115</v>
      </c>
      <c r="D1150" s="44" t="s">
        <v>2563</v>
      </c>
      <c r="E1150" s="44" t="s">
        <v>121</v>
      </c>
      <c r="F1150" s="45">
        <v>3724072.3520000004</v>
      </c>
      <c r="G1150" s="46" t="s">
        <v>32</v>
      </c>
      <c r="H1150" s="47">
        <f t="shared" si="17"/>
        <v>3724072.3520000004</v>
      </c>
      <c r="I1150" s="48" t="s">
        <v>40</v>
      </c>
      <c r="J1150" s="44" t="s">
        <v>91</v>
      </c>
      <c r="K1150" s="49" t="s">
        <v>92</v>
      </c>
      <c r="L1150" s="44" t="s">
        <v>43</v>
      </c>
      <c r="M1150" s="44" t="str">
        <f>IF(ISERROR(VLOOKUP(B1150,'[1]Check order-DMO'!$A$5:$I$22,9,0)),"MAT",(VLOOKUP(B1150,'[1]Check order-DMO'!$A$5:$I$22,9,0)))</f>
        <v>MAT</v>
      </c>
      <c r="N1150" s="50">
        <v>105</v>
      </c>
      <c r="O1150" s="50">
        <v>3</v>
      </c>
      <c r="P1150" s="50">
        <v>1</v>
      </c>
      <c r="Q1150" s="50">
        <v>1</v>
      </c>
      <c r="R1150" s="51" t="s">
        <v>158</v>
      </c>
    </row>
    <row r="1151" spans="1:18" s="21" customFormat="1" ht="20.5" customHeight="1" x14ac:dyDescent="0.3">
      <c r="A1151" s="42" t="s">
        <v>4116</v>
      </c>
      <c r="B1151" s="43" t="s">
        <v>4117</v>
      </c>
      <c r="C1151" s="43" t="s">
        <v>4118</v>
      </c>
      <c r="D1151" s="44" t="s">
        <v>4084</v>
      </c>
      <c r="E1151" s="44" t="s">
        <v>61</v>
      </c>
      <c r="F1151" s="45">
        <v>12672660</v>
      </c>
      <c r="G1151" s="46" t="s">
        <v>32</v>
      </c>
      <c r="H1151" s="47">
        <f t="shared" si="17"/>
        <v>12672660</v>
      </c>
      <c r="I1151" s="48" t="s">
        <v>40</v>
      </c>
      <c r="J1151" s="44" t="s">
        <v>91</v>
      </c>
      <c r="K1151" s="49" t="s">
        <v>92</v>
      </c>
      <c r="L1151" s="44" t="s">
        <v>43</v>
      </c>
      <c r="M1151" s="44" t="str">
        <f>IF(ISERROR(VLOOKUP(B1151,'[1]Check order-DMO'!$A$5:$I$22,9,0)),"MAT",(VLOOKUP(B1151,'[1]Check order-DMO'!$A$5:$I$22,9,0)))</f>
        <v>MAT</v>
      </c>
      <c r="N1151" s="50">
        <v>90</v>
      </c>
      <c r="O1151" s="50">
        <v>3</v>
      </c>
      <c r="P1151" s="50">
        <v>1</v>
      </c>
      <c r="Q1151" s="50">
        <v>1</v>
      </c>
      <c r="R1151" s="51" t="s">
        <v>158</v>
      </c>
    </row>
    <row r="1152" spans="1:18" s="21" customFormat="1" ht="20.5" customHeight="1" x14ac:dyDescent="0.3">
      <c r="A1152" s="42" t="s">
        <v>4119</v>
      </c>
      <c r="B1152" s="43" t="s">
        <v>4120</v>
      </c>
      <c r="C1152" s="43" t="s">
        <v>4121</v>
      </c>
      <c r="D1152" s="44" t="s">
        <v>2467</v>
      </c>
      <c r="E1152" s="44" t="s">
        <v>121</v>
      </c>
      <c r="F1152" s="45">
        <v>15153121.984000001</v>
      </c>
      <c r="G1152" s="46" t="s">
        <v>32</v>
      </c>
      <c r="H1152" s="47">
        <f t="shared" si="17"/>
        <v>15153121.984000001</v>
      </c>
      <c r="I1152" s="48" t="s">
        <v>40</v>
      </c>
      <c r="J1152" s="44" t="s">
        <v>91</v>
      </c>
      <c r="K1152" s="49" t="s">
        <v>92</v>
      </c>
      <c r="L1152" s="44" t="s">
        <v>43</v>
      </c>
      <c r="M1152" s="44" t="str">
        <f>IF(ISERROR(VLOOKUP(B1152,'[1]Check order-DMO'!$A$5:$I$22,9,0)),"MAT",(VLOOKUP(B1152,'[1]Check order-DMO'!$A$5:$I$22,9,0)))</f>
        <v>MAT</v>
      </c>
      <c r="N1152" s="50">
        <v>90</v>
      </c>
      <c r="O1152" s="50">
        <v>3</v>
      </c>
      <c r="P1152" s="50">
        <v>1</v>
      </c>
      <c r="Q1152" s="50">
        <v>1</v>
      </c>
      <c r="R1152" s="51" t="s">
        <v>158</v>
      </c>
    </row>
    <row r="1153" spans="1:18" s="21" customFormat="1" ht="20.5" customHeight="1" x14ac:dyDescent="0.3">
      <c r="A1153" s="42" t="s">
        <v>4122</v>
      </c>
      <c r="B1153" s="43" t="s">
        <v>4123</v>
      </c>
      <c r="C1153" s="43" t="s">
        <v>4124</v>
      </c>
      <c r="D1153" s="44" t="s">
        <v>2431</v>
      </c>
      <c r="E1153" s="44" t="s">
        <v>121</v>
      </c>
      <c r="F1153" s="45">
        <v>233371.908</v>
      </c>
      <c r="G1153" s="46" t="s">
        <v>32</v>
      </c>
      <c r="H1153" s="47">
        <f t="shared" si="17"/>
        <v>233371.908</v>
      </c>
      <c r="I1153" s="48" t="s">
        <v>40</v>
      </c>
      <c r="J1153" s="44" t="s">
        <v>91</v>
      </c>
      <c r="K1153" s="49" t="s">
        <v>92</v>
      </c>
      <c r="L1153" s="44" t="s">
        <v>43</v>
      </c>
      <c r="M1153" s="44" t="str">
        <f>IF(ISERROR(VLOOKUP(B1153,'[1]Check order-DMO'!$A$5:$I$22,9,0)),"MAT",(VLOOKUP(B1153,'[1]Check order-DMO'!$A$5:$I$22,9,0)))</f>
        <v>MAT</v>
      </c>
      <c r="N1153" s="50">
        <v>90</v>
      </c>
      <c r="O1153" s="50">
        <v>3</v>
      </c>
      <c r="P1153" s="50">
        <v>1</v>
      </c>
      <c r="Q1153" s="50">
        <v>1</v>
      </c>
      <c r="R1153" s="51" t="s">
        <v>158</v>
      </c>
    </row>
    <row r="1154" spans="1:18" s="21" customFormat="1" ht="20.5" customHeight="1" x14ac:dyDescent="0.3">
      <c r="A1154" s="42" t="s">
        <v>4125</v>
      </c>
      <c r="B1154" s="43" t="s">
        <v>4126</v>
      </c>
      <c r="C1154" s="43" t="s">
        <v>4127</v>
      </c>
      <c r="D1154" s="44" t="s">
        <v>2431</v>
      </c>
      <c r="E1154" s="44" t="s">
        <v>121</v>
      </c>
      <c r="F1154" s="45">
        <v>300049.59600000002</v>
      </c>
      <c r="G1154" s="46" t="s">
        <v>32</v>
      </c>
      <c r="H1154" s="47">
        <f t="shared" si="17"/>
        <v>300049.59600000002</v>
      </c>
      <c r="I1154" s="48" t="s">
        <v>40</v>
      </c>
      <c r="J1154" s="44" t="s">
        <v>91</v>
      </c>
      <c r="K1154" s="49" t="s">
        <v>92</v>
      </c>
      <c r="L1154" s="44" t="s">
        <v>43</v>
      </c>
      <c r="M1154" s="44" t="str">
        <f>IF(ISERROR(VLOOKUP(B1154,'[1]Check order-DMO'!$A$5:$I$22,9,0)),"MAT",(VLOOKUP(B1154,'[1]Check order-DMO'!$A$5:$I$22,9,0)))</f>
        <v>MAT</v>
      </c>
      <c r="N1154" s="50">
        <v>90</v>
      </c>
      <c r="O1154" s="50">
        <v>3</v>
      </c>
      <c r="P1154" s="50">
        <v>1</v>
      </c>
      <c r="Q1154" s="50">
        <v>1</v>
      </c>
      <c r="R1154" s="51" t="s">
        <v>158</v>
      </c>
    </row>
    <row r="1155" spans="1:18" s="21" customFormat="1" ht="20.5" customHeight="1" x14ac:dyDescent="0.3">
      <c r="A1155" s="42" t="s">
        <v>4128</v>
      </c>
      <c r="B1155" s="43" t="s">
        <v>4129</v>
      </c>
      <c r="C1155" s="43" t="s">
        <v>4130</v>
      </c>
      <c r="D1155" s="44" t="s">
        <v>2431</v>
      </c>
      <c r="E1155" s="44" t="s">
        <v>121</v>
      </c>
      <c r="F1155" s="45">
        <v>533421.50399999996</v>
      </c>
      <c r="G1155" s="46" t="s">
        <v>32</v>
      </c>
      <c r="H1155" s="47">
        <f t="shared" si="17"/>
        <v>533421.50399999996</v>
      </c>
      <c r="I1155" s="48" t="s">
        <v>40</v>
      </c>
      <c r="J1155" s="44" t="s">
        <v>91</v>
      </c>
      <c r="K1155" s="49" t="s">
        <v>92</v>
      </c>
      <c r="L1155" s="44" t="s">
        <v>43</v>
      </c>
      <c r="M1155" s="44" t="str">
        <f>IF(ISERROR(VLOOKUP(B1155,'[1]Check order-DMO'!$A$5:$I$22,9,0)),"MAT",(VLOOKUP(B1155,'[1]Check order-DMO'!$A$5:$I$22,9,0)))</f>
        <v>MAT</v>
      </c>
      <c r="N1155" s="50">
        <v>90</v>
      </c>
      <c r="O1155" s="50">
        <v>3</v>
      </c>
      <c r="P1155" s="50">
        <v>1</v>
      </c>
      <c r="Q1155" s="50">
        <v>1</v>
      </c>
      <c r="R1155" s="51" t="s">
        <v>158</v>
      </c>
    </row>
    <row r="1156" spans="1:18" s="21" customFormat="1" ht="20.5" customHeight="1" x14ac:dyDescent="0.3">
      <c r="A1156" s="42" t="s">
        <v>4131</v>
      </c>
      <c r="B1156" s="43" t="s">
        <v>4132</v>
      </c>
      <c r="C1156" s="43" t="s">
        <v>4133</v>
      </c>
      <c r="D1156" s="44" t="s">
        <v>2431</v>
      </c>
      <c r="E1156" s="44" t="s">
        <v>121</v>
      </c>
      <c r="F1156" s="45">
        <v>966826.47600000002</v>
      </c>
      <c r="G1156" s="46" t="s">
        <v>32</v>
      </c>
      <c r="H1156" s="47">
        <f t="shared" si="17"/>
        <v>966826.47600000002</v>
      </c>
      <c r="I1156" s="48" t="s">
        <v>40</v>
      </c>
      <c r="J1156" s="44" t="s">
        <v>91</v>
      </c>
      <c r="K1156" s="49" t="s">
        <v>92</v>
      </c>
      <c r="L1156" s="44" t="s">
        <v>43</v>
      </c>
      <c r="M1156" s="44" t="str">
        <f>IF(ISERROR(VLOOKUP(B1156,'[1]Check order-DMO'!$A$5:$I$22,9,0)),"MAT",(VLOOKUP(B1156,'[1]Check order-DMO'!$A$5:$I$22,9,0)))</f>
        <v>MAT</v>
      </c>
      <c r="N1156" s="50">
        <v>90</v>
      </c>
      <c r="O1156" s="50">
        <v>3</v>
      </c>
      <c r="P1156" s="50">
        <v>1</v>
      </c>
      <c r="Q1156" s="50">
        <v>1</v>
      </c>
      <c r="R1156" s="51" t="s">
        <v>158</v>
      </c>
    </row>
    <row r="1157" spans="1:18" s="21" customFormat="1" ht="20.5" customHeight="1" x14ac:dyDescent="0.3">
      <c r="A1157" s="42" t="s">
        <v>4134</v>
      </c>
      <c r="B1157" s="43" t="s">
        <v>4135</v>
      </c>
      <c r="C1157" s="43" t="s">
        <v>4136</v>
      </c>
      <c r="D1157" s="44" t="s">
        <v>2431</v>
      </c>
      <c r="E1157" s="44" t="s">
        <v>121</v>
      </c>
      <c r="F1157" s="45">
        <v>442749.74000000005</v>
      </c>
      <c r="G1157" s="46" t="s">
        <v>32</v>
      </c>
      <c r="H1157" s="47">
        <f t="shared" si="17"/>
        <v>442749.74000000005</v>
      </c>
      <c r="I1157" s="48" t="s">
        <v>40</v>
      </c>
      <c r="J1157" s="44" t="s">
        <v>91</v>
      </c>
      <c r="K1157" s="49" t="s">
        <v>92</v>
      </c>
      <c r="L1157" s="44" t="s">
        <v>43</v>
      </c>
      <c r="M1157" s="44" t="str">
        <f>IF(ISERROR(VLOOKUP(B1157,'[1]Check order-DMO'!$A$5:$I$22,9,0)),"MAT",(VLOOKUP(B1157,'[1]Check order-DMO'!$A$5:$I$22,9,0)))</f>
        <v>MAT</v>
      </c>
      <c r="N1157" s="50">
        <v>90</v>
      </c>
      <c r="O1157" s="50">
        <v>3</v>
      </c>
      <c r="P1157" s="50">
        <v>1</v>
      </c>
      <c r="Q1157" s="50">
        <v>1</v>
      </c>
      <c r="R1157" s="51" t="s">
        <v>158</v>
      </c>
    </row>
    <row r="1158" spans="1:18" s="21" customFormat="1" ht="20.5" customHeight="1" x14ac:dyDescent="0.3">
      <c r="A1158" s="42" t="s">
        <v>4137</v>
      </c>
      <c r="B1158" s="43" t="s">
        <v>4138</v>
      </c>
      <c r="C1158" s="43" t="s">
        <v>4139</v>
      </c>
      <c r="D1158" s="44" t="s">
        <v>2431</v>
      </c>
      <c r="E1158" s="44" t="s">
        <v>121</v>
      </c>
      <c r="F1158" s="45">
        <v>37</v>
      </c>
      <c r="G1158" s="46" t="s">
        <v>75</v>
      </c>
      <c r="H1158" s="47">
        <f t="shared" si="17"/>
        <v>6321.45</v>
      </c>
      <c r="I1158" s="48" t="s">
        <v>40</v>
      </c>
      <c r="J1158" s="44" t="s">
        <v>77</v>
      </c>
      <c r="K1158" s="49" t="s">
        <v>78</v>
      </c>
      <c r="L1158" s="44" t="s">
        <v>79</v>
      </c>
      <c r="M1158" s="44" t="str">
        <f>IF(ISERROR(VLOOKUP(B1158,'[1]Check order-DMO'!$A$5:$I$22,9,0)),"MAT",(VLOOKUP(B1158,'[1]Check order-DMO'!$A$5:$I$22,9,0)))</f>
        <v>MAT</v>
      </c>
      <c r="N1158" s="50">
        <v>58</v>
      </c>
      <c r="O1158" s="50"/>
      <c r="P1158" s="50">
        <v>100</v>
      </c>
      <c r="Q1158" s="50">
        <v>100</v>
      </c>
      <c r="R1158" s="51"/>
    </row>
    <row r="1159" spans="1:18" s="21" customFormat="1" ht="20.5" customHeight="1" x14ac:dyDescent="0.3">
      <c r="A1159" s="42" t="s">
        <v>4140</v>
      </c>
      <c r="B1159" s="43" t="s">
        <v>4141</v>
      </c>
      <c r="C1159" s="43" t="s">
        <v>4142</v>
      </c>
      <c r="D1159" s="44" t="s">
        <v>2439</v>
      </c>
      <c r="E1159" s="44" t="s">
        <v>121</v>
      </c>
      <c r="F1159" s="45">
        <v>353144.79200000002</v>
      </c>
      <c r="G1159" s="46" t="s">
        <v>32</v>
      </c>
      <c r="H1159" s="47">
        <f t="shared" si="17"/>
        <v>353144.79200000002</v>
      </c>
      <c r="I1159" s="48" t="s">
        <v>40</v>
      </c>
      <c r="J1159" s="44" t="s">
        <v>91</v>
      </c>
      <c r="K1159" s="49" t="s">
        <v>92</v>
      </c>
      <c r="L1159" s="44" t="s">
        <v>43</v>
      </c>
      <c r="M1159" s="44" t="str">
        <f>IF(ISERROR(VLOOKUP(B1159,'[1]Check order-DMO'!$A$5:$I$22,9,0)),"MAT",(VLOOKUP(B1159,'[1]Check order-DMO'!$A$5:$I$22,9,0)))</f>
        <v>MAT</v>
      </c>
      <c r="N1159" s="50">
        <v>90</v>
      </c>
      <c r="O1159" s="50">
        <v>3</v>
      </c>
      <c r="P1159" s="50">
        <v>1</v>
      </c>
      <c r="Q1159" s="50">
        <v>1</v>
      </c>
      <c r="R1159" s="51" t="s">
        <v>158</v>
      </c>
    </row>
    <row r="1160" spans="1:18" s="21" customFormat="1" ht="20.5" customHeight="1" x14ac:dyDescent="0.3">
      <c r="A1160" s="42" t="s">
        <v>4143</v>
      </c>
      <c r="B1160" s="43" t="s">
        <v>4144</v>
      </c>
      <c r="C1160" s="43" t="s">
        <v>4145</v>
      </c>
      <c r="D1160" s="44" t="s">
        <v>2439</v>
      </c>
      <c r="E1160" s="44" t="s">
        <v>121</v>
      </c>
      <c r="F1160" s="45">
        <v>385248.864</v>
      </c>
      <c r="G1160" s="46" t="s">
        <v>32</v>
      </c>
      <c r="H1160" s="47">
        <f t="shared" si="17"/>
        <v>385248.864</v>
      </c>
      <c r="I1160" s="48" t="s">
        <v>40</v>
      </c>
      <c r="J1160" s="44" t="s">
        <v>91</v>
      </c>
      <c r="K1160" s="49" t="s">
        <v>92</v>
      </c>
      <c r="L1160" s="44" t="s">
        <v>43</v>
      </c>
      <c r="M1160" s="44" t="str">
        <f>IF(ISERROR(VLOOKUP(B1160,'[1]Check order-DMO'!$A$5:$I$22,9,0)),"MAT",(VLOOKUP(B1160,'[1]Check order-DMO'!$A$5:$I$22,9,0)))</f>
        <v>MAT</v>
      </c>
      <c r="N1160" s="50">
        <v>90</v>
      </c>
      <c r="O1160" s="50">
        <v>3</v>
      </c>
      <c r="P1160" s="50">
        <v>1</v>
      </c>
      <c r="Q1160" s="50">
        <v>1</v>
      </c>
      <c r="R1160" s="51" t="s">
        <v>158</v>
      </c>
    </row>
    <row r="1161" spans="1:18" s="21" customFormat="1" ht="20.5" customHeight="1" x14ac:dyDescent="0.3">
      <c r="A1161" s="42" t="s">
        <v>4146</v>
      </c>
      <c r="B1161" s="43" t="s">
        <v>4147</v>
      </c>
      <c r="C1161" s="43" t="s">
        <v>4148</v>
      </c>
      <c r="D1161" s="44" t="s">
        <v>2439</v>
      </c>
      <c r="E1161" s="44" t="s">
        <v>121</v>
      </c>
      <c r="F1161" s="45">
        <v>385248.864</v>
      </c>
      <c r="G1161" s="46" t="s">
        <v>32</v>
      </c>
      <c r="H1161" s="47">
        <f t="shared" si="17"/>
        <v>385248.864</v>
      </c>
      <c r="I1161" s="48" t="s">
        <v>40</v>
      </c>
      <c r="J1161" s="44" t="s">
        <v>91</v>
      </c>
      <c r="K1161" s="49" t="s">
        <v>92</v>
      </c>
      <c r="L1161" s="44" t="s">
        <v>43</v>
      </c>
      <c r="M1161" s="44" t="str">
        <f>IF(ISERROR(VLOOKUP(B1161,'[1]Check order-DMO'!$A$5:$I$22,9,0)),"MAT",(VLOOKUP(B1161,'[1]Check order-DMO'!$A$5:$I$22,9,0)))</f>
        <v>MAT</v>
      </c>
      <c r="N1161" s="50">
        <v>90</v>
      </c>
      <c r="O1161" s="50">
        <v>3</v>
      </c>
      <c r="P1161" s="50">
        <v>1</v>
      </c>
      <c r="Q1161" s="50">
        <v>1</v>
      </c>
      <c r="R1161" s="51" t="s">
        <v>158</v>
      </c>
    </row>
    <row r="1162" spans="1:18" s="21" customFormat="1" ht="20.5" customHeight="1" x14ac:dyDescent="0.3">
      <c r="A1162" s="42" t="s">
        <v>4149</v>
      </c>
      <c r="B1162" s="43" t="s">
        <v>4150</v>
      </c>
      <c r="C1162" s="43" t="s">
        <v>4151</v>
      </c>
      <c r="D1162" s="44" t="s">
        <v>2439</v>
      </c>
      <c r="E1162" s="44" t="s">
        <v>121</v>
      </c>
      <c r="F1162" s="45">
        <v>449457.00799999991</v>
      </c>
      <c r="G1162" s="46" t="s">
        <v>32</v>
      </c>
      <c r="H1162" s="47">
        <f t="shared" si="17"/>
        <v>449457.00799999991</v>
      </c>
      <c r="I1162" s="48" t="s">
        <v>40</v>
      </c>
      <c r="J1162" s="44" t="s">
        <v>91</v>
      </c>
      <c r="K1162" s="49" t="s">
        <v>92</v>
      </c>
      <c r="L1162" s="44" t="s">
        <v>43</v>
      </c>
      <c r="M1162" s="44" t="str">
        <f>IF(ISERROR(VLOOKUP(B1162,'[1]Check order-DMO'!$A$5:$I$22,9,0)),"MAT",(VLOOKUP(B1162,'[1]Check order-DMO'!$A$5:$I$22,9,0)))</f>
        <v>MAT</v>
      </c>
      <c r="N1162" s="50">
        <v>90</v>
      </c>
      <c r="O1162" s="50">
        <v>3</v>
      </c>
      <c r="P1162" s="50">
        <v>1</v>
      </c>
      <c r="Q1162" s="50">
        <v>1</v>
      </c>
      <c r="R1162" s="51" t="s">
        <v>158</v>
      </c>
    </row>
    <row r="1163" spans="1:18" s="21" customFormat="1" ht="20.5" customHeight="1" x14ac:dyDescent="0.3">
      <c r="A1163" s="42" t="s">
        <v>4152</v>
      </c>
      <c r="B1163" s="43" t="s">
        <v>4153</v>
      </c>
      <c r="C1163" s="43" t="s">
        <v>4154</v>
      </c>
      <c r="D1163" s="44" t="s">
        <v>2431</v>
      </c>
      <c r="E1163" s="44" t="s">
        <v>121</v>
      </c>
      <c r="F1163" s="45">
        <v>481561.08</v>
      </c>
      <c r="G1163" s="46" t="s">
        <v>32</v>
      </c>
      <c r="H1163" s="47">
        <f t="shared" si="17"/>
        <v>481561.08</v>
      </c>
      <c r="I1163" s="48" t="s">
        <v>40</v>
      </c>
      <c r="J1163" s="44" t="s">
        <v>91</v>
      </c>
      <c r="K1163" s="49" t="s">
        <v>92</v>
      </c>
      <c r="L1163" s="44" t="s">
        <v>43</v>
      </c>
      <c r="M1163" s="44" t="str">
        <f>IF(ISERROR(VLOOKUP(B1163,'[1]Check order-DMO'!$A$5:$I$22,9,0)),"MAT",(VLOOKUP(B1163,'[1]Check order-DMO'!$A$5:$I$22,9,0)))</f>
        <v>MAT</v>
      </c>
      <c r="N1163" s="50">
        <v>90</v>
      </c>
      <c r="O1163" s="50">
        <v>3</v>
      </c>
      <c r="P1163" s="50">
        <v>1</v>
      </c>
      <c r="Q1163" s="50">
        <v>1</v>
      </c>
      <c r="R1163" s="51" t="s">
        <v>158</v>
      </c>
    </row>
    <row r="1164" spans="1:18" s="21" customFormat="1" ht="20.5" customHeight="1" x14ac:dyDescent="0.3">
      <c r="A1164" s="42" t="s">
        <v>4155</v>
      </c>
      <c r="B1164" s="43" t="s">
        <v>4156</v>
      </c>
      <c r="C1164" s="43" t="s">
        <v>4157</v>
      </c>
      <c r="D1164" s="44" t="s">
        <v>4084</v>
      </c>
      <c r="E1164" s="44" t="s">
        <v>61</v>
      </c>
      <c r="F1164" s="45">
        <v>123000</v>
      </c>
      <c r="G1164" s="46" t="s">
        <v>32</v>
      </c>
      <c r="H1164" s="47">
        <f t="shared" si="17"/>
        <v>123000</v>
      </c>
      <c r="I1164" s="48" t="s">
        <v>40</v>
      </c>
      <c r="J1164" s="44" t="s">
        <v>4089</v>
      </c>
      <c r="K1164" s="49" t="s">
        <v>4090</v>
      </c>
      <c r="L1164" s="44" t="s">
        <v>43</v>
      </c>
      <c r="M1164" s="44" t="str">
        <f>IF(ISERROR(VLOOKUP(B1164,'[1]Check order-DMO'!$A$5:$I$22,9,0)),"MAT",(VLOOKUP(B1164,'[1]Check order-DMO'!$A$5:$I$22,9,0)))</f>
        <v>MAT</v>
      </c>
      <c r="N1164" s="50">
        <v>60</v>
      </c>
      <c r="O1164" s="50">
        <v>21</v>
      </c>
      <c r="P1164" s="50">
        <v>10</v>
      </c>
      <c r="Q1164" s="50">
        <v>1</v>
      </c>
      <c r="R1164" s="51"/>
    </row>
    <row r="1165" spans="1:18" s="21" customFormat="1" ht="20.5" customHeight="1" x14ac:dyDescent="0.3">
      <c r="A1165" s="42" t="s">
        <v>4158</v>
      </c>
      <c r="B1165" s="43" t="s">
        <v>4159</v>
      </c>
      <c r="C1165" s="43" t="s">
        <v>4160</v>
      </c>
      <c r="D1165" s="44" t="s">
        <v>2489</v>
      </c>
      <c r="E1165" s="44" t="s">
        <v>121</v>
      </c>
      <c r="F1165" s="45">
        <v>25700</v>
      </c>
      <c r="G1165" s="46" t="s">
        <v>32</v>
      </c>
      <c r="H1165" s="47">
        <f t="shared" si="17"/>
        <v>25700</v>
      </c>
      <c r="I1165" s="48" t="s">
        <v>40</v>
      </c>
      <c r="J1165" s="44" t="s">
        <v>4089</v>
      </c>
      <c r="K1165" s="49" t="s">
        <v>4090</v>
      </c>
      <c r="L1165" s="44" t="s">
        <v>43</v>
      </c>
      <c r="M1165" s="44" t="str">
        <f>IF(ISERROR(VLOOKUP(B1165,'[1]Check order-DMO'!$A$5:$I$22,9,0)),"MAT",(VLOOKUP(B1165,'[1]Check order-DMO'!$A$5:$I$22,9,0)))</f>
        <v>MAT</v>
      </c>
      <c r="N1165" s="50">
        <v>60</v>
      </c>
      <c r="O1165" s="50">
        <v>21</v>
      </c>
      <c r="P1165" s="50">
        <v>10</v>
      </c>
      <c r="Q1165" s="50">
        <v>1</v>
      </c>
      <c r="R1165" s="51"/>
    </row>
    <row r="1166" spans="1:18" s="21" customFormat="1" ht="20.5" customHeight="1" x14ac:dyDescent="0.3">
      <c r="A1166" s="42" t="s">
        <v>4161</v>
      </c>
      <c r="B1166" s="43" t="s">
        <v>4162</v>
      </c>
      <c r="C1166" s="43" t="s">
        <v>4163</v>
      </c>
      <c r="D1166" s="44" t="s">
        <v>2431</v>
      </c>
      <c r="E1166" s="44" t="s">
        <v>121</v>
      </c>
      <c r="F1166" s="45">
        <v>8140</v>
      </c>
      <c r="G1166" s="46" t="s">
        <v>75</v>
      </c>
      <c r="H1166" s="47">
        <f t="shared" si="17"/>
        <v>1390719</v>
      </c>
      <c r="I1166" s="48" t="s">
        <v>40</v>
      </c>
      <c r="J1166" s="44" t="s">
        <v>77</v>
      </c>
      <c r="K1166" s="49" t="s">
        <v>78</v>
      </c>
      <c r="L1166" s="44" t="s">
        <v>79</v>
      </c>
      <c r="M1166" s="44" t="str">
        <f>IF(ISERROR(VLOOKUP(B1166,'[1]Check order-DMO'!$A$5:$I$22,9,0)),"MAT",(VLOOKUP(B1166,'[1]Check order-DMO'!$A$5:$I$22,9,0)))</f>
        <v>MAT</v>
      </c>
      <c r="N1166" s="50">
        <v>78</v>
      </c>
      <c r="O1166" s="50"/>
      <c r="P1166" s="50">
        <v>1</v>
      </c>
      <c r="Q1166" s="50">
        <v>1</v>
      </c>
      <c r="R1166" s="51" t="s">
        <v>80</v>
      </c>
    </row>
    <row r="1167" spans="1:18" s="21" customFormat="1" ht="20.5" customHeight="1" x14ac:dyDescent="0.3">
      <c r="A1167" s="42" t="s">
        <v>4164</v>
      </c>
      <c r="B1167" s="43" t="s">
        <v>4165</v>
      </c>
      <c r="C1167" s="43" t="s">
        <v>4166</v>
      </c>
      <c r="D1167" s="44" t="s">
        <v>2563</v>
      </c>
      <c r="E1167" s="44" t="s">
        <v>121</v>
      </c>
      <c r="F1167" s="45">
        <v>8989140.1600000001</v>
      </c>
      <c r="G1167" s="46" t="s">
        <v>32</v>
      </c>
      <c r="H1167" s="47">
        <f t="shared" si="17"/>
        <v>8989140.1600000001</v>
      </c>
      <c r="I1167" s="48" t="s">
        <v>40</v>
      </c>
      <c r="J1167" s="44" t="s">
        <v>91</v>
      </c>
      <c r="K1167" s="49" t="s">
        <v>92</v>
      </c>
      <c r="L1167" s="44" t="s">
        <v>43</v>
      </c>
      <c r="M1167" s="44" t="str">
        <f>IF(ISERROR(VLOOKUP(B1167,'[1]Check order-DMO'!$A$5:$I$22,9,0)),"MAT",(VLOOKUP(B1167,'[1]Check order-DMO'!$A$5:$I$22,9,0)))</f>
        <v>MAT</v>
      </c>
      <c r="N1167" s="50">
        <v>105</v>
      </c>
      <c r="O1167" s="50">
        <v>3</v>
      </c>
      <c r="P1167" s="50">
        <v>1</v>
      </c>
      <c r="Q1167" s="50">
        <v>1</v>
      </c>
      <c r="R1167" s="51" t="s">
        <v>158</v>
      </c>
    </row>
    <row r="1168" spans="1:18" s="21" customFormat="1" ht="20.5" customHeight="1" x14ac:dyDescent="0.3">
      <c r="A1168" s="42" t="s">
        <v>4167</v>
      </c>
      <c r="B1168" s="43" t="s">
        <v>4168</v>
      </c>
      <c r="C1168" s="43" t="s">
        <v>4169</v>
      </c>
      <c r="D1168" s="44" t="s">
        <v>2563</v>
      </c>
      <c r="E1168" s="44" t="s">
        <v>121</v>
      </c>
      <c r="F1168" s="45">
        <v>4141425.2880000002</v>
      </c>
      <c r="G1168" s="46" t="s">
        <v>32</v>
      </c>
      <c r="H1168" s="47">
        <f t="shared" si="17"/>
        <v>4141425.2880000002</v>
      </c>
      <c r="I1168" s="48" t="s">
        <v>40</v>
      </c>
      <c r="J1168" s="44" t="s">
        <v>91</v>
      </c>
      <c r="K1168" s="49" t="s">
        <v>92</v>
      </c>
      <c r="L1168" s="44" t="s">
        <v>43</v>
      </c>
      <c r="M1168" s="44" t="str">
        <f>IF(ISERROR(VLOOKUP(B1168,'[1]Check order-DMO'!$A$5:$I$22,9,0)),"MAT",(VLOOKUP(B1168,'[1]Check order-DMO'!$A$5:$I$22,9,0)))</f>
        <v>MAT</v>
      </c>
      <c r="N1168" s="50">
        <v>105</v>
      </c>
      <c r="O1168" s="50">
        <v>3</v>
      </c>
      <c r="P1168" s="50">
        <v>1</v>
      </c>
      <c r="Q1168" s="50">
        <v>1</v>
      </c>
      <c r="R1168" s="51" t="s">
        <v>158</v>
      </c>
    </row>
    <row r="1169" spans="1:18" s="21" customFormat="1" ht="20.5" customHeight="1" x14ac:dyDescent="0.3">
      <c r="A1169" s="42" t="s">
        <v>4170</v>
      </c>
      <c r="B1169" s="43" t="s">
        <v>4171</v>
      </c>
      <c r="C1169" s="43" t="s">
        <v>4172</v>
      </c>
      <c r="D1169" s="44" t="s">
        <v>2563</v>
      </c>
      <c r="E1169" s="44" t="s">
        <v>121</v>
      </c>
      <c r="F1169" s="45">
        <v>4269841.5760000004</v>
      </c>
      <c r="G1169" s="46" t="s">
        <v>32</v>
      </c>
      <c r="H1169" s="47">
        <f t="shared" si="17"/>
        <v>4269841.5760000004</v>
      </c>
      <c r="I1169" s="48" t="s">
        <v>40</v>
      </c>
      <c r="J1169" s="44" t="s">
        <v>91</v>
      </c>
      <c r="K1169" s="49" t="s">
        <v>92</v>
      </c>
      <c r="L1169" s="44" t="s">
        <v>43</v>
      </c>
      <c r="M1169" s="44" t="str">
        <f>IF(ISERROR(VLOOKUP(B1169,'[1]Check order-DMO'!$A$5:$I$22,9,0)),"MAT",(VLOOKUP(B1169,'[1]Check order-DMO'!$A$5:$I$22,9,0)))</f>
        <v>MAT</v>
      </c>
      <c r="N1169" s="50">
        <v>105</v>
      </c>
      <c r="O1169" s="50">
        <v>3</v>
      </c>
      <c r="P1169" s="50">
        <v>1</v>
      </c>
      <c r="Q1169" s="50">
        <v>1</v>
      </c>
      <c r="R1169" s="51" t="s">
        <v>158</v>
      </c>
    </row>
    <row r="1170" spans="1:18" s="21" customFormat="1" ht="20.5" customHeight="1" x14ac:dyDescent="0.3">
      <c r="A1170" s="42" t="s">
        <v>4173</v>
      </c>
      <c r="B1170" s="43" t="s">
        <v>4174</v>
      </c>
      <c r="C1170" s="43" t="s">
        <v>4175</v>
      </c>
      <c r="D1170" s="44" t="s">
        <v>2563</v>
      </c>
      <c r="E1170" s="44" t="s">
        <v>121</v>
      </c>
      <c r="F1170" s="45">
        <v>11448</v>
      </c>
      <c r="G1170" s="46" t="s">
        <v>75</v>
      </c>
      <c r="H1170" s="47">
        <f t="shared" ref="H1170:H1233" si="18">+IF(G1170="VND",$F1170,IF(F1170="JPY",F1170*$F$2,IF(G1170="USD",F1170*$F$3,F1170*$F$2)))</f>
        <v>1955890.8</v>
      </c>
      <c r="I1170" s="48" t="s">
        <v>40</v>
      </c>
      <c r="J1170" s="44" t="s">
        <v>77</v>
      </c>
      <c r="K1170" s="49" t="s">
        <v>78</v>
      </c>
      <c r="L1170" s="44" t="s">
        <v>79</v>
      </c>
      <c r="M1170" s="44" t="str">
        <f>IF(ISERROR(VLOOKUP(B1170,'[1]Check order-DMO'!$A$5:$I$22,9,0)),"MAT",(VLOOKUP(B1170,'[1]Check order-DMO'!$A$5:$I$22,9,0)))</f>
        <v>MAT</v>
      </c>
      <c r="N1170" s="50">
        <v>115</v>
      </c>
      <c r="O1170" s="50"/>
      <c r="P1170" s="50">
        <v>1</v>
      </c>
      <c r="Q1170" s="50">
        <v>1</v>
      </c>
      <c r="R1170" s="51" t="s">
        <v>4176</v>
      </c>
    </row>
    <row r="1171" spans="1:18" s="21" customFormat="1" ht="20.5" customHeight="1" x14ac:dyDescent="0.3">
      <c r="A1171" s="42" t="s">
        <v>4177</v>
      </c>
      <c r="B1171" s="43" t="s">
        <v>4178</v>
      </c>
      <c r="C1171" s="43" t="s">
        <v>4179</v>
      </c>
      <c r="D1171" s="44" t="s">
        <v>2563</v>
      </c>
      <c r="E1171" s="44" t="s">
        <v>121</v>
      </c>
      <c r="F1171" s="45">
        <v>13213360.16</v>
      </c>
      <c r="G1171" s="46" t="s">
        <v>32</v>
      </c>
      <c r="H1171" s="47">
        <f t="shared" si="18"/>
        <v>13213360.16</v>
      </c>
      <c r="I1171" s="48" t="s">
        <v>40</v>
      </c>
      <c r="J1171" s="44" t="s">
        <v>91</v>
      </c>
      <c r="K1171" s="49" t="s">
        <v>92</v>
      </c>
      <c r="L1171" s="44" t="s">
        <v>43</v>
      </c>
      <c r="M1171" s="44" t="str">
        <f>IF(ISERROR(VLOOKUP(B1171,'[1]Check order-DMO'!$A$5:$I$22,9,0)),"MAT",(VLOOKUP(B1171,'[1]Check order-DMO'!$A$5:$I$22,9,0)))</f>
        <v>MAT</v>
      </c>
      <c r="N1171" s="50">
        <v>105</v>
      </c>
      <c r="O1171" s="50">
        <v>3</v>
      </c>
      <c r="P1171" s="50">
        <v>1</v>
      </c>
      <c r="Q1171" s="50">
        <v>1</v>
      </c>
      <c r="R1171" s="51" t="s">
        <v>158</v>
      </c>
    </row>
    <row r="1172" spans="1:18" s="21" customFormat="1" ht="20.5" customHeight="1" x14ac:dyDescent="0.3">
      <c r="A1172" s="42" t="s">
        <v>4180</v>
      </c>
      <c r="B1172" s="43" t="s">
        <v>4181</v>
      </c>
      <c r="C1172" s="43" t="s">
        <v>4182</v>
      </c>
      <c r="D1172" s="44" t="s">
        <v>2431</v>
      </c>
      <c r="E1172" s="44" t="s">
        <v>121</v>
      </c>
      <c r="F1172" s="45">
        <v>400066.12800000003</v>
      </c>
      <c r="G1172" s="46" t="s">
        <v>32</v>
      </c>
      <c r="H1172" s="47">
        <f t="shared" si="18"/>
        <v>400066.12800000003</v>
      </c>
      <c r="I1172" s="48" t="s">
        <v>40</v>
      </c>
      <c r="J1172" s="44" t="s">
        <v>91</v>
      </c>
      <c r="K1172" s="49" t="s">
        <v>92</v>
      </c>
      <c r="L1172" s="44" t="s">
        <v>43</v>
      </c>
      <c r="M1172" s="44" t="str">
        <f>IF(ISERROR(VLOOKUP(B1172,'[1]Check order-DMO'!$A$5:$I$22,9,0)),"MAT",(VLOOKUP(B1172,'[1]Check order-DMO'!$A$5:$I$22,9,0)))</f>
        <v>MAT</v>
      </c>
      <c r="N1172" s="50">
        <v>90</v>
      </c>
      <c r="O1172" s="50">
        <v>3</v>
      </c>
      <c r="P1172" s="50">
        <v>1</v>
      </c>
      <c r="Q1172" s="50">
        <v>1</v>
      </c>
      <c r="R1172" s="51" t="s">
        <v>158</v>
      </c>
    </row>
    <row r="1173" spans="1:18" s="21" customFormat="1" ht="20.5" customHeight="1" x14ac:dyDescent="0.3">
      <c r="A1173" s="42" t="s">
        <v>4183</v>
      </c>
      <c r="B1173" s="43" t="s">
        <v>4184</v>
      </c>
      <c r="C1173" s="43" t="s">
        <v>4185</v>
      </c>
      <c r="D1173" s="44" t="s">
        <v>2563</v>
      </c>
      <c r="E1173" s="44" t="s">
        <v>121</v>
      </c>
      <c r="F1173" s="45">
        <v>5489796.3120000008</v>
      </c>
      <c r="G1173" s="46" t="s">
        <v>32</v>
      </c>
      <c r="H1173" s="47">
        <f t="shared" si="18"/>
        <v>5489796.3120000008</v>
      </c>
      <c r="I1173" s="48" t="s">
        <v>40</v>
      </c>
      <c r="J1173" s="44" t="s">
        <v>91</v>
      </c>
      <c r="K1173" s="49" t="s">
        <v>92</v>
      </c>
      <c r="L1173" s="44" t="s">
        <v>43</v>
      </c>
      <c r="M1173" s="44" t="str">
        <f>IF(ISERROR(VLOOKUP(B1173,'[1]Check order-DMO'!$A$5:$I$22,9,0)),"MAT",(VLOOKUP(B1173,'[1]Check order-DMO'!$A$5:$I$22,9,0)))</f>
        <v>MAT</v>
      </c>
      <c r="N1173" s="50">
        <v>105</v>
      </c>
      <c r="O1173" s="50">
        <v>3</v>
      </c>
      <c r="P1173" s="50">
        <v>1</v>
      </c>
      <c r="Q1173" s="50">
        <v>1</v>
      </c>
      <c r="R1173" s="51" t="s">
        <v>158</v>
      </c>
    </row>
    <row r="1174" spans="1:18" s="21" customFormat="1" ht="20.5" customHeight="1" x14ac:dyDescent="0.3">
      <c r="A1174" s="42" t="s">
        <v>4186</v>
      </c>
      <c r="B1174" s="43" t="s">
        <v>4187</v>
      </c>
      <c r="C1174" s="43" t="s">
        <v>4188</v>
      </c>
      <c r="D1174" s="44" t="s">
        <v>2563</v>
      </c>
      <c r="E1174" s="44" t="s">
        <v>121</v>
      </c>
      <c r="F1174" s="45">
        <v>4156632.48</v>
      </c>
      <c r="G1174" s="46" t="s">
        <v>32</v>
      </c>
      <c r="H1174" s="47">
        <f t="shared" si="18"/>
        <v>4156632.48</v>
      </c>
      <c r="I1174" s="48" t="s">
        <v>40</v>
      </c>
      <c r="J1174" s="44" t="s">
        <v>91</v>
      </c>
      <c r="K1174" s="49" t="s">
        <v>92</v>
      </c>
      <c r="L1174" s="44" t="s">
        <v>43</v>
      </c>
      <c r="M1174" s="44" t="str">
        <f>IF(ISERROR(VLOOKUP(B1174,'[1]Check order-DMO'!$A$5:$I$22,9,0)),"MAT",(VLOOKUP(B1174,'[1]Check order-DMO'!$A$5:$I$22,9,0)))</f>
        <v>MAT</v>
      </c>
      <c r="N1174" s="50">
        <v>105</v>
      </c>
      <c r="O1174" s="50">
        <v>3</v>
      </c>
      <c r="P1174" s="50">
        <v>1</v>
      </c>
      <c r="Q1174" s="50">
        <v>1</v>
      </c>
      <c r="R1174" s="51" t="s">
        <v>158</v>
      </c>
    </row>
    <row r="1175" spans="1:18" s="21" customFormat="1" ht="20.5" customHeight="1" x14ac:dyDescent="0.3">
      <c r="A1175" s="42" t="s">
        <v>4189</v>
      </c>
      <c r="B1175" s="43" t="s">
        <v>4190</v>
      </c>
      <c r="C1175" s="43" t="s">
        <v>4191</v>
      </c>
      <c r="D1175" s="44" t="s">
        <v>2431</v>
      </c>
      <c r="E1175" s="44" t="s">
        <v>121</v>
      </c>
      <c r="F1175" s="45">
        <v>333388.44</v>
      </c>
      <c r="G1175" s="46" t="s">
        <v>32</v>
      </c>
      <c r="H1175" s="47">
        <f t="shared" si="18"/>
        <v>333388.44</v>
      </c>
      <c r="I1175" s="48" t="s">
        <v>40</v>
      </c>
      <c r="J1175" s="44" t="s">
        <v>91</v>
      </c>
      <c r="K1175" s="49" t="s">
        <v>92</v>
      </c>
      <c r="L1175" s="44" t="s">
        <v>43</v>
      </c>
      <c r="M1175" s="44" t="str">
        <f>IF(ISERROR(VLOOKUP(B1175,'[1]Check order-DMO'!$A$5:$I$22,9,0)),"MAT",(VLOOKUP(B1175,'[1]Check order-DMO'!$A$5:$I$22,9,0)))</f>
        <v>MAT</v>
      </c>
      <c r="N1175" s="50">
        <v>90</v>
      </c>
      <c r="O1175" s="50">
        <v>3</v>
      </c>
      <c r="P1175" s="50">
        <v>1</v>
      </c>
      <c r="Q1175" s="50">
        <v>1</v>
      </c>
      <c r="R1175" s="51" t="s">
        <v>158</v>
      </c>
    </row>
    <row r="1176" spans="1:18" s="21" customFormat="1" ht="20.5" customHeight="1" x14ac:dyDescent="0.3">
      <c r="A1176" s="42" t="s">
        <v>4192</v>
      </c>
      <c r="B1176" s="43" t="s">
        <v>4193</v>
      </c>
      <c r="C1176" s="43" t="s">
        <v>4194</v>
      </c>
      <c r="D1176" s="44" t="s">
        <v>2431</v>
      </c>
      <c r="E1176" s="44" t="s">
        <v>121</v>
      </c>
      <c r="F1176" s="45">
        <v>513665.15199999994</v>
      </c>
      <c r="G1176" s="46" t="s">
        <v>32</v>
      </c>
      <c r="H1176" s="47">
        <f t="shared" si="18"/>
        <v>513665.15199999994</v>
      </c>
      <c r="I1176" s="48" t="s">
        <v>40</v>
      </c>
      <c r="J1176" s="44" t="s">
        <v>91</v>
      </c>
      <c r="K1176" s="49" t="s">
        <v>92</v>
      </c>
      <c r="L1176" s="44" t="s">
        <v>43</v>
      </c>
      <c r="M1176" s="44" t="str">
        <f>IF(ISERROR(VLOOKUP(B1176,'[1]Check order-DMO'!$A$5:$I$22,9,0)),"MAT",(VLOOKUP(B1176,'[1]Check order-DMO'!$A$5:$I$22,9,0)))</f>
        <v>MAT</v>
      </c>
      <c r="N1176" s="50">
        <v>90</v>
      </c>
      <c r="O1176" s="50">
        <v>3</v>
      </c>
      <c r="P1176" s="50">
        <v>1</v>
      </c>
      <c r="Q1176" s="50">
        <v>1</v>
      </c>
      <c r="R1176" s="51" t="s">
        <v>158</v>
      </c>
    </row>
    <row r="1177" spans="1:18" s="21" customFormat="1" ht="20.5" customHeight="1" x14ac:dyDescent="0.3">
      <c r="A1177" s="42" t="s">
        <v>4195</v>
      </c>
      <c r="B1177" s="43" t="s">
        <v>4196</v>
      </c>
      <c r="C1177" s="43" t="s">
        <v>4197</v>
      </c>
      <c r="D1177" s="44" t="s">
        <v>2431</v>
      </c>
      <c r="E1177" s="44" t="s">
        <v>121</v>
      </c>
      <c r="F1177" s="45">
        <v>466743.81599999999</v>
      </c>
      <c r="G1177" s="46" t="s">
        <v>32</v>
      </c>
      <c r="H1177" s="47">
        <f t="shared" si="18"/>
        <v>466743.81599999999</v>
      </c>
      <c r="I1177" s="48" t="s">
        <v>40</v>
      </c>
      <c r="J1177" s="44" t="s">
        <v>91</v>
      </c>
      <c r="K1177" s="49" t="s">
        <v>92</v>
      </c>
      <c r="L1177" s="44" t="s">
        <v>43</v>
      </c>
      <c r="M1177" s="44" t="str">
        <f>IF(ISERROR(VLOOKUP(B1177,'[1]Check order-DMO'!$A$5:$I$22,9,0)),"MAT",(VLOOKUP(B1177,'[1]Check order-DMO'!$A$5:$I$22,9,0)))</f>
        <v>MAT</v>
      </c>
      <c r="N1177" s="50">
        <v>90</v>
      </c>
      <c r="O1177" s="50">
        <v>3</v>
      </c>
      <c r="P1177" s="50">
        <v>1</v>
      </c>
      <c r="Q1177" s="50">
        <v>1</v>
      </c>
      <c r="R1177" s="51" t="s">
        <v>158</v>
      </c>
    </row>
    <row r="1178" spans="1:18" s="21" customFormat="1" ht="20.5" customHeight="1" x14ac:dyDescent="0.3">
      <c r="A1178" s="42" t="s">
        <v>4198</v>
      </c>
      <c r="B1178" s="43" t="s">
        <v>4199</v>
      </c>
      <c r="C1178" s="43" t="s">
        <v>4200</v>
      </c>
      <c r="D1178" s="44" t="s">
        <v>2431</v>
      </c>
      <c r="E1178" s="44" t="s">
        <v>121</v>
      </c>
      <c r="F1178" s="45">
        <v>533421.50399999996</v>
      </c>
      <c r="G1178" s="46" t="s">
        <v>32</v>
      </c>
      <c r="H1178" s="47">
        <f t="shared" si="18"/>
        <v>533421.50399999996</v>
      </c>
      <c r="I1178" s="48" t="s">
        <v>40</v>
      </c>
      <c r="J1178" s="44" t="s">
        <v>91</v>
      </c>
      <c r="K1178" s="49" t="s">
        <v>92</v>
      </c>
      <c r="L1178" s="44" t="s">
        <v>43</v>
      </c>
      <c r="M1178" s="44" t="str">
        <f>IF(ISERROR(VLOOKUP(B1178,'[1]Check order-DMO'!$A$5:$I$22,9,0)),"MAT",(VLOOKUP(B1178,'[1]Check order-DMO'!$A$5:$I$22,9,0)))</f>
        <v>MAT</v>
      </c>
      <c r="N1178" s="50">
        <v>90</v>
      </c>
      <c r="O1178" s="50">
        <v>3</v>
      </c>
      <c r="P1178" s="50">
        <v>1</v>
      </c>
      <c r="Q1178" s="50">
        <v>1</v>
      </c>
      <c r="R1178" s="51" t="s">
        <v>158</v>
      </c>
    </row>
    <row r="1179" spans="1:18" s="21" customFormat="1" ht="20.5" customHeight="1" x14ac:dyDescent="0.3">
      <c r="A1179" s="42" t="s">
        <v>4201</v>
      </c>
      <c r="B1179" s="43" t="s">
        <v>4202</v>
      </c>
      <c r="C1179" s="43" t="s">
        <v>4203</v>
      </c>
      <c r="D1179" s="44" t="s">
        <v>2431</v>
      </c>
      <c r="E1179" s="44" t="s">
        <v>121</v>
      </c>
      <c r="F1179" s="45">
        <v>16028</v>
      </c>
      <c r="G1179" s="46" t="s">
        <v>75</v>
      </c>
      <c r="H1179" s="47">
        <f t="shared" si="18"/>
        <v>2738383.8</v>
      </c>
      <c r="I1179" s="48" t="s">
        <v>40</v>
      </c>
      <c r="J1179" s="44" t="s">
        <v>77</v>
      </c>
      <c r="K1179" s="49" t="s">
        <v>78</v>
      </c>
      <c r="L1179" s="44" t="s">
        <v>79</v>
      </c>
      <c r="M1179" s="44" t="str">
        <f>IF(ISERROR(VLOOKUP(B1179,'[1]Check order-DMO'!$A$5:$I$22,9,0)),"MAT",(VLOOKUP(B1179,'[1]Check order-DMO'!$A$5:$I$22,9,0)))</f>
        <v>MAT</v>
      </c>
      <c r="N1179" s="50">
        <v>103</v>
      </c>
      <c r="O1179" s="50"/>
      <c r="P1179" s="50">
        <v>1</v>
      </c>
      <c r="Q1179" s="50">
        <v>1</v>
      </c>
      <c r="R1179" s="51"/>
    </row>
    <row r="1180" spans="1:18" s="21" customFormat="1" ht="20.5" customHeight="1" x14ac:dyDescent="0.3">
      <c r="A1180" s="42" t="s">
        <v>4204</v>
      </c>
      <c r="B1180" s="43" t="s">
        <v>4205</v>
      </c>
      <c r="C1180" s="43" t="s">
        <v>4206</v>
      </c>
      <c r="D1180" s="44" t="s">
        <v>4207</v>
      </c>
      <c r="E1180" s="44" t="s">
        <v>121</v>
      </c>
      <c r="F1180" s="45">
        <v>18788</v>
      </c>
      <c r="G1180" s="46" t="s">
        <v>75</v>
      </c>
      <c r="H1180" s="47">
        <f t="shared" si="18"/>
        <v>3209929.8</v>
      </c>
      <c r="I1180" s="48" t="s">
        <v>40</v>
      </c>
      <c r="J1180" s="44" t="s">
        <v>77</v>
      </c>
      <c r="K1180" s="49" t="s">
        <v>78</v>
      </c>
      <c r="L1180" s="44" t="s">
        <v>79</v>
      </c>
      <c r="M1180" s="44" t="str">
        <f>IF(ISERROR(VLOOKUP(B1180,'[1]Check order-DMO'!$A$5:$I$22,9,0)),"MAT",(VLOOKUP(B1180,'[1]Check order-DMO'!$A$5:$I$22,9,0)))</f>
        <v>MAT</v>
      </c>
      <c r="N1180" s="50">
        <v>88</v>
      </c>
      <c r="O1180" s="50"/>
      <c r="P1180" s="50">
        <v>1</v>
      </c>
      <c r="Q1180" s="50">
        <v>1</v>
      </c>
      <c r="R1180" s="51"/>
    </row>
    <row r="1181" spans="1:18" s="21" customFormat="1" ht="20.5" customHeight="1" x14ac:dyDescent="0.3">
      <c r="A1181" s="42" t="s">
        <v>4208</v>
      </c>
      <c r="B1181" s="43" t="s">
        <v>4209</v>
      </c>
      <c r="C1181" s="43" t="s">
        <v>4210</v>
      </c>
      <c r="D1181" s="44" t="s">
        <v>2563</v>
      </c>
      <c r="E1181" s="44" t="s">
        <v>121</v>
      </c>
      <c r="F1181" s="45">
        <v>22633370.760000002</v>
      </c>
      <c r="G1181" s="46" t="s">
        <v>32</v>
      </c>
      <c r="H1181" s="47">
        <f t="shared" si="18"/>
        <v>22633370.760000002</v>
      </c>
      <c r="I1181" s="48" t="s">
        <v>40</v>
      </c>
      <c r="J1181" s="44" t="s">
        <v>91</v>
      </c>
      <c r="K1181" s="49" t="s">
        <v>92</v>
      </c>
      <c r="L1181" s="44" t="s">
        <v>43</v>
      </c>
      <c r="M1181" s="44" t="str">
        <f>IF(ISERROR(VLOOKUP(B1181,'[1]Check order-DMO'!$A$5:$I$22,9,0)),"MAT",(VLOOKUP(B1181,'[1]Check order-DMO'!$A$5:$I$22,9,0)))</f>
        <v>MAT</v>
      </c>
      <c r="N1181" s="50">
        <v>105</v>
      </c>
      <c r="O1181" s="50">
        <v>3</v>
      </c>
      <c r="P1181" s="50">
        <v>1</v>
      </c>
      <c r="Q1181" s="50">
        <v>1</v>
      </c>
      <c r="R1181" s="51" t="s">
        <v>158</v>
      </c>
    </row>
    <row r="1182" spans="1:18" s="21" customFormat="1" ht="20.5" customHeight="1" x14ac:dyDescent="0.3">
      <c r="A1182" s="42" t="s">
        <v>4211</v>
      </c>
      <c r="B1182" s="43" t="s">
        <v>4212</v>
      </c>
      <c r="C1182" s="43" t="s">
        <v>4213</v>
      </c>
      <c r="D1182" s="44" t="s">
        <v>2563</v>
      </c>
      <c r="E1182" s="44" t="s">
        <v>121</v>
      </c>
      <c r="F1182" s="45">
        <v>8539683.1520000007</v>
      </c>
      <c r="G1182" s="46" t="s">
        <v>32</v>
      </c>
      <c r="H1182" s="47">
        <f t="shared" si="18"/>
        <v>8539683.1520000007</v>
      </c>
      <c r="I1182" s="48" t="s">
        <v>40</v>
      </c>
      <c r="J1182" s="44" t="s">
        <v>91</v>
      </c>
      <c r="K1182" s="49" t="s">
        <v>92</v>
      </c>
      <c r="L1182" s="44" t="s">
        <v>43</v>
      </c>
      <c r="M1182" s="44" t="str">
        <f>IF(ISERROR(VLOOKUP(B1182,'[1]Check order-DMO'!$A$5:$I$22,9,0)),"MAT",(VLOOKUP(B1182,'[1]Check order-DMO'!$A$5:$I$22,9,0)))</f>
        <v>MAT</v>
      </c>
      <c r="N1182" s="50">
        <v>105</v>
      </c>
      <c r="O1182" s="50">
        <v>3</v>
      </c>
      <c r="P1182" s="50">
        <v>1</v>
      </c>
      <c r="Q1182" s="50">
        <v>1</v>
      </c>
      <c r="R1182" s="51" t="s">
        <v>4214</v>
      </c>
    </row>
    <row r="1183" spans="1:18" s="21" customFormat="1" ht="20.5" customHeight="1" x14ac:dyDescent="0.3">
      <c r="A1183" s="42" t="s">
        <v>4215</v>
      </c>
      <c r="B1183" s="43" t="s">
        <v>4216</v>
      </c>
      <c r="C1183" s="43" t="s">
        <v>4217</v>
      </c>
      <c r="D1183" s="44"/>
      <c r="E1183" s="44" t="s">
        <v>61</v>
      </c>
      <c r="F1183" s="45">
        <v>805</v>
      </c>
      <c r="G1183" s="46" t="s">
        <v>75</v>
      </c>
      <c r="H1183" s="47">
        <f t="shared" si="18"/>
        <v>137534.25</v>
      </c>
      <c r="I1183" s="48" t="s">
        <v>40</v>
      </c>
      <c r="J1183" s="44" t="s">
        <v>77</v>
      </c>
      <c r="K1183" s="49" t="s">
        <v>78</v>
      </c>
      <c r="L1183" s="44" t="s">
        <v>79</v>
      </c>
      <c r="M1183" s="44" t="str">
        <f>IF(ISERROR(VLOOKUP(B1183,'[1]Check order-DMO'!$A$5:$I$22,9,0)),"MAT",(VLOOKUP(B1183,'[1]Check order-DMO'!$A$5:$I$22,9,0)))</f>
        <v>MAT</v>
      </c>
      <c r="N1183" s="50">
        <v>108</v>
      </c>
      <c r="O1183" s="50"/>
      <c r="P1183" s="50">
        <v>100</v>
      </c>
      <c r="Q1183" s="50">
        <v>10</v>
      </c>
      <c r="R1183" s="51"/>
    </row>
    <row r="1184" spans="1:18" s="21" customFormat="1" ht="20.5" customHeight="1" x14ac:dyDescent="0.3">
      <c r="A1184" s="187" t="s">
        <v>4218</v>
      </c>
      <c r="B1184" s="43" t="s">
        <v>4219</v>
      </c>
      <c r="C1184" s="223" t="s">
        <v>4220</v>
      </c>
      <c r="D1184" s="44"/>
      <c r="E1184" s="44" t="s">
        <v>61</v>
      </c>
      <c r="F1184" s="45">
        <v>319236</v>
      </c>
      <c r="G1184" s="46" t="s">
        <v>32</v>
      </c>
      <c r="H1184" s="47">
        <f t="shared" si="18"/>
        <v>319236</v>
      </c>
      <c r="I1184" s="48" t="s">
        <v>40</v>
      </c>
      <c r="J1184" s="44" t="s">
        <v>4089</v>
      </c>
      <c r="K1184" s="49" t="s">
        <v>4090</v>
      </c>
      <c r="L1184" s="44" t="s">
        <v>43</v>
      </c>
      <c r="M1184" s="44" t="str">
        <f>IF(ISERROR(VLOOKUP(B1184,'[1]Check order-DMO'!$A$5:$I$22,9,0)),"MAT",(VLOOKUP(B1184,'[1]Check order-DMO'!$A$5:$I$22,9,0)))</f>
        <v>MAT</v>
      </c>
      <c r="N1184" s="50">
        <v>108</v>
      </c>
      <c r="O1184" s="50"/>
      <c r="P1184" s="50">
        <v>10</v>
      </c>
      <c r="Q1184" s="50">
        <v>10</v>
      </c>
      <c r="R1184" s="51"/>
    </row>
    <row r="1185" spans="1:18" s="21" customFormat="1" ht="20.5" customHeight="1" x14ac:dyDescent="0.3">
      <c r="A1185" s="42" t="s">
        <v>4221</v>
      </c>
      <c r="B1185" s="43" t="s">
        <v>4222</v>
      </c>
      <c r="C1185" s="43" t="s">
        <v>4223</v>
      </c>
      <c r="D1185" s="44" t="s">
        <v>2489</v>
      </c>
      <c r="E1185" s="44" t="s">
        <v>121</v>
      </c>
      <c r="F1185" s="45">
        <v>156700</v>
      </c>
      <c r="G1185" s="46" t="s">
        <v>32</v>
      </c>
      <c r="H1185" s="47">
        <f t="shared" si="18"/>
        <v>156700</v>
      </c>
      <c r="I1185" s="48" t="s">
        <v>40</v>
      </c>
      <c r="J1185" s="44" t="s">
        <v>4089</v>
      </c>
      <c r="K1185" s="49" t="s">
        <v>4090</v>
      </c>
      <c r="L1185" s="44" t="s">
        <v>43</v>
      </c>
      <c r="M1185" s="44" t="str">
        <f>IF(ISERROR(VLOOKUP(B1185,'[1]Check order-DMO'!$A$5:$I$22,9,0)),"MAT",(VLOOKUP(B1185,'[1]Check order-DMO'!$A$5:$I$22,9,0)))</f>
        <v>MAT</v>
      </c>
      <c r="N1185" s="50">
        <v>60</v>
      </c>
      <c r="O1185" s="50">
        <v>21</v>
      </c>
      <c r="P1185" s="50">
        <v>10</v>
      </c>
      <c r="Q1185" s="50">
        <v>1</v>
      </c>
      <c r="R1185" s="51"/>
    </row>
    <row r="1186" spans="1:18" s="21" customFormat="1" ht="20.5" customHeight="1" x14ac:dyDescent="0.3">
      <c r="A1186" s="42" t="s">
        <v>4224</v>
      </c>
      <c r="B1186" s="43" t="s">
        <v>4225</v>
      </c>
      <c r="C1186" s="43" t="s">
        <v>4226</v>
      </c>
      <c r="D1186" s="44" t="s">
        <v>2431</v>
      </c>
      <c r="E1186" s="44" t="s">
        <v>121</v>
      </c>
      <c r="F1186" s="45">
        <v>23532</v>
      </c>
      <c r="G1186" s="46" t="s">
        <v>75</v>
      </c>
      <c r="H1186" s="47">
        <f t="shared" si="18"/>
        <v>4020442.1999999997</v>
      </c>
      <c r="I1186" s="48" t="s">
        <v>40</v>
      </c>
      <c r="J1186" s="44" t="s">
        <v>77</v>
      </c>
      <c r="K1186" s="49" t="s">
        <v>78</v>
      </c>
      <c r="L1186" s="44" t="s">
        <v>79</v>
      </c>
      <c r="M1186" s="44" t="str">
        <f>IF(ISERROR(VLOOKUP(B1186,'[1]Check order-DMO'!$A$5:$I$22,9,0)),"MAT",(VLOOKUP(B1186,'[1]Check order-DMO'!$A$5:$I$22,9,0)))</f>
        <v>MAT</v>
      </c>
      <c r="N1186" s="50">
        <v>95</v>
      </c>
      <c r="O1186" s="50"/>
      <c r="P1186" s="50">
        <v>1</v>
      </c>
      <c r="Q1186" s="50">
        <v>1</v>
      </c>
      <c r="R1186" s="51"/>
    </row>
    <row r="1187" spans="1:18" s="21" customFormat="1" ht="20.5" customHeight="1" x14ac:dyDescent="0.3">
      <c r="A1187" s="42" t="s">
        <v>4227</v>
      </c>
      <c r="B1187" s="43" t="s">
        <v>4228</v>
      </c>
      <c r="C1187" s="43" t="s">
        <v>4229</v>
      </c>
      <c r="D1187" s="44" t="s">
        <v>2431</v>
      </c>
      <c r="E1187" s="44" t="s">
        <v>121</v>
      </c>
      <c r="F1187" s="45">
        <v>5299121.5199999996</v>
      </c>
      <c r="G1187" s="46" t="s">
        <v>32</v>
      </c>
      <c r="H1187" s="47">
        <f t="shared" si="18"/>
        <v>5299121.5199999996</v>
      </c>
      <c r="I1187" s="48" t="s">
        <v>40</v>
      </c>
      <c r="J1187" s="44" t="s">
        <v>91</v>
      </c>
      <c r="K1187" s="49" t="s">
        <v>92</v>
      </c>
      <c r="L1187" s="44" t="s">
        <v>43</v>
      </c>
      <c r="M1187" s="44" t="str">
        <f>IF(ISERROR(VLOOKUP(B1187,'[1]Check order-DMO'!$A$5:$I$22,9,0)),"MAT",(VLOOKUP(B1187,'[1]Check order-DMO'!$A$5:$I$22,9,0)))</f>
        <v>MAT</v>
      </c>
      <c r="N1187" s="50">
        <v>90</v>
      </c>
      <c r="O1187" s="50">
        <v>3</v>
      </c>
      <c r="P1187" s="50">
        <v>1</v>
      </c>
      <c r="Q1187" s="50">
        <v>1</v>
      </c>
      <c r="R1187" s="51" t="s">
        <v>158</v>
      </c>
    </row>
    <row r="1188" spans="1:18" s="21" customFormat="1" ht="20.5" customHeight="1" x14ac:dyDescent="0.3">
      <c r="A1188" s="42" t="s">
        <v>4230</v>
      </c>
      <c r="B1188" s="43" t="s">
        <v>4231</v>
      </c>
      <c r="C1188" s="43" t="s">
        <v>4232</v>
      </c>
      <c r="D1188" s="44" t="s">
        <v>2431</v>
      </c>
      <c r="E1188" s="44" t="s">
        <v>121</v>
      </c>
      <c r="F1188" s="45">
        <v>16562</v>
      </c>
      <c r="G1188" s="46" t="s">
        <v>75</v>
      </c>
      <c r="H1188" s="47">
        <f t="shared" si="18"/>
        <v>2829617.6999999997</v>
      </c>
      <c r="I1188" s="48" t="s">
        <v>40</v>
      </c>
      <c r="J1188" s="44" t="s">
        <v>77</v>
      </c>
      <c r="K1188" s="49" t="s">
        <v>78</v>
      </c>
      <c r="L1188" s="44" t="s">
        <v>79</v>
      </c>
      <c r="M1188" s="44" t="str">
        <f>IF(ISERROR(VLOOKUP(B1188,'[1]Check order-DMO'!$A$5:$I$22,9,0)),"MAT",(VLOOKUP(B1188,'[1]Check order-DMO'!$A$5:$I$22,9,0)))</f>
        <v>MAT</v>
      </c>
      <c r="N1188" s="50">
        <v>125</v>
      </c>
      <c r="O1188" s="50"/>
      <c r="P1188" s="50">
        <v>1</v>
      </c>
      <c r="Q1188" s="50">
        <v>1</v>
      </c>
      <c r="R1188" s="51"/>
    </row>
    <row r="1189" spans="1:18" s="21" customFormat="1" ht="20.5" customHeight="1" x14ac:dyDescent="0.3">
      <c r="A1189" s="42" t="s">
        <v>4233</v>
      </c>
      <c r="B1189" s="43" t="s">
        <v>4234</v>
      </c>
      <c r="C1189" s="43" t="s">
        <v>4235</v>
      </c>
      <c r="D1189" s="44" t="s">
        <v>4207</v>
      </c>
      <c r="E1189" s="44" t="s">
        <v>121</v>
      </c>
      <c r="F1189" s="45">
        <v>16294</v>
      </c>
      <c r="G1189" s="46" t="s">
        <v>75</v>
      </c>
      <c r="H1189" s="47">
        <f t="shared" si="18"/>
        <v>2783829.9</v>
      </c>
      <c r="I1189" s="48" t="s">
        <v>40</v>
      </c>
      <c r="J1189" s="44" t="s">
        <v>77</v>
      </c>
      <c r="K1189" s="49" t="s">
        <v>78</v>
      </c>
      <c r="L1189" s="44" t="s">
        <v>79</v>
      </c>
      <c r="M1189" s="44" t="str">
        <f>IF(ISERROR(VLOOKUP(B1189,'[1]Check order-DMO'!$A$5:$I$22,9,0)),"MAT",(VLOOKUP(B1189,'[1]Check order-DMO'!$A$5:$I$22,9,0)))</f>
        <v>MAT</v>
      </c>
      <c r="N1189" s="50">
        <v>98</v>
      </c>
      <c r="O1189" s="50"/>
      <c r="P1189" s="50">
        <v>1</v>
      </c>
      <c r="Q1189" s="50">
        <v>1</v>
      </c>
      <c r="R1189" s="51" t="s">
        <v>80</v>
      </c>
    </row>
    <row r="1190" spans="1:18" s="21" customFormat="1" ht="20.5" customHeight="1" x14ac:dyDescent="0.3">
      <c r="A1190" s="42" t="s">
        <v>4236</v>
      </c>
      <c r="B1190" s="43" t="s">
        <v>4237</v>
      </c>
      <c r="C1190" s="43" t="s">
        <v>4238</v>
      </c>
      <c r="D1190" s="44" t="s">
        <v>2431</v>
      </c>
      <c r="E1190" s="44" t="s">
        <v>121</v>
      </c>
      <c r="F1190" s="45">
        <v>545769.22400000005</v>
      </c>
      <c r="G1190" s="46" t="s">
        <v>32</v>
      </c>
      <c r="H1190" s="47">
        <f t="shared" si="18"/>
        <v>545769.22400000005</v>
      </c>
      <c r="I1190" s="48" t="s">
        <v>40</v>
      </c>
      <c r="J1190" s="44" t="s">
        <v>91</v>
      </c>
      <c r="K1190" s="49" t="s">
        <v>92</v>
      </c>
      <c r="L1190" s="44" t="s">
        <v>43</v>
      </c>
      <c r="M1190" s="44" t="str">
        <f>IF(ISERROR(VLOOKUP(B1190,'[1]Check order-DMO'!$A$5:$I$22,9,0)),"MAT",(VLOOKUP(B1190,'[1]Check order-DMO'!$A$5:$I$22,9,0)))</f>
        <v>MAT</v>
      </c>
      <c r="N1190" s="50">
        <v>90</v>
      </c>
      <c r="O1190" s="50">
        <v>3</v>
      </c>
      <c r="P1190" s="50">
        <v>1</v>
      </c>
      <c r="Q1190" s="50">
        <v>1</v>
      </c>
      <c r="R1190" s="51" t="s">
        <v>158</v>
      </c>
    </row>
    <row r="1191" spans="1:18" s="21" customFormat="1" ht="20.5" customHeight="1" x14ac:dyDescent="0.3">
      <c r="A1191" s="42" t="s">
        <v>4239</v>
      </c>
      <c r="B1191" s="43" t="s">
        <v>4240</v>
      </c>
      <c r="C1191" s="43" t="s">
        <v>4241</v>
      </c>
      <c r="D1191" s="44" t="s">
        <v>2439</v>
      </c>
      <c r="E1191" s="44" t="s">
        <v>121</v>
      </c>
      <c r="F1191" s="45">
        <v>9668</v>
      </c>
      <c r="G1191" s="46" t="s">
        <v>75</v>
      </c>
      <c r="H1191" s="47">
        <f t="shared" si="18"/>
        <v>1651777.8</v>
      </c>
      <c r="I1191" s="48" t="s">
        <v>40</v>
      </c>
      <c r="J1191" s="44" t="s">
        <v>77</v>
      </c>
      <c r="K1191" s="49" t="s">
        <v>78</v>
      </c>
      <c r="L1191" s="44" t="s">
        <v>79</v>
      </c>
      <c r="M1191" s="44" t="str">
        <f>IF(ISERROR(VLOOKUP(B1191,'[1]Check order-DMO'!$A$5:$I$22,9,0)),"MAT",(VLOOKUP(B1191,'[1]Check order-DMO'!$A$5:$I$22,9,0)))</f>
        <v>MAT</v>
      </c>
      <c r="N1191" s="50">
        <v>115</v>
      </c>
      <c r="O1191" s="50"/>
      <c r="P1191" s="50">
        <v>10</v>
      </c>
      <c r="Q1191" s="50">
        <v>10</v>
      </c>
      <c r="R1191" s="51"/>
    </row>
    <row r="1192" spans="1:18" s="21" customFormat="1" ht="20.5" customHeight="1" x14ac:dyDescent="0.3">
      <c r="A1192" s="42" t="s">
        <v>4242</v>
      </c>
      <c r="B1192" s="43" t="s">
        <v>4243</v>
      </c>
      <c r="C1192" s="43" t="s">
        <v>4244</v>
      </c>
      <c r="D1192" s="44" t="s">
        <v>2439</v>
      </c>
      <c r="E1192" s="44" t="s">
        <v>121</v>
      </c>
      <c r="F1192" s="45">
        <v>321040.71999999997</v>
      </c>
      <c r="G1192" s="46" t="s">
        <v>32</v>
      </c>
      <c r="H1192" s="47">
        <f t="shared" si="18"/>
        <v>321040.71999999997</v>
      </c>
      <c r="I1192" s="48" t="s">
        <v>40</v>
      </c>
      <c r="J1192" s="44" t="s">
        <v>91</v>
      </c>
      <c r="K1192" s="49" t="s">
        <v>92</v>
      </c>
      <c r="L1192" s="44" t="s">
        <v>43</v>
      </c>
      <c r="M1192" s="44" t="str">
        <f>IF(ISERROR(VLOOKUP(B1192,'[1]Check order-DMO'!$A$5:$I$22,9,0)),"MAT",(VLOOKUP(B1192,'[1]Check order-DMO'!$A$5:$I$22,9,0)))</f>
        <v>MAT</v>
      </c>
      <c r="N1192" s="50">
        <v>90</v>
      </c>
      <c r="O1192" s="50">
        <v>3</v>
      </c>
      <c r="P1192" s="50">
        <v>1</v>
      </c>
      <c r="Q1192" s="50">
        <v>1</v>
      </c>
      <c r="R1192" s="51" t="s">
        <v>158</v>
      </c>
    </row>
    <row r="1193" spans="1:18" s="21" customFormat="1" ht="20.5" customHeight="1" x14ac:dyDescent="0.3">
      <c r="A1193" s="42" t="s">
        <v>4245</v>
      </c>
      <c r="B1193" s="43" t="s">
        <v>4246</v>
      </c>
      <c r="C1193" s="43" t="s">
        <v>4247</v>
      </c>
      <c r="D1193" s="44" t="s">
        <v>2431</v>
      </c>
      <c r="E1193" s="44" t="s">
        <v>121</v>
      </c>
      <c r="F1193" s="45">
        <v>17172</v>
      </c>
      <c r="G1193" s="46" t="s">
        <v>75</v>
      </c>
      <c r="H1193" s="47">
        <f t="shared" si="18"/>
        <v>2933836.1999999997</v>
      </c>
      <c r="I1193" s="48" t="s">
        <v>40</v>
      </c>
      <c r="J1193" s="44" t="s">
        <v>77</v>
      </c>
      <c r="K1193" s="49" t="s">
        <v>78</v>
      </c>
      <c r="L1193" s="44" t="s">
        <v>79</v>
      </c>
      <c r="M1193" s="44" t="str">
        <f>IF(ISERROR(VLOOKUP(B1193,'[1]Check order-DMO'!$A$5:$I$22,9,0)),"MAT",(VLOOKUP(B1193,'[1]Check order-DMO'!$A$5:$I$22,9,0)))</f>
        <v>MAT</v>
      </c>
      <c r="N1193" s="50">
        <v>98</v>
      </c>
      <c r="O1193" s="50"/>
      <c r="P1193" s="50">
        <v>1</v>
      </c>
      <c r="Q1193" s="50">
        <v>1</v>
      </c>
      <c r="R1193" s="51"/>
    </row>
    <row r="1194" spans="1:18" s="21" customFormat="1" ht="20.5" customHeight="1" x14ac:dyDescent="0.3">
      <c r="A1194" s="42" t="s">
        <v>4248</v>
      </c>
      <c r="B1194" s="43" t="s">
        <v>4249</v>
      </c>
      <c r="C1194" s="43" t="s">
        <v>4250</v>
      </c>
      <c r="D1194" s="44" t="s">
        <v>2431</v>
      </c>
      <c r="E1194" s="44" t="s">
        <v>121</v>
      </c>
      <c r="F1194" s="45">
        <v>10940</v>
      </c>
      <c r="G1194" s="46" t="s">
        <v>75</v>
      </c>
      <c r="H1194" s="47">
        <f t="shared" si="18"/>
        <v>1869099</v>
      </c>
      <c r="I1194" s="48" t="s">
        <v>40</v>
      </c>
      <c r="J1194" s="44" t="s">
        <v>77</v>
      </c>
      <c r="K1194" s="49" t="s">
        <v>78</v>
      </c>
      <c r="L1194" s="44" t="s">
        <v>79</v>
      </c>
      <c r="M1194" s="44" t="str">
        <f>IF(ISERROR(VLOOKUP(B1194,'[1]Check order-DMO'!$A$5:$I$22,9,0)),"MAT",(VLOOKUP(B1194,'[1]Check order-DMO'!$A$5:$I$22,9,0)))</f>
        <v>MAT</v>
      </c>
      <c r="N1194" s="50">
        <v>103</v>
      </c>
      <c r="O1194" s="50"/>
      <c r="P1194" s="50">
        <v>1</v>
      </c>
      <c r="Q1194" s="50">
        <v>1</v>
      </c>
      <c r="R1194" s="51" t="s">
        <v>2960</v>
      </c>
    </row>
    <row r="1195" spans="1:18" s="21" customFormat="1" ht="20.5" customHeight="1" x14ac:dyDescent="0.3">
      <c r="A1195" s="42" t="s">
        <v>4251</v>
      </c>
      <c r="B1195" s="43" t="s">
        <v>4252</v>
      </c>
      <c r="C1195" s="43" t="s">
        <v>4253</v>
      </c>
      <c r="D1195" s="44" t="s">
        <v>2431</v>
      </c>
      <c r="E1195" s="44" t="s">
        <v>121</v>
      </c>
      <c r="F1195" s="45">
        <v>20734</v>
      </c>
      <c r="G1195" s="46" t="s">
        <v>75</v>
      </c>
      <c r="H1195" s="47">
        <f t="shared" si="18"/>
        <v>3542403.9</v>
      </c>
      <c r="I1195" s="48" t="s">
        <v>40</v>
      </c>
      <c r="J1195" s="44" t="s">
        <v>77</v>
      </c>
      <c r="K1195" s="49" t="s">
        <v>78</v>
      </c>
      <c r="L1195" s="44" t="s">
        <v>79</v>
      </c>
      <c r="M1195" s="44" t="str">
        <f>IF(ISERROR(VLOOKUP(B1195,'[1]Check order-DMO'!$A$5:$I$22,9,0)),"MAT",(VLOOKUP(B1195,'[1]Check order-DMO'!$A$5:$I$22,9,0)))</f>
        <v>MAT</v>
      </c>
      <c r="N1195" s="50">
        <v>98</v>
      </c>
      <c r="O1195" s="50"/>
      <c r="P1195" s="50">
        <v>1</v>
      </c>
      <c r="Q1195" s="50">
        <v>1</v>
      </c>
      <c r="R1195" s="51" t="s">
        <v>80</v>
      </c>
    </row>
    <row r="1196" spans="1:18" s="21" customFormat="1" ht="20.5" customHeight="1" x14ac:dyDescent="0.3">
      <c r="A1196" s="42" t="s">
        <v>4254</v>
      </c>
      <c r="B1196" s="43" t="s">
        <v>4255</v>
      </c>
      <c r="C1196" s="43" t="s">
        <v>4256</v>
      </c>
      <c r="D1196" s="44" t="s">
        <v>2431</v>
      </c>
      <c r="E1196" s="44" t="s">
        <v>121</v>
      </c>
      <c r="F1196" s="45">
        <v>24804</v>
      </c>
      <c r="G1196" s="46" t="s">
        <v>75</v>
      </c>
      <c r="H1196" s="47">
        <f t="shared" si="18"/>
        <v>4237763.3999999994</v>
      </c>
      <c r="I1196" s="48" t="s">
        <v>40</v>
      </c>
      <c r="J1196" s="44" t="s">
        <v>77</v>
      </c>
      <c r="K1196" s="49" t="s">
        <v>78</v>
      </c>
      <c r="L1196" s="44" t="s">
        <v>79</v>
      </c>
      <c r="M1196" s="44" t="str">
        <f>IF(ISERROR(VLOOKUP(B1196,'[1]Check order-DMO'!$A$5:$I$22,9,0)),"MAT",(VLOOKUP(B1196,'[1]Check order-DMO'!$A$5:$I$22,9,0)))</f>
        <v>MAT</v>
      </c>
      <c r="N1196" s="50">
        <v>93</v>
      </c>
      <c r="O1196" s="50"/>
      <c r="P1196" s="50">
        <v>1</v>
      </c>
      <c r="Q1196" s="50">
        <v>1</v>
      </c>
      <c r="R1196" s="51"/>
    </row>
    <row r="1197" spans="1:18" s="21" customFormat="1" ht="20.5" customHeight="1" x14ac:dyDescent="0.3">
      <c r="A1197" s="42" t="s">
        <v>4257</v>
      </c>
      <c r="B1197" s="43" t="s">
        <v>4258</v>
      </c>
      <c r="C1197" s="43" t="s">
        <v>4259</v>
      </c>
      <c r="D1197" s="44" t="s">
        <v>2971</v>
      </c>
      <c r="E1197" s="44" t="s">
        <v>121</v>
      </c>
      <c r="F1197" s="45">
        <v>32820</v>
      </c>
      <c r="G1197" s="46" t="s">
        <v>75</v>
      </c>
      <c r="H1197" s="47">
        <f t="shared" si="18"/>
        <v>5607297</v>
      </c>
      <c r="I1197" s="48" t="s">
        <v>40</v>
      </c>
      <c r="J1197" s="44" t="s">
        <v>77</v>
      </c>
      <c r="K1197" s="49" t="s">
        <v>78</v>
      </c>
      <c r="L1197" s="44" t="s">
        <v>79</v>
      </c>
      <c r="M1197" s="44" t="str">
        <f>IF(ISERROR(VLOOKUP(B1197,'[1]Check order-DMO'!$A$5:$I$22,9,0)),"MAT",(VLOOKUP(B1197,'[1]Check order-DMO'!$A$5:$I$22,9,0)))</f>
        <v>MAT</v>
      </c>
      <c r="N1197" s="50">
        <v>98</v>
      </c>
      <c r="O1197" s="50"/>
      <c r="P1197" s="50">
        <v>1</v>
      </c>
      <c r="Q1197" s="50">
        <v>1</v>
      </c>
      <c r="R1197" s="51" t="s">
        <v>80</v>
      </c>
    </row>
    <row r="1198" spans="1:18" s="21" customFormat="1" ht="20.5" customHeight="1" x14ac:dyDescent="0.3">
      <c r="A1198" s="42" t="s">
        <v>4260</v>
      </c>
      <c r="B1198" s="43" t="s">
        <v>4261</v>
      </c>
      <c r="C1198" s="43" t="s">
        <v>4262</v>
      </c>
      <c r="D1198" s="44" t="s">
        <v>2431</v>
      </c>
      <c r="E1198" s="44" t="s">
        <v>121</v>
      </c>
      <c r="F1198" s="45">
        <v>3242511.2720000003</v>
      </c>
      <c r="G1198" s="46" t="s">
        <v>32</v>
      </c>
      <c r="H1198" s="47">
        <f t="shared" si="18"/>
        <v>3242511.2720000003</v>
      </c>
      <c r="I1198" s="48" t="s">
        <v>40</v>
      </c>
      <c r="J1198" s="44" t="s">
        <v>91</v>
      </c>
      <c r="K1198" s="49" t="s">
        <v>92</v>
      </c>
      <c r="L1198" s="44" t="s">
        <v>43</v>
      </c>
      <c r="M1198" s="44" t="str">
        <f>IF(ISERROR(VLOOKUP(B1198,'[1]Check order-DMO'!$A$5:$I$22,9,0)),"MAT",(VLOOKUP(B1198,'[1]Check order-DMO'!$A$5:$I$22,9,0)))</f>
        <v>MAT</v>
      </c>
      <c r="N1198" s="50">
        <v>90</v>
      </c>
      <c r="O1198" s="50">
        <v>3</v>
      </c>
      <c r="P1198" s="50">
        <v>1</v>
      </c>
      <c r="Q1198" s="50">
        <v>1</v>
      </c>
      <c r="R1198" s="51" t="s">
        <v>158</v>
      </c>
    </row>
    <row r="1199" spans="1:18" s="21" customFormat="1" ht="20.5" customHeight="1" x14ac:dyDescent="0.3">
      <c r="A1199" s="42" t="s">
        <v>4263</v>
      </c>
      <c r="B1199" s="43" t="s">
        <v>4264</v>
      </c>
      <c r="C1199" s="43" t="s">
        <v>4265</v>
      </c>
      <c r="D1199" s="44" t="s">
        <v>2431</v>
      </c>
      <c r="E1199" s="44" t="s">
        <v>121</v>
      </c>
      <c r="F1199" s="45">
        <v>15455</v>
      </c>
      <c r="G1199" s="46" t="s">
        <v>75</v>
      </c>
      <c r="H1199" s="47">
        <f t="shared" si="18"/>
        <v>2640486.75</v>
      </c>
      <c r="I1199" s="48" t="s">
        <v>40</v>
      </c>
      <c r="J1199" s="44" t="s">
        <v>77</v>
      </c>
      <c r="K1199" s="49" t="s">
        <v>78</v>
      </c>
      <c r="L1199" s="44" t="s">
        <v>79</v>
      </c>
      <c r="M1199" s="44" t="str">
        <f>IF(ISERROR(VLOOKUP(B1199,'[1]Check order-DMO'!$A$5:$I$22,9,0)),"MAT",(VLOOKUP(B1199,'[1]Check order-DMO'!$A$5:$I$22,9,0)))</f>
        <v>MAT</v>
      </c>
      <c r="N1199" s="50">
        <v>98</v>
      </c>
      <c r="O1199" s="50"/>
      <c r="P1199" s="50">
        <v>999</v>
      </c>
      <c r="Q1199" s="50">
        <v>1</v>
      </c>
      <c r="R1199" s="51"/>
    </row>
    <row r="1200" spans="1:18" s="21" customFormat="1" ht="20.5" customHeight="1" x14ac:dyDescent="0.3">
      <c r="A1200" s="42" t="s">
        <v>4266</v>
      </c>
      <c r="B1200" s="43" t="s">
        <v>4267</v>
      </c>
      <c r="C1200" s="43" t="s">
        <v>4268</v>
      </c>
      <c r="D1200" s="44" t="s">
        <v>2431</v>
      </c>
      <c r="E1200" s="44" t="s">
        <v>121</v>
      </c>
      <c r="F1200" s="45">
        <v>29256</v>
      </c>
      <c r="G1200" s="46" t="s">
        <v>75</v>
      </c>
      <c r="H1200" s="47">
        <f t="shared" si="18"/>
        <v>4998387.5999999996</v>
      </c>
      <c r="I1200" s="48" t="s">
        <v>40</v>
      </c>
      <c r="J1200" s="44" t="s">
        <v>77</v>
      </c>
      <c r="K1200" s="49" t="s">
        <v>78</v>
      </c>
      <c r="L1200" s="44" t="s">
        <v>79</v>
      </c>
      <c r="M1200" s="44" t="str">
        <f>IF(ISERROR(VLOOKUP(B1200,'[1]Check order-DMO'!$A$5:$I$22,9,0)),"MAT",(VLOOKUP(B1200,'[1]Check order-DMO'!$A$5:$I$22,9,0)))</f>
        <v>MAT</v>
      </c>
      <c r="N1200" s="50">
        <v>98</v>
      </c>
      <c r="O1200" s="50"/>
      <c r="P1200" s="50">
        <v>1</v>
      </c>
      <c r="Q1200" s="50">
        <v>1</v>
      </c>
      <c r="R1200" s="51" t="s">
        <v>2960</v>
      </c>
    </row>
    <row r="1201" spans="1:18" s="21" customFormat="1" ht="20.5" customHeight="1" x14ac:dyDescent="0.3">
      <c r="A1201" s="42" t="s">
        <v>4269</v>
      </c>
      <c r="B1201" s="43" t="s">
        <v>4270</v>
      </c>
      <c r="C1201" s="43" t="s">
        <v>4271</v>
      </c>
      <c r="D1201" s="44"/>
      <c r="E1201" s="44"/>
      <c r="F1201" s="45">
        <v>4198</v>
      </c>
      <c r="G1201" s="46" t="s">
        <v>75</v>
      </c>
      <c r="H1201" s="47">
        <f t="shared" si="18"/>
        <v>717228.29999999993</v>
      </c>
      <c r="I1201" s="48" t="s">
        <v>40</v>
      </c>
      <c r="J1201" s="44" t="s">
        <v>77</v>
      </c>
      <c r="K1201" s="49" t="s">
        <v>78</v>
      </c>
      <c r="L1201" s="44" t="s">
        <v>79</v>
      </c>
      <c r="M1201" s="44" t="str">
        <f>IF(ISERROR(VLOOKUP(B1201,'[1]Check order-DMO'!$A$5:$I$22,9,0)),"MAT",(VLOOKUP(B1201,'[1]Check order-DMO'!$A$5:$I$22,9,0)))</f>
        <v>MAT</v>
      </c>
      <c r="N1201" s="50">
        <v>78</v>
      </c>
      <c r="O1201" s="50"/>
      <c r="P1201" s="50">
        <v>10</v>
      </c>
      <c r="Q1201" s="50">
        <v>10</v>
      </c>
      <c r="R1201" s="51"/>
    </row>
    <row r="1202" spans="1:18" s="21" customFormat="1" ht="20.5" customHeight="1" x14ac:dyDescent="0.3">
      <c r="A1202" s="42" t="s">
        <v>4272</v>
      </c>
      <c r="B1202" s="43" t="s">
        <v>4273</v>
      </c>
      <c r="C1202" s="43" t="s">
        <v>4274</v>
      </c>
      <c r="D1202" s="44" t="s">
        <v>2427</v>
      </c>
      <c r="E1202" s="44" t="s">
        <v>121</v>
      </c>
      <c r="F1202" s="45">
        <v>3180</v>
      </c>
      <c r="G1202" s="46" t="s">
        <v>75</v>
      </c>
      <c r="H1202" s="47">
        <f t="shared" si="18"/>
        <v>543303</v>
      </c>
      <c r="I1202" s="48" t="s">
        <v>40</v>
      </c>
      <c r="J1202" s="44" t="s">
        <v>77</v>
      </c>
      <c r="K1202" s="49" t="s">
        <v>78</v>
      </c>
      <c r="L1202" s="44" t="s">
        <v>79</v>
      </c>
      <c r="M1202" s="44" t="str">
        <f>IF(ISERROR(VLOOKUP(B1202,'[1]Check order-DMO'!$A$5:$I$22,9,0)),"MAT",(VLOOKUP(B1202,'[1]Check order-DMO'!$A$5:$I$22,9,0)))</f>
        <v>MAT</v>
      </c>
      <c r="N1202" s="50">
        <v>78</v>
      </c>
      <c r="O1202" s="50"/>
      <c r="P1202" s="50">
        <v>10</v>
      </c>
      <c r="Q1202" s="50">
        <v>10</v>
      </c>
      <c r="R1202" s="51"/>
    </row>
    <row r="1203" spans="1:18" s="21" customFormat="1" ht="20.5" customHeight="1" x14ac:dyDescent="0.3">
      <c r="A1203" s="42" t="s">
        <v>4275</v>
      </c>
      <c r="B1203" s="43" t="s">
        <v>4276</v>
      </c>
      <c r="C1203" s="43" t="s">
        <v>4277</v>
      </c>
      <c r="D1203" s="44" t="s">
        <v>2427</v>
      </c>
      <c r="E1203" s="44" t="s">
        <v>121</v>
      </c>
      <c r="F1203" s="45">
        <v>880</v>
      </c>
      <c r="G1203" s="46" t="s">
        <v>75</v>
      </c>
      <c r="H1203" s="47">
        <f t="shared" si="18"/>
        <v>150348</v>
      </c>
      <c r="I1203" s="48" t="s">
        <v>40</v>
      </c>
      <c r="J1203" s="44" t="s">
        <v>77</v>
      </c>
      <c r="K1203" s="49" t="s">
        <v>78</v>
      </c>
      <c r="L1203" s="44" t="s">
        <v>79</v>
      </c>
      <c r="M1203" s="44" t="str">
        <f>IF(ISERROR(VLOOKUP(B1203,'[1]Check order-DMO'!$A$5:$I$22,9,0)),"MAT",(VLOOKUP(B1203,'[1]Check order-DMO'!$A$5:$I$22,9,0)))</f>
        <v>MAT</v>
      </c>
      <c r="N1203" s="50">
        <v>93</v>
      </c>
      <c r="O1203" s="50"/>
      <c r="P1203" s="50">
        <v>10</v>
      </c>
      <c r="Q1203" s="50">
        <v>10</v>
      </c>
      <c r="R1203" s="51" t="s">
        <v>80</v>
      </c>
    </row>
    <row r="1204" spans="1:18" s="21" customFormat="1" ht="20.5" customHeight="1" x14ac:dyDescent="0.3">
      <c r="A1204" s="42" t="s">
        <v>4278</v>
      </c>
      <c r="B1204" s="43" t="s">
        <v>4279</v>
      </c>
      <c r="C1204" s="43" t="s">
        <v>4280</v>
      </c>
      <c r="D1204" s="44" t="s">
        <v>2427</v>
      </c>
      <c r="E1204" s="44" t="s">
        <v>121</v>
      </c>
      <c r="F1204" s="45">
        <v>2070</v>
      </c>
      <c r="G1204" s="46" t="s">
        <v>75</v>
      </c>
      <c r="H1204" s="47">
        <f t="shared" si="18"/>
        <v>353659.5</v>
      </c>
      <c r="I1204" s="48" t="s">
        <v>40</v>
      </c>
      <c r="J1204" s="44" t="s">
        <v>77</v>
      </c>
      <c r="K1204" s="49" t="s">
        <v>78</v>
      </c>
      <c r="L1204" s="44" t="s">
        <v>79</v>
      </c>
      <c r="M1204" s="44" t="str">
        <f>IF(ISERROR(VLOOKUP(B1204,'[1]Check order-DMO'!$A$5:$I$22,9,0)),"MAT",(VLOOKUP(B1204,'[1]Check order-DMO'!$A$5:$I$22,9,0)))</f>
        <v>MAT</v>
      </c>
      <c r="N1204" s="50">
        <v>93</v>
      </c>
      <c r="O1204" s="50"/>
      <c r="P1204" s="50">
        <v>10</v>
      </c>
      <c r="Q1204" s="50">
        <v>10</v>
      </c>
      <c r="R1204" s="51" t="s">
        <v>80</v>
      </c>
    </row>
    <row r="1205" spans="1:18" s="21" customFormat="1" ht="20.5" customHeight="1" x14ac:dyDescent="0.3">
      <c r="A1205" s="42" t="s">
        <v>4281</v>
      </c>
      <c r="B1205" s="43" t="s">
        <v>4282</v>
      </c>
      <c r="C1205" s="43" t="s">
        <v>4283</v>
      </c>
      <c r="D1205" s="44" t="s">
        <v>4284</v>
      </c>
      <c r="E1205" s="44" t="s">
        <v>121</v>
      </c>
      <c r="F1205" s="45">
        <v>2070</v>
      </c>
      <c r="G1205" s="46" t="s">
        <v>75</v>
      </c>
      <c r="H1205" s="47">
        <f t="shared" si="18"/>
        <v>353659.5</v>
      </c>
      <c r="I1205" s="48" t="s">
        <v>40</v>
      </c>
      <c r="J1205" s="44" t="s">
        <v>77</v>
      </c>
      <c r="K1205" s="49" t="s">
        <v>78</v>
      </c>
      <c r="L1205" s="44" t="s">
        <v>79</v>
      </c>
      <c r="M1205" s="44" t="str">
        <f>IF(ISERROR(VLOOKUP(B1205,'[1]Check order-DMO'!$A$5:$I$22,9,0)),"MAT",(VLOOKUP(B1205,'[1]Check order-DMO'!$A$5:$I$22,9,0)))</f>
        <v>MAT</v>
      </c>
      <c r="N1205" s="50">
        <v>93</v>
      </c>
      <c r="O1205" s="50"/>
      <c r="P1205" s="50">
        <v>10</v>
      </c>
      <c r="Q1205" s="50">
        <v>10</v>
      </c>
      <c r="R1205" s="51" t="s">
        <v>4285</v>
      </c>
    </row>
    <row r="1206" spans="1:18" s="21" customFormat="1" ht="20.5" customHeight="1" x14ac:dyDescent="0.3">
      <c r="A1206" s="42" t="s">
        <v>4286</v>
      </c>
      <c r="B1206" s="43" t="s">
        <v>4287</v>
      </c>
      <c r="C1206" s="43" t="s">
        <v>4288</v>
      </c>
      <c r="D1206" s="44" t="s">
        <v>2427</v>
      </c>
      <c r="E1206" s="44" t="s">
        <v>121</v>
      </c>
      <c r="F1206" s="45">
        <v>310</v>
      </c>
      <c r="G1206" s="46" t="s">
        <v>75</v>
      </c>
      <c r="H1206" s="47">
        <f t="shared" si="18"/>
        <v>52963.5</v>
      </c>
      <c r="I1206" s="48" t="s">
        <v>40</v>
      </c>
      <c r="J1206" s="44" t="s">
        <v>77</v>
      </c>
      <c r="K1206" s="49" t="s">
        <v>78</v>
      </c>
      <c r="L1206" s="44" t="s">
        <v>79</v>
      </c>
      <c r="M1206" s="44" t="str">
        <f>IF(ISERROR(VLOOKUP(B1206,'[1]Check order-DMO'!$A$5:$I$22,9,0)),"MAT",(VLOOKUP(B1206,'[1]Check order-DMO'!$A$5:$I$22,9,0)))</f>
        <v>MAT</v>
      </c>
      <c r="N1206" s="50">
        <v>93</v>
      </c>
      <c r="O1206" s="50"/>
      <c r="P1206" s="50">
        <v>1</v>
      </c>
      <c r="Q1206" s="50">
        <v>1</v>
      </c>
      <c r="R1206" s="51" t="s">
        <v>80</v>
      </c>
    </row>
    <row r="1207" spans="1:18" s="21" customFormat="1" ht="20.5" customHeight="1" x14ac:dyDescent="0.3">
      <c r="A1207" s="42" t="s">
        <v>4289</v>
      </c>
      <c r="B1207" s="43" t="s">
        <v>4290</v>
      </c>
      <c r="C1207" s="43" t="s">
        <v>4291</v>
      </c>
      <c r="D1207" s="44" t="s">
        <v>2427</v>
      </c>
      <c r="E1207" s="44" t="s">
        <v>121</v>
      </c>
      <c r="F1207" s="45">
        <v>380</v>
      </c>
      <c r="G1207" s="46" t="s">
        <v>75</v>
      </c>
      <c r="H1207" s="47">
        <f t="shared" si="18"/>
        <v>64923</v>
      </c>
      <c r="I1207" s="48" t="s">
        <v>40</v>
      </c>
      <c r="J1207" s="44" t="s">
        <v>77</v>
      </c>
      <c r="K1207" s="49" t="s">
        <v>78</v>
      </c>
      <c r="L1207" s="44" t="s">
        <v>79</v>
      </c>
      <c r="M1207" s="44" t="str">
        <f>IF(ISERROR(VLOOKUP(B1207,'[1]Check order-DMO'!$A$5:$I$22,9,0)),"MAT",(VLOOKUP(B1207,'[1]Check order-DMO'!$A$5:$I$22,9,0)))</f>
        <v>MAT</v>
      </c>
      <c r="N1207" s="50">
        <v>93</v>
      </c>
      <c r="O1207" s="50"/>
      <c r="P1207" s="50">
        <v>10</v>
      </c>
      <c r="Q1207" s="50">
        <v>10</v>
      </c>
      <c r="R1207" s="51" t="s">
        <v>80</v>
      </c>
    </row>
    <row r="1208" spans="1:18" s="21" customFormat="1" ht="20.5" customHeight="1" x14ac:dyDescent="0.3">
      <c r="A1208" s="42" t="s">
        <v>4292</v>
      </c>
      <c r="B1208" s="43" t="s">
        <v>4293</v>
      </c>
      <c r="C1208" s="43" t="s">
        <v>4294</v>
      </c>
      <c r="D1208" s="44" t="s">
        <v>2427</v>
      </c>
      <c r="E1208" s="44" t="s">
        <v>121</v>
      </c>
      <c r="F1208" s="45">
        <v>345</v>
      </c>
      <c r="G1208" s="46" t="s">
        <v>75</v>
      </c>
      <c r="H1208" s="47">
        <f t="shared" si="18"/>
        <v>58943.25</v>
      </c>
      <c r="I1208" s="48" t="s">
        <v>40</v>
      </c>
      <c r="J1208" s="44" t="s">
        <v>77</v>
      </c>
      <c r="K1208" s="49" t="s">
        <v>78</v>
      </c>
      <c r="L1208" s="44" t="s">
        <v>79</v>
      </c>
      <c r="M1208" s="44" t="str">
        <f>IF(ISERROR(VLOOKUP(B1208,'[1]Check order-DMO'!$A$5:$I$22,9,0)),"MAT",(VLOOKUP(B1208,'[1]Check order-DMO'!$A$5:$I$22,9,0)))</f>
        <v>MAT</v>
      </c>
      <c r="N1208" s="50">
        <v>78</v>
      </c>
      <c r="O1208" s="50"/>
      <c r="P1208" s="50">
        <v>10</v>
      </c>
      <c r="Q1208" s="50">
        <v>10</v>
      </c>
      <c r="R1208" s="51"/>
    </row>
    <row r="1209" spans="1:18" s="21" customFormat="1" ht="20.5" customHeight="1" x14ac:dyDescent="0.3">
      <c r="A1209" s="42" t="s">
        <v>4295</v>
      </c>
      <c r="B1209" s="43" t="s">
        <v>4296</v>
      </c>
      <c r="C1209" s="43" t="s">
        <v>4297</v>
      </c>
      <c r="D1209" s="44" t="s">
        <v>2427</v>
      </c>
      <c r="E1209" s="44" t="s">
        <v>121</v>
      </c>
      <c r="F1209" s="45">
        <v>6510</v>
      </c>
      <c r="G1209" s="46" t="s">
        <v>75</v>
      </c>
      <c r="H1209" s="47">
        <f t="shared" si="18"/>
        <v>1112233.5</v>
      </c>
      <c r="I1209" s="48" t="s">
        <v>40</v>
      </c>
      <c r="J1209" s="44" t="s">
        <v>77</v>
      </c>
      <c r="K1209" s="49" t="s">
        <v>78</v>
      </c>
      <c r="L1209" s="44" t="s">
        <v>79</v>
      </c>
      <c r="M1209" s="44" t="str">
        <f>IF(ISERROR(VLOOKUP(B1209,'[1]Check order-DMO'!$A$5:$I$22,9,0)),"MAT",(VLOOKUP(B1209,'[1]Check order-DMO'!$A$5:$I$22,9,0)))</f>
        <v>MAT</v>
      </c>
      <c r="N1209" s="50">
        <v>93</v>
      </c>
      <c r="O1209" s="50"/>
      <c r="P1209" s="50">
        <v>10</v>
      </c>
      <c r="Q1209" s="50">
        <v>10</v>
      </c>
      <c r="R1209" s="51" t="s">
        <v>80</v>
      </c>
    </row>
    <row r="1210" spans="1:18" s="21" customFormat="1" ht="20.5" customHeight="1" x14ac:dyDescent="0.3">
      <c r="A1210" s="42" t="s">
        <v>4298</v>
      </c>
      <c r="B1210" s="43" t="s">
        <v>4299</v>
      </c>
      <c r="C1210" s="43" t="s">
        <v>4300</v>
      </c>
      <c r="D1210" s="44" t="s">
        <v>2427</v>
      </c>
      <c r="E1210" s="44" t="s">
        <v>121</v>
      </c>
      <c r="F1210" s="45">
        <v>188</v>
      </c>
      <c r="G1210" s="46" t="s">
        <v>75</v>
      </c>
      <c r="H1210" s="47">
        <f t="shared" si="18"/>
        <v>32119.8</v>
      </c>
      <c r="I1210" s="48" t="s">
        <v>40</v>
      </c>
      <c r="J1210" s="44" t="s">
        <v>77</v>
      </c>
      <c r="K1210" s="49" t="s">
        <v>78</v>
      </c>
      <c r="L1210" s="44" t="s">
        <v>79</v>
      </c>
      <c r="M1210" s="44" t="str">
        <f>IF(ISERROR(VLOOKUP(B1210,'[1]Check order-DMO'!$A$5:$I$22,9,0)),"MAT",(VLOOKUP(B1210,'[1]Check order-DMO'!$A$5:$I$22,9,0)))</f>
        <v>MAT</v>
      </c>
      <c r="N1210" s="50">
        <v>78</v>
      </c>
      <c r="O1210" s="50"/>
      <c r="P1210" s="50">
        <v>10</v>
      </c>
      <c r="Q1210" s="50">
        <v>10</v>
      </c>
      <c r="R1210" s="51"/>
    </row>
    <row r="1211" spans="1:18" s="21" customFormat="1" ht="20.5" customHeight="1" x14ac:dyDescent="0.3">
      <c r="A1211" s="42" t="s">
        <v>4301</v>
      </c>
      <c r="B1211" s="43" t="s">
        <v>4302</v>
      </c>
      <c r="C1211" s="43" t="s">
        <v>4303</v>
      </c>
      <c r="D1211" s="44" t="s">
        <v>2427</v>
      </c>
      <c r="E1211" s="44" t="s">
        <v>121</v>
      </c>
      <c r="F1211" s="45">
        <v>188</v>
      </c>
      <c r="G1211" s="46" t="s">
        <v>75</v>
      </c>
      <c r="H1211" s="47">
        <f t="shared" si="18"/>
        <v>32119.8</v>
      </c>
      <c r="I1211" s="48" t="s">
        <v>40</v>
      </c>
      <c r="J1211" s="44" t="s">
        <v>77</v>
      </c>
      <c r="K1211" s="49" t="s">
        <v>78</v>
      </c>
      <c r="L1211" s="44" t="s">
        <v>79</v>
      </c>
      <c r="M1211" s="44" t="str">
        <f>IF(ISERROR(VLOOKUP(B1211,'[1]Check order-DMO'!$A$5:$I$22,9,0)),"MAT",(VLOOKUP(B1211,'[1]Check order-DMO'!$A$5:$I$22,9,0)))</f>
        <v>MAT</v>
      </c>
      <c r="N1211" s="50">
        <v>78</v>
      </c>
      <c r="O1211" s="50"/>
      <c r="P1211" s="50">
        <v>10</v>
      </c>
      <c r="Q1211" s="50">
        <v>10</v>
      </c>
      <c r="R1211" s="51"/>
    </row>
    <row r="1212" spans="1:18" s="21" customFormat="1" ht="20.5" customHeight="1" x14ac:dyDescent="0.3">
      <c r="A1212" s="42" t="s">
        <v>4304</v>
      </c>
      <c r="B1212" s="43" t="s">
        <v>4305</v>
      </c>
      <c r="C1212" s="43" t="s">
        <v>4306</v>
      </c>
      <c r="D1212" s="44" t="s">
        <v>2427</v>
      </c>
      <c r="E1212" s="44" t="s">
        <v>121</v>
      </c>
      <c r="F1212" s="45">
        <v>445</v>
      </c>
      <c r="G1212" s="46" t="s">
        <v>75</v>
      </c>
      <c r="H1212" s="47">
        <f t="shared" si="18"/>
        <v>76028.25</v>
      </c>
      <c r="I1212" s="48" t="s">
        <v>40</v>
      </c>
      <c r="J1212" s="44" t="s">
        <v>77</v>
      </c>
      <c r="K1212" s="49" t="s">
        <v>78</v>
      </c>
      <c r="L1212" s="44" t="s">
        <v>79</v>
      </c>
      <c r="M1212" s="44" t="str">
        <f>IF(ISERROR(VLOOKUP(B1212,'[1]Check order-DMO'!$A$5:$I$22,9,0)),"MAT",(VLOOKUP(B1212,'[1]Check order-DMO'!$A$5:$I$22,9,0)))</f>
        <v>MAT</v>
      </c>
      <c r="N1212" s="50">
        <v>93</v>
      </c>
      <c r="O1212" s="50"/>
      <c r="P1212" s="50">
        <v>10</v>
      </c>
      <c r="Q1212" s="50">
        <v>10</v>
      </c>
      <c r="R1212" s="51" t="s">
        <v>80</v>
      </c>
    </row>
    <row r="1213" spans="1:18" s="21" customFormat="1" ht="20.5" customHeight="1" x14ac:dyDescent="0.3">
      <c r="A1213" s="42" t="s">
        <v>4307</v>
      </c>
      <c r="B1213" s="43" t="s">
        <v>4308</v>
      </c>
      <c r="C1213" s="43" t="s">
        <v>4309</v>
      </c>
      <c r="D1213" s="44" t="s">
        <v>2427</v>
      </c>
      <c r="E1213" s="44" t="s">
        <v>121</v>
      </c>
      <c r="F1213" s="45">
        <v>188</v>
      </c>
      <c r="G1213" s="46" t="s">
        <v>75</v>
      </c>
      <c r="H1213" s="47">
        <f t="shared" si="18"/>
        <v>32119.8</v>
      </c>
      <c r="I1213" s="48" t="s">
        <v>40</v>
      </c>
      <c r="J1213" s="44" t="s">
        <v>77</v>
      </c>
      <c r="K1213" s="49" t="s">
        <v>78</v>
      </c>
      <c r="L1213" s="44" t="s">
        <v>79</v>
      </c>
      <c r="M1213" s="44" t="str">
        <f>IF(ISERROR(VLOOKUP(B1213,'[1]Check order-DMO'!$A$5:$I$22,9,0)),"MAT",(VLOOKUP(B1213,'[1]Check order-DMO'!$A$5:$I$22,9,0)))</f>
        <v>MAT</v>
      </c>
      <c r="N1213" s="50">
        <v>93</v>
      </c>
      <c r="O1213" s="50"/>
      <c r="P1213" s="50">
        <v>10</v>
      </c>
      <c r="Q1213" s="50">
        <v>10</v>
      </c>
      <c r="R1213" s="51"/>
    </row>
    <row r="1214" spans="1:18" s="21" customFormat="1" ht="20.5" customHeight="1" x14ac:dyDescent="0.3">
      <c r="A1214" s="42" t="s">
        <v>4310</v>
      </c>
      <c r="B1214" s="43" t="s">
        <v>4311</v>
      </c>
      <c r="C1214" s="43" t="s">
        <v>4312</v>
      </c>
      <c r="D1214" s="44" t="s">
        <v>2427</v>
      </c>
      <c r="E1214" s="44" t="s">
        <v>121</v>
      </c>
      <c r="F1214" s="45">
        <v>1654</v>
      </c>
      <c r="G1214" s="46" t="s">
        <v>75</v>
      </c>
      <c r="H1214" s="47">
        <f t="shared" si="18"/>
        <v>282585.89999999997</v>
      </c>
      <c r="I1214" s="48" t="s">
        <v>40</v>
      </c>
      <c r="J1214" s="44" t="s">
        <v>77</v>
      </c>
      <c r="K1214" s="49" t="s">
        <v>78</v>
      </c>
      <c r="L1214" s="44" t="s">
        <v>79</v>
      </c>
      <c r="M1214" s="44" t="str">
        <f>IF(ISERROR(VLOOKUP(B1214,'[1]Check order-DMO'!$A$5:$I$22,9,0)),"MAT",(VLOOKUP(B1214,'[1]Check order-DMO'!$A$5:$I$22,9,0)))</f>
        <v>MAT</v>
      </c>
      <c r="N1214" s="50">
        <v>93</v>
      </c>
      <c r="O1214" s="50"/>
      <c r="P1214" s="50">
        <v>10</v>
      </c>
      <c r="Q1214" s="50">
        <v>10</v>
      </c>
      <c r="R1214" s="51"/>
    </row>
    <row r="1215" spans="1:18" s="21" customFormat="1" ht="20.5" customHeight="1" x14ac:dyDescent="0.3">
      <c r="A1215" s="42" t="s">
        <v>4313</v>
      </c>
      <c r="B1215" s="43" t="s">
        <v>4314</v>
      </c>
      <c r="C1215" s="43" t="s">
        <v>4315</v>
      </c>
      <c r="D1215" s="44" t="s">
        <v>2427</v>
      </c>
      <c r="E1215" s="44" t="s">
        <v>121</v>
      </c>
      <c r="F1215" s="45">
        <v>1540</v>
      </c>
      <c r="G1215" s="46" t="s">
        <v>75</v>
      </c>
      <c r="H1215" s="47">
        <f t="shared" si="18"/>
        <v>263109</v>
      </c>
      <c r="I1215" s="48" t="s">
        <v>40</v>
      </c>
      <c r="J1215" s="44" t="s">
        <v>77</v>
      </c>
      <c r="K1215" s="49" t="s">
        <v>78</v>
      </c>
      <c r="L1215" s="44" t="s">
        <v>79</v>
      </c>
      <c r="M1215" s="44" t="str">
        <f>IF(ISERROR(VLOOKUP(B1215,'[1]Check order-DMO'!$A$5:$I$22,9,0)),"MAT",(VLOOKUP(B1215,'[1]Check order-DMO'!$A$5:$I$22,9,0)))</f>
        <v>MAT</v>
      </c>
      <c r="N1215" s="50">
        <v>93</v>
      </c>
      <c r="O1215" s="50"/>
      <c r="P1215" s="50">
        <v>10</v>
      </c>
      <c r="Q1215" s="50">
        <v>10</v>
      </c>
      <c r="R1215" s="51"/>
    </row>
    <row r="1216" spans="1:18" s="21" customFormat="1" ht="20.5" customHeight="1" x14ac:dyDescent="0.3">
      <c r="A1216" s="42" t="s">
        <v>4316</v>
      </c>
      <c r="B1216" s="43" t="s">
        <v>4317</v>
      </c>
      <c r="C1216" s="43" t="s">
        <v>4318</v>
      </c>
      <c r="D1216" s="44" t="s">
        <v>2427</v>
      </c>
      <c r="E1216" s="44" t="s">
        <v>121</v>
      </c>
      <c r="F1216" s="45">
        <v>440</v>
      </c>
      <c r="G1216" s="46" t="s">
        <v>75</v>
      </c>
      <c r="H1216" s="47">
        <f t="shared" si="18"/>
        <v>75174</v>
      </c>
      <c r="I1216" s="48" t="s">
        <v>40</v>
      </c>
      <c r="J1216" s="44" t="s">
        <v>77</v>
      </c>
      <c r="K1216" s="49" t="s">
        <v>78</v>
      </c>
      <c r="L1216" s="44" t="s">
        <v>79</v>
      </c>
      <c r="M1216" s="44" t="str">
        <f>IF(ISERROR(VLOOKUP(B1216,'[1]Check order-DMO'!$A$5:$I$22,9,0)),"MAT",(VLOOKUP(B1216,'[1]Check order-DMO'!$A$5:$I$22,9,0)))</f>
        <v>MAT</v>
      </c>
      <c r="N1216" s="50">
        <v>93</v>
      </c>
      <c r="O1216" s="50"/>
      <c r="P1216" s="50">
        <v>10</v>
      </c>
      <c r="Q1216" s="50">
        <v>10</v>
      </c>
      <c r="R1216" s="51" t="s">
        <v>80</v>
      </c>
    </row>
    <row r="1217" spans="1:18" s="21" customFormat="1" ht="20.5" customHeight="1" x14ac:dyDescent="0.3">
      <c r="A1217" s="42" t="s">
        <v>4319</v>
      </c>
      <c r="B1217" s="43" t="s">
        <v>4320</v>
      </c>
      <c r="C1217" s="43" t="s">
        <v>4321</v>
      </c>
      <c r="D1217" s="44" t="s">
        <v>2427</v>
      </c>
      <c r="E1217" s="44" t="s">
        <v>121</v>
      </c>
      <c r="F1217" s="45">
        <v>1540</v>
      </c>
      <c r="G1217" s="46" t="s">
        <v>75</v>
      </c>
      <c r="H1217" s="47">
        <f t="shared" si="18"/>
        <v>263109</v>
      </c>
      <c r="I1217" s="48" t="s">
        <v>40</v>
      </c>
      <c r="J1217" s="44" t="s">
        <v>77</v>
      </c>
      <c r="K1217" s="49" t="s">
        <v>78</v>
      </c>
      <c r="L1217" s="44" t="s">
        <v>79</v>
      </c>
      <c r="M1217" s="44" t="str">
        <f>IF(ISERROR(VLOOKUP(B1217,'[1]Check order-DMO'!$A$5:$I$22,9,0)),"MAT",(VLOOKUP(B1217,'[1]Check order-DMO'!$A$5:$I$22,9,0)))</f>
        <v>MAT</v>
      </c>
      <c r="N1217" s="50">
        <v>78</v>
      </c>
      <c r="O1217" s="50"/>
      <c r="P1217" s="50">
        <v>10</v>
      </c>
      <c r="Q1217" s="50">
        <v>10</v>
      </c>
      <c r="R1217" s="51"/>
    </row>
    <row r="1218" spans="1:18" s="21" customFormat="1" ht="20.5" customHeight="1" x14ac:dyDescent="0.3">
      <c r="A1218" s="42" t="s">
        <v>4322</v>
      </c>
      <c r="B1218" s="43" t="s">
        <v>4323</v>
      </c>
      <c r="C1218" s="43" t="s">
        <v>4324</v>
      </c>
      <c r="D1218" s="44" t="s">
        <v>2427</v>
      </c>
      <c r="E1218" s="44" t="s">
        <v>121</v>
      </c>
      <c r="F1218" s="45">
        <v>1552</v>
      </c>
      <c r="G1218" s="46" t="s">
        <v>75</v>
      </c>
      <c r="H1218" s="47">
        <f t="shared" si="18"/>
        <v>265159.2</v>
      </c>
      <c r="I1218" s="48" t="s">
        <v>40</v>
      </c>
      <c r="J1218" s="44" t="s">
        <v>77</v>
      </c>
      <c r="K1218" s="49" t="s">
        <v>78</v>
      </c>
      <c r="L1218" s="44" t="s">
        <v>79</v>
      </c>
      <c r="M1218" s="44" t="str">
        <f>IF(ISERROR(VLOOKUP(B1218,'[1]Check order-DMO'!$A$5:$I$22,9,0)),"MAT",(VLOOKUP(B1218,'[1]Check order-DMO'!$A$5:$I$22,9,0)))</f>
        <v>MAT</v>
      </c>
      <c r="N1218" s="50">
        <v>93</v>
      </c>
      <c r="O1218" s="50"/>
      <c r="P1218" s="50">
        <v>10</v>
      </c>
      <c r="Q1218" s="50">
        <v>10</v>
      </c>
      <c r="R1218" s="51"/>
    </row>
    <row r="1219" spans="1:18" s="21" customFormat="1" ht="20.5" customHeight="1" x14ac:dyDescent="0.3">
      <c r="A1219" s="42" t="s">
        <v>4325</v>
      </c>
      <c r="B1219" s="43" t="s">
        <v>4326</v>
      </c>
      <c r="C1219" s="43" t="s">
        <v>4327</v>
      </c>
      <c r="D1219" s="44" t="s">
        <v>4328</v>
      </c>
      <c r="E1219" s="44" t="s">
        <v>121</v>
      </c>
      <c r="F1219" s="45">
        <v>9085</v>
      </c>
      <c r="G1219" s="46" t="s">
        <v>75</v>
      </c>
      <c r="H1219" s="47">
        <f t="shared" si="18"/>
        <v>1552172.25</v>
      </c>
      <c r="I1219" s="48" t="s">
        <v>40</v>
      </c>
      <c r="J1219" s="44" t="s">
        <v>77</v>
      </c>
      <c r="K1219" s="49" t="s">
        <v>78</v>
      </c>
      <c r="L1219" s="44" t="s">
        <v>79</v>
      </c>
      <c r="M1219" s="44" t="str">
        <f>IF(ISERROR(VLOOKUP(B1219,'[1]Check order-DMO'!$A$5:$I$22,9,0)),"MAT",(VLOOKUP(B1219,'[1]Check order-DMO'!$A$5:$I$22,9,0)))</f>
        <v>MAT</v>
      </c>
      <c r="N1219" s="50">
        <v>78</v>
      </c>
      <c r="O1219" s="50"/>
      <c r="P1219" s="50">
        <v>10</v>
      </c>
      <c r="Q1219" s="50">
        <v>10</v>
      </c>
      <c r="R1219" s="51"/>
    </row>
    <row r="1220" spans="1:18" s="21" customFormat="1" ht="20.5" customHeight="1" x14ac:dyDescent="0.3">
      <c r="A1220" s="42" t="s">
        <v>4329</v>
      </c>
      <c r="B1220" s="43" t="s">
        <v>4330</v>
      </c>
      <c r="C1220" s="43" t="s">
        <v>4331</v>
      </c>
      <c r="D1220" s="44" t="s">
        <v>4328</v>
      </c>
      <c r="E1220" s="44" t="s">
        <v>121</v>
      </c>
      <c r="F1220" s="45">
        <v>9890</v>
      </c>
      <c r="G1220" s="46" t="s">
        <v>75</v>
      </c>
      <c r="H1220" s="47">
        <f t="shared" si="18"/>
        <v>1689706.5</v>
      </c>
      <c r="I1220" s="48" t="s">
        <v>40</v>
      </c>
      <c r="J1220" s="44" t="s">
        <v>77</v>
      </c>
      <c r="K1220" s="49" t="s">
        <v>78</v>
      </c>
      <c r="L1220" s="44" t="s">
        <v>79</v>
      </c>
      <c r="M1220" s="44" t="str">
        <f>IF(ISERROR(VLOOKUP(B1220,'[1]Check order-DMO'!$A$5:$I$22,9,0)),"MAT",(VLOOKUP(B1220,'[1]Check order-DMO'!$A$5:$I$22,9,0)))</f>
        <v>MAT</v>
      </c>
      <c r="N1220" s="50">
        <v>93</v>
      </c>
      <c r="O1220" s="50"/>
      <c r="P1220" s="50">
        <v>1</v>
      </c>
      <c r="Q1220" s="50">
        <v>1</v>
      </c>
      <c r="R1220" s="51" t="s">
        <v>80</v>
      </c>
    </row>
    <row r="1221" spans="1:18" s="21" customFormat="1" ht="20.5" customHeight="1" x14ac:dyDescent="0.3">
      <c r="A1221" s="42" t="s">
        <v>4332</v>
      </c>
      <c r="B1221" s="43" t="s">
        <v>4333</v>
      </c>
      <c r="C1221" s="43" t="s">
        <v>4334</v>
      </c>
      <c r="D1221" s="44" t="s">
        <v>4328</v>
      </c>
      <c r="E1221" s="44" t="s">
        <v>121</v>
      </c>
      <c r="F1221" s="45">
        <v>810</v>
      </c>
      <c r="G1221" s="46" t="s">
        <v>75</v>
      </c>
      <c r="H1221" s="47">
        <f t="shared" si="18"/>
        <v>138388.5</v>
      </c>
      <c r="I1221" s="48" t="s">
        <v>40</v>
      </c>
      <c r="J1221" s="44" t="s">
        <v>77</v>
      </c>
      <c r="K1221" s="49" t="s">
        <v>78</v>
      </c>
      <c r="L1221" s="44" t="s">
        <v>79</v>
      </c>
      <c r="M1221" s="44" t="str">
        <f>IF(ISERROR(VLOOKUP(B1221,'[1]Check order-DMO'!$A$5:$I$22,9,0)),"MAT",(VLOOKUP(B1221,'[1]Check order-DMO'!$A$5:$I$22,9,0)))</f>
        <v>MAT</v>
      </c>
      <c r="N1221" s="50">
        <v>93</v>
      </c>
      <c r="O1221" s="50"/>
      <c r="P1221" s="50">
        <v>10</v>
      </c>
      <c r="Q1221" s="50">
        <v>10</v>
      </c>
      <c r="R1221" s="51" t="s">
        <v>80</v>
      </c>
    </row>
    <row r="1222" spans="1:18" s="21" customFormat="1" ht="20.5" customHeight="1" x14ac:dyDescent="0.3">
      <c r="A1222" s="42" t="s">
        <v>4335</v>
      </c>
      <c r="B1222" s="43" t="s">
        <v>4336</v>
      </c>
      <c r="C1222" s="43" t="s">
        <v>4337</v>
      </c>
      <c r="D1222" s="44" t="s">
        <v>4328</v>
      </c>
      <c r="E1222" s="44" t="s">
        <v>121</v>
      </c>
      <c r="F1222" s="45">
        <v>1880</v>
      </c>
      <c r="G1222" s="46" t="s">
        <v>75</v>
      </c>
      <c r="H1222" s="47">
        <f t="shared" si="18"/>
        <v>321198</v>
      </c>
      <c r="I1222" s="48" t="s">
        <v>40</v>
      </c>
      <c r="J1222" s="44" t="s">
        <v>77</v>
      </c>
      <c r="K1222" s="49" t="s">
        <v>78</v>
      </c>
      <c r="L1222" s="44" t="s">
        <v>79</v>
      </c>
      <c r="M1222" s="44" t="str">
        <f>IF(ISERROR(VLOOKUP(B1222,'[1]Check order-DMO'!$A$5:$I$22,9,0)),"MAT",(VLOOKUP(B1222,'[1]Check order-DMO'!$A$5:$I$22,9,0)))</f>
        <v>MAT</v>
      </c>
      <c r="N1222" s="50">
        <v>93</v>
      </c>
      <c r="O1222" s="50"/>
      <c r="P1222" s="50">
        <v>1</v>
      </c>
      <c r="Q1222" s="50">
        <v>1</v>
      </c>
      <c r="R1222" s="51" t="s">
        <v>80</v>
      </c>
    </row>
    <row r="1223" spans="1:18" s="21" customFormat="1" ht="20.5" customHeight="1" x14ac:dyDescent="0.3">
      <c r="A1223" s="42" t="s">
        <v>4338</v>
      </c>
      <c r="B1223" s="43" t="s">
        <v>4339</v>
      </c>
      <c r="C1223" s="43" t="s">
        <v>4340</v>
      </c>
      <c r="D1223" s="44" t="s">
        <v>4328</v>
      </c>
      <c r="E1223" s="44" t="s">
        <v>121</v>
      </c>
      <c r="F1223" s="45">
        <v>5380</v>
      </c>
      <c r="G1223" s="46" t="s">
        <v>75</v>
      </c>
      <c r="H1223" s="47">
        <f t="shared" si="18"/>
        <v>919173</v>
      </c>
      <c r="I1223" s="48" t="s">
        <v>40</v>
      </c>
      <c r="J1223" s="44" t="s">
        <v>77</v>
      </c>
      <c r="K1223" s="49" t="s">
        <v>78</v>
      </c>
      <c r="L1223" s="44" t="s">
        <v>79</v>
      </c>
      <c r="M1223" s="44" t="str">
        <f>IF(ISERROR(VLOOKUP(B1223,'[1]Check order-DMO'!$A$5:$I$22,9,0)),"MAT",(VLOOKUP(B1223,'[1]Check order-DMO'!$A$5:$I$22,9,0)))</f>
        <v>MAT</v>
      </c>
      <c r="N1223" s="50">
        <v>93</v>
      </c>
      <c r="O1223" s="50"/>
      <c r="P1223" s="50">
        <v>1</v>
      </c>
      <c r="Q1223" s="50">
        <v>1</v>
      </c>
      <c r="R1223" s="51" t="s">
        <v>80</v>
      </c>
    </row>
    <row r="1224" spans="1:18" s="21" customFormat="1" ht="20.5" customHeight="1" x14ac:dyDescent="0.3">
      <c r="A1224" s="42" t="s">
        <v>4341</v>
      </c>
      <c r="B1224" s="43" t="s">
        <v>4342</v>
      </c>
      <c r="C1224" s="43" t="s">
        <v>4343</v>
      </c>
      <c r="D1224" s="44" t="s">
        <v>2431</v>
      </c>
      <c r="E1224" s="44" t="s">
        <v>121</v>
      </c>
      <c r="F1224" s="45">
        <v>21879</v>
      </c>
      <c r="G1224" s="46" t="s">
        <v>75</v>
      </c>
      <c r="H1224" s="47">
        <f t="shared" si="18"/>
        <v>3738027.15</v>
      </c>
      <c r="I1224" s="48" t="s">
        <v>40</v>
      </c>
      <c r="J1224" s="44" t="s">
        <v>77</v>
      </c>
      <c r="K1224" s="49" t="s">
        <v>78</v>
      </c>
      <c r="L1224" s="44" t="s">
        <v>79</v>
      </c>
      <c r="M1224" s="44" t="str">
        <f>IF(ISERROR(VLOOKUP(B1224,'[1]Check order-DMO'!$A$5:$I$22,9,0)),"MAT",(VLOOKUP(B1224,'[1]Check order-DMO'!$A$5:$I$22,9,0)))</f>
        <v>MAT</v>
      </c>
      <c r="N1224" s="50">
        <v>138</v>
      </c>
      <c r="O1224" s="50"/>
      <c r="P1224" s="50">
        <v>1</v>
      </c>
      <c r="Q1224" s="50">
        <v>1</v>
      </c>
      <c r="R1224" s="51"/>
    </row>
    <row r="1225" spans="1:18" s="21" customFormat="1" ht="20.5" customHeight="1" x14ac:dyDescent="0.3">
      <c r="A1225" s="42" t="s">
        <v>4344</v>
      </c>
      <c r="B1225" s="43" t="s">
        <v>4345</v>
      </c>
      <c r="C1225" s="43" t="s">
        <v>4346</v>
      </c>
      <c r="D1225" s="44" t="s">
        <v>2431</v>
      </c>
      <c r="E1225" s="44" t="s">
        <v>121</v>
      </c>
      <c r="F1225" s="45">
        <v>6801124.176</v>
      </c>
      <c r="G1225" s="46" t="s">
        <v>32</v>
      </c>
      <c r="H1225" s="47">
        <f t="shared" si="18"/>
        <v>6801124.176</v>
      </c>
      <c r="I1225" s="48" t="s">
        <v>40</v>
      </c>
      <c r="J1225" s="44" t="s">
        <v>91</v>
      </c>
      <c r="K1225" s="49" t="s">
        <v>92</v>
      </c>
      <c r="L1225" s="44" t="s">
        <v>43</v>
      </c>
      <c r="M1225" s="44" t="str">
        <f>IF(ISERROR(VLOOKUP(B1225,'[1]Check order-DMO'!$A$5:$I$22,9,0)),"MAT",(VLOOKUP(B1225,'[1]Check order-DMO'!$A$5:$I$22,9,0)))</f>
        <v>MAT</v>
      </c>
      <c r="N1225" s="50">
        <v>90</v>
      </c>
      <c r="O1225" s="50">
        <v>3</v>
      </c>
      <c r="P1225" s="50">
        <v>1</v>
      </c>
      <c r="Q1225" s="50">
        <v>1</v>
      </c>
      <c r="R1225" s="51" t="s">
        <v>158</v>
      </c>
    </row>
    <row r="1226" spans="1:18" s="21" customFormat="1" ht="20.5" customHeight="1" x14ac:dyDescent="0.3">
      <c r="A1226" s="42" t="s">
        <v>4347</v>
      </c>
      <c r="B1226" s="43" t="s">
        <v>4348</v>
      </c>
      <c r="C1226" s="43" t="s">
        <v>4349</v>
      </c>
      <c r="D1226" s="44" t="s">
        <v>2431</v>
      </c>
      <c r="E1226" s="44" t="s">
        <v>121</v>
      </c>
      <c r="F1226" s="45">
        <v>16536</v>
      </c>
      <c r="G1226" s="46" t="s">
        <v>75</v>
      </c>
      <c r="H1226" s="47">
        <f t="shared" si="18"/>
        <v>2825175.6</v>
      </c>
      <c r="I1226" s="48" t="s">
        <v>40</v>
      </c>
      <c r="J1226" s="44" t="s">
        <v>77</v>
      </c>
      <c r="K1226" s="49" t="s">
        <v>78</v>
      </c>
      <c r="L1226" s="44" t="s">
        <v>79</v>
      </c>
      <c r="M1226" s="44" t="str">
        <f>IF(ISERROR(VLOOKUP(B1226,'[1]Check order-DMO'!$A$5:$I$22,9,0)),"MAT",(VLOOKUP(B1226,'[1]Check order-DMO'!$A$5:$I$22,9,0)))</f>
        <v>MAT</v>
      </c>
      <c r="N1226" s="50">
        <v>95</v>
      </c>
      <c r="O1226" s="50"/>
      <c r="P1226" s="50">
        <v>1</v>
      </c>
      <c r="Q1226" s="50">
        <v>1</v>
      </c>
      <c r="R1226" s="51" t="s">
        <v>126</v>
      </c>
    </row>
    <row r="1227" spans="1:18" s="21" customFormat="1" ht="20.5" customHeight="1" x14ac:dyDescent="0.3">
      <c r="A1227" s="42" t="s">
        <v>4350</v>
      </c>
      <c r="B1227" s="43" t="s">
        <v>4351</v>
      </c>
      <c r="C1227" s="43" t="s">
        <v>4352</v>
      </c>
      <c r="D1227" s="44" t="s">
        <v>2841</v>
      </c>
      <c r="E1227" s="44" t="s">
        <v>121</v>
      </c>
      <c r="F1227" s="45">
        <v>1781</v>
      </c>
      <c r="G1227" s="46" t="s">
        <v>75</v>
      </c>
      <c r="H1227" s="47">
        <f t="shared" si="18"/>
        <v>304283.84999999998</v>
      </c>
      <c r="I1227" s="48" t="s">
        <v>40</v>
      </c>
      <c r="J1227" s="44" t="s">
        <v>77</v>
      </c>
      <c r="K1227" s="49" t="s">
        <v>78</v>
      </c>
      <c r="L1227" s="44" t="s">
        <v>79</v>
      </c>
      <c r="M1227" s="44" t="str">
        <f>IF(ISERROR(VLOOKUP(B1227,'[1]Check order-DMO'!$A$5:$I$22,9,0)),"MAT",(VLOOKUP(B1227,'[1]Check order-DMO'!$A$5:$I$22,9,0)))</f>
        <v>MAT</v>
      </c>
      <c r="N1227" s="50">
        <v>78</v>
      </c>
      <c r="O1227" s="50"/>
      <c r="P1227" s="50">
        <v>10</v>
      </c>
      <c r="Q1227" s="50">
        <v>10</v>
      </c>
      <c r="R1227" s="51" t="s">
        <v>4353</v>
      </c>
    </row>
    <row r="1228" spans="1:18" s="21" customFormat="1" ht="20.5" customHeight="1" x14ac:dyDescent="0.3">
      <c r="A1228" s="42" t="s">
        <v>4354</v>
      </c>
      <c r="B1228" s="43" t="s">
        <v>4355</v>
      </c>
      <c r="C1228" s="43" t="s">
        <v>4356</v>
      </c>
      <c r="D1228" s="44" t="s">
        <v>1664</v>
      </c>
      <c r="E1228" s="44" t="s">
        <v>121</v>
      </c>
      <c r="F1228" s="45">
        <v>2904183.7439999995</v>
      </c>
      <c r="G1228" s="46" t="s">
        <v>32</v>
      </c>
      <c r="H1228" s="47">
        <f t="shared" si="18"/>
        <v>2904183.7439999995</v>
      </c>
      <c r="I1228" s="48" t="s">
        <v>40</v>
      </c>
      <c r="J1228" s="44" t="s">
        <v>91</v>
      </c>
      <c r="K1228" s="49" t="s">
        <v>92</v>
      </c>
      <c r="L1228" s="44" t="s">
        <v>43</v>
      </c>
      <c r="M1228" s="44" t="str">
        <f>IF(ISERROR(VLOOKUP(B1228,'[1]Check order-DMO'!$A$5:$I$22,9,0)),"MAT",(VLOOKUP(B1228,'[1]Check order-DMO'!$A$5:$I$22,9,0)))</f>
        <v>MAT</v>
      </c>
      <c r="N1228" s="50">
        <v>90</v>
      </c>
      <c r="O1228" s="50">
        <v>3</v>
      </c>
      <c r="P1228" s="50">
        <v>1</v>
      </c>
      <c r="Q1228" s="50">
        <v>1</v>
      </c>
      <c r="R1228" s="51" t="s">
        <v>158</v>
      </c>
    </row>
    <row r="1229" spans="1:18" s="21" customFormat="1" ht="20.5" customHeight="1" x14ac:dyDescent="0.3">
      <c r="A1229" s="42" t="s">
        <v>4357</v>
      </c>
      <c r="B1229" s="43" t="s">
        <v>4358</v>
      </c>
      <c r="C1229" s="43" t="s">
        <v>4359</v>
      </c>
      <c r="D1229" s="44" t="s">
        <v>2563</v>
      </c>
      <c r="E1229" s="44" t="s">
        <v>121</v>
      </c>
      <c r="F1229" s="45">
        <v>15249434.199999999</v>
      </c>
      <c r="G1229" s="46" t="s">
        <v>32</v>
      </c>
      <c r="H1229" s="47">
        <f t="shared" si="18"/>
        <v>15249434.199999999</v>
      </c>
      <c r="I1229" s="48" t="s">
        <v>40</v>
      </c>
      <c r="J1229" s="44" t="s">
        <v>91</v>
      </c>
      <c r="K1229" s="49" t="s">
        <v>92</v>
      </c>
      <c r="L1229" s="44" t="s">
        <v>43</v>
      </c>
      <c r="M1229" s="44" t="str">
        <f>IF(ISERROR(VLOOKUP(B1229,'[1]Check order-DMO'!$A$5:$I$22,9,0)),"MAT",(VLOOKUP(B1229,'[1]Check order-DMO'!$A$5:$I$22,9,0)))</f>
        <v>MAT</v>
      </c>
      <c r="N1229" s="50">
        <v>105</v>
      </c>
      <c r="O1229" s="50">
        <v>3</v>
      </c>
      <c r="P1229" s="50">
        <v>1</v>
      </c>
      <c r="Q1229" s="50">
        <v>1</v>
      </c>
      <c r="R1229" s="51" t="s">
        <v>158</v>
      </c>
    </row>
    <row r="1230" spans="1:18" s="21" customFormat="1" ht="20.5" customHeight="1" x14ac:dyDescent="0.3">
      <c r="A1230" s="42" t="s">
        <v>4360</v>
      </c>
      <c r="B1230" s="43" t="s">
        <v>4361</v>
      </c>
      <c r="C1230" s="43" t="s">
        <v>4362</v>
      </c>
      <c r="D1230" s="44" t="s">
        <v>2563</v>
      </c>
      <c r="E1230" s="44" t="s">
        <v>121</v>
      </c>
      <c r="F1230" s="45">
        <v>11457527.880000001</v>
      </c>
      <c r="G1230" s="46" t="s">
        <v>32</v>
      </c>
      <c r="H1230" s="47">
        <f t="shared" si="18"/>
        <v>11457527.880000001</v>
      </c>
      <c r="I1230" s="48" t="s">
        <v>40</v>
      </c>
      <c r="J1230" s="44" t="s">
        <v>91</v>
      </c>
      <c r="K1230" s="49" t="s">
        <v>92</v>
      </c>
      <c r="L1230" s="44" t="s">
        <v>43</v>
      </c>
      <c r="M1230" s="44" t="str">
        <f>IF(ISERROR(VLOOKUP(B1230,'[1]Check order-DMO'!$A$5:$I$22,9,0)),"MAT",(VLOOKUP(B1230,'[1]Check order-DMO'!$A$5:$I$22,9,0)))</f>
        <v>MAT</v>
      </c>
      <c r="N1230" s="50">
        <v>105</v>
      </c>
      <c r="O1230" s="50">
        <v>3</v>
      </c>
      <c r="P1230" s="50">
        <v>1</v>
      </c>
      <c r="Q1230" s="50">
        <v>1</v>
      </c>
      <c r="R1230" s="51" t="s">
        <v>158</v>
      </c>
    </row>
    <row r="1231" spans="1:18" s="21" customFormat="1" ht="20.5" customHeight="1" x14ac:dyDescent="0.3">
      <c r="A1231" s="42" t="s">
        <v>4363</v>
      </c>
      <c r="B1231" s="43" t="s">
        <v>4364</v>
      </c>
      <c r="C1231" s="43" t="s">
        <v>4365</v>
      </c>
      <c r="D1231" s="44" t="s">
        <v>2563</v>
      </c>
      <c r="E1231" s="44" t="s">
        <v>121</v>
      </c>
      <c r="F1231" s="45">
        <v>3724072.3520000004</v>
      </c>
      <c r="G1231" s="46" t="s">
        <v>32</v>
      </c>
      <c r="H1231" s="47">
        <f t="shared" si="18"/>
        <v>3724072.3520000004</v>
      </c>
      <c r="I1231" s="48" t="s">
        <v>40</v>
      </c>
      <c r="J1231" s="44" t="s">
        <v>91</v>
      </c>
      <c r="K1231" s="49" t="s">
        <v>92</v>
      </c>
      <c r="L1231" s="44" t="s">
        <v>43</v>
      </c>
      <c r="M1231" s="44" t="str">
        <f>IF(ISERROR(VLOOKUP(B1231,'[1]Check order-DMO'!$A$5:$I$22,9,0)),"MAT",(VLOOKUP(B1231,'[1]Check order-DMO'!$A$5:$I$22,9,0)))</f>
        <v>MAT</v>
      </c>
      <c r="N1231" s="50">
        <v>105</v>
      </c>
      <c r="O1231" s="50">
        <v>3</v>
      </c>
      <c r="P1231" s="50">
        <v>1</v>
      </c>
      <c r="Q1231" s="50">
        <v>1</v>
      </c>
      <c r="R1231" s="51" t="s">
        <v>158</v>
      </c>
    </row>
    <row r="1232" spans="1:18" s="21" customFormat="1" ht="20.5" customHeight="1" x14ac:dyDescent="0.3">
      <c r="A1232" s="42" t="s">
        <v>4366</v>
      </c>
      <c r="B1232" s="43" t="s">
        <v>4367</v>
      </c>
      <c r="C1232" s="43" t="s">
        <v>4368</v>
      </c>
      <c r="D1232" s="44" t="s">
        <v>2563</v>
      </c>
      <c r="E1232" s="44" t="s">
        <v>121</v>
      </c>
      <c r="F1232" s="45">
        <v>6099773.6800000006</v>
      </c>
      <c r="G1232" s="46" t="s">
        <v>32</v>
      </c>
      <c r="H1232" s="47">
        <f t="shared" si="18"/>
        <v>6099773.6800000006</v>
      </c>
      <c r="I1232" s="48" t="s">
        <v>40</v>
      </c>
      <c r="J1232" s="44" t="s">
        <v>91</v>
      </c>
      <c r="K1232" s="49" t="s">
        <v>92</v>
      </c>
      <c r="L1232" s="44" t="s">
        <v>43</v>
      </c>
      <c r="M1232" s="44" t="str">
        <f>IF(ISERROR(VLOOKUP(B1232,'[1]Check order-DMO'!$A$5:$I$22,9,0)),"MAT",(VLOOKUP(B1232,'[1]Check order-DMO'!$A$5:$I$22,9,0)))</f>
        <v>MAT</v>
      </c>
      <c r="N1232" s="50">
        <v>105</v>
      </c>
      <c r="O1232" s="50">
        <v>3</v>
      </c>
      <c r="P1232" s="50">
        <v>1</v>
      </c>
      <c r="Q1232" s="50">
        <v>1</v>
      </c>
      <c r="R1232" s="51" t="s">
        <v>158</v>
      </c>
    </row>
    <row r="1233" spans="1:18" s="21" customFormat="1" ht="20.5" customHeight="1" x14ac:dyDescent="0.3">
      <c r="A1233" s="42" t="s">
        <v>4369</v>
      </c>
      <c r="B1233" s="43" t="s">
        <v>4370</v>
      </c>
      <c r="C1233" s="43" t="s">
        <v>4371</v>
      </c>
      <c r="D1233" s="44" t="s">
        <v>4372</v>
      </c>
      <c r="E1233" s="44" t="s">
        <v>121</v>
      </c>
      <c r="F1233" s="45">
        <v>22464</v>
      </c>
      <c r="G1233" s="46" t="s">
        <v>75</v>
      </c>
      <c r="H1233" s="47">
        <f t="shared" si="18"/>
        <v>3837974.4</v>
      </c>
      <c r="I1233" s="48" t="s">
        <v>40</v>
      </c>
      <c r="J1233" s="44" t="s">
        <v>77</v>
      </c>
      <c r="K1233" s="49" t="s">
        <v>78</v>
      </c>
      <c r="L1233" s="44" t="s">
        <v>79</v>
      </c>
      <c r="M1233" s="44" t="str">
        <f>IF(ISERROR(VLOOKUP(B1233,'[1]Check order-DMO'!$A$5:$I$22,9,0)),"MAT",(VLOOKUP(B1233,'[1]Check order-DMO'!$A$5:$I$22,9,0)))</f>
        <v>MAT</v>
      </c>
      <c r="N1233" s="50">
        <v>78</v>
      </c>
      <c r="O1233" s="50"/>
      <c r="P1233" s="50">
        <v>1</v>
      </c>
      <c r="Q1233" s="50">
        <v>1</v>
      </c>
      <c r="R1233" s="51"/>
    </row>
    <row r="1234" spans="1:18" s="21" customFormat="1" ht="20.5" customHeight="1" x14ac:dyDescent="0.3">
      <c r="A1234" s="42" t="s">
        <v>4373</v>
      </c>
      <c r="B1234" s="43" t="s">
        <v>4374</v>
      </c>
      <c r="C1234" s="43" t="s">
        <v>4375</v>
      </c>
      <c r="D1234" s="44" t="s">
        <v>4372</v>
      </c>
      <c r="E1234" s="44" t="s">
        <v>121</v>
      </c>
      <c r="F1234" s="45">
        <v>19716</v>
      </c>
      <c r="G1234" s="46" t="s">
        <v>75</v>
      </c>
      <c r="H1234" s="47">
        <f t="shared" ref="H1234:H1297" si="19">+IF(G1234="VND",$F1234,IF(F1234="JPY",F1234*$F$2,IF(G1234="USD",F1234*$F$3,F1234*$F$2)))</f>
        <v>3368478.6</v>
      </c>
      <c r="I1234" s="48" t="s">
        <v>40</v>
      </c>
      <c r="J1234" s="44" t="s">
        <v>77</v>
      </c>
      <c r="K1234" s="49" t="s">
        <v>78</v>
      </c>
      <c r="L1234" s="44" t="s">
        <v>79</v>
      </c>
      <c r="M1234" s="44" t="str">
        <f>IF(ISERROR(VLOOKUP(B1234,'[1]Check order-DMO'!$A$5:$I$22,9,0)),"MAT",(VLOOKUP(B1234,'[1]Check order-DMO'!$A$5:$I$22,9,0)))</f>
        <v>MAT</v>
      </c>
      <c r="N1234" s="50">
        <v>78</v>
      </c>
      <c r="O1234" s="50"/>
      <c r="P1234" s="50">
        <v>1</v>
      </c>
      <c r="Q1234" s="50">
        <v>1</v>
      </c>
      <c r="R1234" s="51"/>
    </row>
    <row r="1235" spans="1:18" s="21" customFormat="1" ht="20.5" customHeight="1" x14ac:dyDescent="0.3">
      <c r="A1235" s="42" t="s">
        <v>4376</v>
      </c>
      <c r="B1235" s="43" t="s">
        <v>4377</v>
      </c>
      <c r="C1235" s="43" t="s">
        <v>4378</v>
      </c>
      <c r="D1235" s="44" t="s">
        <v>2431</v>
      </c>
      <c r="E1235" s="44" t="s">
        <v>121</v>
      </c>
      <c r="F1235" s="45">
        <v>21243</v>
      </c>
      <c r="G1235" s="46" t="s">
        <v>75</v>
      </c>
      <c r="H1235" s="47">
        <f t="shared" si="19"/>
        <v>3629366.55</v>
      </c>
      <c r="I1235" s="48" t="s">
        <v>40</v>
      </c>
      <c r="J1235" s="44" t="s">
        <v>77</v>
      </c>
      <c r="K1235" s="49" t="s">
        <v>78</v>
      </c>
      <c r="L1235" s="44" t="s">
        <v>79</v>
      </c>
      <c r="M1235" s="44" t="str">
        <f>IF(ISERROR(VLOOKUP(B1235,'[1]Check order-DMO'!$A$5:$I$22,9,0)),"MAT",(VLOOKUP(B1235,'[1]Check order-DMO'!$A$5:$I$22,9,0)))</f>
        <v>MAT</v>
      </c>
      <c r="N1235" s="50">
        <v>78</v>
      </c>
      <c r="O1235" s="50"/>
      <c r="P1235" s="50">
        <v>1</v>
      </c>
      <c r="Q1235" s="50">
        <v>1</v>
      </c>
      <c r="R1235" s="51"/>
    </row>
    <row r="1236" spans="1:18" s="21" customFormat="1" ht="20.5" customHeight="1" x14ac:dyDescent="0.3">
      <c r="A1236" s="42" t="s">
        <v>4379</v>
      </c>
      <c r="B1236" s="43" t="s">
        <v>4380</v>
      </c>
      <c r="C1236" s="43" t="s">
        <v>4381</v>
      </c>
      <c r="D1236" s="44" t="s">
        <v>2489</v>
      </c>
      <c r="E1236" s="44" t="s">
        <v>121</v>
      </c>
      <c r="F1236" s="45">
        <v>107934.94</v>
      </c>
      <c r="G1236" s="46" t="s">
        <v>32</v>
      </c>
      <c r="H1236" s="47">
        <f t="shared" si="19"/>
        <v>107934.94</v>
      </c>
      <c r="I1236" s="48" t="s">
        <v>40</v>
      </c>
      <c r="J1236" s="44" t="s">
        <v>91</v>
      </c>
      <c r="K1236" s="49" t="s">
        <v>92</v>
      </c>
      <c r="L1236" s="44" t="s">
        <v>43</v>
      </c>
      <c r="M1236" s="44" t="str">
        <f>IF(ISERROR(VLOOKUP(B1236,'[1]Check order-DMO'!$A$5:$I$22,9,0)),"MAT",(VLOOKUP(B1236,'[1]Check order-DMO'!$A$5:$I$22,9,0)))</f>
        <v>MAT</v>
      </c>
      <c r="N1236" s="50">
        <v>90</v>
      </c>
      <c r="O1236" s="50">
        <v>3</v>
      </c>
      <c r="P1236" s="50">
        <v>1</v>
      </c>
      <c r="Q1236" s="50">
        <v>1</v>
      </c>
      <c r="R1236" s="51" t="s">
        <v>158</v>
      </c>
    </row>
    <row r="1237" spans="1:18" s="21" customFormat="1" ht="20.5" customHeight="1" x14ac:dyDescent="0.3">
      <c r="A1237" s="42" t="s">
        <v>4382</v>
      </c>
      <c r="B1237" s="43" t="s">
        <v>4383</v>
      </c>
      <c r="C1237" s="43" t="s">
        <v>4384</v>
      </c>
      <c r="D1237" s="44"/>
      <c r="E1237" s="44" t="s">
        <v>61</v>
      </c>
      <c r="F1237" s="45">
        <v>108950</v>
      </c>
      <c r="G1237" s="46" t="s">
        <v>32</v>
      </c>
      <c r="H1237" s="47">
        <f t="shared" si="19"/>
        <v>108950</v>
      </c>
      <c r="I1237" s="48" t="s">
        <v>40</v>
      </c>
      <c r="J1237" s="44" t="s">
        <v>4089</v>
      </c>
      <c r="K1237" s="49" t="s">
        <v>4090</v>
      </c>
      <c r="L1237" s="44" t="s">
        <v>43</v>
      </c>
      <c r="M1237" s="44" t="str">
        <f>IF(ISERROR(VLOOKUP(B1237,'[1]Check order-DMO'!$A$5:$I$22,9,0)),"MAT",(VLOOKUP(B1237,'[1]Check order-DMO'!$A$5:$I$22,9,0)))</f>
        <v>MAT</v>
      </c>
      <c r="N1237" s="50">
        <v>90</v>
      </c>
      <c r="O1237" s="50">
        <v>21</v>
      </c>
      <c r="P1237" s="50">
        <v>1</v>
      </c>
      <c r="Q1237" s="50">
        <v>1</v>
      </c>
      <c r="R1237" s="51" t="s">
        <v>4385</v>
      </c>
    </row>
    <row r="1238" spans="1:18" s="21" customFormat="1" ht="20.5" customHeight="1" x14ac:dyDescent="0.3">
      <c r="A1238" s="42" t="s">
        <v>4386</v>
      </c>
      <c r="B1238" s="43" t="s">
        <v>4387</v>
      </c>
      <c r="C1238" s="43" t="s">
        <v>4388</v>
      </c>
      <c r="D1238" s="44" t="s">
        <v>4389</v>
      </c>
      <c r="E1238" s="44" t="s">
        <v>121</v>
      </c>
      <c r="F1238" s="45">
        <v>3744</v>
      </c>
      <c r="G1238" s="46" t="s">
        <v>75</v>
      </c>
      <c r="H1238" s="47">
        <f t="shared" si="19"/>
        <v>639662.4</v>
      </c>
      <c r="I1238" s="48" t="s">
        <v>40</v>
      </c>
      <c r="J1238" s="44" t="s">
        <v>77</v>
      </c>
      <c r="K1238" s="49" t="s">
        <v>78</v>
      </c>
      <c r="L1238" s="44" t="s">
        <v>79</v>
      </c>
      <c r="M1238" s="44" t="str">
        <f>IF(ISERROR(VLOOKUP(B1238,'[1]Check order-DMO'!$A$5:$I$22,9,0)),"MAT",(VLOOKUP(B1238,'[1]Check order-DMO'!$A$5:$I$22,9,0)))</f>
        <v>MAT</v>
      </c>
      <c r="N1238" s="50">
        <v>95</v>
      </c>
      <c r="O1238" s="50"/>
      <c r="P1238" s="50">
        <v>0</v>
      </c>
      <c r="Q1238" s="50">
        <v>1</v>
      </c>
      <c r="R1238" s="51"/>
    </row>
    <row r="1239" spans="1:18" s="21" customFormat="1" ht="20.5" customHeight="1" x14ac:dyDescent="0.3">
      <c r="A1239" s="42" t="s">
        <v>4390</v>
      </c>
      <c r="B1239" s="43" t="s">
        <v>4391</v>
      </c>
      <c r="C1239" s="43" t="s">
        <v>4392</v>
      </c>
      <c r="D1239" s="44" t="s">
        <v>2563</v>
      </c>
      <c r="E1239" s="44" t="s">
        <v>121</v>
      </c>
      <c r="F1239" s="45">
        <v>15602578.992000001</v>
      </c>
      <c r="G1239" s="46" t="s">
        <v>32</v>
      </c>
      <c r="H1239" s="47">
        <f t="shared" si="19"/>
        <v>15602578.992000001</v>
      </c>
      <c r="I1239" s="48" t="s">
        <v>40</v>
      </c>
      <c r="J1239" s="44" t="s">
        <v>91</v>
      </c>
      <c r="K1239" s="49" t="s">
        <v>92</v>
      </c>
      <c r="L1239" s="44" t="s">
        <v>43</v>
      </c>
      <c r="M1239" s="44" t="str">
        <f>IF(ISERROR(VLOOKUP(B1239,'[1]Check order-DMO'!$A$5:$I$22,9,0)),"MAT",(VLOOKUP(B1239,'[1]Check order-DMO'!$A$5:$I$22,9,0)))</f>
        <v>MAT</v>
      </c>
      <c r="N1239" s="50">
        <v>90</v>
      </c>
      <c r="O1239" s="50">
        <v>3</v>
      </c>
      <c r="P1239" s="50">
        <v>1</v>
      </c>
      <c r="Q1239" s="50">
        <v>1</v>
      </c>
      <c r="R1239" s="51" t="s">
        <v>158</v>
      </c>
    </row>
    <row r="1240" spans="1:18" s="21" customFormat="1" ht="20.5" customHeight="1" x14ac:dyDescent="0.3">
      <c r="A1240" s="42" t="s">
        <v>4393</v>
      </c>
      <c r="B1240" s="43" t="s">
        <v>4394</v>
      </c>
      <c r="C1240" s="43" t="s">
        <v>4395</v>
      </c>
      <c r="D1240" s="44" t="s">
        <v>2563</v>
      </c>
      <c r="E1240" s="44" t="s">
        <v>121</v>
      </c>
      <c r="F1240" s="45">
        <v>9858</v>
      </c>
      <c r="G1240" s="46" t="s">
        <v>75</v>
      </c>
      <c r="H1240" s="47">
        <f t="shared" si="19"/>
        <v>1684239.3</v>
      </c>
      <c r="I1240" s="48" t="s">
        <v>40</v>
      </c>
      <c r="J1240" s="44" t="s">
        <v>77</v>
      </c>
      <c r="K1240" s="49" t="s">
        <v>78</v>
      </c>
      <c r="L1240" s="44" t="s">
        <v>79</v>
      </c>
      <c r="M1240" s="44" t="str">
        <f>IF(ISERROR(VLOOKUP(B1240,'[1]Check order-DMO'!$A$5:$I$22,9,0)),"MAT",(VLOOKUP(B1240,'[1]Check order-DMO'!$A$5:$I$22,9,0)))</f>
        <v>MAT</v>
      </c>
      <c r="N1240" s="50">
        <v>93</v>
      </c>
      <c r="O1240" s="50"/>
      <c r="P1240" s="50">
        <v>1</v>
      </c>
      <c r="Q1240" s="50">
        <v>1</v>
      </c>
      <c r="R1240" s="51" t="s">
        <v>4396</v>
      </c>
    </row>
    <row r="1241" spans="1:18" s="21" customFormat="1" ht="20.5" customHeight="1" x14ac:dyDescent="0.3">
      <c r="A1241" s="42" t="s">
        <v>4397</v>
      </c>
      <c r="B1241" s="43" t="s">
        <v>4398</v>
      </c>
      <c r="C1241" s="43" t="s">
        <v>4399</v>
      </c>
      <c r="D1241" s="44" t="s">
        <v>2563</v>
      </c>
      <c r="E1241" s="44" t="s">
        <v>121</v>
      </c>
      <c r="F1241" s="45">
        <v>11130</v>
      </c>
      <c r="G1241" s="46" t="s">
        <v>75</v>
      </c>
      <c r="H1241" s="47">
        <f t="shared" si="19"/>
        <v>1901560.5</v>
      </c>
      <c r="I1241" s="48" t="s">
        <v>40</v>
      </c>
      <c r="J1241" s="44" t="s">
        <v>77</v>
      </c>
      <c r="K1241" s="49" t="s">
        <v>78</v>
      </c>
      <c r="L1241" s="44" t="s">
        <v>79</v>
      </c>
      <c r="M1241" s="44" t="str">
        <f>IF(ISERROR(VLOOKUP(B1241,'[1]Check order-DMO'!$A$5:$I$22,9,0)),"MAT",(VLOOKUP(B1241,'[1]Check order-DMO'!$A$5:$I$22,9,0)))</f>
        <v>MAT</v>
      </c>
      <c r="N1241" s="50">
        <v>98</v>
      </c>
      <c r="O1241" s="50"/>
      <c r="P1241" s="50">
        <v>1</v>
      </c>
      <c r="Q1241" s="50">
        <v>1</v>
      </c>
      <c r="R1241" s="51" t="s">
        <v>4396</v>
      </c>
    </row>
    <row r="1242" spans="1:18" s="21" customFormat="1" ht="20.5" customHeight="1" x14ac:dyDescent="0.3">
      <c r="A1242" s="42" t="s">
        <v>4400</v>
      </c>
      <c r="B1242" s="43" t="s">
        <v>4401</v>
      </c>
      <c r="C1242" s="43" t="s">
        <v>4402</v>
      </c>
      <c r="D1242" s="44" t="s">
        <v>2563</v>
      </c>
      <c r="E1242" s="44" t="s">
        <v>121</v>
      </c>
      <c r="F1242" s="45">
        <v>34980</v>
      </c>
      <c r="G1242" s="46" t="s">
        <v>75</v>
      </c>
      <c r="H1242" s="47">
        <f t="shared" si="19"/>
        <v>5976333</v>
      </c>
      <c r="I1242" s="48" t="s">
        <v>40</v>
      </c>
      <c r="J1242" s="44" t="s">
        <v>77</v>
      </c>
      <c r="K1242" s="49" t="s">
        <v>78</v>
      </c>
      <c r="L1242" s="44" t="s">
        <v>79</v>
      </c>
      <c r="M1242" s="44" t="str">
        <f>IF(ISERROR(VLOOKUP(B1242,'[1]Check order-DMO'!$A$5:$I$22,9,0)),"MAT",(VLOOKUP(B1242,'[1]Check order-DMO'!$A$5:$I$22,9,0)))</f>
        <v>MAT</v>
      </c>
      <c r="N1242" s="50">
        <v>115</v>
      </c>
      <c r="O1242" s="50"/>
      <c r="P1242" s="50">
        <v>1</v>
      </c>
      <c r="Q1242" s="50">
        <v>1</v>
      </c>
      <c r="R1242" s="51" t="s">
        <v>4403</v>
      </c>
    </row>
    <row r="1243" spans="1:18" s="21" customFormat="1" ht="20.5" customHeight="1" x14ac:dyDescent="0.3">
      <c r="A1243" s="42" t="s">
        <v>4404</v>
      </c>
      <c r="B1243" s="43" t="s">
        <v>4405</v>
      </c>
      <c r="C1243" s="43" t="s">
        <v>4406</v>
      </c>
      <c r="D1243" s="44" t="s">
        <v>2563</v>
      </c>
      <c r="E1243" s="44" t="s">
        <v>121</v>
      </c>
      <c r="F1243" s="45">
        <v>41650</v>
      </c>
      <c r="G1243" s="46" t="s">
        <v>75</v>
      </c>
      <c r="H1243" s="47">
        <f t="shared" si="19"/>
        <v>7115902.5</v>
      </c>
      <c r="I1243" s="48" t="s">
        <v>40</v>
      </c>
      <c r="J1243" s="44" t="s">
        <v>77</v>
      </c>
      <c r="K1243" s="49" t="s">
        <v>78</v>
      </c>
      <c r="L1243" s="44" t="s">
        <v>79</v>
      </c>
      <c r="M1243" s="44" t="str">
        <f>IF(ISERROR(VLOOKUP(B1243,'[1]Check order-DMO'!$A$5:$I$22,9,0)),"MAT",(VLOOKUP(B1243,'[1]Check order-DMO'!$A$5:$I$22,9,0)))</f>
        <v>MAT</v>
      </c>
      <c r="N1243" s="50">
        <v>103</v>
      </c>
      <c r="O1243" s="50"/>
      <c r="P1243" s="50">
        <v>1</v>
      </c>
      <c r="Q1243" s="50">
        <v>1</v>
      </c>
      <c r="R1243" s="51" t="s">
        <v>80</v>
      </c>
    </row>
    <row r="1244" spans="1:18" s="21" customFormat="1" ht="20.5" customHeight="1" x14ac:dyDescent="0.3">
      <c r="A1244" s="42" t="s">
        <v>4407</v>
      </c>
      <c r="B1244" s="43" t="s">
        <v>4408</v>
      </c>
      <c r="C1244" s="43" t="s">
        <v>4409</v>
      </c>
      <c r="D1244" s="44" t="s">
        <v>2563</v>
      </c>
      <c r="E1244" s="44" t="s">
        <v>121</v>
      </c>
      <c r="F1244" s="45">
        <v>19971</v>
      </c>
      <c r="G1244" s="46" t="s">
        <v>75</v>
      </c>
      <c r="H1244" s="47">
        <f t="shared" si="19"/>
        <v>3412045.35</v>
      </c>
      <c r="I1244" s="48" t="s">
        <v>40</v>
      </c>
      <c r="J1244" s="44" t="s">
        <v>77</v>
      </c>
      <c r="K1244" s="49" t="s">
        <v>78</v>
      </c>
      <c r="L1244" s="44" t="s">
        <v>79</v>
      </c>
      <c r="M1244" s="44" t="str">
        <f>IF(ISERROR(VLOOKUP(B1244,'[1]Check order-DMO'!$A$5:$I$22,9,0)),"MAT",(VLOOKUP(B1244,'[1]Check order-DMO'!$A$5:$I$22,9,0)))</f>
        <v>MAT</v>
      </c>
      <c r="N1244" s="50">
        <v>93</v>
      </c>
      <c r="O1244" s="50"/>
      <c r="P1244" s="50">
        <v>1</v>
      </c>
      <c r="Q1244" s="50">
        <v>1</v>
      </c>
      <c r="R1244" s="51" t="s">
        <v>126</v>
      </c>
    </row>
    <row r="1245" spans="1:18" s="4" customFormat="1" ht="20.5" customHeight="1" x14ac:dyDescent="0.3">
      <c r="A1245" s="42" t="s">
        <v>4410</v>
      </c>
      <c r="B1245" s="43" t="s">
        <v>4411</v>
      </c>
      <c r="C1245" s="43" t="s">
        <v>4412</v>
      </c>
      <c r="D1245" s="44" t="s">
        <v>2563</v>
      </c>
      <c r="E1245" s="44" t="s">
        <v>121</v>
      </c>
      <c r="F1245" s="45">
        <v>26712</v>
      </c>
      <c r="G1245" s="46" t="s">
        <v>75</v>
      </c>
      <c r="H1245" s="47">
        <f t="shared" si="19"/>
        <v>4563745.2</v>
      </c>
      <c r="I1245" s="48" t="s">
        <v>40</v>
      </c>
      <c r="J1245" s="44" t="s">
        <v>77</v>
      </c>
      <c r="K1245" s="49" t="s">
        <v>78</v>
      </c>
      <c r="L1245" s="44" t="s">
        <v>79</v>
      </c>
      <c r="M1245" s="44" t="str">
        <f>IF(ISERROR(VLOOKUP(B1245,'[1]Check order-DMO'!$A$5:$I$22,9,0)),"MAT",(VLOOKUP(B1245,'[1]Check order-DMO'!$A$5:$I$22,9,0)))</f>
        <v>MAT</v>
      </c>
      <c r="N1245" s="50">
        <v>93</v>
      </c>
      <c r="O1245" s="50"/>
      <c r="P1245" s="50">
        <v>1</v>
      </c>
      <c r="Q1245" s="50">
        <v>1</v>
      </c>
      <c r="R1245" s="51" t="s">
        <v>80</v>
      </c>
    </row>
    <row r="1246" spans="1:18" s="4" customFormat="1" ht="20.5" customHeight="1" x14ac:dyDescent="0.3">
      <c r="A1246" s="42" t="s">
        <v>4413</v>
      </c>
      <c r="B1246" s="43" t="s">
        <v>4414</v>
      </c>
      <c r="C1246" s="43" t="s">
        <v>4415</v>
      </c>
      <c r="D1246" s="44"/>
      <c r="E1246" s="44" t="s">
        <v>121</v>
      </c>
      <c r="F1246" s="45">
        <v>43248</v>
      </c>
      <c r="G1246" s="46" t="s">
        <v>75</v>
      </c>
      <c r="H1246" s="47">
        <f t="shared" si="19"/>
        <v>7388920.7999999998</v>
      </c>
      <c r="I1246" s="48" t="s">
        <v>40</v>
      </c>
      <c r="J1246" s="44" t="s">
        <v>77</v>
      </c>
      <c r="K1246" s="49" t="s">
        <v>78</v>
      </c>
      <c r="L1246" s="44" t="s">
        <v>79</v>
      </c>
      <c r="M1246" s="44" t="str">
        <f>IF(ISERROR(VLOOKUP(B1246,'[1]Check order-DMO'!$A$5:$I$22,9,0)),"MAT",(VLOOKUP(B1246,'[1]Check order-DMO'!$A$5:$I$22,9,0)))</f>
        <v>MAT</v>
      </c>
      <c r="N1246" s="50">
        <v>80</v>
      </c>
      <c r="O1246" s="50"/>
      <c r="P1246" s="50">
        <v>1</v>
      </c>
      <c r="Q1246" s="50">
        <v>1</v>
      </c>
      <c r="R1246" s="51" t="s">
        <v>4416</v>
      </c>
    </row>
    <row r="1247" spans="1:18" s="4" customFormat="1" ht="20.5" customHeight="1" x14ac:dyDescent="0.3">
      <c r="A1247" s="42" t="s">
        <v>4417</v>
      </c>
      <c r="B1247" s="43" t="s">
        <v>4418</v>
      </c>
      <c r="C1247" s="205" t="s">
        <v>4419</v>
      </c>
      <c r="D1247" s="206" t="s">
        <v>2563</v>
      </c>
      <c r="E1247" s="44" t="s">
        <v>121</v>
      </c>
      <c r="F1247" s="45">
        <v>27984</v>
      </c>
      <c r="G1247" s="46" t="s">
        <v>75</v>
      </c>
      <c r="H1247" s="47">
        <f t="shared" si="19"/>
        <v>4781066.3999999994</v>
      </c>
      <c r="I1247" s="48" t="s">
        <v>40</v>
      </c>
      <c r="J1247" s="44" t="s">
        <v>77</v>
      </c>
      <c r="K1247" s="49" t="s">
        <v>78</v>
      </c>
      <c r="L1247" s="44" t="s">
        <v>79</v>
      </c>
      <c r="M1247" s="44" t="str">
        <f>IF(ISERROR(VLOOKUP(B1247,'[1]Check order-DMO'!$A$5:$I$22,9,0)),"MAT",(VLOOKUP(B1247,'[1]Check order-DMO'!$A$5:$I$22,9,0)))</f>
        <v>MAT</v>
      </c>
      <c r="N1247" s="50">
        <v>98</v>
      </c>
      <c r="O1247" s="50"/>
      <c r="P1247" s="50">
        <v>1</v>
      </c>
      <c r="Q1247" s="50">
        <v>1</v>
      </c>
      <c r="R1247" s="51"/>
    </row>
    <row r="1248" spans="1:18" s="21" customFormat="1" ht="20.5" customHeight="1" x14ac:dyDescent="0.3">
      <c r="A1248" s="42" t="s">
        <v>4420</v>
      </c>
      <c r="B1248" s="43" t="s">
        <v>4421</v>
      </c>
      <c r="C1248" s="43" t="s">
        <v>4422</v>
      </c>
      <c r="D1248" s="44" t="s">
        <v>2563</v>
      </c>
      <c r="E1248" s="44" t="s">
        <v>121</v>
      </c>
      <c r="F1248" s="45">
        <v>34344</v>
      </c>
      <c r="G1248" s="46" t="s">
        <v>75</v>
      </c>
      <c r="H1248" s="47">
        <f t="shared" si="19"/>
        <v>5867672.3999999994</v>
      </c>
      <c r="I1248" s="48" t="s">
        <v>40</v>
      </c>
      <c r="J1248" s="44" t="s">
        <v>77</v>
      </c>
      <c r="K1248" s="49" t="s">
        <v>78</v>
      </c>
      <c r="L1248" s="44" t="s">
        <v>79</v>
      </c>
      <c r="M1248" s="44" t="str">
        <f>IF(ISERROR(VLOOKUP(B1248,'[1]Check order-DMO'!$A$5:$I$22,9,0)),"MAT",(VLOOKUP(B1248,'[1]Check order-DMO'!$A$5:$I$22,9,0)))</f>
        <v>MAT</v>
      </c>
      <c r="N1248" s="50">
        <v>93</v>
      </c>
      <c r="O1248" s="50"/>
      <c r="P1248" s="50">
        <v>1</v>
      </c>
      <c r="Q1248" s="50">
        <v>1</v>
      </c>
      <c r="R1248" s="51" t="s">
        <v>80</v>
      </c>
    </row>
    <row r="1249" spans="1:18" s="21" customFormat="1" ht="20.5" customHeight="1" x14ac:dyDescent="0.3">
      <c r="A1249" s="42" t="s">
        <v>4423</v>
      </c>
      <c r="B1249" s="43" t="s">
        <v>4424</v>
      </c>
      <c r="C1249" s="43" t="s">
        <v>4425</v>
      </c>
      <c r="D1249" s="44" t="s">
        <v>2563</v>
      </c>
      <c r="E1249" s="44" t="s">
        <v>121</v>
      </c>
      <c r="F1249" s="45">
        <v>25313</v>
      </c>
      <c r="G1249" s="46" t="s">
        <v>75</v>
      </c>
      <c r="H1249" s="47">
        <f t="shared" si="19"/>
        <v>4324726.05</v>
      </c>
      <c r="I1249" s="48" t="s">
        <v>40</v>
      </c>
      <c r="J1249" s="44" t="s">
        <v>77</v>
      </c>
      <c r="K1249" s="49" t="s">
        <v>78</v>
      </c>
      <c r="L1249" s="44" t="s">
        <v>79</v>
      </c>
      <c r="M1249" s="44" t="str">
        <f>IF(ISERROR(VLOOKUP(B1249,'[1]Check order-DMO'!$A$5:$I$22,9,0)),"MAT",(VLOOKUP(B1249,'[1]Check order-DMO'!$A$5:$I$22,9,0)))</f>
        <v>MAT</v>
      </c>
      <c r="N1249" s="50">
        <v>93</v>
      </c>
      <c r="O1249" s="50"/>
      <c r="P1249" s="50">
        <v>1</v>
      </c>
      <c r="Q1249" s="50">
        <v>1</v>
      </c>
      <c r="R1249" s="51"/>
    </row>
    <row r="1250" spans="1:18" s="21" customFormat="1" ht="20.5" customHeight="1" x14ac:dyDescent="0.3">
      <c r="A1250" s="42" t="s">
        <v>4426</v>
      </c>
      <c r="B1250" s="43" t="s">
        <v>4427</v>
      </c>
      <c r="C1250" s="43" t="s">
        <v>4428</v>
      </c>
      <c r="D1250" s="44" t="s">
        <v>2563</v>
      </c>
      <c r="E1250" s="44" t="s">
        <v>121</v>
      </c>
      <c r="F1250" s="45">
        <v>40390</v>
      </c>
      <c r="G1250" s="46" t="s">
        <v>75</v>
      </c>
      <c r="H1250" s="47">
        <f t="shared" si="19"/>
        <v>6900631.5</v>
      </c>
      <c r="I1250" s="48" t="s">
        <v>40</v>
      </c>
      <c r="J1250" s="44" t="s">
        <v>77</v>
      </c>
      <c r="K1250" s="49" t="s">
        <v>78</v>
      </c>
      <c r="L1250" s="44" t="s">
        <v>79</v>
      </c>
      <c r="M1250" s="44" t="str">
        <f>IF(ISERROR(VLOOKUP(B1250,'[1]Check order-DMO'!$A$5:$I$22,9,0)),"MAT",(VLOOKUP(B1250,'[1]Check order-DMO'!$A$5:$I$22,9,0)))</f>
        <v>MAT</v>
      </c>
      <c r="N1250" s="50">
        <v>93</v>
      </c>
      <c r="O1250" s="50"/>
      <c r="P1250" s="50">
        <v>1</v>
      </c>
      <c r="Q1250" s="50">
        <v>1</v>
      </c>
      <c r="R1250" s="51" t="s">
        <v>80</v>
      </c>
    </row>
    <row r="1251" spans="1:18" s="21" customFormat="1" ht="20.5" customHeight="1" x14ac:dyDescent="0.3">
      <c r="A1251" s="42" t="s">
        <v>4429</v>
      </c>
      <c r="B1251" s="43" t="s">
        <v>4430</v>
      </c>
      <c r="C1251" s="43" t="s">
        <v>4431</v>
      </c>
      <c r="D1251" s="44" t="s">
        <v>2563</v>
      </c>
      <c r="E1251" s="44" t="s">
        <v>121</v>
      </c>
      <c r="F1251" s="45">
        <v>24474</v>
      </c>
      <c r="G1251" s="46" t="s">
        <v>75</v>
      </c>
      <c r="H1251" s="47">
        <f t="shared" si="19"/>
        <v>4181382.9</v>
      </c>
      <c r="I1251" s="48" t="s">
        <v>40</v>
      </c>
      <c r="J1251" s="44" t="s">
        <v>77</v>
      </c>
      <c r="K1251" s="49" t="s">
        <v>78</v>
      </c>
      <c r="L1251" s="44" t="s">
        <v>79</v>
      </c>
      <c r="M1251" s="44" t="str">
        <f>IF(ISERROR(VLOOKUP(B1251,'[1]Check order-DMO'!$A$5:$I$22,9,0)),"MAT",(VLOOKUP(B1251,'[1]Check order-DMO'!$A$5:$I$22,9,0)))</f>
        <v>MAT</v>
      </c>
      <c r="N1251" s="50">
        <v>98</v>
      </c>
      <c r="O1251" s="50"/>
      <c r="P1251" s="50">
        <v>1</v>
      </c>
      <c r="Q1251" s="50">
        <v>1</v>
      </c>
      <c r="R1251" s="51"/>
    </row>
    <row r="1252" spans="1:18" s="21" customFormat="1" ht="20.5" customHeight="1" x14ac:dyDescent="0.3">
      <c r="A1252" s="42" t="s">
        <v>4432</v>
      </c>
      <c r="B1252" s="43" t="s">
        <v>4433</v>
      </c>
      <c r="C1252" s="43" t="s">
        <v>4434</v>
      </c>
      <c r="D1252" s="44" t="s">
        <v>2563</v>
      </c>
      <c r="E1252" s="44" t="s">
        <v>121</v>
      </c>
      <c r="F1252" s="45">
        <v>54950</v>
      </c>
      <c r="G1252" s="46" t="s">
        <v>75</v>
      </c>
      <c r="H1252" s="47">
        <f t="shared" si="19"/>
        <v>9388207.5</v>
      </c>
      <c r="I1252" s="48" t="s">
        <v>40</v>
      </c>
      <c r="J1252" s="44" t="s">
        <v>77</v>
      </c>
      <c r="K1252" s="49" t="s">
        <v>78</v>
      </c>
      <c r="L1252" s="44" t="s">
        <v>79</v>
      </c>
      <c r="M1252" s="44" t="str">
        <f>IF(ISERROR(VLOOKUP(B1252,'[1]Check order-DMO'!$A$5:$I$22,9,0)),"MAT",(VLOOKUP(B1252,'[1]Check order-DMO'!$A$5:$I$22,9,0)))</f>
        <v>MAT</v>
      </c>
      <c r="N1252" s="50">
        <v>93</v>
      </c>
      <c r="O1252" s="50"/>
      <c r="P1252" s="50">
        <v>1</v>
      </c>
      <c r="Q1252" s="50">
        <v>1</v>
      </c>
      <c r="R1252" s="51" t="s">
        <v>80</v>
      </c>
    </row>
    <row r="1253" spans="1:18" s="21" customFormat="1" ht="20.5" customHeight="1" x14ac:dyDescent="0.3">
      <c r="A1253" s="42" t="s">
        <v>4435</v>
      </c>
      <c r="B1253" s="43" t="s">
        <v>4436</v>
      </c>
      <c r="C1253" s="43" t="s">
        <v>4395</v>
      </c>
      <c r="D1253" s="44" t="s">
        <v>2563</v>
      </c>
      <c r="E1253" s="44" t="s">
        <v>121</v>
      </c>
      <c r="F1253" s="45">
        <v>9870</v>
      </c>
      <c r="G1253" s="46" t="s">
        <v>75</v>
      </c>
      <c r="H1253" s="47">
        <f t="shared" si="19"/>
        <v>1686289.5</v>
      </c>
      <c r="I1253" s="48" t="s">
        <v>40</v>
      </c>
      <c r="J1253" s="44" t="s">
        <v>77</v>
      </c>
      <c r="K1253" s="49" t="s">
        <v>78</v>
      </c>
      <c r="L1253" s="44" t="s">
        <v>79</v>
      </c>
      <c r="M1253" s="44" t="str">
        <f>IF(ISERROR(VLOOKUP(B1253,'[1]Check order-DMO'!$A$5:$I$22,9,0)),"MAT",(VLOOKUP(B1253,'[1]Check order-DMO'!$A$5:$I$22,9,0)))</f>
        <v>MAT</v>
      </c>
      <c r="N1253" s="50">
        <v>115</v>
      </c>
      <c r="O1253" s="50"/>
      <c r="P1253" s="50">
        <v>1</v>
      </c>
      <c r="Q1253" s="50">
        <v>1</v>
      </c>
      <c r="R1253" s="51" t="s">
        <v>80</v>
      </c>
    </row>
    <row r="1254" spans="1:18" s="21" customFormat="1" ht="20.5" customHeight="1" x14ac:dyDescent="0.3">
      <c r="A1254" s="42" t="s">
        <v>4437</v>
      </c>
      <c r="B1254" s="43" t="s">
        <v>4438</v>
      </c>
      <c r="C1254" s="43" t="s">
        <v>4439</v>
      </c>
      <c r="D1254" s="44" t="s">
        <v>4440</v>
      </c>
      <c r="E1254" s="44" t="s">
        <v>121</v>
      </c>
      <c r="F1254" s="45">
        <v>24168</v>
      </c>
      <c r="G1254" s="46" t="s">
        <v>75</v>
      </c>
      <c r="H1254" s="47">
        <f t="shared" si="19"/>
        <v>4129102.8</v>
      </c>
      <c r="I1254" s="48" t="s">
        <v>40</v>
      </c>
      <c r="J1254" s="44" t="s">
        <v>77</v>
      </c>
      <c r="K1254" s="49" t="s">
        <v>78</v>
      </c>
      <c r="L1254" s="44" t="s">
        <v>79</v>
      </c>
      <c r="M1254" s="44" t="str">
        <f>IF(ISERROR(VLOOKUP(B1254,'[1]Check order-DMO'!$A$5:$I$22,9,0)),"MAT",(VLOOKUP(B1254,'[1]Check order-DMO'!$A$5:$I$22,9,0)))</f>
        <v>MAT</v>
      </c>
      <c r="N1254" s="50">
        <v>95</v>
      </c>
      <c r="O1254" s="50"/>
      <c r="P1254" s="50">
        <v>1</v>
      </c>
      <c r="Q1254" s="50">
        <v>1</v>
      </c>
      <c r="R1254" s="51" t="s">
        <v>4396</v>
      </c>
    </row>
    <row r="1255" spans="1:18" s="21" customFormat="1" ht="20.5" customHeight="1" x14ac:dyDescent="0.3">
      <c r="A1255" s="42" t="s">
        <v>4441</v>
      </c>
      <c r="B1255" s="43" t="s">
        <v>4442</v>
      </c>
      <c r="C1255" s="43" t="s">
        <v>4443</v>
      </c>
      <c r="D1255" s="44" t="s">
        <v>2563</v>
      </c>
      <c r="E1255" s="44" t="s">
        <v>121</v>
      </c>
      <c r="F1255" s="45">
        <v>31800</v>
      </c>
      <c r="G1255" s="46" t="s">
        <v>75</v>
      </c>
      <c r="H1255" s="47">
        <f t="shared" si="19"/>
        <v>5433030</v>
      </c>
      <c r="I1255" s="48" t="s">
        <v>40</v>
      </c>
      <c r="J1255" s="44" t="s">
        <v>77</v>
      </c>
      <c r="K1255" s="49" t="s">
        <v>78</v>
      </c>
      <c r="L1255" s="44" t="s">
        <v>79</v>
      </c>
      <c r="M1255" s="44" t="str">
        <f>IF(ISERROR(VLOOKUP(B1255,'[1]Check order-DMO'!$A$5:$I$22,9,0)),"MAT",(VLOOKUP(B1255,'[1]Check order-DMO'!$A$5:$I$22,9,0)))</f>
        <v>MAT</v>
      </c>
      <c r="N1255" s="50">
        <v>115</v>
      </c>
      <c r="O1255" s="50"/>
      <c r="P1255" s="50">
        <v>1</v>
      </c>
      <c r="Q1255" s="50">
        <v>1</v>
      </c>
      <c r="R1255" s="51" t="s">
        <v>126</v>
      </c>
    </row>
    <row r="1256" spans="1:18" s="21" customFormat="1" ht="20.5" customHeight="1" x14ac:dyDescent="0.3">
      <c r="A1256" s="42" t="s">
        <v>4444</v>
      </c>
      <c r="B1256" s="43" t="s">
        <v>4445</v>
      </c>
      <c r="C1256" s="43" t="s">
        <v>4446</v>
      </c>
      <c r="D1256" s="44" t="s">
        <v>2563</v>
      </c>
      <c r="E1256" s="44" t="s">
        <v>121</v>
      </c>
      <c r="F1256" s="45">
        <v>5939253.3199999994</v>
      </c>
      <c r="G1256" s="46" t="s">
        <v>32</v>
      </c>
      <c r="H1256" s="47">
        <f t="shared" si="19"/>
        <v>5939253.3199999994</v>
      </c>
      <c r="I1256" s="48" t="s">
        <v>40</v>
      </c>
      <c r="J1256" s="44" t="s">
        <v>91</v>
      </c>
      <c r="K1256" s="49" t="s">
        <v>92</v>
      </c>
      <c r="L1256" s="44" t="s">
        <v>43</v>
      </c>
      <c r="M1256" s="44" t="str">
        <f>IF(ISERROR(VLOOKUP(B1256,'[1]Check order-DMO'!$A$5:$I$22,9,0)),"MAT",(VLOOKUP(B1256,'[1]Check order-DMO'!$A$5:$I$22,9,0)))</f>
        <v>MAT</v>
      </c>
      <c r="N1256" s="50">
        <v>105</v>
      </c>
      <c r="O1256" s="50">
        <v>3</v>
      </c>
      <c r="P1256" s="50">
        <v>1</v>
      </c>
      <c r="Q1256" s="50">
        <v>1</v>
      </c>
      <c r="R1256" s="51" t="s">
        <v>158</v>
      </c>
    </row>
    <row r="1257" spans="1:18" s="21" customFormat="1" ht="20.5" customHeight="1" x14ac:dyDescent="0.3">
      <c r="A1257" s="42" t="s">
        <v>4447</v>
      </c>
      <c r="B1257" s="43" t="s">
        <v>4448</v>
      </c>
      <c r="C1257" s="43" t="s">
        <v>4449</v>
      </c>
      <c r="D1257" s="44" t="s">
        <v>2435</v>
      </c>
      <c r="E1257" s="44" t="s">
        <v>121</v>
      </c>
      <c r="F1257" s="45">
        <v>1290</v>
      </c>
      <c r="G1257" s="46" t="s">
        <v>75</v>
      </c>
      <c r="H1257" s="47">
        <f t="shared" si="19"/>
        <v>220396.5</v>
      </c>
      <c r="I1257" s="48" t="s">
        <v>40</v>
      </c>
      <c r="J1257" s="44" t="s">
        <v>77</v>
      </c>
      <c r="K1257" s="49" t="s">
        <v>78</v>
      </c>
      <c r="L1257" s="44" t="s">
        <v>79</v>
      </c>
      <c r="M1257" s="44" t="str">
        <f>IF(ISERROR(VLOOKUP(B1257,'[1]Check order-DMO'!$A$5:$I$22,9,0)),"MAT",(VLOOKUP(B1257,'[1]Check order-DMO'!$A$5:$I$22,9,0)))</f>
        <v>MAT</v>
      </c>
      <c r="N1257" s="50">
        <v>58</v>
      </c>
      <c r="O1257" s="50"/>
      <c r="P1257" s="50">
        <v>1</v>
      </c>
      <c r="Q1257" s="50">
        <v>1</v>
      </c>
      <c r="R1257" s="51"/>
    </row>
    <row r="1258" spans="1:18" s="21" customFormat="1" ht="20.5" customHeight="1" x14ac:dyDescent="0.3">
      <c r="A1258" s="42" t="s">
        <v>4450</v>
      </c>
      <c r="B1258" s="43" t="s">
        <v>4451</v>
      </c>
      <c r="C1258" s="43" t="s">
        <v>4452</v>
      </c>
      <c r="D1258" s="44" t="s">
        <v>2467</v>
      </c>
      <c r="E1258" s="44" t="s">
        <v>121</v>
      </c>
      <c r="F1258" s="45">
        <v>458</v>
      </c>
      <c r="G1258" s="46" t="s">
        <v>75</v>
      </c>
      <c r="H1258" s="47">
        <f t="shared" si="19"/>
        <v>78249.3</v>
      </c>
      <c r="I1258" s="48" t="s">
        <v>40</v>
      </c>
      <c r="J1258" s="44" t="s">
        <v>77</v>
      </c>
      <c r="K1258" s="49" t="s">
        <v>78</v>
      </c>
      <c r="L1258" s="44" t="s">
        <v>79</v>
      </c>
      <c r="M1258" s="44" t="str">
        <f>IF(ISERROR(VLOOKUP(B1258,'[1]Check order-DMO'!$A$5:$I$22,9,0)),"MAT",(VLOOKUP(B1258,'[1]Check order-DMO'!$A$5:$I$22,9,0)))</f>
        <v>MAT</v>
      </c>
      <c r="N1258" s="50">
        <v>68</v>
      </c>
      <c r="O1258" s="50"/>
      <c r="P1258" s="50">
        <v>1</v>
      </c>
      <c r="Q1258" s="50">
        <v>1</v>
      </c>
      <c r="R1258" s="51"/>
    </row>
    <row r="1259" spans="1:18" s="21" customFormat="1" ht="20.5" customHeight="1" x14ac:dyDescent="0.3">
      <c r="A1259" s="42" t="s">
        <v>4453</v>
      </c>
      <c r="B1259" s="43" t="s">
        <v>4454</v>
      </c>
      <c r="C1259" s="43" t="s">
        <v>4455</v>
      </c>
      <c r="D1259" s="44" t="s">
        <v>2489</v>
      </c>
      <c r="E1259" s="44" t="s">
        <v>121</v>
      </c>
      <c r="F1259" s="45">
        <v>458</v>
      </c>
      <c r="G1259" s="46" t="s">
        <v>75</v>
      </c>
      <c r="H1259" s="47">
        <f t="shared" si="19"/>
        <v>78249.3</v>
      </c>
      <c r="I1259" s="48" t="s">
        <v>40</v>
      </c>
      <c r="J1259" s="44" t="s">
        <v>77</v>
      </c>
      <c r="K1259" s="49" t="s">
        <v>78</v>
      </c>
      <c r="L1259" s="44" t="s">
        <v>79</v>
      </c>
      <c r="M1259" s="44" t="str">
        <f>IF(ISERROR(VLOOKUP(B1259,'[1]Check order-DMO'!$A$5:$I$22,9,0)),"MAT",(VLOOKUP(B1259,'[1]Check order-DMO'!$A$5:$I$22,9,0)))</f>
        <v>MAT</v>
      </c>
      <c r="N1259" s="50">
        <v>58</v>
      </c>
      <c r="O1259" s="50"/>
      <c r="P1259" s="50">
        <v>1</v>
      </c>
      <c r="Q1259" s="50">
        <v>1</v>
      </c>
      <c r="R1259" s="51"/>
    </row>
    <row r="1260" spans="1:18" s="21" customFormat="1" ht="20.5" customHeight="1" x14ac:dyDescent="0.3">
      <c r="A1260" s="42" t="s">
        <v>4456</v>
      </c>
      <c r="B1260" s="43" t="s">
        <v>4457</v>
      </c>
      <c r="C1260" s="43" t="s">
        <v>4458</v>
      </c>
      <c r="D1260" s="44" t="s">
        <v>2420</v>
      </c>
      <c r="E1260" s="44" t="s">
        <v>121</v>
      </c>
      <c r="F1260" s="45">
        <v>439</v>
      </c>
      <c r="G1260" s="46" t="s">
        <v>75</v>
      </c>
      <c r="H1260" s="47">
        <f t="shared" si="19"/>
        <v>75003.149999999994</v>
      </c>
      <c r="I1260" s="48" t="s">
        <v>40</v>
      </c>
      <c r="J1260" s="44" t="s">
        <v>77</v>
      </c>
      <c r="K1260" s="49" t="s">
        <v>78</v>
      </c>
      <c r="L1260" s="44" t="s">
        <v>79</v>
      </c>
      <c r="M1260" s="44" t="str">
        <f>IF(ISERROR(VLOOKUP(B1260,'[1]Check order-DMO'!$A$5:$I$22,9,0)),"MAT",(VLOOKUP(B1260,'[1]Check order-DMO'!$A$5:$I$22,9,0)))</f>
        <v>MAT</v>
      </c>
      <c r="N1260" s="50">
        <v>68</v>
      </c>
      <c r="O1260" s="50"/>
      <c r="P1260" s="50">
        <v>1</v>
      </c>
      <c r="Q1260" s="50">
        <v>1</v>
      </c>
      <c r="R1260" s="51"/>
    </row>
    <row r="1261" spans="1:18" s="21" customFormat="1" ht="20.5" customHeight="1" x14ac:dyDescent="0.3">
      <c r="A1261" s="42" t="s">
        <v>4459</v>
      </c>
      <c r="B1261" s="43" t="s">
        <v>4460</v>
      </c>
      <c r="C1261" s="43" t="s">
        <v>4461</v>
      </c>
      <c r="D1261" s="44" t="s">
        <v>2420</v>
      </c>
      <c r="E1261" s="44" t="s">
        <v>121</v>
      </c>
      <c r="F1261" s="45">
        <v>751</v>
      </c>
      <c r="G1261" s="46" t="s">
        <v>75</v>
      </c>
      <c r="H1261" s="47">
        <f t="shared" si="19"/>
        <v>128308.34999999999</v>
      </c>
      <c r="I1261" s="48" t="s">
        <v>40</v>
      </c>
      <c r="J1261" s="44" t="s">
        <v>77</v>
      </c>
      <c r="K1261" s="49" t="s">
        <v>78</v>
      </c>
      <c r="L1261" s="44" t="s">
        <v>79</v>
      </c>
      <c r="M1261" s="44" t="str">
        <f>IF(ISERROR(VLOOKUP(B1261,'[1]Check order-DMO'!$A$5:$I$22,9,0)),"MAT",(VLOOKUP(B1261,'[1]Check order-DMO'!$A$5:$I$22,9,0)))</f>
        <v>MAT</v>
      </c>
      <c r="N1261" s="50">
        <v>68</v>
      </c>
      <c r="O1261" s="50"/>
      <c r="P1261" s="50">
        <v>1</v>
      </c>
      <c r="Q1261" s="50">
        <v>1</v>
      </c>
      <c r="R1261" s="51"/>
    </row>
    <row r="1262" spans="1:18" s="21" customFormat="1" ht="20.5" customHeight="1" x14ac:dyDescent="0.3">
      <c r="A1262" s="42" t="s">
        <v>4462</v>
      </c>
      <c r="B1262" s="43" t="s">
        <v>4463</v>
      </c>
      <c r="C1262" s="43" t="s">
        <v>4464</v>
      </c>
      <c r="D1262" s="44" t="s">
        <v>2420</v>
      </c>
      <c r="E1262" s="44" t="s">
        <v>121</v>
      </c>
      <c r="F1262" s="45">
        <v>738</v>
      </c>
      <c r="G1262" s="46" t="s">
        <v>75</v>
      </c>
      <c r="H1262" s="47">
        <f t="shared" si="19"/>
        <v>126087.3</v>
      </c>
      <c r="I1262" s="48" t="s">
        <v>40</v>
      </c>
      <c r="J1262" s="44" t="s">
        <v>77</v>
      </c>
      <c r="K1262" s="49" t="s">
        <v>78</v>
      </c>
      <c r="L1262" s="44" t="s">
        <v>79</v>
      </c>
      <c r="M1262" s="44" t="str">
        <f>IF(ISERROR(VLOOKUP(B1262,'[1]Check order-DMO'!$A$5:$I$22,9,0)),"MAT",(VLOOKUP(B1262,'[1]Check order-DMO'!$A$5:$I$22,9,0)))</f>
        <v>MAT</v>
      </c>
      <c r="N1262" s="50">
        <v>68</v>
      </c>
      <c r="O1262" s="50"/>
      <c r="P1262" s="50">
        <v>1</v>
      </c>
      <c r="Q1262" s="50">
        <v>1</v>
      </c>
      <c r="R1262" s="51"/>
    </row>
    <row r="1263" spans="1:18" s="21" customFormat="1" ht="20.5" customHeight="1" x14ac:dyDescent="0.3">
      <c r="A1263" s="42" t="s">
        <v>4465</v>
      </c>
      <c r="B1263" s="43" t="s">
        <v>4466</v>
      </c>
      <c r="C1263" s="43" t="s">
        <v>4467</v>
      </c>
      <c r="D1263" s="44" t="s">
        <v>2435</v>
      </c>
      <c r="E1263" s="44" t="s">
        <v>121</v>
      </c>
      <c r="F1263" s="45">
        <v>738</v>
      </c>
      <c r="G1263" s="46" t="s">
        <v>75</v>
      </c>
      <c r="H1263" s="47">
        <f t="shared" si="19"/>
        <v>126087.3</v>
      </c>
      <c r="I1263" s="48" t="s">
        <v>40</v>
      </c>
      <c r="J1263" s="44" t="s">
        <v>77</v>
      </c>
      <c r="K1263" s="49" t="s">
        <v>78</v>
      </c>
      <c r="L1263" s="44" t="s">
        <v>79</v>
      </c>
      <c r="M1263" s="44" t="str">
        <f>IF(ISERROR(VLOOKUP(B1263,'[1]Check order-DMO'!$A$5:$I$22,9,0)),"MAT",(VLOOKUP(B1263,'[1]Check order-DMO'!$A$5:$I$22,9,0)))</f>
        <v>MAT</v>
      </c>
      <c r="N1263" s="50">
        <v>68</v>
      </c>
      <c r="O1263" s="50"/>
      <c r="P1263" s="50">
        <v>1</v>
      </c>
      <c r="Q1263" s="50">
        <v>1</v>
      </c>
      <c r="R1263" s="51"/>
    </row>
    <row r="1264" spans="1:18" s="21" customFormat="1" ht="20.5" customHeight="1" x14ac:dyDescent="0.3">
      <c r="A1264" s="42" t="s">
        <v>4468</v>
      </c>
      <c r="B1264" s="43" t="s">
        <v>4469</v>
      </c>
      <c r="C1264" s="43" t="s">
        <v>4470</v>
      </c>
      <c r="D1264" s="44" t="s">
        <v>2431</v>
      </c>
      <c r="E1264" s="44" t="s">
        <v>121</v>
      </c>
      <c r="F1264" s="45">
        <v>1501</v>
      </c>
      <c r="G1264" s="46" t="s">
        <v>75</v>
      </c>
      <c r="H1264" s="47">
        <f t="shared" si="19"/>
        <v>256445.85</v>
      </c>
      <c r="I1264" s="48" t="s">
        <v>40</v>
      </c>
      <c r="J1264" s="44" t="s">
        <v>77</v>
      </c>
      <c r="K1264" s="49" t="s">
        <v>78</v>
      </c>
      <c r="L1264" s="44" t="s">
        <v>79</v>
      </c>
      <c r="M1264" s="44" t="str">
        <f>IF(ISERROR(VLOOKUP(B1264,'[1]Check order-DMO'!$A$5:$I$22,9,0)),"MAT",(VLOOKUP(B1264,'[1]Check order-DMO'!$A$5:$I$22,9,0)))</f>
        <v>MAT</v>
      </c>
      <c r="N1264" s="50">
        <v>68</v>
      </c>
      <c r="O1264" s="50"/>
      <c r="P1264" s="50">
        <v>1</v>
      </c>
      <c r="Q1264" s="50">
        <v>1</v>
      </c>
      <c r="R1264" s="51"/>
    </row>
    <row r="1265" spans="1:18" s="21" customFormat="1" ht="20.5" customHeight="1" x14ac:dyDescent="0.3">
      <c r="A1265" s="42" t="s">
        <v>4471</v>
      </c>
      <c r="B1265" s="43" t="s">
        <v>4472</v>
      </c>
      <c r="C1265" s="43" t="s">
        <v>4473</v>
      </c>
      <c r="D1265" s="44" t="s">
        <v>2467</v>
      </c>
      <c r="E1265" s="44" t="s">
        <v>121</v>
      </c>
      <c r="F1265" s="45">
        <v>530</v>
      </c>
      <c r="G1265" s="46" t="s">
        <v>75</v>
      </c>
      <c r="H1265" s="47">
        <f t="shared" si="19"/>
        <v>90550.5</v>
      </c>
      <c r="I1265" s="48" t="s">
        <v>40</v>
      </c>
      <c r="J1265" s="44" t="s">
        <v>77</v>
      </c>
      <c r="K1265" s="49" t="s">
        <v>78</v>
      </c>
      <c r="L1265" s="44" t="s">
        <v>79</v>
      </c>
      <c r="M1265" s="44" t="str">
        <f>IF(ISERROR(VLOOKUP(B1265,'[1]Check order-DMO'!$A$5:$I$22,9,0)),"MAT",(VLOOKUP(B1265,'[1]Check order-DMO'!$A$5:$I$22,9,0)))</f>
        <v>MAT</v>
      </c>
      <c r="N1265" s="50">
        <v>58</v>
      </c>
      <c r="O1265" s="50"/>
      <c r="P1265" s="50">
        <v>1</v>
      </c>
      <c r="Q1265" s="50">
        <v>1</v>
      </c>
      <c r="R1265" s="51" t="s">
        <v>80</v>
      </c>
    </row>
    <row r="1266" spans="1:18" s="21" customFormat="1" ht="20.5" customHeight="1" x14ac:dyDescent="0.3">
      <c r="A1266" s="42" t="s">
        <v>4474</v>
      </c>
      <c r="B1266" s="43" t="s">
        <v>4475</v>
      </c>
      <c r="C1266" s="43" t="s">
        <v>4476</v>
      </c>
      <c r="D1266" s="44" t="s">
        <v>1713</v>
      </c>
      <c r="E1266" s="44" t="s">
        <v>121</v>
      </c>
      <c r="F1266" s="45">
        <v>4198</v>
      </c>
      <c r="G1266" s="46" t="s">
        <v>75</v>
      </c>
      <c r="H1266" s="47">
        <f t="shared" si="19"/>
        <v>717228.29999999993</v>
      </c>
      <c r="I1266" s="48" t="s">
        <v>40</v>
      </c>
      <c r="J1266" s="44" t="s">
        <v>77</v>
      </c>
      <c r="K1266" s="49" t="s">
        <v>78</v>
      </c>
      <c r="L1266" s="44" t="s">
        <v>79</v>
      </c>
      <c r="M1266" s="44" t="str">
        <f>IF(ISERROR(VLOOKUP(B1266,'[1]Check order-DMO'!$A$5:$I$22,9,0)),"MAT",(VLOOKUP(B1266,'[1]Check order-DMO'!$A$5:$I$22,9,0)))</f>
        <v>MAT</v>
      </c>
      <c r="N1266" s="50">
        <v>78</v>
      </c>
      <c r="O1266" s="50"/>
      <c r="P1266" s="50">
        <v>1</v>
      </c>
      <c r="Q1266" s="50">
        <v>10</v>
      </c>
      <c r="R1266" s="51"/>
    </row>
    <row r="1267" spans="1:18" s="21" customFormat="1" ht="20.5" customHeight="1" x14ac:dyDescent="0.3">
      <c r="A1267" s="42" t="s">
        <v>4477</v>
      </c>
      <c r="B1267" s="43" t="s">
        <v>4478</v>
      </c>
      <c r="C1267" s="43" t="s">
        <v>4479</v>
      </c>
      <c r="D1267" s="44" t="s">
        <v>2563</v>
      </c>
      <c r="E1267" s="44" t="s">
        <v>121</v>
      </c>
      <c r="F1267" s="45">
        <v>8539683.1520000007</v>
      </c>
      <c r="G1267" s="46" t="s">
        <v>32</v>
      </c>
      <c r="H1267" s="47">
        <f t="shared" si="19"/>
        <v>8539683.1520000007</v>
      </c>
      <c r="I1267" s="48" t="s">
        <v>40</v>
      </c>
      <c r="J1267" s="44" t="s">
        <v>91</v>
      </c>
      <c r="K1267" s="49" t="s">
        <v>92</v>
      </c>
      <c r="L1267" s="44" t="s">
        <v>43</v>
      </c>
      <c r="M1267" s="44" t="str">
        <f>IF(ISERROR(VLOOKUP(B1267,'[1]Check order-DMO'!$A$5:$I$22,9,0)),"MAT",(VLOOKUP(B1267,'[1]Check order-DMO'!$A$5:$I$22,9,0)))</f>
        <v>MAT</v>
      </c>
      <c r="N1267" s="50">
        <v>105</v>
      </c>
      <c r="O1267" s="50">
        <v>3</v>
      </c>
      <c r="P1267" s="50">
        <v>1</v>
      </c>
      <c r="Q1267" s="50">
        <v>1</v>
      </c>
      <c r="R1267" s="51" t="s">
        <v>158</v>
      </c>
    </row>
    <row r="1268" spans="1:18" s="21" customFormat="1" ht="20.5" customHeight="1" x14ac:dyDescent="0.3">
      <c r="A1268" s="42" t="s">
        <v>4480</v>
      </c>
      <c r="B1268" s="43" t="s">
        <v>4481</v>
      </c>
      <c r="C1268" s="43" t="s">
        <v>4482</v>
      </c>
      <c r="D1268" s="44" t="s">
        <v>2563</v>
      </c>
      <c r="E1268" s="44" t="s">
        <v>121</v>
      </c>
      <c r="F1268" s="45">
        <v>8668099.4399999995</v>
      </c>
      <c r="G1268" s="46" t="s">
        <v>32</v>
      </c>
      <c r="H1268" s="47">
        <f t="shared" si="19"/>
        <v>8668099.4399999995</v>
      </c>
      <c r="I1268" s="48" t="s">
        <v>40</v>
      </c>
      <c r="J1268" s="44" t="s">
        <v>91</v>
      </c>
      <c r="K1268" s="49" t="s">
        <v>92</v>
      </c>
      <c r="L1268" s="44" t="s">
        <v>43</v>
      </c>
      <c r="M1268" s="44" t="str">
        <f>IF(ISERROR(VLOOKUP(B1268,'[1]Check order-DMO'!$A$5:$I$22,9,0)),"MAT",(VLOOKUP(B1268,'[1]Check order-DMO'!$A$5:$I$22,9,0)))</f>
        <v>MAT</v>
      </c>
      <c r="N1268" s="50">
        <v>105</v>
      </c>
      <c r="O1268" s="50">
        <v>3</v>
      </c>
      <c r="P1268" s="50">
        <v>1</v>
      </c>
      <c r="Q1268" s="50">
        <v>1</v>
      </c>
      <c r="R1268" s="51" t="s">
        <v>158</v>
      </c>
    </row>
    <row r="1269" spans="1:18" s="21" customFormat="1" ht="20.5" customHeight="1" x14ac:dyDescent="0.3">
      <c r="A1269" s="42" t="s">
        <v>4483</v>
      </c>
      <c r="B1269" s="43" t="s">
        <v>4484</v>
      </c>
      <c r="C1269" s="43" t="s">
        <v>4485</v>
      </c>
      <c r="D1269" s="44" t="s">
        <v>2563</v>
      </c>
      <c r="E1269" s="44" t="s">
        <v>121</v>
      </c>
      <c r="F1269" s="45">
        <v>6902375.4800000004</v>
      </c>
      <c r="G1269" s="46" t="s">
        <v>32</v>
      </c>
      <c r="H1269" s="47">
        <f t="shared" si="19"/>
        <v>6902375.4800000004</v>
      </c>
      <c r="I1269" s="48" t="s">
        <v>40</v>
      </c>
      <c r="J1269" s="44" t="s">
        <v>91</v>
      </c>
      <c r="K1269" s="49" t="s">
        <v>92</v>
      </c>
      <c r="L1269" s="44" t="s">
        <v>43</v>
      </c>
      <c r="M1269" s="44" t="str">
        <f>IF(ISERROR(VLOOKUP(B1269,'[1]Check order-DMO'!$A$5:$I$22,9,0)),"MAT",(VLOOKUP(B1269,'[1]Check order-DMO'!$A$5:$I$22,9,0)))</f>
        <v>MAT</v>
      </c>
      <c r="N1269" s="50">
        <v>105</v>
      </c>
      <c r="O1269" s="50">
        <v>3</v>
      </c>
      <c r="P1269" s="50">
        <v>1</v>
      </c>
      <c r="Q1269" s="50">
        <v>1</v>
      </c>
      <c r="R1269" s="51" t="s">
        <v>158</v>
      </c>
    </row>
    <row r="1270" spans="1:18" s="21" customFormat="1" ht="20.5" customHeight="1" x14ac:dyDescent="0.3">
      <c r="A1270" s="42" t="s">
        <v>4486</v>
      </c>
      <c r="B1270" s="43" t="s">
        <v>4487</v>
      </c>
      <c r="C1270" s="43" t="s">
        <v>4488</v>
      </c>
      <c r="D1270" s="44" t="s">
        <v>2563</v>
      </c>
      <c r="E1270" s="44" t="s">
        <v>121</v>
      </c>
      <c r="F1270" s="45">
        <v>36600</v>
      </c>
      <c r="G1270" s="46" t="s">
        <v>75</v>
      </c>
      <c r="H1270" s="47">
        <f t="shared" si="19"/>
        <v>6253110</v>
      </c>
      <c r="I1270" s="48" t="s">
        <v>40</v>
      </c>
      <c r="J1270" s="44" t="s">
        <v>77</v>
      </c>
      <c r="K1270" s="49" t="s">
        <v>78</v>
      </c>
      <c r="L1270" s="44" t="s">
        <v>79</v>
      </c>
      <c r="M1270" s="44" t="str">
        <f>IF(ISERROR(VLOOKUP(B1270,'[1]Check order-DMO'!$A$5:$I$22,9,0)),"MAT",(VLOOKUP(B1270,'[1]Check order-DMO'!$A$5:$I$22,9,0)))</f>
        <v>MAT</v>
      </c>
      <c r="N1270" s="50">
        <v>105</v>
      </c>
      <c r="O1270" s="50"/>
      <c r="P1270" s="50">
        <v>1</v>
      </c>
      <c r="Q1270" s="50">
        <v>1</v>
      </c>
      <c r="R1270" s="51" t="s">
        <v>80</v>
      </c>
    </row>
    <row r="1271" spans="1:18" s="21" customFormat="1" ht="20.5" customHeight="1" x14ac:dyDescent="0.3">
      <c r="A1271" s="42" t="s">
        <v>4489</v>
      </c>
      <c r="B1271" s="43" t="s">
        <v>4490</v>
      </c>
      <c r="C1271" s="43" t="s">
        <v>4491</v>
      </c>
      <c r="D1271" s="44" t="s">
        <v>2563</v>
      </c>
      <c r="E1271" s="44" t="s">
        <v>121</v>
      </c>
      <c r="F1271" s="45">
        <v>6645542.9040000001</v>
      </c>
      <c r="G1271" s="46" t="s">
        <v>32</v>
      </c>
      <c r="H1271" s="47">
        <f t="shared" si="19"/>
        <v>6645542.9040000001</v>
      </c>
      <c r="I1271" s="48" t="s">
        <v>40</v>
      </c>
      <c r="J1271" s="44" t="s">
        <v>91</v>
      </c>
      <c r="K1271" s="49" t="s">
        <v>92</v>
      </c>
      <c r="L1271" s="44" t="s">
        <v>43</v>
      </c>
      <c r="M1271" s="44" t="str">
        <f>IF(ISERROR(VLOOKUP(B1271,'[1]Check order-DMO'!$A$5:$I$22,9,0)),"MAT",(VLOOKUP(B1271,'[1]Check order-DMO'!$A$5:$I$22,9,0)))</f>
        <v>MAT</v>
      </c>
      <c r="N1271" s="50">
        <v>105</v>
      </c>
      <c r="O1271" s="50">
        <v>3</v>
      </c>
      <c r="P1271" s="50">
        <v>1</v>
      </c>
      <c r="Q1271" s="50">
        <v>1</v>
      </c>
      <c r="R1271" s="51" t="s">
        <v>158</v>
      </c>
    </row>
    <row r="1272" spans="1:18" s="21" customFormat="1" ht="20.5" customHeight="1" x14ac:dyDescent="0.3">
      <c r="A1272" s="42" t="s">
        <v>4492</v>
      </c>
      <c r="B1272" s="43" t="s">
        <v>4493</v>
      </c>
      <c r="C1272" s="43" t="s">
        <v>4494</v>
      </c>
      <c r="D1272" s="44" t="s">
        <v>2563</v>
      </c>
      <c r="E1272" s="44" t="s">
        <v>121</v>
      </c>
      <c r="F1272" s="45">
        <v>3820384.5680000009</v>
      </c>
      <c r="G1272" s="46" t="s">
        <v>32</v>
      </c>
      <c r="H1272" s="47">
        <f t="shared" si="19"/>
        <v>3820384.5680000009</v>
      </c>
      <c r="I1272" s="48" t="s">
        <v>40</v>
      </c>
      <c r="J1272" s="44" t="s">
        <v>91</v>
      </c>
      <c r="K1272" s="49" t="s">
        <v>92</v>
      </c>
      <c r="L1272" s="44" t="s">
        <v>43</v>
      </c>
      <c r="M1272" s="44" t="str">
        <f>IF(ISERROR(VLOOKUP(B1272,'[1]Check order-DMO'!$A$5:$I$22,9,0)),"MAT",(VLOOKUP(B1272,'[1]Check order-DMO'!$A$5:$I$22,9,0)))</f>
        <v>MAT</v>
      </c>
      <c r="N1272" s="50">
        <v>105</v>
      </c>
      <c r="O1272" s="50">
        <v>3</v>
      </c>
      <c r="P1272" s="50">
        <v>1</v>
      </c>
      <c r="Q1272" s="50">
        <v>1</v>
      </c>
      <c r="R1272" s="51" t="s">
        <v>158</v>
      </c>
    </row>
    <row r="1273" spans="1:18" s="21" customFormat="1" ht="20.5" customHeight="1" x14ac:dyDescent="0.3">
      <c r="A1273" s="42" t="s">
        <v>4495</v>
      </c>
      <c r="B1273" s="43" t="s">
        <v>4496</v>
      </c>
      <c r="C1273" s="43" t="s">
        <v>4497</v>
      </c>
      <c r="D1273" s="44" t="s">
        <v>2563</v>
      </c>
      <c r="E1273" s="44" t="s">
        <v>121</v>
      </c>
      <c r="F1273" s="45">
        <v>16964467.520000003</v>
      </c>
      <c r="G1273" s="46" t="s">
        <v>32</v>
      </c>
      <c r="H1273" s="47">
        <f t="shared" si="19"/>
        <v>16964467.520000003</v>
      </c>
      <c r="I1273" s="48" t="s">
        <v>40</v>
      </c>
      <c r="J1273" s="44" t="s">
        <v>91</v>
      </c>
      <c r="K1273" s="49" t="s">
        <v>92</v>
      </c>
      <c r="L1273" s="44" t="s">
        <v>43</v>
      </c>
      <c r="M1273" s="44" t="str">
        <f>IF(ISERROR(VLOOKUP(B1273,'[1]Check order-DMO'!$A$5:$I$22,9,0)),"MAT",(VLOOKUP(B1273,'[1]Check order-DMO'!$A$5:$I$22,9,0)))</f>
        <v>MAT</v>
      </c>
      <c r="N1273" s="50">
        <v>105</v>
      </c>
      <c r="O1273" s="50">
        <v>3</v>
      </c>
      <c r="P1273" s="50">
        <v>1</v>
      </c>
      <c r="Q1273" s="50">
        <v>1</v>
      </c>
      <c r="R1273" s="51" t="s">
        <v>158</v>
      </c>
    </row>
    <row r="1274" spans="1:18" s="21" customFormat="1" ht="20.5" customHeight="1" x14ac:dyDescent="0.3">
      <c r="A1274" s="42" t="s">
        <v>4498</v>
      </c>
      <c r="B1274" s="43" t="s">
        <v>4499</v>
      </c>
      <c r="C1274" s="43" t="s">
        <v>4500</v>
      </c>
      <c r="D1274" s="44" t="s">
        <v>2563</v>
      </c>
      <c r="E1274" s="44" t="s">
        <v>121</v>
      </c>
      <c r="F1274" s="45">
        <v>7929705.7839999991</v>
      </c>
      <c r="G1274" s="46" t="s">
        <v>32</v>
      </c>
      <c r="H1274" s="47">
        <f t="shared" si="19"/>
        <v>7929705.7839999991</v>
      </c>
      <c r="I1274" s="48" t="s">
        <v>40</v>
      </c>
      <c r="J1274" s="44" t="s">
        <v>91</v>
      </c>
      <c r="K1274" s="49" t="s">
        <v>92</v>
      </c>
      <c r="L1274" s="44" t="s">
        <v>43</v>
      </c>
      <c r="M1274" s="44" t="str">
        <f>IF(ISERROR(VLOOKUP(B1274,'[1]Check order-DMO'!$A$5:$I$22,9,0)),"MAT",(VLOOKUP(B1274,'[1]Check order-DMO'!$A$5:$I$22,9,0)))</f>
        <v>MAT</v>
      </c>
      <c r="N1274" s="50">
        <v>105</v>
      </c>
      <c r="O1274" s="50">
        <v>3</v>
      </c>
      <c r="P1274" s="50">
        <v>1</v>
      </c>
      <c r="Q1274" s="50">
        <v>1</v>
      </c>
      <c r="R1274" s="51" t="s">
        <v>158</v>
      </c>
    </row>
    <row r="1275" spans="1:18" s="21" customFormat="1" ht="20.5" customHeight="1" x14ac:dyDescent="0.3">
      <c r="A1275" s="42" t="s">
        <v>4501</v>
      </c>
      <c r="B1275" s="43" t="s">
        <v>4502</v>
      </c>
      <c r="C1275" s="43" t="s">
        <v>4503</v>
      </c>
      <c r="D1275" s="44" t="s">
        <v>2563</v>
      </c>
      <c r="E1275" s="44" t="s">
        <v>121</v>
      </c>
      <c r="F1275" s="45">
        <v>7480248.7759999996</v>
      </c>
      <c r="G1275" s="46" t="s">
        <v>32</v>
      </c>
      <c r="H1275" s="47">
        <f t="shared" si="19"/>
        <v>7480248.7759999996</v>
      </c>
      <c r="I1275" s="48" t="s">
        <v>40</v>
      </c>
      <c r="J1275" s="44" t="s">
        <v>91</v>
      </c>
      <c r="K1275" s="49" t="s">
        <v>92</v>
      </c>
      <c r="L1275" s="44" t="s">
        <v>43</v>
      </c>
      <c r="M1275" s="44" t="str">
        <f>IF(ISERROR(VLOOKUP(B1275,'[1]Check order-DMO'!$A$5:$I$22,9,0)),"MAT",(VLOOKUP(B1275,'[1]Check order-DMO'!$A$5:$I$22,9,0)))</f>
        <v>MAT</v>
      </c>
      <c r="N1275" s="50">
        <v>105</v>
      </c>
      <c r="O1275" s="50">
        <v>3</v>
      </c>
      <c r="P1275" s="50">
        <v>1</v>
      </c>
      <c r="Q1275" s="50">
        <v>1</v>
      </c>
      <c r="R1275" s="51" t="s">
        <v>158</v>
      </c>
    </row>
    <row r="1276" spans="1:18" s="21" customFormat="1" ht="20.5" customHeight="1" x14ac:dyDescent="0.3">
      <c r="A1276" s="42" t="s">
        <v>4504</v>
      </c>
      <c r="B1276" s="43" t="s">
        <v>4505</v>
      </c>
      <c r="C1276" s="43" t="s">
        <v>4506</v>
      </c>
      <c r="D1276" s="44" t="s">
        <v>2563</v>
      </c>
      <c r="E1276" s="44" t="s">
        <v>121</v>
      </c>
      <c r="F1276" s="45">
        <v>3435135.7039999999</v>
      </c>
      <c r="G1276" s="46" t="s">
        <v>32</v>
      </c>
      <c r="H1276" s="47">
        <f t="shared" si="19"/>
        <v>3435135.7039999999</v>
      </c>
      <c r="I1276" s="48" t="s">
        <v>40</v>
      </c>
      <c r="J1276" s="44" t="s">
        <v>91</v>
      </c>
      <c r="K1276" s="49" t="s">
        <v>92</v>
      </c>
      <c r="L1276" s="44" t="s">
        <v>43</v>
      </c>
      <c r="M1276" s="44" t="str">
        <f>IF(ISERROR(VLOOKUP(B1276,'[1]Check order-DMO'!$A$5:$I$22,9,0)),"MAT",(VLOOKUP(B1276,'[1]Check order-DMO'!$A$5:$I$22,9,0)))</f>
        <v>MAT</v>
      </c>
      <c r="N1276" s="50">
        <v>105</v>
      </c>
      <c r="O1276" s="50">
        <v>3</v>
      </c>
      <c r="P1276" s="50">
        <v>1</v>
      </c>
      <c r="Q1276" s="50">
        <v>1</v>
      </c>
      <c r="R1276" s="51" t="s">
        <v>158</v>
      </c>
    </row>
    <row r="1277" spans="1:18" s="21" customFormat="1" ht="20.5" customHeight="1" x14ac:dyDescent="0.3">
      <c r="A1277" s="42" t="s">
        <v>4507</v>
      </c>
      <c r="B1277" s="43" t="s">
        <v>4508</v>
      </c>
      <c r="C1277" s="43" t="s">
        <v>4509</v>
      </c>
      <c r="D1277" s="44" t="s">
        <v>2563</v>
      </c>
      <c r="E1277" s="44" t="s">
        <v>121</v>
      </c>
      <c r="F1277" s="45">
        <v>12327963.648</v>
      </c>
      <c r="G1277" s="46" t="s">
        <v>32</v>
      </c>
      <c r="H1277" s="47">
        <f t="shared" si="19"/>
        <v>12327963.648</v>
      </c>
      <c r="I1277" s="48" t="s">
        <v>40</v>
      </c>
      <c r="J1277" s="44" t="s">
        <v>91</v>
      </c>
      <c r="K1277" s="49" t="s">
        <v>92</v>
      </c>
      <c r="L1277" s="44" t="s">
        <v>43</v>
      </c>
      <c r="M1277" s="44" t="str">
        <f>IF(ISERROR(VLOOKUP(B1277,'[1]Check order-DMO'!$A$5:$I$22,9,0)),"MAT",(VLOOKUP(B1277,'[1]Check order-DMO'!$A$5:$I$22,9,0)))</f>
        <v>MAT</v>
      </c>
      <c r="N1277" s="50">
        <v>105</v>
      </c>
      <c r="O1277" s="50">
        <v>3</v>
      </c>
      <c r="P1277" s="50">
        <v>1</v>
      </c>
      <c r="Q1277" s="50">
        <v>1</v>
      </c>
      <c r="R1277" s="51" t="s">
        <v>158</v>
      </c>
    </row>
    <row r="1278" spans="1:18" s="21" customFormat="1" ht="20.5" customHeight="1" x14ac:dyDescent="0.3">
      <c r="A1278" s="42" t="s">
        <v>4510</v>
      </c>
      <c r="B1278" s="43" t="s">
        <v>4511</v>
      </c>
      <c r="C1278" s="43" t="s">
        <v>4512</v>
      </c>
      <c r="D1278" s="44" t="s">
        <v>2563</v>
      </c>
      <c r="E1278" s="44" t="s">
        <v>121</v>
      </c>
      <c r="F1278" s="45">
        <v>4269841.5760000004</v>
      </c>
      <c r="G1278" s="46" t="s">
        <v>32</v>
      </c>
      <c r="H1278" s="47">
        <f t="shared" si="19"/>
        <v>4269841.5760000004</v>
      </c>
      <c r="I1278" s="48" t="s">
        <v>40</v>
      </c>
      <c r="J1278" s="44" t="s">
        <v>91</v>
      </c>
      <c r="K1278" s="49" t="s">
        <v>92</v>
      </c>
      <c r="L1278" s="44" t="s">
        <v>43</v>
      </c>
      <c r="M1278" s="44" t="str">
        <f>IF(ISERROR(VLOOKUP(B1278,'[1]Check order-DMO'!$A$5:$I$22,9,0)),"MAT",(VLOOKUP(B1278,'[1]Check order-DMO'!$A$5:$I$22,9,0)))</f>
        <v>MAT</v>
      </c>
      <c r="N1278" s="50">
        <v>105</v>
      </c>
      <c r="O1278" s="50">
        <v>3</v>
      </c>
      <c r="P1278" s="50">
        <v>1</v>
      </c>
      <c r="Q1278" s="50">
        <v>1</v>
      </c>
      <c r="R1278" s="51" t="s">
        <v>158</v>
      </c>
    </row>
    <row r="1279" spans="1:18" s="21" customFormat="1" ht="20.5" customHeight="1" x14ac:dyDescent="0.3">
      <c r="A1279" s="42" t="s">
        <v>4513</v>
      </c>
      <c r="B1279" s="43" t="s">
        <v>4514</v>
      </c>
      <c r="C1279" s="43" t="s">
        <v>4515</v>
      </c>
      <c r="D1279" s="44" t="s">
        <v>2563</v>
      </c>
      <c r="E1279" s="44" t="s">
        <v>121</v>
      </c>
      <c r="F1279" s="45">
        <v>5939253.3199999994</v>
      </c>
      <c r="G1279" s="46" t="s">
        <v>32</v>
      </c>
      <c r="H1279" s="47">
        <f t="shared" si="19"/>
        <v>5939253.3199999994</v>
      </c>
      <c r="I1279" s="48" t="s">
        <v>40</v>
      </c>
      <c r="J1279" s="44" t="s">
        <v>91</v>
      </c>
      <c r="K1279" s="49" t="s">
        <v>92</v>
      </c>
      <c r="L1279" s="44" t="s">
        <v>43</v>
      </c>
      <c r="M1279" s="44" t="str">
        <f>IF(ISERROR(VLOOKUP(B1279,'[1]Check order-DMO'!$A$5:$I$22,9,0)),"MAT",(VLOOKUP(B1279,'[1]Check order-DMO'!$A$5:$I$22,9,0)))</f>
        <v>MAT</v>
      </c>
      <c r="N1279" s="50">
        <v>105</v>
      </c>
      <c r="O1279" s="50">
        <v>3</v>
      </c>
      <c r="P1279" s="50">
        <v>1</v>
      </c>
      <c r="Q1279" s="50">
        <v>1</v>
      </c>
      <c r="R1279" s="51" t="s">
        <v>158</v>
      </c>
    </row>
    <row r="1280" spans="1:18" s="21" customFormat="1" ht="20.5" customHeight="1" x14ac:dyDescent="0.3">
      <c r="A1280" s="42" t="s">
        <v>4516</v>
      </c>
      <c r="B1280" s="43" t="s">
        <v>4517</v>
      </c>
      <c r="C1280" s="43" t="s">
        <v>4518</v>
      </c>
      <c r="D1280" s="44" t="s">
        <v>2563</v>
      </c>
      <c r="E1280" s="44" t="s">
        <v>121</v>
      </c>
      <c r="F1280" s="45">
        <v>5489796.3120000008</v>
      </c>
      <c r="G1280" s="46" t="s">
        <v>32</v>
      </c>
      <c r="H1280" s="47">
        <f t="shared" si="19"/>
        <v>5489796.3120000008</v>
      </c>
      <c r="I1280" s="48" t="s">
        <v>40</v>
      </c>
      <c r="J1280" s="44" t="s">
        <v>91</v>
      </c>
      <c r="K1280" s="49" t="s">
        <v>92</v>
      </c>
      <c r="L1280" s="44" t="s">
        <v>43</v>
      </c>
      <c r="M1280" s="44" t="str">
        <f>IF(ISERROR(VLOOKUP(B1280,'[1]Check order-DMO'!$A$5:$I$22,9,0)),"MAT",(VLOOKUP(B1280,'[1]Check order-DMO'!$A$5:$I$22,9,0)))</f>
        <v>MAT</v>
      </c>
      <c r="N1280" s="50">
        <v>105</v>
      </c>
      <c r="O1280" s="50">
        <v>3</v>
      </c>
      <c r="P1280" s="50">
        <v>1</v>
      </c>
      <c r="Q1280" s="50">
        <v>1</v>
      </c>
      <c r="R1280" s="51" t="s">
        <v>158</v>
      </c>
    </row>
    <row r="1281" spans="1:18" s="21" customFormat="1" ht="20.5" customHeight="1" x14ac:dyDescent="0.3">
      <c r="A1281" s="42" t="s">
        <v>4519</v>
      </c>
      <c r="B1281" s="43" t="s">
        <v>4520</v>
      </c>
      <c r="C1281" s="43" t="s">
        <v>4521</v>
      </c>
      <c r="D1281" s="44" t="s">
        <v>2563</v>
      </c>
      <c r="E1281" s="44" t="s">
        <v>121</v>
      </c>
      <c r="F1281" s="45">
        <v>7502214.7199999997</v>
      </c>
      <c r="G1281" s="46" t="s">
        <v>32</v>
      </c>
      <c r="H1281" s="47">
        <f t="shared" si="19"/>
        <v>7502214.7199999997</v>
      </c>
      <c r="I1281" s="48" t="s">
        <v>40</v>
      </c>
      <c r="J1281" s="44" t="s">
        <v>91</v>
      </c>
      <c r="K1281" s="49" t="s">
        <v>92</v>
      </c>
      <c r="L1281" s="44" t="s">
        <v>43</v>
      </c>
      <c r="M1281" s="44" t="str">
        <f>IF(ISERROR(VLOOKUP(B1281,'[1]Check order-DMO'!$A$5:$I$22,9,0)),"MAT",(VLOOKUP(B1281,'[1]Check order-DMO'!$A$5:$I$22,9,0)))</f>
        <v>MAT</v>
      </c>
      <c r="N1281" s="50">
        <v>105</v>
      </c>
      <c r="O1281" s="50">
        <v>3</v>
      </c>
      <c r="P1281" s="50">
        <v>1</v>
      </c>
      <c r="Q1281" s="50">
        <v>1</v>
      </c>
      <c r="R1281" s="51" t="s">
        <v>158</v>
      </c>
    </row>
    <row r="1282" spans="1:18" s="21" customFormat="1" ht="20.5" customHeight="1" x14ac:dyDescent="0.3">
      <c r="A1282" s="42" t="s">
        <v>4522</v>
      </c>
      <c r="B1282" s="43" t="s">
        <v>4523</v>
      </c>
      <c r="C1282" s="43" t="s">
        <v>4524</v>
      </c>
      <c r="D1282" s="44" t="s">
        <v>2393</v>
      </c>
      <c r="E1282" s="44" t="s">
        <v>121</v>
      </c>
      <c r="F1282" s="45">
        <v>7737081.3520000009</v>
      </c>
      <c r="G1282" s="46" t="s">
        <v>32</v>
      </c>
      <c r="H1282" s="47">
        <f t="shared" si="19"/>
        <v>7737081.3520000009</v>
      </c>
      <c r="I1282" s="48" t="s">
        <v>859</v>
      </c>
      <c r="J1282" s="44" t="s">
        <v>91</v>
      </c>
      <c r="K1282" s="49" t="s">
        <v>92</v>
      </c>
      <c r="L1282" s="44" t="s">
        <v>43</v>
      </c>
      <c r="M1282" s="44" t="str">
        <f>IF(ISERROR(VLOOKUP(B1282,'[1]Check order-DMO'!$A$5:$I$22,9,0)),"MAT",(VLOOKUP(B1282,'[1]Check order-DMO'!$A$5:$I$22,9,0)))</f>
        <v>MAT</v>
      </c>
      <c r="N1282" s="50">
        <v>90</v>
      </c>
      <c r="O1282" s="50">
        <v>3</v>
      </c>
      <c r="P1282" s="50">
        <v>1</v>
      </c>
      <c r="Q1282" s="50">
        <v>1</v>
      </c>
      <c r="R1282" s="51" t="s">
        <v>158</v>
      </c>
    </row>
    <row r="1283" spans="1:18" s="21" customFormat="1" ht="20.5" customHeight="1" x14ac:dyDescent="0.3">
      <c r="A1283" s="42" t="s">
        <v>4525</v>
      </c>
      <c r="B1283" s="43" t="s">
        <v>4526</v>
      </c>
      <c r="C1283" s="43" t="s">
        <v>4527</v>
      </c>
      <c r="D1283" s="44" t="s">
        <v>2563</v>
      </c>
      <c r="E1283" s="44" t="s">
        <v>121</v>
      </c>
      <c r="F1283" s="45">
        <v>5939253.3199999994</v>
      </c>
      <c r="G1283" s="46" t="s">
        <v>32</v>
      </c>
      <c r="H1283" s="47">
        <f t="shared" si="19"/>
        <v>5939253.3199999994</v>
      </c>
      <c r="I1283" s="48" t="s">
        <v>40</v>
      </c>
      <c r="J1283" s="44" t="s">
        <v>91</v>
      </c>
      <c r="K1283" s="49" t="s">
        <v>92</v>
      </c>
      <c r="L1283" s="44" t="s">
        <v>43</v>
      </c>
      <c r="M1283" s="44" t="str">
        <f>IF(ISERROR(VLOOKUP(B1283,'[1]Check order-DMO'!$A$5:$I$22,9,0)),"MAT",(VLOOKUP(B1283,'[1]Check order-DMO'!$A$5:$I$22,9,0)))</f>
        <v>MAT</v>
      </c>
      <c r="N1283" s="50">
        <v>105</v>
      </c>
      <c r="O1283" s="50">
        <v>3</v>
      </c>
      <c r="P1283" s="50">
        <v>1</v>
      </c>
      <c r="Q1283" s="50">
        <v>1</v>
      </c>
      <c r="R1283" s="51" t="s">
        <v>158</v>
      </c>
    </row>
    <row r="1284" spans="1:18" s="21" customFormat="1" ht="20.5" customHeight="1" x14ac:dyDescent="0.3">
      <c r="A1284" s="42" t="s">
        <v>4528</v>
      </c>
      <c r="B1284" s="43" t="s">
        <v>4529</v>
      </c>
      <c r="C1284" s="43" t="s">
        <v>4530</v>
      </c>
      <c r="D1284" s="44" t="s">
        <v>2563</v>
      </c>
      <c r="E1284" s="44" t="s">
        <v>121</v>
      </c>
      <c r="F1284" s="45">
        <v>5939253.3199999994</v>
      </c>
      <c r="G1284" s="46" t="s">
        <v>32</v>
      </c>
      <c r="H1284" s="47">
        <f t="shared" si="19"/>
        <v>5939253.3199999994</v>
      </c>
      <c r="I1284" s="48" t="s">
        <v>40</v>
      </c>
      <c r="J1284" s="44" t="s">
        <v>91</v>
      </c>
      <c r="K1284" s="49" t="s">
        <v>92</v>
      </c>
      <c r="L1284" s="44" t="s">
        <v>43</v>
      </c>
      <c r="M1284" s="44" t="str">
        <f>IF(ISERROR(VLOOKUP(B1284,'[1]Check order-DMO'!$A$5:$I$22,9,0)),"MAT",(VLOOKUP(B1284,'[1]Check order-DMO'!$A$5:$I$22,9,0)))</f>
        <v>MAT</v>
      </c>
      <c r="N1284" s="50">
        <v>105</v>
      </c>
      <c r="O1284" s="50">
        <v>3</v>
      </c>
      <c r="P1284" s="50">
        <v>1</v>
      </c>
      <c r="Q1284" s="50">
        <v>1</v>
      </c>
      <c r="R1284" s="51" t="s">
        <v>158</v>
      </c>
    </row>
    <row r="1285" spans="1:18" s="21" customFormat="1" ht="20.5" customHeight="1" x14ac:dyDescent="0.3">
      <c r="A1285" s="42" t="s">
        <v>4531</v>
      </c>
      <c r="B1285" s="43" t="s">
        <v>4532</v>
      </c>
      <c r="C1285" s="43" t="s">
        <v>4533</v>
      </c>
      <c r="D1285" s="44" t="s">
        <v>2563</v>
      </c>
      <c r="E1285" s="44" t="s">
        <v>121</v>
      </c>
      <c r="F1285" s="45">
        <v>10401719.328</v>
      </c>
      <c r="G1285" s="46" t="s">
        <v>32</v>
      </c>
      <c r="H1285" s="47">
        <f t="shared" si="19"/>
        <v>10401719.328</v>
      </c>
      <c r="I1285" s="48" t="s">
        <v>40</v>
      </c>
      <c r="J1285" s="44" t="s">
        <v>91</v>
      </c>
      <c r="K1285" s="49" t="s">
        <v>92</v>
      </c>
      <c r="L1285" s="44" t="s">
        <v>43</v>
      </c>
      <c r="M1285" s="44" t="str">
        <f>IF(ISERROR(VLOOKUP(B1285,'[1]Check order-DMO'!$A$5:$I$22,9,0)),"MAT",(VLOOKUP(B1285,'[1]Check order-DMO'!$A$5:$I$22,9,0)))</f>
        <v>MAT</v>
      </c>
      <c r="N1285" s="50">
        <v>105</v>
      </c>
      <c r="O1285" s="50">
        <v>3</v>
      </c>
      <c r="P1285" s="50">
        <v>1</v>
      </c>
      <c r="Q1285" s="50">
        <v>1</v>
      </c>
      <c r="R1285" s="51" t="s">
        <v>158</v>
      </c>
    </row>
    <row r="1286" spans="1:18" s="21" customFormat="1" ht="20.5" customHeight="1" x14ac:dyDescent="0.3">
      <c r="A1286" s="42" t="s">
        <v>4534</v>
      </c>
      <c r="B1286" s="43" t="s">
        <v>4535</v>
      </c>
      <c r="C1286" s="43" t="s">
        <v>4536</v>
      </c>
      <c r="D1286" s="44" t="s">
        <v>2563</v>
      </c>
      <c r="E1286" s="44" t="s">
        <v>121</v>
      </c>
      <c r="F1286" s="45">
        <v>4269841.5760000004</v>
      </c>
      <c r="G1286" s="46" t="s">
        <v>32</v>
      </c>
      <c r="H1286" s="47">
        <f t="shared" si="19"/>
        <v>4269841.5760000004</v>
      </c>
      <c r="I1286" s="48" t="s">
        <v>40</v>
      </c>
      <c r="J1286" s="44" t="s">
        <v>91</v>
      </c>
      <c r="K1286" s="49" t="s">
        <v>92</v>
      </c>
      <c r="L1286" s="44" t="s">
        <v>43</v>
      </c>
      <c r="M1286" s="44" t="str">
        <f>IF(ISERROR(VLOOKUP(B1286,'[1]Check order-DMO'!$A$5:$I$22,9,0)),"MAT",(VLOOKUP(B1286,'[1]Check order-DMO'!$A$5:$I$22,9,0)))</f>
        <v>MAT</v>
      </c>
      <c r="N1286" s="50">
        <v>105</v>
      </c>
      <c r="O1286" s="50">
        <v>3</v>
      </c>
      <c r="P1286" s="50">
        <v>1</v>
      </c>
      <c r="Q1286" s="50">
        <v>1</v>
      </c>
      <c r="R1286" s="51" t="s">
        <v>158</v>
      </c>
    </row>
    <row r="1287" spans="1:18" s="21" customFormat="1" ht="20.5" customHeight="1" x14ac:dyDescent="0.3">
      <c r="A1287" s="42" t="s">
        <v>4537</v>
      </c>
      <c r="B1287" s="43" t="s">
        <v>4538</v>
      </c>
      <c r="C1287" s="43" t="s">
        <v>4539</v>
      </c>
      <c r="D1287" s="44" t="s">
        <v>2563</v>
      </c>
      <c r="E1287" s="44" t="s">
        <v>121</v>
      </c>
      <c r="F1287" s="45">
        <v>7480248.7759999996</v>
      </c>
      <c r="G1287" s="46" t="s">
        <v>32</v>
      </c>
      <c r="H1287" s="47">
        <f t="shared" si="19"/>
        <v>7480248.7759999996</v>
      </c>
      <c r="I1287" s="48" t="s">
        <v>40</v>
      </c>
      <c r="J1287" s="44" t="s">
        <v>91</v>
      </c>
      <c r="K1287" s="49" t="s">
        <v>92</v>
      </c>
      <c r="L1287" s="44" t="s">
        <v>43</v>
      </c>
      <c r="M1287" s="44" t="str">
        <f>IF(ISERROR(VLOOKUP(B1287,'[1]Check order-DMO'!$A$5:$I$22,9,0)),"MAT",(VLOOKUP(B1287,'[1]Check order-DMO'!$A$5:$I$22,9,0)))</f>
        <v>MAT</v>
      </c>
      <c r="N1287" s="50">
        <v>105</v>
      </c>
      <c r="O1287" s="50">
        <v>3</v>
      </c>
      <c r="P1287" s="50">
        <v>1</v>
      </c>
      <c r="Q1287" s="50">
        <v>1</v>
      </c>
      <c r="R1287" s="51" t="s">
        <v>158</v>
      </c>
    </row>
    <row r="1288" spans="1:18" s="21" customFormat="1" ht="20.5" customHeight="1" x14ac:dyDescent="0.3">
      <c r="A1288" s="42" t="s">
        <v>4540</v>
      </c>
      <c r="B1288" s="43" t="s">
        <v>4541</v>
      </c>
      <c r="C1288" s="43" t="s">
        <v>4542</v>
      </c>
      <c r="D1288" s="44" t="s">
        <v>2563</v>
      </c>
      <c r="E1288" s="44" t="s">
        <v>121</v>
      </c>
      <c r="F1288" s="45">
        <v>17910692.800000001</v>
      </c>
      <c r="G1288" s="46" t="s">
        <v>32</v>
      </c>
      <c r="H1288" s="47">
        <f t="shared" si="19"/>
        <v>17910692.800000001</v>
      </c>
      <c r="I1288" s="48" t="s">
        <v>40</v>
      </c>
      <c r="J1288" s="44" t="s">
        <v>91</v>
      </c>
      <c r="K1288" s="49" t="s">
        <v>92</v>
      </c>
      <c r="L1288" s="44" t="s">
        <v>43</v>
      </c>
      <c r="M1288" s="44" t="str">
        <f>IF(ISERROR(VLOOKUP(B1288,'[1]Check order-DMO'!$A$5:$I$22,9,0)),"MAT",(VLOOKUP(B1288,'[1]Check order-DMO'!$A$5:$I$22,9,0)))</f>
        <v>MAT</v>
      </c>
      <c r="N1288" s="50">
        <v>105</v>
      </c>
      <c r="O1288" s="50">
        <v>3</v>
      </c>
      <c r="P1288" s="50">
        <v>1</v>
      </c>
      <c r="Q1288" s="50">
        <v>1</v>
      </c>
      <c r="R1288" s="51" t="s">
        <v>158</v>
      </c>
    </row>
    <row r="1289" spans="1:18" s="21" customFormat="1" ht="20.5" customHeight="1" x14ac:dyDescent="0.3">
      <c r="A1289" s="42" t="s">
        <v>4543</v>
      </c>
      <c r="B1289" s="43" t="s">
        <v>4544</v>
      </c>
      <c r="C1289" s="43" t="s">
        <v>4545</v>
      </c>
      <c r="D1289" s="44" t="s">
        <v>2563</v>
      </c>
      <c r="E1289" s="44" t="s">
        <v>121</v>
      </c>
      <c r="F1289" s="45">
        <v>19496408.439999998</v>
      </c>
      <c r="G1289" s="46" t="s">
        <v>32</v>
      </c>
      <c r="H1289" s="47">
        <f t="shared" si="19"/>
        <v>19496408.439999998</v>
      </c>
      <c r="I1289" s="48" t="s">
        <v>40</v>
      </c>
      <c r="J1289" s="44" t="s">
        <v>91</v>
      </c>
      <c r="K1289" s="49" t="s">
        <v>92</v>
      </c>
      <c r="L1289" s="44" t="s">
        <v>43</v>
      </c>
      <c r="M1289" s="44" t="str">
        <f>IF(ISERROR(VLOOKUP(B1289,'[1]Check order-DMO'!$A$5:$I$22,9,0)),"MAT",(VLOOKUP(B1289,'[1]Check order-DMO'!$A$5:$I$22,9,0)))</f>
        <v>MAT</v>
      </c>
      <c r="N1289" s="50">
        <v>105</v>
      </c>
      <c r="O1289" s="50">
        <v>3</v>
      </c>
      <c r="P1289" s="50">
        <v>1</v>
      </c>
      <c r="Q1289" s="50">
        <v>1</v>
      </c>
      <c r="R1289" s="51" t="s">
        <v>158</v>
      </c>
    </row>
    <row r="1290" spans="1:18" s="21" customFormat="1" ht="20.5" customHeight="1" x14ac:dyDescent="0.3">
      <c r="A1290" s="42" t="s">
        <v>4546</v>
      </c>
      <c r="B1290" s="43" t="s">
        <v>4547</v>
      </c>
      <c r="C1290" s="43" t="s">
        <v>4548</v>
      </c>
      <c r="D1290" s="44" t="s">
        <v>2563</v>
      </c>
      <c r="E1290" s="44" t="s">
        <v>121</v>
      </c>
      <c r="F1290" s="45">
        <v>5168755.5920000002</v>
      </c>
      <c r="G1290" s="46" t="s">
        <v>32</v>
      </c>
      <c r="H1290" s="47">
        <f t="shared" si="19"/>
        <v>5168755.5920000002</v>
      </c>
      <c r="I1290" s="48" t="s">
        <v>40</v>
      </c>
      <c r="J1290" s="44" t="s">
        <v>91</v>
      </c>
      <c r="K1290" s="49" t="s">
        <v>92</v>
      </c>
      <c r="L1290" s="44" t="s">
        <v>43</v>
      </c>
      <c r="M1290" s="44" t="str">
        <f>IF(ISERROR(VLOOKUP(B1290,'[1]Check order-DMO'!$A$5:$I$22,9,0)),"MAT",(VLOOKUP(B1290,'[1]Check order-DMO'!$A$5:$I$22,9,0)))</f>
        <v>MAT</v>
      </c>
      <c r="N1290" s="50">
        <v>105</v>
      </c>
      <c r="O1290" s="50">
        <v>3</v>
      </c>
      <c r="P1290" s="50">
        <v>1</v>
      </c>
      <c r="Q1290" s="50">
        <v>1</v>
      </c>
      <c r="R1290" s="51" t="s">
        <v>158</v>
      </c>
    </row>
    <row r="1291" spans="1:18" s="21" customFormat="1" ht="20.5" customHeight="1" x14ac:dyDescent="0.3">
      <c r="A1291" s="42" t="s">
        <v>4549</v>
      </c>
      <c r="B1291" s="43" t="s">
        <v>4550</v>
      </c>
      <c r="C1291" s="43" t="s">
        <v>4551</v>
      </c>
      <c r="D1291" s="44" t="s">
        <v>2563</v>
      </c>
      <c r="E1291" s="44" t="s">
        <v>121</v>
      </c>
      <c r="F1291" s="45">
        <v>4494570.08</v>
      </c>
      <c r="G1291" s="46" t="s">
        <v>32</v>
      </c>
      <c r="H1291" s="47">
        <f t="shared" si="19"/>
        <v>4494570.08</v>
      </c>
      <c r="I1291" s="48" t="s">
        <v>40</v>
      </c>
      <c r="J1291" s="44" t="s">
        <v>91</v>
      </c>
      <c r="K1291" s="49" t="s">
        <v>92</v>
      </c>
      <c r="L1291" s="44" t="s">
        <v>43</v>
      </c>
      <c r="M1291" s="44" t="str">
        <f>IF(ISERROR(VLOOKUP(B1291,'[1]Check order-DMO'!$A$5:$I$22,9,0)),"MAT",(VLOOKUP(B1291,'[1]Check order-DMO'!$A$5:$I$22,9,0)))</f>
        <v>MAT</v>
      </c>
      <c r="N1291" s="50">
        <v>105</v>
      </c>
      <c r="O1291" s="50">
        <v>3</v>
      </c>
      <c r="P1291" s="50">
        <v>1</v>
      </c>
      <c r="Q1291" s="50">
        <v>1</v>
      </c>
      <c r="R1291" s="51" t="s">
        <v>158</v>
      </c>
    </row>
    <row r="1292" spans="1:18" s="21" customFormat="1" ht="20.5" customHeight="1" x14ac:dyDescent="0.3">
      <c r="A1292" s="42" t="s">
        <v>4552</v>
      </c>
      <c r="B1292" s="43" t="s">
        <v>4553</v>
      </c>
      <c r="C1292" s="43" t="s">
        <v>4554</v>
      </c>
      <c r="D1292" s="44" t="s">
        <v>2563</v>
      </c>
      <c r="E1292" s="44" t="s">
        <v>121</v>
      </c>
      <c r="F1292" s="45">
        <v>4944027.0879999995</v>
      </c>
      <c r="G1292" s="46" t="s">
        <v>32</v>
      </c>
      <c r="H1292" s="47">
        <f t="shared" si="19"/>
        <v>4944027.0879999995</v>
      </c>
      <c r="I1292" s="48" t="s">
        <v>40</v>
      </c>
      <c r="J1292" s="44" t="s">
        <v>91</v>
      </c>
      <c r="K1292" s="49" t="s">
        <v>92</v>
      </c>
      <c r="L1292" s="44" t="s">
        <v>43</v>
      </c>
      <c r="M1292" s="44" t="str">
        <f>IF(ISERROR(VLOOKUP(B1292,'[1]Check order-DMO'!$A$5:$I$22,9,0)),"MAT",(VLOOKUP(B1292,'[1]Check order-DMO'!$A$5:$I$22,9,0)))</f>
        <v>MAT</v>
      </c>
      <c r="N1292" s="50">
        <v>105</v>
      </c>
      <c r="O1292" s="50">
        <v>3</v>
      </c>
      <c r="P1292" s="50">
        <v>1</v>
      </c>
      <c r="Q1292" s="50">
        <v>1</v>
      </c>
      <c r="R1292" s="51" t="s">
        <v>158</v>
      </c>
    </row>
    <row r="1293" spans="1:18" s="21" customFormat="1" ht="20.5" customHeight="1" x14ac:dyDescent="0.3">
      <c r="A1293" s="42" t="s">
        <v>4555</v>
      </c>
      <c r="B1293" s="43" t="s">
        <v>4556</v>
      </c>
      <c r="C1293" s="43" t="s">
        <v>4557</v>
      </c>
      <c r="D1293" s="44" t="s">
        <v>2563</v>
      </c>
      <c r="E1293" s="44" t="s">
        <v>121</v>
      </c>
      <c r="F1293" s="45">
        <v>6260294.04</v>
      </c>
      <c r="G1293" s="46" t="s">
        <v>32</v>
      </c>
      <c r="H1293" s="47">
        <f t="shared" si="19"/>
        <v>6260294.04</v>
      </c>
      <c r="I1293" s="48" t="s">
        <v>40</v>
      </c>
      <c r="J1293" s="44" t="s">
        <v>91</v>
      </c>
      <c r="K1293" s="49" t="s">
        <v>92</v>
      </c>
      <c r="L1293" s="44" t="s">
        <v>43</v>
      </c>
      <c r="M1293" s="44" t="str">
        <f>IF(ISERROR(VLOOKUP(B1293,'[1]Check order-DMO'!$A$5:$I$22,9,0)),"MAT",(VLOOKUP(B1293,'[1]Check order-DMO'!$A$5:$I$22,9,0)))</f>
        <v>MAT</v>
      </c>
      <c r="N1293" s="50">
        <v>105</v>
      </c>
      <c r="O1293" s="50">
        <v>3</v>
      </c>
      <c r="P1293" s="50">
        <v>1</v>
      </c>
      <c r="Q1293" s="50">
        <v>1</v>
      </c>
      <c r="R1293" s="51" t="s">
        <v>158</v>
      </c>
    </row>
    <row r="1294" spans="1:18" s="21" customFormat="1" ht="20.5" customHeight="1" x14ac:dyDescent="0.3">
      <c r="A1294" s="42" t="s">
        <v>4558</v>
      </c>
      <c r="B1294" s="43" t="s">
        <v>4559</v>
      </c>
      <c r="C1294" s="43" t="s">
        <v>4560</v>
      </c>
      <c r="D1294" s="44" t="s">
        <v>2563</v>
      </c>
      <c r="E1294" s="44" t="s">
        <v>121</v>
      </c>
      <c r="F1294" s="45">
        <v>5297171.8800000008</v>
      </c>
      <c r="G1294" s="46" t="s">
        <v>32</v>
      </c>
      <c r="H1294" s="47">
        <f t="shared" si="19"/>
        <v>5297171.8800000008</v>
      </c>
      <c r="I1294" s="48" t="s">
        <v>40</v>
      </c>
      <c r="J1294" s="44" t="s">
        <v>91</v>
      </c>
      <c r="K1294" s="49" t="s">
        <v>92</v>
      </c>
      <c r="L1294" s="44" t="s">
        <v>43</v>
      </c>
      <c r="M1294" s="44" t="str">
        <f>IF(ISERROR(VLOOKUP(B1294,'[1]Check order-DMO'!$A$5:$I$22,9,0)),"MAT",(VLOOKUP(B1294,'[1]Check order-DMO'!$A$5:$I$22,9,0)))</f>
        <v>MAT</v>
      </c>
      <c r="N1294" s="50">
        <v>105</v>
      </c>
      <c r="O1294" s="50">
        <v>3</v>
      </c>
      <c r="P1294" s="50">
        <v>1</v>
      </c>
      <c r="Q1294" s="50">
        <v>1</v>
      </c>
      <c r="R1294" s="51" t="s">
        <v>158</v>
      </c>
    </row>
    <row r="1295" spans="1:18" s="21" customFormat="1" ht="20.5" customHeight="1" x14ac:dyDescent="0.3">
      <c r="A1295" s="42" t="s">
        <v>4561</v>
      </c>
      <c r="B1295" s="43" t="s">
        <v>4562</v>
      </c>
      <c r="C1295" s="43" t="s">
        <v>4563</v>
      </c>
      <c r="D1295" s="44" t="s">
        <v>2563</v>
      </c>
      <c r="E1295" s="44" t="s">
        <v>121</v>
      </c>
      <c r="F1295" s="45">
        <v>6709751.0479999995</v>
      </c>
      <c r="G1295" s="46" t="s">
        <v>32</v>
      </c>
      <c r="H1295" s="47">
        <f t="shared" si="19"/>
        <v>6709751.0479999995</v>
      </c>
      <c r="I1295" s="48" t="s">
        <v>40</v>
      </c>
      <c r="J1295" s="44" t="s">
        <v>91</v>
      </c>
      <c r="K1295" s="49" t="s">
        <v>92</v>
      </c>
      <c r="L1295" s="44" t="s">
        <v>43</v>
      </c>
      <c r="M1295" s="44" t="str">
        <f>IF(ISERROR(VLOOKUP(B1295,'[1]Check order-DMO'!$A$5:$I$22,9,0)),"MAT",(VLOOKUP(B1295,'[1]Check order-DMO'!$A$5:$I$22,9,0)))</f>
        <v>MAT</v>
      </c>
      <c r="N1295" s="50">
        <v>90</v>
      </c>
      <c r="O1295" s="50">
        <v>3</v>
      </c>
      <c r="P1295" s="50">
        <v>1</v>
      </c>
      <c r="Q1295" s="50">
        <v>1</v>
      </c>
      <c r="R1295" s="51" t="s">
        <v>158</v>
      </c>
    </row>
    <row r="1296" spans="1:18" s="21" customFormat="1" ht="20.5" customHeight="1" x14ac:dyDescent="0.3">
      <c r="A1296" s="42" t="s">
        <v>4564</v>
      </c>
      <c r="B1296" s="43" t="s">
        <v>4565</v>
      </c>
      <c r="C1296" s="43" t="s">
        <v>4566</v>
      </c>
      <c r="D1296" s="44" t="s">
        <v>2563</v>
      </c>
      <c r="E1296" s="44" t="s">
        <v>121</v>
      </c>
      <c r="F1296" s="45">
        <v>9567013.4559999984</v>
      </c>
      <c r="G1296" s="46" t="s">
        <v>32</v>
      </c>
      <c r="H1296" s="47">
        <f t="shared" si="19"/>
        <v>9567013.4559999984</v>
      </c>
      <c r="I1296" s="48" t="s">
        <v>40</v>
      </c>
      <c r="J1296" s="44" t="s">
        <v>91</v>
      </c>
      <c r="K1296" s="49" t="s">
        <v>92</v>
      </c>
      <c r="L1296" s="44" t="s">
        <v>43</v>
      </c>
      <c r="M1296" s="44" t="str">
        <f>IF(ISERROR(VLOOKUP(B1296,'[1]Check order-DMO'!$A$5:$I$22,9,0)),"MAT",(VLOOKUP(B1296,'[1]Check order-DMO'!$A$5:$I$22,9,0)))</f>
        <v>MAT</v>
      </c>
      <c r="N1296" s="50">
        <v>90</v>
      </c>
      <c r="O1296" s="50">
        <v>3</v>
      </c>
      <c r="P1296" s="50">
        <v>1</v>
      </c>
      <c r="Q1296" s="50">
        <v>1</v>
      </c>
      <c r="R1296" s="51" t="s">
        <v>158</v>
      </c>
    </row>
    <row r="1297" spans="1:18" s="21" customFormat="1" ht="20.5" customHeight="1" x14ac:dyDescent="0.3">
      <c r="A1297" s="42" t="s">
        <v>4567</v>
      </c>
      <c r="B1297" s="43" t="s">
        <v>4568</v>
      </c>
      <c r="C1297" s="43" t="s">
        <v>4569</v>
      </c>
      <c r="D1297" s="44" t="s">
        <v>2467</v>
      </c>
      <c r="E1297" s="44" t="s">
        <v>121</v>
      </c>
      <c r="F1297" s="45">
        <v>64600</v>
      </c>
      <c r="G1297" s="46" t="s">
        <v>32</v>
      </c>
      <c r="H1297" s="47">
        <f t="shared" si="19"/>
        <v>64600</v>
      </c>
      <c r="I1297" s="48" t="s">
        <v>40</v>
      </c>
      <c r="J1297" s="44" t="s">
        <v>1193</v>
      </c>
      <c r="K1297" s="49" t="s">
        <v>1317</v>
      </c>
      <c r="L1297" s="44" t="s">
        <v>43</v>
      </c>
      <c r="M1297" s="44" t="str">
        <f>IF(ISERROR(VLOOKUP(B1297,'[1]Check order-DMO'!$A$5:$I$22,9,0)),"MAT",(VLOOKUP(B1297,'[1]Check order-DMO'!$A$5:$I$22,9,0)))</f>
        <v>MAT</v>
      </c>
      <c r="N1297" s="50">
        <v>30</v>
      </c>
      <c r="O1297" s="50">
        <v>3</v>
      </c>
      <c r="P1297" s="50">
        <v>1</v>
      </c>
      <c r="Q1297" s="50">
        <v>1</v>
      </c>
      <c r="R1297" s="51"/>
    </row>
    <row r="1298" spans="1:18" s="21" customFormat="1" ht="20.5" customHeight="1" x14ac:dyDescent="0.3">
      <c r="A1298" s="42" t="s">
        <v>4570</v>
      </c>
      <c r="B1298" s="43" t="s">
        <v>4571</v>
      </c>
      <c r="C1298" s="43" t="s">
        <v>4572</v>
      </c>
      <c r="D1298" s="44" t="s">
        <v>2841</v>
      </c>
      <c r="E1298" s="44" t="s">
        <v>121</v>
      </c>
      <c r="F1298" s="45">
        <v>175500</v>
      </c>
      <c r="G1298" s="46" t="s">
        <v>32</v>
      </c>
      <c r="H1298" s="47">
        <f t="shared" ref="H1298:H1361" si="20">+IF(G1298="VND",$F1298,IF(F1298="JPY",F1298*$F$2,IF(G1298="USD",F1298*$F$3,F1298*$F$2)))</f>
        <v>175500</v>
      </c>
      <c r="I1298" s="48" t="s">
        <v>40</v>
      </c>
      <c r="J1298" s="44" t="s">
        <v>1193</v>
      </c>
      <c r="K1298" s="49" t="s">
        <v>1317</v>
      </c>
      <c r="L1298" s="44" t="s">
        <v>43</v>
      </c>
      <c r="M1298" s="44" t="str">
        <f>IF(ISERROR(VLOOKUP(B1298,'[1]Check order-DMO'!$A$5:$I$22,9,0)),"MAT",(VLOOKUP(B1298,'[1]Check order-DMO'!$A$5:$I$22,9,0)))</f>
        <v>MAT</v>
      </c>
      <c r="N1298" s="50">
        <v>30</v>
      </c>
      <c r="O1298" s="50">
        <v>3</v>
      </c>
      <c r="P1298" s="50">
        <v>1</v>
      </c>
      <c r="Q1298" s="50">
        <v>1</v>
      </c>
      <c r="R1298" s="51"/>
    </row>
    <row r="1299" spans="1:18" s="21" customFormat="1" ht="20.5" customHeight="1" x14ac:dyDescent="0.3">
      <c r="A1299" s="42" t="s">
        <v>4573</v>
      </c>
      <c r="B1299" s="43" t="s">
        <v>4574</v>
      </c>
      <c r="C1299" s="43" t="s">
        <v>4575</v>
      </c>
      <c r="D1299" s="44" t="s">
        <v>4084</v>
      </c>
      <c r="E1299" s="44" t="s">
        <v>61</v>
      </c>
      <c r="F1299" s="45">
        <v>130000</v>
      </c>
      <c r="G1299" s="46" t="s">
        <v>32</v>
      </c>
      <c r="H1299" s="47">
        <f t="shared" si="20"/>
        <v>130000</v>
      </c>
      <c r="I1299" s="48" t="s">
        <v>40</v>
      </c>
      <c r="J1299" s="44" t="s">
        <v>1193</v>
      </c>
      <c r="K1299" s="49" t="s">
        <v>1317</v>
      </c>
      <c r="L1299" s="44" t="s">
        <v>43</v>
      </c>
      <c r="M1299" s="44" t="str">
        <f>IF(ISERROR(VLOOKUP(B1299,'[1]Check order-DMO'!$A$5:$I$22,9,0)),"MAT",(VLOOKUP(B1299,'[1]Check order-DMO'!$A$5:$I$22,9,0)))</f>
        <v>MAT</v>
      </c>
      <c r="N1299" s="50">
        <v>30</v>
      </c>
      <c r="O1299" s="50">
        <v>3</v>
      </c>
      <c r="P1299" s="50">
        <v>1</v>
      </c>
      <c r="Q1299" s="50">
        <v>1</v>
      </c>
      <c r="R1299" s="51"/>
    </row>
    <row r="1300" spans="1:18" s="21" customFormat="1" ht="20.5" customHeight="1" x14ac:dyDescent="0.3">
      <c r="A1300" s="42" t="s">
        <v>4576</v>
      </c>
      <c r="B1300" s="43" t="s">
        <v>4577</v>
      </c>
      <c r="C1300" s="43" t="s">
        <v>4578</v>
      </c>
      <c r="D1300" s="44" t="s">
        <v>2563</v>
      </c>
      <c r="E1300" s="44" t="s">
        <v>121</v>
      </c>
      <c r="F1300" s="45">
        <v>31164</v>
      </c>
      <c r="G1300" s="46" t="s">
        <v>75</v>
      </c>
      <c r="H1300" s="47">
        <f t="shared" si="20"/>
        <v>5324369.3999999994</v>
      </c>
      <c r="I1300" s="48" t="s">
        <v>40</v>
      </c>
      <c r="J1300" s="44" t="s">
        <v>77</v>
      </c>
      <c r="K1300" s="49" t="s">
        <v>78</v>
      </c>
      <c r="L1300" s="44" t="s">
        <v>79</v>
      </c>
      <c r="M1300" s="44" t="str">
        <f>IF(ISERROR(VLOOKUP(B1300,'[1]Check order-DMO'!$A$5:$I$22,9,0)),"MAT",(VLOOKUP(B1300,'[1]Check order-DMO'!$A$5:$I$22,9,0)))</f>
        <v>MAT</v>
      </c>
      <c r="N1300" s="50">
        <v>93</v>
      </c>
      <c r="O1300" s="50"/>
      <c r="P1300" s="50">
        <v>1</v>
      </c>
      <c r="Q1300" s="50">
        <v>1</v>
      </c>
      <c r="R1300" s="51" t="s">
        <v>80</v>
      </c>
    </row>
    <row r="1301" spans="1:18" s="21" customFormat="1" ht="20.5" customHeight="1" x14ac:dyDescent="0.3">
      <c r="A1301" s="42" t="s">
        <v>4579</v>
      </c>
      <c r="B1301" s="43" t="s">
        <v>4580</v>
      </c>
      <c r="C1301" s="43" t="s">
        <v>4581</v>
      </c>
      <c r="D1301" s="44" t="s">
        <v>2563</v>
      </c>
      <c r="E1301" s="44" t="s">
        <v>121</v>
      </c>
      <c r="F1301" s="45">
        <v>8197478.71</v>
      </c>
      <c r="G1301" s="46" t="s">
        <v>32</v>
      </c>
      <c r="H1301" s="47">
        <f t="shared" si="20"/>
        <v>8197478.71</v>
      </c>
      <c r="I1301" s="48" t="s">
        <v>40</v>
      </c>
      <c r="J1301" s="44" t="s">
        <v>91</v>
      </c>
      <c r="K1301" s="49" t="s">
        <v>92</v>
      </c>
      <c r="L1301" s="44" t="s">
        <v>43</v>
      </c>
      <c r="M1301" s="44" t="str">
        <f>IF(ISERROR(VLOOKUP(B1301,'[1]Check order-DMO'!$A$5:$I$22,9,0)),"MAT",(VLOOKUP(B1301,'[1]Check order-DMO'!$A$5:$I$22,9,0)))</f>
        <v>MAT</v>
      </c>
      <c r="N1301" s="50">
        <v>105</v>
      </c>
      <c r="O1301" s="50">
        <v>3</v>
      </c>
      <c r="P1301" s="50">
        <v>1</v>
      </c>
      <c r="Q1301" s="50">
        <v>1</v>
      </c>
      <c r="R1301" s="51" t="s">
        <v>158</v>
      </c>
    </row>
    <row r="1302" spans="1:18" s="21" customFormat="1" ht="20.5" customHeight="1" x14ac:dyDescent="0.3">
      <c r="A1302" s="42" t="s">
        <v>4582</v>
      </c>
      <c r="B1302" s="43" t="s">
        <v>4583</v>
      </c>
      <c r="C1302" s="43" t="s">
        <v>4584</v>
      </c>
      <c r="D1302" s="44" t="s">
        <v>2563</v>
      </c>
      <c r="E1302" s="44" t="s">
        <v>121</v>
      </c>
      <c r="F1302" s="45">
        <v>6709751.0479999995</v>
      </c>
      <c r="G1302" s="46" t="s">
        <v>32</v>
      </c>
      <c r="H1302" s="47">
        <f t="shared" si="20"/>
        <v>6709751.0479999995</v>
      </c>
      <c r="I1302" s="48" t="s">
        <v>40</v>
      </c>
      <c r="J1302" s="44" t="s">
        <v>91</v>
      </c>
      <c r="K1302" s="49" t="s">
        <v>92</v>
      </c>
      <c r="L1302" s="44" t="s">
        <v>43</v>
      </c>
      <c r="M1302" s="44" t="str">
        <f>IF(ISERROR(VLOOKUP(B1302,'[1]Check order-DMO'!$A$5:$I$22,9,0)),"MAT",(VLOOKUP(B1302,'[1]Check order-DMO'!$A$5:$I$22,9,0)))</f>
        <v>MAT</v>
      </c>
      <c r="N1302" s="50">
        <v>105</v>
      </c>
      <c r="O1302" s="50">
        <v>3</v>
      </c>
      <c r="P1302" s="50">
        <v>1</v>
      </c>
      <c r="Q1302" s="50">
        <v>1</v>
      </c>
      <c r="R1302" s="51" t="s">
        <v>158</v>
      </c>
    </row>
    <row r="1303" spans="1:18" s="21" customFormat="1" ht="20.5" customHeight="1" x14ac:dyDescent="0.3">
      <c r="A1303" s="42" t="s">
        <v>4585</v>
      </c>
      <c r="B1303" s="43" t="s">
        <v>4586</v>
      </c>
      <c r="C1303" s="43" t="s">
        <v>4587</v>
      </c>
      <c r="D1303" s="44" t="s">
        <v>2841</v>
      </c>
      <c r="E1303" s="44" t="s">
        <v>121</v>
      </c>
      <c r="F1303" s="45">
        <v>1425</v>
      </c>
      <c r="G1303" s="46" t="s">
        <v>75</v>
      </c>
      <c r="H1303" s="47">
        <f t="shared" si="20"/>
        <v>243461.25</v>
      </c>
      <c r="I1303" s="48" t="s">
        <v>40</v>
      </c>
      <c r="J1303" s="44" t="s">
        <v>77</v>
      </c>
      <c r="K1303" s="49" t="s">
        <v>78</v>
      </c>
      <c r="L1303" s="44" t="s">
        <v>79</v>
      </c>
      <c r="M1303" s="44" t="str">
        <f>IF(ISERROR(VLOOKUP(B1303,'[1]Check order-DMO'!$A$5:$I$22,9,0)),"MAT",(VLOOKUP(B1303,'[1]Check order-DMO'!$A$5:$I$22,9,0)))</f>
        <v>MAT</v>
      </c>
      <c r="N1303" s="50">
        <v>73</v>
      </c>
      <c r="O1303" s="50"/>
      <c r="P1303" s="50">
        <v>100</v>
      </c>
      <c r="Q1303" s="50">
        <v>100</v>
      </c>
      <c r="R1303" s="51" t="s">
        <v>80</v>
      </c>
    </row>
    <row r="1304" spans="1:18" s="21" customFormat="1" ht="20.5" customHeight="1" x14ac:dyDescent="0.3">
      <c r="A1304" s="42" t="s">
        <v>4588</v>
      </c>
      <c r="B1304" s="43" t="s">
        <v>4589</v>
      </c>
      <c r="C1304" s="43" t="s">
        <v>4590</v>
      </c>
      <c r="D1304" s="44" t="s">
        <v>2431</v>
      </c>
      <c r="E1304" s="44" t="s">
        <v>121</v>
      </c>
      <c r="F1304" s="45">
        <v>17808</v>
      </c>
      <c r="G1304" s="46" t="s">
        <v>75</v>
      </c>
      <c r="H1304" s="47">
        <f t="shared" si="20"/>
        <v>3042496.8</v>
      </c>
      <c r="I1304" s="48" t="s">
        <v>40</v>
      </c>
      <c r="J1304" s="44" t="s">
        <v>77</v>
      </c>
      <c r="K1304" s="49" t="s">
        <v>78</v>
      </c>
      <c r="L1304" s="44" t="s">
        <v>79</v>
      </c>
      <c r="M1304" s="44" t="str">
        <f>IF(ISERROR(VLOOKUP(B1304,'[1]Check order-DMO'!$A$5:$I$22,9,0)),"MAT",(VLOOKUP(B1304,'[1]Check order-DMO'!$A$5:$I$22,9,0)))</f>
        <v>MAT</v>
      </c>
      <c r="N1304" s="50">
        <v>62</v>
      </c>
      <c r="O1304" s="50"/>
      <c r="P1304" s="50">
        <v>1</v>
      </c>
      <c r="Q1304" s="50">
        <v>1</v>
      </c>
      <c r="R1304" s="51"/>
    </row>
    <row r="1305" spans="1:18" s="21" customFormat="1" ht="20.5" customHeight="1" x14ac:dyDescent="0.3">
      <c r="A1305" s="42" t="s">
        <v>4591</v>
      </c>
      <c r="B1305" s="43" t="s">
        <v>4592</v>
      </c>
      <c r="C1305" s="43" t="s">
        <v>4593</v>
      </c>
      <c r="D1305" s="44" t="s">
        <v>2467</v>
      </c>
      <c r="E1305" s="44" t="s">
        <v>121</v>
      </c>
      <c r="F1305" s="45">
        <v>497</v>
      </c>
      <c r="G1305" s="46" t="s">
        <v>75</v>
      </c>
      <c r="H1305" s="47">
        <f t="shared" si="20"/>
        <v>84912.45</v>
      </c>
      <c r="I1305" s="48" t="s">
        <v>40</v>
      </c>
      <c r="J1305" s="44" t="s">
        <v>77</v>
      </c>
      <c r="K1305" s="49" t="s">
        <v>78</v>
      </c>
      <c r="L1305" s="44" t="s">
        <v>79</v>
      </c>
      <c r="M1305" s="44" t="str">
        <f>IF(ISERROR(VLOOKUP(B1305,'[1]Check order-DMO'!$A$5:$I$22,9,0)),"MAT",(VLOOKUP(B1305,'[1]Check order-DMO'!$A$5:$I$22,9,0)))</f>
        <v>MAT</v>
      </c>
      <c r="N1305" s="50">
        <v>95</v>
      </c>
      <c r="O1305" s="50"/>
      <c r="P1305" s="50">
        <v>10</v>
      </c>
      <c r="Q1305" s="50">
        <v>10</v>
      </c>
      <c r="R1305" s="51" t="s">
        <v>4594</v>
      </c>
    </row>
    <row r="1306" spans="1:18" s="21" customFormat="1" ht="20.5" customHeight="1" x14ac:dyDescent="0.3">
      <c r="A1306" s="42" t="s">
        <v>4595</v>
      </c>
      <c r="B1306" s="43" t="s">
        <v>4596</v>
      </c>
      <c r="C1306" s="43" t="s">
        <v>4597</v>
      </c>
      <c r="D1306" s="44" t="s">
        <v>2563</v>
      </c>
      <c r="E1306" s="44" t="s">
        <v>121</v>
      </c>
      <c r="F1306" s="45">
        <v>6517126.6160000004</v>
      </c>
      <c r="G1306" s="46" t="s">
        <v>32</v>
      </c>
      <c r="H1306" s="47">
        <f t="shared" si="20"/>
        <v>6517126.6160000004</v>
      </c>
      <c r="I1306" s="48" t="s">
        <v>40</v>
      </c>
      <c r="J1306" s="44" t="s">
        <v>91</v>
      </c>
      <c r="K1306" s="49" t="s">
        <v>92</v>
      </c>
      <c r="L1306" s="44" t="s">
        <v>43</v>
      </c>
      <c r="M1306" s="44" t="str">
        <f>IF(ISERROR(VLOOKUP(B1306,'[1]Check order-DMO'!$A$5:$I$22,9,0)),"MAT",(VLOOKUP(B1306,'[1]Check order-DMO'!$A$5:$I$22,9,0)))</f>
        <v>MAT</v>
      </c>
      <c r="N1306" s="50">
        <v>105</v>
      </c>
      <c r="O1306" s="50">
        <v>3</v>
      </c>
      <c r="P1306" s="50">
        <v>1</v>
      </c>
      <c r="Q1306" s="50">
        <v>1</v>
      </c>
      <c r="R1306" s="51" t="s">
        <v>158</v>
      </c>
    </row>
    <row r="1307" spans="1:18" s="21" customFormat="1" ht="20.5" customHeight="1" x14ac:dyDescent="0.3">
      <c r="A1307" s="42" t="s">
        <v>4598</v>
      </c>
      <c r="B1307" s="43" t="s">
        <v>4599</v>
      </c>
      <c r="C1307" s="43" t="s">
        <v>4600</v>
      </c>
      <c r="D1307" s="44" t="s">
        <v>2563</v>
      </c>
      <c r="E1307" s="44" t="s">
        <v>121</v>
      </c>
      <c r="F1307" s="45">
        <v>10658551.904000001</v>
      </c>
      <c r="G1307" s="46" t="s">
        <v>32</v>
      </c>
      <c r="H1307" s="47">
        <f t="shared" si="20"/>
        <v>10658551.904000001</v>
      </c>
      <c r="I1307" s="48" t="s">
        <v>40</v>
      </c>
      <c r="J1307" s="44" t="s">
        <v>91</v>
      </c>
      <c r="K1307" s="49" t="s">
        <v>92</v>
      </c>
      <c r="L1307" s="44" t="s">
        <v>43</v>
      </c>
      <c r="M1307" s="44" t="str">
        <f>IF(ISERROR(VLOOKUP(B1307,'[1]Check order-DMO'!$A$5:$I$22,9,0)),"MAT",(VLOOKUP(B1307,'[1]Check order-DMO'!$A$5:$I$22,9,0)))</f>
        <v>MAT</v>
      </c>
      <c r="N1307" s="50">
        <v>105</v>
      </c>
      <c r="O1307" s="50">
        <v>3</v>
      </c>
      <c r="P1307" s="50">
        <v>1</v>
      </c>
      <c r="Q1307" s="50">
        <v>1</v>
      </c>
      <c r="R1307" s="51" t="s">
        <v>158</v>
      </c>
    </row>
    <row r="1308" spans="1:18" s="21" customFormat="1" ht="20.5" customHeight="1" x14ac:dyDescent="0.3">
      <c r="A1308" s="42" t="s">
        <v>4601</v>
      </c>
      <c r="B1308" s="43" t="s">
        <v>4602</v>
      </c>
      <c r="C1308" s="43" t="s">
        <v>4603</v>
      </c>
      <c r="D1308" s="44" t="s">
        <v>2563</v>
      </c>
      <c r="E1308" s="44" t="s">
        <v>121</v>
      </c>
      <c r="F1308" s="45">
        <v>7127103.9840000002</v>
      </c>
      <c r="G1308" s="46" t="s">
        <v>32</v>
      </c>
      <c r="H1308" s="47">
        <f t="shared" si="20"/>
        <v>7127103.9840000002</v>
      </c>
      <c r="I1308" s="48" t="s">
        <v>40</v>
      </c>
      <c r="J1308" s="44" t="s">
        <v>91</v>
      </c>
      <c r="K1308" s="49" t="s">
        <v>92</v>
      </c>
      <c r="L1308" s="44" t="s">
        <v>43</v>
      </c>
      <c r="M1308" s="44" t="str">
        <f>IF(ISERROR(VLOOKUP(B1308,'[1]Check order-DMO'!$A$5:$I$22,9,0)),"MAT",(VLOOKUP(B1308,'[1]Check order-DMO'!$A$5:$I$22,9,0)))</f>
        <v>MAT</v>
      </c>
      <c r="N1308" s="50">
        <v>105</v>
      </c>
      <c r="O1308" s="50">
        <v>3</v>
      </c>
      <c r="P1308" s="50">
        <v>1</v>
      </c>
      <c r="Q1308" s="50">
        <v>1</v>
      </c>
      <c r="R1308" s="51" t="s">
        <v>158</v>
      </c>
    </row>
    <row r="1309" spans="1:18" s="21" customFormat="1" ht="20.5" customHeight="1" x14ac:dyDescent="0.3">
      <c r="A1309" s="42" t="s">
        <v>4604</v>
      </c>
      <c r="B1309" s="43" t="s">
        <v>4605</v>
      </c>
      <c r="C1309" s="43" t="s">
        <v>4606</v>
      </c>
      <c r="D1309" s="44" t="s">
        <v>2563</v>
      </c>
      <c r="E1309" s="44" t="s">
        <v>121</v>
      </c>
      <c r="F1309" s="45">
        <v>8314954.648</v>
      </c>
      <c r="G1309" s="46" t="s">
        <v>32</v>
      </c>
      <c r="H1309" s="47">
        <f t="shared" si="20"/>
        <v>8314954.648</v>
      </c>
      <c r="I1309" s="48" t="s">
        <v>40</v>
      </c>
      <c r="J1309" s="44" t="s">
        <v>91</v>
      </c>
      <c r="K1309" s="49" t="s">
        <v>92</v>
      </c>
      <c r="L1309" s="44" t="s">
        <v>43</v>
      </c>
      <c r="M1309" s="44" t="str">
        <f>IF(ISERROR(VLOOKUP(B1309,'[1]Check order-DMO'!$A$5:$I$22,9,0)),"MAT",(VLOOKUP(B1309,'[1]Check order-DMO'!$A$5:$I$22,9,0)))</f>
        <v>MAT</v>
      </c>
      <c r="N1309" s="50">
        <v>105</v>
      </c>
      <c r="O1309" s="50">
        <v>3</v>
      </c>
      <c r="P1309" s="50">
        <v>1</v>
      </c>
      <c r="Q1309" s="50">
        <v>1</v>
      </c>
      <c r="R1309" s="51" t="s">
        <v>158</v>
      </c>
    </row>
    <row r="1310" spans="1:18" s="21" customFormat="1" ht="20.5" customHeight="1" x14ac:dyDescent="0.3">
      <c r="A1310" s="42" t="s">
        <v>4607</v>
      </c>
      <c r="B1310" s="43" t="s">
        <v>4608</v>
      </c>
      <c r="C1310" s="43" t="s">
        <v>4609</v>
      </c>
      <c r="D1310" s="44" t="s">
        <v>2563</v>
      </c>
      <c r="E1310" s="44" t="s">
        <v>121</v>
      </c>
      <c r="F1310" s="45">
        <v>4815610.8</v>
      </c>
      <c r="G1310" s="46" t="s">
        <v>32</v>
      </c>
      <c r="H1310" s="47">
        <f t="shared" si="20"/>
        <v>4815610.8</v>
      </c>
      <c r="I1310" s="48" t="s">
        <v>40</v>
      </c>
      <c r="J1310" s="44" t="s">
        <v>91</v>
      </c>
      <c r="K1310" s="49" t="s">
        <v>92</v>
      </c>
      <c r="L1310" s="44" t="s">
        <v>43</v>
      </c>
      <c r="M1310" s="44" t="str">
        <f>IF(ISERROR(VLOOKUP(B1310,'[1]Check order-DMO'!$A$5:$I$22,9,0)),"MAT",(VLOOKUP(B1310,'[1]Check order-DMO'!$A$5:$I$22,9,0)))</f>
        <v>MAT</v>
      </c>
      <c r="N1310" s="50">
        <v>105</v>
      </c>
      <c r="O1310" s="50">
        <v>3</v>
      </c>
      <c r="P1310" s="50">
        <v>1</v>
      </c>
      <c r="Q1310" s="50">
        <v>1</v>
      </c>
      <c r="R1310" s="51" t="s">
        <v>158</v>
      </c>
    </row>
    <row r="1311" spans="1:18" s="21" customFormat="1" ht="20.5" customHeight="1" x14ac:dyDescent="0.3">
      <c r="A1311" s="42" t="s">
        <v>4610</v>
      </c>
      <c r="B1311" s="43" t="s">
        <v>4611</v>
      </c>
      <c r="C1311" s="43" t="s">
        <v>4612</v>
      </c>
      <c r="D1311" s="44" t="s">
        <v>2563</v>
      </c>
      <c r="E1311" s="44" t="s">
        <v>121</v>
      </c>
      <c r="F1311" s="45">
        <v>5425588.1679999996</v>
      </c>
      <c r="G1311" s="46" t="s">
        <v>32</v>
      </c>
      <c r="H1311" s="47">
        <f t="shared" si="20"/>
        <v>5425588.1679999996</v>
      </c>
      <c r="I1311" s="48" t="s">
        <v>40</v>
      </c>
      <c r="J1311" s="44" t="s">
        <v>91</v>
      </c>
      <c r="K1311" s="49" t="s">
        <v>92</v>
      </c>
      <c r="L1311" s="44" t="s">
        <v>43</v>
      </c>
      <c r="M1311" s="44" t="str">
        <f>IF(ISERROR(VLOOKUP(B1311,'[1]Check order-DMO'!$A$5:$I$22,9,0)),"MAT",(VLOOKUP(B1311,'[1]Check order-DMO'!$A$5:$I$22,9,0)))</f>
        <v>MAT</v>
      </c>
      <c r="N1311" s="50">
        <v>105</v>
      </c>
      <c r="O1311" s="50">
        <v>3</v>
      </c>
      <c r="P1311" s="50">
        <v>1</v>
      </c>
      <c r="Q1311" s="50">
        <v>1</v>
      </c>
      <c r="R1311" s="51" t="s">
        <v>158</v>
      </c>
    </row>
    <row r="1312" spans="1:18" s="21" customFormat="1" ht="20.5" customHeight="1" x14ac:dyDescent="0.3">
      <c r="A1312" s="42" t="s">
        <v>4613</v>
      </c>
      <c r="B1312" s="43" t="s">
        <v>4614</v>
      </c>
      <c r="C1312" s="43" t="s">
        <v>4615</v>
      </c>
      <c r="D1312" s="44" t="s">
        <v>2563</v>
      </c>
      <c r="E1312" s="44" t="s">
        <v>121</v>
      </c>
      <c r="F1312" s="45">
        <v>16964467.520000003</v>
      </c>
      <c r="G1312" s="46" t="s">
        <v>32</v>
      </c>
      <c r="H1312" s="47">
        <f t="shared" si="20"/>
        <v>16964467.520000003</v>
      </c>
      <c r="I1312" s="48" t="s">
        <v>40</v>
      </c>
      <c r="J1312" s="44" t="s">
        <v>91</v>
      </c>
      <c r="K1312" s="49" t="s">
        <v>92</v>
      </c>
      <c r="L1312" s="44" t="s">
        <v>43</v>
      </c>
      <c r="M1312" s="44" t="str">
        <f>IF(ISERROR(VLOOKUP(B1312,'[1]Check order-DMO'!$A$5:$I$22,9,0)),"MAT",(VLOOKUP(B1312,'[1]Check order-DMO'!$A$5:$I$22,9,0)))</f>
        <v>MAT</v>
      </c>
      <c r="N1312" s="50">
        <v>105</v>
      </c>
      <c r="O1312" s="50">
        <v>3</v>
      </c>
      <c r="P1312" s="50">
        <v>1</v>
      </c>
      <c r="Q1312" s="50">
        <v>1</v>
      </c>
      <c r="R1312" s="51" t="s">
        <v>158</v>
      </c>
    </row>
    <row r="1313" spans="1:18" s="21" customFormat="1" ht="20.5" customHeight="1" x14ac:dyDescent="0.3">
      <c r="A1313" s="42" t="s">
        <v>4616</v>
      </c>
      <c r="B1313" s="43" t="s">
        <v>4617</v>
      </c>
      <c r="C1313" s="43" t="s">
        <v>4618</v>
      </c>
      <c r="D1313" s="44" t="s">
        <v>2563</v>
      </c>
      <c r="E1313" s="44" t="s">
        <v>121</v>
      </c>
      <c r="F1313" s="45">
        <v>29550</v>
      </c>
      <c r="G1313" s="46" t="s">
        <v>75</v>
      </c>
      <c r="H1313" s="47">
        <f t="shared" si="20"/>
        <v>5048617.5</v>
      </c>
      <c r="I1313" s="48" t="s">
        <v>40</v>
      </c>
      <c r="J1313" s="44" t="s">
        <v>77</v>
      </c>
      <c r="K1313" s="49" t="s">
        <v>78</v>
      </c>
      <c r="L1313" s="44" t="s">
        <v>79</v>
      </c>
      <c r="M1313" s="44" t="str">
        <f>IF(ISERROR(VLOOKUP(B1313,'[1]Check order-DMO'!$A$5:$I$22,9,0)),"MAT",(VLOOKUP(B1313,'[1]Check order-DMO'!$A$5:$I$22,9,0)))</f>
        <v>MAT</v>
      </c>
      <c r="N1313" s="50">
        <v>103</v>
      </c>
      <c r="O1313" s="50"/>
      <c r="P1313" s="50">
        <v>1</v>
      </c>
      <c r="Q1313" s="50">
        <v>1</v>
      </c>
      <c r="R1313" s="51" t="s">
        <v>80</v>
      </c>
    </row>
    <row r="1314" spans="1:18" s="21" customFormat="1" ht="20.5" customHeight="1" x14ac:dyDescent="0.3">
      <c r="A1314" s="42" t="s">
        <v>4619</v>
      </c>
      <c r="B1314" s="43" t="s">
        <v>4620</v>
      </c>
      <c r="C1314" s="43" t="s">
        <v>4621</v>
      </c>
      <c r="D1314" s="44" t="s">
        <v>2563</v>
      </c>
      <c r="E1314" s="44" t="s">
        <v>121</v>
      </c>
      <c r="F1314" s="45">
        <v>7512352.8480000002</v>
      </c>
      <c r="G1314" s="46" t="s">
        <v>32</v>
      </c>
      <c r="H1314" s="47">
        <f t="shared" si="20"/>
        <v>7512352.8480000002</v>
      </c>
      <c r="I1314" s="48" t="s">
        <v>40</v>
      </c>
      <c r="J1314" s="44" t="s">
        <v>91</v>
      </c>
      <c r="K1314" s="49" t="s">
        <v>92</v>
      </c>
      <c r="L1314" s="44" t="s">
        <v>43</v>
      </c>
      <c r="M1314" s="44" t="str">
        <f>IF(ISERROR(VLOOKUP(B1314,'[1]Check order-DMO'!$A$5:$I$22,9,0)),"MAT",(VLOOKUP(B1314,'[1]Check order-DMO'!$A$5:$I$22,9,0)))</f>
        <v>MAT</v>
      </c>
      <c r="N1314" s="50">
        <v>105</v>
      </c>
      <c r="O1314" s="50">
        <v>3</v>
      </c>
      <c r="P1314" s="50">
        <v>1</v>
      </c>
      <c r="Q1314" s="50">
        <v>1</v>
      </c>
      <c r="R1314" s="51" t="s">
        <v>158</v>
      </c>
    </row>
    <row r="1315" spans="1:18" s="21" customFormat="1" ht="20.5" customHeight="1" x14ac:dyDescent="0.3">
      <c r="A1315" s="42" t="s">
        <v>4622</v>
      </c>
      <c r="B1315" s="43" t="s">
        <v>4623</v>
      </c>
      <c r="C1315" s="43" t="s">
        <v>4624</v>
      </c>
      <c r="D1315" s="44" t="s">
        <v>4625</v>
      </c>
      <c r="E1315" s="44" t="s">
        <v>121</v>
      </c>
      <c r="F1315" s="45">
        <v>18826</v>
      </c>
      <c r="G1315" s="46" t="s">
        <v>75</v>
      </c>
      <c r="H1315" s="47">
        <f t="shared" si="20"/>
        <v>3216422.1</v>
      </c>
      <c r="I1315" s="48" t="s">
        <v>269</v>
      </c>
      <c r="J1315" s="44" t="s">
        <v>77</v>
      </c>
      <c r="K1315" s="49" t="s">
        <v>78</v>
      </c>
      <c r="L1315" s="44" t="s">
        <v>79</v>
      </c>
      <c r="M1315" s="44" t="str">
        <f>IF(ISERROR(VLOOKUP(B1315,'[1]Check order-DMO'!$A$5:$I$22,9,0)),"MAT",(VLOOKUP(B1315,'[1]Check order-DMO'!$A$5:$I$22,9,0)))</f>
        <v>MAT</v>
      </c>
      <c r="N1315" s="50">
        <v>68</v>
      </c>
      <c r="O1315" s="50"/>
      <c r="P1315" s="50">
        <v>1</v>
      </c>
      <c r="Q1315" s="50">
        <v>1</v>
      </c>
      <c r="R1315" s="51"/>
    </row>
    <row r="1316" spans="1:18" s="21" customFormat="1" ht="20.5" customHeight="1" x14ac:dyDescent="0.3">
      <c r="A1316" s="42" t="s">
        <v>4626</v>
      </c>
      <c r="B1316" s="43" t="s">
        <v>4627</v>
      </c>
      <c r="C1316" s="43" t="s">
        <v>4628</v>
      </c>
      <c r="D1316" s="44" t="s">
        <v>2563</v>
      </c>
      <c r="E1316" s="44" t="s">
        <v>121</v>
      </c>
      <c r="F1316" s="45">
        <v>10746415.68</v>
      </c>
      <c r="G1316" s="46" t="s">
        <v>32</v>
      </c>
      <c r="H1316" s="47">
        <f t="shared" si="20"/>
        <v>10746415.68</v>
      </c>
      <c r="I1316" s="48" t="s">
        <v>269</v>
      </c>
      <c r="J1316" s="44" t="s">
        <v>91</v>
      </c>
      <c r="K1316" s="49" t="s">
        <v>92</v>
      </c>
      <c r="L1316" s="44" t="s">
        <v>43</v>
      </c>
      <c r="M1316" s="44" t="str">
        <f>IF(ISERROR(VLOOKUP(B1316,'[1]Check order-DMO'!$A$5:$I$22,9,0)),"MAT",(VLOOKUP(B1316,'[1]Check order-DMO'!$A$5:$I$22,9,0)))</f>
        <v>MAT</v>
      </c>
      <c r="N1316" s="50">
        <v>105</v>
      </c>
      <c r="O1316" s="50">
        <v>3</v>
      </c>
      <c r="P1316" s="50">
        <v>1</v>
      </c>
      <c r="Q1316" s="50">
        <v>1</v>
      </c>
      <c r="R1316" s="51" t="s">
        <v>158</v>
      </c>
    </row>
    <row r="1317" spans="1:18" s="21" customFormat="1" ht="20.5" customHeight="1" x14ac:dyDescent="0.3">
      <c r="A1317" s="42" t="s">
        <v>4629</v>
      </c>
      <c r="B1317" s="43" t="s">
        <v>4630</v>
      </c>
      <c r="C1317" s="43" t="s">
        <v>4631</v>
      </c>
      <c r="D1317" s="44" t="s">
        <v>2439</v>
      </c>
      <c r="E1317" s="44" t="s">
        <v>121</v>
      </c>
      <c r="F1317" s="45">
        <v>385248.864</v>
      </c>
      <c r="G1317" s="46" t="s">
        <v>32</v>
      </c>
      <c r="H1317" s="47">
        <f t="shared" si="20"/>
        <v>385248.864</v>
      </c>
      <c r="I1317" s="48" t="s">
        <v>40</v>
      </c>
      <c r="J1317" s="44" t="s">
        <v>91</v>
      </c>
      <c r="K1317" s="49" t="s">
        <v>92</v>
      </c>
      <c r="L1317" s="44" t="s">
        <v>43</v>
      </c>
      <c r="M1317" s="44" t="str">
        <f>IF(ISERROR(VLOOKUP(B1317,'[1]Check order-DMO'!$A$5:$I$22,9,0)),"MAT",(VLOOKUP(B1317,'[1]Check order-DMO'!$A$5:$I$22,9,0)))</f>
        <v>MAT</v>
      </c>
      <c r="N1317" s="50">
        <v>90</v>
      </c>
      <c r="O1317" s="50">
        <v>3</v>
      </c>
      <c r="P1317" s="50">
        <v>1</v>
      </c>
      <c r="Q1317" s="50">
        <v>1</v>
      </c>
      <c r="R1317" s="51" t="s">
        <v>158</v>
      </c>
    </row>
    <row r="1318" spans="1:18" s="21" customFormat="1" ht="20.5" customHeight="1" x14ac:dyDescent="0.3">
      <c r="A1318" s="42" t="s">
        <v>4632</v>
      </c>
      <c r="B1318" s="43" t="s">
        <v>4633</v>
      </c>
      <c r="C1318" s="43" t="s">
        <v>4634</v>
      </c>
      <c r="D1318" s="44" t="s">
        <v>2431</v>
      </c>
      <c r="E1318" s="44" t="s">
        <v>121</v>
      </c>
      <c r="F1318" s="45">
        <v>818317.08000000007</v>
      </c>
      <c r="G1318" s="46" t="s">
        <v>32</v>
      </c>
      <c r="H1318" s="47">
        <f t="shared" si="20"/>
        <v>818317.08000000007</v>
      </c>
      <c r="I1318" s="48" t="s">
        <v>40</v>
      </c>
      <c r="J1318" s="44" t="s">
        <v>91</v>
      </c>
      <c r="K1318" s="49" t="s">
        <v>92</v>
      </c>
      <c r="L1318" s="44" t="s">
        <v>43</v>
      </c>
      <c r="M1318" s="44" t="str">
        <f>IF(ISERROR(VLOOKUP(B1318,'[1]Check order-DMO'!$A$5:$I$22,9,0)),"MAT",(VLOOKUP(B1318,'[1]Check order-DMO'!$A$5:$I$22,9,0)))</f>
        <v>MAT</v>
      </c>
      <c r="N1318" s="50">
        <v>90</v>
      </c>
      <c r="O1318" s="50">
        <v>3</v>
      </c>
      <c r="P1318" s="50">
        <v>1</v>
      </c>
      <c r="Q1318" s="50">
        <v>1</v>
      </c>
      <c r="R1318" s="51" t="s">
        <v>158</v>
      </c>
    </row>
    <row r="1319" spans="1:18" s="21" customFormat="1" ht="20.5" customHeight="1" x14ac:dyDescent="0.3">
      <c r="A1319" s="42" t="s">
        <v>4635</v>
      </c>
      <c r="B1319" s="43" t="s">
        <v>4636</v>
      </c>
      <c r="C1319" s="43" t="s">
        <v>4637</v>
      </c>
      <c r="D1319" s="44" t="s">
        <v>2563</v>
      </c>
      <c r="E1319" s="44" t="s">
        <v>121</v>
      </c>
      <c r="F1319" s="45">
        <v>117533</v>
      </c>
      <c r="G1319" s="46" t="s">
        <v>75</v>
      </c>
      <c r="H1319" s="47">
        <f t="shared" si="20"/>
        <v>20080513.050000001</v>
      </c>
      <c r="I1319" s="48" t="s">
        <v>40</v>
      </c>
      <c r="J1319" s="44" t="s">
        <v>77</v>
      </c>
      <c r="K1319" s="49" t="s">
        <v>78</v>
      </c>
      <c r="L1319" s="44" t="s">
        <v>79</v>
      </c>
      <c r="M1319" s="44" t="str">
        <f>IF(ISERROR(VLOOKUP(B1319,'[1]Check order-DMO'!$A$5:$I$22,9,0)),"MAT",(VLOOKUP(B1319,'[1]Check order-DMO'!$A$5:$I$22,9,0)))</f>
        <v>MAT</v>
      </c>
      <c r="N1319" s="50">
        <v>98</v>
      </c>
      <c r="O1319" s="50"/>
      <c r="P1319" s="50">
        <v>1</v>
      </c>
      <c r="Q1319" s="50">
        <v>1</v>
      </c>
      <c r="R1319" s="51"/>
    </row>
    <row r="1320" spans="1:18" s="21" customFormat="1" ht="20.5" customHeight="1" x14ac:dyDescent="0.3">
      <c r="A1320" s="42" t="s">
        <v>4638</v>
      </c>
      <c r="B1320" s="43" t="s">
        <v>4639</v>
      </c>
      <c r="C1320" s="43" t="s">
        <v>4640</v>
      </c>
      <c r="D1320" s="44" t="s">
        <v>2431</v>
      </c>
      <c r="E1320" s="44" t="s">
        <v>121</v>
      </c>
      <c r="F1320" s="45">
        <v>146400</v>
      </c>
      <c r="G1320" s="46" t="s">
        <v>75</v>
      </c>
      <c r="H1320" s="47">
        <f t="shared" si="20"/>
        <v>25012440</v>
      </c>
      <c r="I1320" s="48" t="s">
        <v>40</v>
      </c>
      <c r="J1320" s="44" t="s">
        <v>77</v>
      </c>
      <c r="K1320" s="49" t="s">
        <v>78</v>
      </c>
      <c r="L1320" s="44" t="s">
        <v>79</v>
      </c>
      <c r="M1320" s="44" t="str">
        <f>IF(ISERROR(VLOOKUP(B1320,'[1]Check order-DMO'!$A$5:$I$22,9,0)),"MAT",(VLOOKUP(B1320,'[1]Check order-DMO'!$A$5:$I$22,9,0)))</f>
        <v>MAT</v>
      </c>
      <c r="N1320" s="50">
        <v>98</v>
      </c>
      <c r="O1320" s="50"/>
      <c r="P1320" s="50">
        <v>1</v>
      </c>
      <c r="Q1320" s="50">
        <v>1</v>
      </c>
      <c r="R1320" s="51" t="s">
        <v>80</v>
      </c>
    </row>
    <row r="1321" spans="1:18" s="21" customFormat="1" ht="20.5" customHeight="1" x14ac:dyDescent="0.3">
      <c r="A1321" s="42" t="s">
        <v>4641</v>
      </c>
      <c r="B1321" s="43" t="s">
        <v>4642</v>
      </c>
      <c r="C1321" s="43" t="s">
        <v>4643</v>
      </c>
      <c r="D1321" s="44" t="s">
        <v>2563</v>
      </c>
      <c r="E1321" s="44" t="s">
        <v>121</v>
      </c>
      <c r="F1321" s="45">
        <v>22896</v>
      </c>
      <c r="G1321" s="46" t="s">
        <v>75</v>
      </c>
      <c r="H1321" s="47">
        <f t="shared" si="20"/>
        <v>3911781.6</v>
      </c>
      <c r="I1321" s="48" t="s">
        <v>40</v>
      </c>
      <c r="J1321" s="44" t="s">
        <v>77</v>
      </c>
      <c r="K1321" s="49" t="s">
        <v>78</v>
      </c>
      <c r="L1321" s="44" t="s">
        <v>79</v>
      </c>
      <c r="M1321" s="44" t="str">
        <f>IF(ISERROR(VLOOKUP(B1321,'[1]Check order-DMO'!$A$5:$I$22,9,0)),"MAT",(VLOOKUP(B1321,'[1]Check order-DMO'!$A$5:$I$22,9,0)))</f>
        <v>MAT</v>
      </c>
      <c r="N1321" s="50">
        <v>98</v>
      </c>
      <c r="O1321" s="50"/>
      <c r="P1321" s="50">
        <v>1</v>
      </c>
      <c r="Q1321" s="50">
        <v>1</v>
      </c>
      <c r="R1321" s="51"/>
    </row>
    <row r="1322" spans="1:18" s="21" customFormat="1" ht="20.5" customHeight="1" x14ac:dyDescent="0.3">
      <c r="A1322" s="42" t="s">
        <v>4644</v>
      </c>
      <c r="B1322" s="43" t="s">
        <v>4645</v>
      </c>
      <c r="C1322" s="43" t="s">
        <v>4646</v>
      </c>
      <c r="D1322" s="44" t="s">
        <v>1664</v>
      </c>
      <c r="E1322" s="44" t="s">
        <v>121</v>
      </c>
      <c r="F1322" s="45">
        <v>318000</v>
      </c>
      <c r="G1322" s="46" t="s">
        <v>75</v>
      </c>
      <c r="H1322" s="47">
        <f t="shared" si="20"/>
        <v>54330300</v>
      </c>
      <c r="I1322" s="48" t="s">
        <v>40</v>
      </c>
      <c r="J1322" s="44" t="s">
        <v>77</v>
      </c>
      <c r="K1322" s="49" t="s">
        <v>78</v>
      </c>
      <c r="L1322" s="44" t="s">
        <v>79</v>
      </c>
      <c r="M1322" s="44" t="str">
        <f>IF(ISERROR(VLOOKUP(B1322,'[1]Check order-DMO'!$A$5:$I$22,9,0)),"MAT",(VLOOKUP(B1322,'[1]Check order-DMO'!$A$5:$I$22,9,0)))</f>
        <v>MAT</v>
      </c>
      <c r="N1322" s="50">
        <v>95</v>
      </c>
      <c r="O1322" s="50"/>
      <c r="P1322" s="50">
        <v>1</v>
      </c>
      <c r="Q1322" s="50">
        <v>1</v>
      </c>
      <c r="R1322" s="51" t="s">
        <v>80</v>
      </c>
    </row>
    <row r="1323" spans="1:18" s="21" customFormat="1" ht="20.5" customHeight="1" x14ac:dyDescent="0.3">
      <c r="A1323" s="42" t="s">
        <v>4647</v>
      </c>
      <c r="B1323" s="43" t="s">
        <v>4648</v>
      </c>
      <c r="C1323" s="43" t="s">
        <v>4649</v>
      </c>
      <c r="D1323" s="44" t="s">
        <v>1664</v>
      </c>
      <c r="E1323" s="44" t="s">
        <v>121</v>
      </c>
      <c r="F1323" s="45">
        <v>445200</v>
      </c>
      <c r="G1323" s="46" t="s">
        <v>75</v>
      </c>
      <c r="H1323" s="47">
        <f t="shared" si="20"/>
        <v>76062420</v>
      </c>
      <c r="I1323" s="48" t="s">
        <v>40</v>
      </c>
      <c r="J1323" s="44" t="s">
        <v>77</v>
      </c>
      <c r="K1323" s="49" t="s">
        <v>78</v>
      </c>
      <c r="L1323" s="44" t="s">
        <v>79</v>
      </c>
      <c r="M1323" s="44" t="str">
        <f>IF(ISERROR(VLOOKUP(B1323,'[1]Check order-DMO'!$A$5:$I$22,9,0)),"MAT",(VLOOKUP(B1323,'[1]Check order-DMO'!$A$5:$I$22,9,0)))</f>
        <v>MAT</v>
      </c>
      <c r="N1323" s="50">
        <v>95</v>
      </c>
      <c r="O1323" s="50"/>
      <c r="P1323" s="50">
        <v>1</v>
      </c>
      <c r="Q1323" s="50">
        <v>1</v>
      </c>
      <c r="R1323" s="51" t="s">
        <v>80</v>
      </c>
    </row>
    <row r="1324" spans="1:18" s="21" customFormat="1" ht="20.5" customHeight="1" x14ac:dyDescent="0.3">
      <c r="A1324" s="42" t="s">
        <v>4650</v>
      </c>
      <c r="B1324" s="43" t="s">
        <v>4651</v>
      </c>
      <c r="C1324" s="43" t="s">
        <v>4652</v>
      </c>
      <c r="D1324" s="44" t="s">
        <v>4653</v>
      </c>
      <c r="E1324" s="44" t="s">
        <v>641</v>
      </c>
      <c r="F1324" s="45">
        <v>33072</v>
      </c>
      <c r="G1324" s="46" t="s">
        <v>75</v>
      </c>
      <c r="H1324" s="47">
        <f t="shared" si="20"/>
        <v>5650351.2000000002</v>
      </c>
      <c r="I1324" s="48" t="s">
        <v>40</v>
      </c>
      <c r="J1324" s="44" t="s">
        <v>77</v>
      </c>
      <c r="K1324" s="49" t="s">
        <v>78</v>
      </c>
      <c r="L1324" s="44" t="s">
        <v>79</v>
      </c>
      <c r="M1324" s="44" t="str">
        <f>IF(ISERROR(VLOOKUP(B1324,'[1]Check order-DMO'!$A$5:$I$22,9,0)),"MAT",(VLOOKUP(B1324,'[1]Check order-DMO'!$A$5:$I$22,9,0)))</f>
        <v>MAT</v>
      </c>
      <c r="N1324" s="50">
        <v>93</v>
      </c>
      <c r="O1324" s="50"/>
      <c r="P1324" s="50">
        <v>1</v>
      </c>
      <c r="Q1324" s="50">
        <v>1</v>
      </c>
      <c r="R1324" s="51"/>
    </row>
    <row r="1325" spans="1:18" s="21" customFormat="1" ht="20.5" customHeight="1" x14ac:dyDescent="0.3">
      <c r="A1325" s="42" t="s">
        <v>4654</v>
      </c>
      <c r="B1325" s="43" t="s">
        <v>4655</v>
      </c>
      <c r="C1325" s="43" t="s">
        <v>4656</v>
      </c>
      <c r="D1325" s="44" t="s">
        <v>4653</v>
      </c>
      <c r="E1325" s="44" t="s">
        <v>641</v>
      </c>
      <c r="F1325" s="45">
        <v>21624</v>
      </c>
      <c r="G1325" s="46" t="s">
        <v>75</v>
      </c>
      <c r="H1325" s="47">
        <f t="shared" si="20"/>
        <v>3694460.4</v>
      </c>
      <c r="I1325" s="48" t="s">
        <v>40</v>
      </c>
      <c r="J1325" s="44" t="s">
        <v>77</v>
      </c>
      <c r="K1325" s="49" t="s">
        <v>78</v>
      </c>
      <c r="L1325" s="44" t="s">
        <v>79</v>
      </c>
      <c r="M1325" s="44" t="str">
        <f>IF(ISERROR(VLOOKUP(B1325,'[1]Check order-DMO'!$A$5:$I$22,9,0)),"MAT",(VLOOKUP(B1325,'[1]Check order-DMO'!$A$5:$I$22,9,0)))</f>
        <v>MAT</v>
      </c>
      <c r="N1325" s="50">
        <v>108</v>
      </c>
      <c r="O1325" s="50"/>
      <c r="P1325" s="50">
        <v>1</v>
      </c>
      <c r="Q1325" s="50">
        <v>1</v>
      </c>
      <c r="R1325" s="51"/>
    </row>
    <row r="1326" spans="1:18" s="21" customFormat="1" ht="20.5" customHeight="1" x14ac:dyDescent="0.3">
      <c r="A1326" s="42" t="s">
        <v>4657</v>
      </c>
      <c r="B1326" s="43" t="s">
        <v>4658</v>
      </c>
      <c r="C1326" s="43" t="s">
        <v>4659</v>
      </c>
      <c r="D1326" s="44" t="s">
        <v>1475</v>
      </c>
      <c r="E1326" s="44" t="s">
        <v>121</v>
      </c>
      <c r="F1326" s="45">
        <v>8930</v>
      </c>
      <c r="G1326" s="46" t="s">
        <v>75</v>
      </c>
      <c r="H1326" s="47">
        <f t="shared" si="20"/>
        <v>1525690.5</v>
      </c>
      <c r="I1326" s="48" t="s">
        <v>40</v>
      </c>
      <c r="J1326" s="44" t="s">
        <v>77</v>
      </c>
      <c r="K1326" s="49" t="s">
        <v>78</v>
      </c>
      <c r="L1326" s="44" t="s">
        <v>79</v>
      </c>
      <c r="M1326" s="44" t="str">
        <f>IF(ISERROR(VLOOKUP(B1326,'[1]Check order-DMO'!$A$5:$I$22,9,0)),"MAT",(VLOOKUP(B1326,'[1]Check order-DMO'!$A$5:$I$22,9,0)))</f>
        <v>MAT</v>
      </c>
      <c r="N1326" s="50">
        <v>58</v>
      </c>
      <c r="O1326" s="50"/>
      <c r="P1326" s="50">
        <v>1</v>
      </c>
      <c r="Q1326" s="50">
        <v>1</v>
      </c>
      <c r="R1326" s="51" t="s">
        <v>2000</v>
      </c>
    </row>
    <row r="1327" spans="1:18" s="21" customFormat="1" ht="20.5" customHeight="1" x14ac:dyDescent="0.3">
      <c r="A1327" s="42" t="s">
        <v>4660</v>
      </c>
      <c r="B1327" s="43" t="s">
        <v>4661</v>
      </c>
      <c r="C1327" s="43" t="s">
        <v>4662</v>
      </c>
      <c r="D1327" s="44" t="s">
        <v>2439</v>
      </c>
      <c r="E1327" s="44" t="s">
        <v>121</v>
      </c>
      <c r="F1327" s="45">
        <v>1018</v>
      </c>
      <c r="G1327" s="46" t="s">
        <v>75</v>
      </c>
      <c r="H1327" s="47">
        <f t="shared" si="20"/>
        <v>173925.3</v>
      </c>
      <c r="I1327" s="48" t="s">
        <v>40</v>
      </c>
      <c r="J1327" s="44" t="s">
        <v>77</v>
      </c>
      <c r="K1327" s="49" t="s">
        <v>78</v>
      </c>
      <c r="L1327" s="44" t="s">
        <v>79</v>
      </c>
      <c r="M1327" s="44" t="str">
        <f>IF(ISERROR(VLOOKUP(B1327,'[1]Check order-DMO'!$A$5:$I$22,9,0)),"MAT",(VLOOKUP(B1327,'[1]Check order-DMO'!$A$5:$I$22,9,0)))</f>
        <v>MAT</v>
      </c>
      <c r="N1327" s="50">
        <v>78</v>
      </c>
      <c r="O1327" s="50"/>
      <c r="P1327" s="50">
        <v>1</v>
      </c>
      <c r="Q1327" s="50">
        <v>1</v>
      </c>
      <c r="R1327" s="51" t="s">
        <v>2000</v>
      </c>
    </row>
    <row r="1328" spans="1:18" s="21" customFormat="1" ht="20.5" customHeight="1" x14ac:dyDescent="0.3">
      <c r="A1328" s="42" t="s">
        <v>4663</v>
      </c>
      <c r="B1328" s="43" t="s">
        <v>4664</v>
      </c>
      <c r="C1328" s="43" t="s">
        <v>4665</v>
      </c>
      <c r="D1328" s="44" t="s">
        <v>4625</v>
      </c>
      <c r="E1328" s="44" t="s">
        <v>121</v>
      </c>
      <c r="F1328" s="45">
        <v>8904</v>
      </c>
      <c r="G1328" s="46" t="s">
        <v>75</v>
      </c>
      <c r="H1328" s="47">
        <f t="shared" si="20"/>
        <v>1521248.4</v>
      </c>
      <c r="I1328" s="48" t="s">
        <v>40</v>
      </c>
      <c r="J1328" s="44" t="s">
        <v>77</v>
      </c>
      <c r="K1328" s="49" t="s">
        <v>78</v>
      </c>
      <c r="L1328" s="44" t="s">
        <v>79</v>
      </c>
      <c r="M1328" s="44" t="str">
        <f>IF(ISERROR(VLOOKUP(B1328,'[1]Check order-DMO'!$A$5:$I$22,9,0)),"MAT",(VLOOKUP(B1328,'[1]Check order-DMO'!$A$5:$I$22,9,0)))</f>
        <v>MAT</v>
      </c>
      <c r="N1328" s="50">
        <v>108</v>
      </c>
      <c r="O1328" s="50"/>
      <c r="P1328" s="50">
        <v>1</v>
      </c>
      <c r="Q1328" s="50">
        <v>1</v>
      </c>
      <c r="R1328" s="51" t="s">
        <v>2000</v>
      </c>
    </row>
    <row r="1329" spans="1:18" s="21" customFormat="1" ht="20.5" customHeight="1" x14ac:dyDescent="0.3">
      <c r="A1329" s="42" t="s">
        <v>4666</v>
      </c>
      <c r="B1329" s="43" t="s">
        <v>4667</v>
      </c>
      <c r="C1329" s="43" t="s">
        <v>4668</v>
      </c>
      <c r="D1329" s="44" t="s">
        <v>4625</v>
      </c>
      <c r="E1329" s="44" t="s">
        <v>121</v>
      </c>
      <c r="F1329" s="45">
        <v>8904</v>
      </c>
      <c r="G1329" s="46" t="s">
        <v>75</v>
      </c>
      <c r="H1329" s="47">
        <f t="shared" si="20"/>
        <v>1521248.4</v>
      </c>
      <c r="I1329" s="48" t="s">
        <v>40</v>
      </c>
      <c r="J1329" s="44" t="s">
        <v>77</v>
      </c>
      <c r="K1329" s="49" t="s">
        <v>78</v>
      </c>
      <c r="L1329" s="44" t="s">
        <v>79</v>
      </c>
      <c r="M1329" s="44" t="str">
        <f>IF(ISERROR(VLOOKUP(B1329,'[1]Check order-DMO'!$A$5:$I$22,9,0)),"MAT",(VLOOKUP(B1329,'[1]Check order-DMO'!$A$5:$I$22,9,0)))</f>
        <v>MAT</v>
      </c>
      <c r="N1329" s="50">
        <v>108</v>
      </c>
      <c r="O1329" s="50"/>
      <c r="P1329" s="50">
        <v>1</v>
      </c>
      <c r="Q1329" s="50">
        <v>1</v>
      </c>
      <c r="R1329" s="51" t="s">
        <v>2000</v>
      </c>
    </row>
    <row r="1330" spans="1:18" s="21" customFormat="1" ht="20.5" customHeight="1" x14ac:dyDescent="0.3">
      <c r="A1330" s="42" t="s">
        <v>4669</v>
      </c>
      <c r="B1330" s="43" t="s">
        <v>4670</v>
      </c>
      <c r="C1330" s="43" t="s">
        <v>4671</v>
      </c>
      <c r="D1330" s="44" t="s">
        <v>2420</v>
      </c>
      <c r="E1330" s="44" t="s">
        <v>121</v>
      </c>
      <c r="F1330" s="45">
        <v>2290</v>
      </c>
      <c r="G1330" s="46" t="s">
        <v>75</v>
      </c>
      <c r="H1330" s="47">
        <f t="shared" si="20"/>
        <v>391246.5</v>
      </c>
      <c r="I1330" s="48" t="s">
        <v>40</v>
      </c>
      <c r="J1330" s="44" t="s">
        <v>77</v>
      </c>
      <c r="K1330" s="49" t="s">
        <v>78</v>
      </c>
      <c r="L1330" s="44" t="s">
        <v>79</v>
      </c>
      <c r="M1330" s="44" t="str">
        <f>IF(ISERROR(VLOOKUP(B1330,'[1]Check order-DMO'!$A$5:$I$22,9,0)),"MAT",(VLOOKUP(B1330,'[1]Check order-DMO'!$A$5:$I$22,9,0)))</f>
        <v>MAT</v>
      </c>
      <c r="N1330" s="50">
        <v>93</v>
      </c>
      <c r="O1330" s="50"/>
      <c r="P1330" s="50">
        <v>1</v>
      </c>
      <c r="Q1330" s="50">
        <v>1</v>
      </c>
      <c r="R1330" s="51" t="s">
        <v>2000</v>
      </c>
    </row>
    <row r="1331" spans="1:18" s="21" customFormat="1" ht="20.5" customHeight="1" x14ac:dyDescent="0.3">
      <c r="A1331" s="42" t="s">
        <v>4672</v>
      </c>
      <c r="B1331" s="43" t="s">
        <v>4673</v>
      </c>
      <c r="C1331" s="43" t="s">
        <v>4674</v>
      </c>
      <c r="D1331" s="44" t="s">
        <v>2420</v>
      </c>
      <c r="E1331" s="44" t="s">
        <v>121</v>
      </c>
      <c r="F1331" s="45">
        <v>2290</v>
      </c>
      <c r="G1331" s="46" t="s">
        <v>75</v>
      </c>
      <c r="H1331" s="47">
        <f t="shared" si="20"/>
        <v>391246.5</v>
      </c>
      <c r="I1331" s="48" t="s">
        <v>40</v>
      </c>
      <c r="J1331" s="44" t="s">
        <v>77</v>
      </c>
      <c r="K1331" s="49" t="s">
        <v>78</v>
      </c>
      <c r="L1331" s="44" t="s">
        <v>79</v>
      </c>
      <c r="M1331" s="44" t="str">
        <f>IF(ISERROR(VLOOKUP(B1331,'[1]Check order-DMO'!$A$5:$I$22,9,0)),"MAT",(VLOOKUP(B1331,'[1]Check order-DMO'!$A$5:$I$22,9,0)))</f>
        <v>MAT</v>
      </c>
      <c r="N1331" s="50">
        <v>93</v>
      </c>
      <c r="O1331" s="50"/>
      <c r="P1331" s="50">
        <v>1</v>
      </c>
      <c r="Q1331" s="50">
        <v>1</v>
      </c>
      <c r="R1331" s="51" t="s">
        <v>2000</v>
      </c>
    </row>
    <row r="1332" spans="1:18" s="21" customFormat="1" ht="20.5" customHeight="1" x14ac:dyDescent="0.3">
      <c r="A1332" s="42" t="s">
        <v>4675</v>
      </c>
      <c r="B1332" s="43" t="s">
        <v>4676</v>
      </c>
      <c r="C1332" s="43" t="s">
        <v>4677</v>
      </c>
      <c r="D1332" s="44" t="s">
        <v>4372</v>
      </c>
      <c r="E1332" s="44" t="s">
        <v>121</v>
      </c>
      <c r="F1332" s="45">
        <v>21624</v>
      </c>
      <c r="G1332" s="46" t="s">
        <v>75</v>
      </c>
      <c r="H1332" s="47">
        <f t="shared" si="20"/>
        <v>3694460.4</v>
      </c>
      <c r="I1332" s="48" t="s">
        <v>40</v>
      </c>
      <c r="J1332" s="44" t="s">
        <v>77</v>
      </c>
      <c r="K1332" s="49" t="s">
        <v>78</v>
      </c>
      <c r="L1332" s="44" t="s">
        <v>79</v>
      </c>
      <c r="M1332" s="44" t="str">
        <f>IF(ISERROR(VLOOKUP(B1332,'[1]Check order-DMO'!$A$5:$I$22,9,0)),"MAT",(VLOOKUP(B1332,'[1]Check order-DMO'!$A$5:$I$22,9,0)))</f>
        <v>MAT</v>
      </c>
      <c r="N1332" s="50">
        <v>108</v>
      </c>
      <c r="O1332" s="50"/>
      <c r="P1332" s="50">
        <v>1</v>
      </c>
      <c r="Q1332" s="50">
        <v>1</v>
      </c>
      <c r="R1332" s="51" t="s">
        <v>2000</v>
      </c>
    </row>
    <row r="1333" spans="1:18" s="21" customFormat="1" ht="20.5" customHeight="1" x14ac:dyDescent="0.3">
      <c r="A1333" s="42" t="s">
        <v>4678</v>
      </c>
      <c r="B1333" s="43" t="s">
        <v>4679</v>
      </c>
      <c r="C1333" s="43" t="s">
        <v>4680</v>
      </c>
      <c r="D1333" s="44" t="s">
        <v>4681</v>
      </c>
      <c r="E1333" s="44" t="s">
        <v>121</v>
      </c>
      <c r="F1333" s="45">
        <v>53500</v>
      </c>
      <c r="G1333" s="46" t="s">
        <v>32</v>
      </c>
      <c r="H1333" s="47">
        <f t="shared" si="20"/>
        <v>53500</v>
      </c>
      <c r="I1333" s="48" t="s">
        <v>40</v>
      </c>
      <c r="J1333" s="44" t="s">
        <v>1193</v>
      </c>
      <c r="K1333" s="49" t="s">
        <v>1317</v>
      </c>
      <c r="L1333" s="44" t="s">
        <v>43</v>
      </c>
      <c r="M1333" s="44" t="str">
        <f>IF(ISERROR(VLOOKUP(B1333,'[1]Check order-DMO'!$A$5:$I$22,9,0)),"MAT",(VLOOKUP(B1333,'[1]Check order-DMO'!$A$5:$I$22,9,0)))</f>
        <v>MAT</v>
      </c>
      <c r="N1333" s="50">
        <v>30</v>
      </c>
      <c r="O1333" s="50">
        <v>3</v>
      </c>
      <c r="P1333" s="50">
        <v>1</v>
      </c>
      <c r="Q1333" s="50">
        <v>1</v>
      </c>
      <c r="R1333" s="51" t="s">
        <v>4682</v>
      </c>
    </row>
    <row r="1334" spans="1:18" s="21" customFormat="1" ht="20.5" customHeight="1" x14ac:dyDescent="0.3">
      <c r="A1334" s="42" t="s">
        <v>4683</v>
      </c>
      <c r="B1334" s="43" t="s">
        <v>4684</v>
      </c>
      <c r="C1334" s="43" t="s">
        <v>4685</v>
      </c>
      <c r="D1334" s="44" t="s">
        <v>2467</v>
      </c>
      <c r="E1334" s="44" t="s">
        <v>121</v>
      </c>
      <c r="F1334" s="45">
        <v>62500</v>
      </c>
      <c r="G1334" s="46" t="s">
        <v>32</v>
      </c>
      <c r="H1334" s="47">
        <f t="shared" si="20"/>
        <v>62500</v>
      </c>
      <c r="I1334" s="48" t="s">
        <v>40</v>
      </c>
      <c r="J1334" s="44" t="s">
        <v>1193</v>
      </c>
      <c r="K1334" s="49" t="s">
        <v>1317</v>
      </c>
      <c r="L1334" s="44" t="s">
        <v>43</v>
      </c>
      <c r="M1334" s="44" t="str">
        <f>IF(ISERROR(VLOOKUP(B1334,'[1]Check order-DMO'!$A$5:$I$22,9,0)),"MAT",(VLOOKUP(B1334,'[1]Check order-DMO'!$A$5:$I$22,9,0)))</f>
        <v>MAT</v>
      </c>
      <c r="N1334" s="50">
        <v>30</v>
      </c>
      <c r="O1334" s="50">
        <v>3</v>
      </c>
      <c r="P1334" s="50">
        <v>1</v>
      </c>
      <c r="Q1334" s="50">
        <v>1</v>
      </c>
      <c r="R1334" s="51" t="s">
        <v>4682</v>
      </c>
    </row>
    <row r="1335" spans="1:18" s="21" customFormat="1" ht="20.5" customHeight="1" x14ac:dyDescent="0.3">
      <c r="A1335" s="42" t="s">
        <v>4686</v>
      </c>
      <c r="B1335" s="43" t="s">
        <v>4687</v>
      </c>
      <c r="C1335" s="43" t="s">
        <v>4688</v>
      </c>
      <c r="D1335" s="44" t="s">
        <v>2467</v>
      </c>
      <c r="E1335" s="44" t="s">
        <v>121</v>
      </c>
      <c r="F1335" s="45">
        <v>217400</v>
      </c>
      <c r="G1335" s="46" t="s">
        <v>32</v>
      </c>
      <c r="H1335" s="47">
        <f t="shared" si="20"/>
        <v>217400</v>
      </c>
      <c r="I1335" s="48" t="s">
        <v>40</v>
      </c>
      <c r="J1335" s="44" t="s">
        <v>1193</v>
      </c>
      <c r="K1335" s="49" t="s">
        <v>1317</v>
      </c>
      <c r="L1335" s="44" t="s">
        <v>43</v>
      </c>
      <c r="M1335" s="44" t="str">
        <f>IF(ISERROR(VLOOKUP(B1335,'[1]Check order-DMO'!$A$5:$I$22,9,0)),"MAT",(VLOOKUP(B1335,'[1]Check order-DMO'!$A$5:$I$22,9,0)))</f>
        <v>MAT</v>
      </c>
      <c r="N1335" s="50">
        <v>30</v>
      </c>
      <c r="O1335" s="50">
        <v>3</v>
      </c>
      <c r="P1335" s="50">
        <v>1</v>
      </c>
      <c r="Q1335" s="50">
        <v>1</v>
      </c>
      <c r="R1335" s="51" t="s">
        <v>4682</v>
      </c>
    </row>
    <row r="1336" spans="1:18" s="21" customFormat="1" ht="20.5" customHeight="1" x14ac:dyDescent="0.3">
      <c r="A1336" s="42" t="s">
        <v>4689</v>
      </c>
      <c r="B1336" s="43" t="s">
        <v>4690</v>
      </c>
      <c r="C1336" s="43" t="s">
        <v>4691</v>
      </c>
      <c r="D1336" s="44" t="s">
        <v>4681</v>
      </c>
      <c r="E1336" s="44" t="s">
        <v>121</v>
      </c>
      <c r="F1336" s="45">
        <v>9110600</v>
      </c>
      <c r="G1336" s="46" t="s">
        <v>32</v>
      </c>
      <c r="H1336" s="47">
        <f t="shared" si="20"/>
        <v>9110600</v>
      </c>
      <c r="I1336" s="48" t="s">
        <v>40</v>
      </c>
      <c r="J1336" s="44" t="s">
        <v>1193</v>
      </c>
      <c r="K1336" s="49" t="s">
        <v>1317</v>
      </c>
      <c r="L1336" s="44" t="s">
        <v>43</v>
      </c>
      <c r="M1336" s="44" t="str">
        <f>IF(ISERROR(VLOOKUP(B1336,'[1]Check order-DMO'!$A$5:$I$22,9,0)),"MAT",(VLOOKUP(B1336,'[1]Check order-DMO'!$A$5:$I$22,9,0)))</f>
        <v>MAT</v>
      </c>
      <c r="N1336" s="50">
        <v>30</v>
      </c>
      <c r="O1336" s="50">
        <v>3</v>
      </c>
      <c r="P1336" s="50">
        <v>1</v>
      </c>
      <c r="Q1336" s="50">
        <v>1</v>
      </c>
      <c r="R1336" s="51" t="s">
        <v>4682</v>
      </c>
    </row>
    <row r="1337" spans="1:18" s="21" customFormat="1" ht="20.5" customHeight="1" x14ac:dyDescent="0.3">
      <c r="A1337" s="42" t="s">
        <v>4692</v>
      </c>
      <c r="B1337" s="43" t="s">
        <v>4693</v>
      </c>
      <c r="C1337" s="43" t="s">
        <v>4694</v>
      </c>
      <c r="D1337" s="44" t="s">
        <v>2431</v>
      </c>
      <c r="E1337" s="44" t="s">
        <v>121</v>
      </c>
      <c r="F1337" s="45">
        <v>4505694</v>
      </c>
      <c r="G1337" s="46" t="s">
        <v>32</v>
      </c>
      <c r="H1337" s="47">
        <f t="shared" si="20"/>
        <v>4505694</v>
      </c>
      <c r="I1337" s="48" t="s">
        <v>40</v>
      </c>
      <c r="J1337" s="44" t="s">
        <v>91</v>
      </c>
      <c r="K1337" s="49" t="s">
        <v>92</v>
      </c>
      <c r="L1337" s="44" t="s">
        <v>43</v>
      </c>
      <c r="M1337" s="44" t="str">
        <f>IF(ISERROR(VLOOKUP(B1337,'[1]Check order-DMO'!$A$5:$I$22,9,0)),"MAT",(VLOOKUP(B1337,'[1]Check order-DMO'!$A$5:$I$22,9,0)))</f>
        <v>MAT</v>
      </c>
      <c r="N1337" s="50">
        <v>90</v>
      </c>
      <c r="O1337" s="50">
        <v>3</v>
      </c>
      <c r="P1337" s="50">
        <v>1</v>
      </c>
      <c r="Q1337" s="50">
        <v>1</v>
      </c>
      <c r="R1337" s="51"/>
    </row>
    <row r="1338" spans="1:18" s="21" customFormat="1" ht="20.5" customHeight="1" x14ac:dyDescent="0.3">
      <c r="A1338" s="42" t="s">
        <v>4695</v>
      </c>
      <c r="B1338" s="43" t="s">
        <v>4696</v>
      </c>
      <c r="C1338" s="43" t="s">
        <v>4697</v>
      </c>
      <c r="D1338" s="44" t="s">
        <v>1400</v>
      </c>
      <c r="E1338" s="44" t="s">
        <v>121</v>
      </c>
      <c r="F1338" s="45">
        <v>5809900</v>
      </c>
      <c r="G1338" s="46" t="s">
        <v>32</v>
      </c>
      <c r="H1338" s="47">
        <f t="shared" si="20"/>
        <v>5809900</v>
      </c>
      <c r="I1338" s="48" t="s">
        <v>40</v>
      </c>
      <c r="J1338" s="44" t="s">
        <v>1193</v>
      </c>
      <c r="K1338" s="49" t="s">
        <v>1317</v>
      </c>
      <c r="L1338" s="44" t="s">
        <v>43</v>
      </c>
      <c r="M1338" s="44" t="str">
        <f>IF(ISERROR(VLOOKUP(B1338,'[1]Check order-DMO'!$A$5:$I$22,9,0)),"MAT",(VLOOKUP(B1338,'[1]Check order-DMO'!$A$5:$I$22,9,0)))</f>
        <v>MAT</v>
      </c>
      <c r="N1338" s="50">
        <v>30</v>
      </c>
      <c r="O1338" s="50">
        <v>3</v>
      </c>
      <c r="P1338" s="50">
        <v>1</v>
      </c>
      <c r="Q1338" s="50">
        <v>1</v>
      </c>
      <c r="R1338" s="51" t="s">
        <v>158</v>
      </c>
    </row>
    <row r="1339" spans="1:18" s="21" customFormat="1" ht="20.5" customHeight="1" x14ac:dyDescent="0.3">
      <c r="A1339" s="42" t="s">
        <v>4698</v>
      </c>
      <c r="B1339" s="43" t="s">
        <v>4699</v>
      </c>
      <c r="C1339" s="43" t="s">
        <v>4700</v>
      </c>
      <c r="D1339" s="44" t="s">
        <v>1400</v>
      </c>
      <c r="E1339" s="44" t="s">
        <v>121</v>
      </c>
      <c r="F1339" s="45">
        <v>2300100</v>
      </c>
      <c r="G1339" s="46" t="s">
        <v>32</v>
      </c>
      <c r="H1339" s="47">
        <f t="shared" si="20"/>
        <v>2300100</v>
      </c>
      <c r="I1339" s="48" t="s">
        <v>40</v>
      </c>
      <c r="J1339" s="44" t="s">
        <v>1193</v>
      </c>
      <c r="K1339" s="49" t="s">
        <v>1317</v>
      </c>
      <c r="L1339" s="44" t="s">
        <v>43</v>
      </c>
      <c r="M1339" s="44" t="str">
        <f>IF(ISERROR(VLOOKUP(B1339,'[1]Check order-DMO'!$A$5:$I$22,9,0)),"MAT",(VLOOKUP(B1339,'[1]Check order-DMO'!$A$5:$I$22,9,0)))</f>
        <v>MAT</v>
      </c>
      <c r="N1339" s="50">
        <v>30</v>
      </c>
      <c r="O1339" s="50">
        <v>3</v>
      </c>
      <c r="P1339" s="50">
        <v>1</v>
      </c>
      <c r="Q1339" s="50">
        <v>1</v>
      </c>
      <c r="R1339" s="51" t="s">
        <v>4701</v>
      </c>
    </row>
    <row r="1340" spans="1:18" s="21" customFormat="1" ht="20.5" customHeight="1" x14ac:dyDescent="0.3">
      <c r="A1340" s="42" t="s">
        <v>4702</v>
      </c>
      <c r="B1340" s="43" t="s">
        <v>4703</v>
      </c>
      <c r="C1340" s="43" t="s">
        <v>4704</v>
      </c>
      <c r="D1340" s="44" t="s">
        <v>1400</v>
      </c>
      <c r="E1340" s="44" t="s">
        <v>121</v>
      </c>
      <c r="F1340" s="45">
        <v>2355400</v>
      </c>
      <c r="G1340" s="46" t="s">
        <v>32</v>
      </c>
      <c r="H1340" s="47">
        <f t="shared" si="20"/>
        <v>2355400</v>
      </c>
      <c r="I1340" s="48" t="s">
        <v>40</v>
      </c>
      <c r="J1340" s="44" t="s">
        <v>1193</v>
      </c>
      <c r="K1340" s="49" t="s">
        <v>1317</v>
      </c>
      <c r="L1340" s="44" t="s">
        <v>43</v>
      </c>
      <c r="M1340" s="44" t="str">
        <f>IF(ISERROR(VLOOKUP(B1340,'[1]Check order-DMO'!$A$5:$I$22,9,0)),"MAT",(VLOOKUP(B1340,'[1]Check order-DMO'!$A$5:$I$22,9,0)))</f>
        <v>MAT</v>
      </c>
      <c r="N1340" s="50">
        <v>30</v>
      </c>
      <c r="O1340" s="50">
        <v>3</v>
      </c>
      <c r="P1340" s="50">
        <v>1</v>
      </c>
      <c r="Q1340" s="50">
        <v>1</v>
      </c>
      <c r="R1340" s="51" t="s">
        <v>4705</v>
      </c>
    </row>
    <row r="1341" spans="1:18" s="21" customFormat="1" ht="20.5" customHeight="1" x14ac:dyDescent="0.3">
      <c r="A1341" s="42" t="s">
        <v>4706</v>
      </c>
      <c r="B1341" s="43" t="s">
        <v>4707</v>
      </c>
      <c r="C1341" s="43" t="s">
        <v>4708</v>
      </c>
      <c r="D1341" s="44" t="s">
        <v>2435</v>
      </c>
      <c r="E1341" s="44" t="s">
        <v>121</v>
      </c>
      <c r="F1341" s="45">
        <v>332218.65599999996</v>
      </c>
      <c r="G1341" s="46" t="s">
        <v>32</v>
      </c>
      <c r="H1341" s="47">
        <f t="shared" si="20"/>
        <v>332218.65599999996</v>
      </c>
      <c r="I1341" s="48" t="s">
        <v>40</v>
      </c>
      <c r="J1341" s="44" t="s">
        <v>91</v>
      </c>
      <c r="K1341" s="49" t="s">
        <v>92</v>
      </c>
      <c r="L1341" s="44" t="s">
        <v>43</v>
      </c>
      <c r="M1341" s="44" t="str">
        <f>IF(ISERROR(VLOOKUP(B1341,'[1]Check order-DMO'!$A$5:$I$22,9,0)),"MAT",(VLOOKUP(B1341,'[1]Check order-DMO'!$A$5:$I$22,9,0)))</f>
        <v>MAT</v>
      </c>
      <c r="N1341" s="50">
        <v>90</v>
      </c>
      <c r="O1341" s="50">
        <v>3</v>
      </c>
      <c r="P1341" s="50">
        <v>1</v>
      </c>
      <c r="Q1341" s="50">
        <v>1</v>
      </c>
      <c r="R1341" s="51" t="s">
        <v>158</v>
      </c>
    </row>
    <row r="1342" spans="1:18" s="21" customFormat="1" ht="20.5" customHeight="1" x14ac:dyDescent="0.3">
      <c r="A1342" s="42" t="s">
        <v>4709</v>
      </c>
      <c r="B1342" s="43" t="s">
        <v>4710</v>
      </c>
      <c r="C1342" s="43" t="s">
        <v>4711</v>
      </c>
      <c r="D1342" s="44" t="s">
        <v>106</v>
      </c>
      <c r="E1342" s="44" t="s">
        <v>61</v>
      </c>
      <c r="F1342" s="45">
        <v>446</v>
      </c>
      <c r="G1342" s="46" t="s">
        <v>75</v>
      </c>
      <c r="H1342" s="47">
        <f t="shared" si="20"/>
        <v>76199.099999999991</v>
      </c>
      <c r="I1342" s="48" t="s">
        <v>40</v>
      </c>
      <c r="J1342" s="44" t="s">
        <v>77</v>
      </c>
      <c r="K1342" s="49" t="s">
        <v>78</v>
      </c>
      <c r="L1342" s="44" t="s">
        <v>79</v>
      </c>
      <c r="M1342" s="44" t="str">
        <f>IF(ISERROR(VLOOKUP(B1342,'[1]Check order-DMO'!$A$5:$I$22,9,0)),"MAT",(VLOOKUP(B1342,'[1]Check order-DMO'!$A$5:$I$22,9,0)))</f>
        <v>MAT</v>
      </c>
      <c r="N1342" s="50">
        <v>108</v>
      </c>
      <c r="O1342" s="50"/>
      <c r="P1342" s="50">
        <v>100</v>
      </c>
      <c r="Q1342" s="50">
        <v>100</v>
      </c>
      <c r="R1342" s="51"/>
    </row>
    <row r="1343" spans="1:18" s="21" customFormat="1" ht="20.5" customHeight="1" x14ac:dyDescent="0.3">
      <c r="A1343" s="42" t="s">
        <v>4712</v>
      </c>
      <c r="B1343" s="43" t="s">
        <v>4713</v>
      </c>
      <c r="C1343" s="43" t="s">
        <v>4714</v>
      </c>
      <c r="D1343" s="44" t="s">
        <v>4084</v>
      </c>
      <c r="E1343" s="44" t="s">
        <v>61</v>
      </c>
      <c r="F1343" s="45">
        <v>598</v>
      </c>
      <c r="G1343" s="46" t="s">
        <v>75</v>
      </c>
      <c r="H1343" s="47">
        <f t="shared" si="20"/>
        <v>102168.3</v>
      </c>
      <c r="I1343" s="48" t="s">
        <v>40</v>
      </c>
      <c r="J1343" s="44" t="s">
        <v>77</v>
      </c>
      <c r="K1343" s="49" t="s">
        <v>78</v>
      </c>
      <c r="L1343" s="44" t="s">
        <v>79</v>
      </c>
      <c r="M1343" s="44" t="str">
        <f>IF(ISERROR(VLOOKUP(B1343,'[1]Check order-DMO'!$A$5:$I$22,9,0)),"MAT",(VLOOKUP(B1343,'[1]Check order-DMO'!$A$5:$I$22,9,0)))</f>
        <v>MAT</v>
      </c>
      <c r="N1343" s="50">
        <v>88</v>
      </c>
      <c r="O1343" s="50"/>
      <c r="P1343" s="50">
        <v>10</v>
      </c>
      <c r="Q1343" s="50">
        <v>10</v>
      </c>
      <c r="R1343" s="51"/>
    </row>
    <row r="1344" spans="1:18" s="21" customFormat="1" ht="20.5" customHeight="1" x14ac:dyDescent="0.3">
      <c r="A1344" s="42" t="s">
        <v>4715</v>
      </c>
      <c r="B1344" s="43" t="s">
        <v>4716</v>
      </c>
      <c r="C1344" s="43" t="s">
        <v>4717</v>
      </c>
      <c r="D1344" s="44" t="s">
        <v>4718</v>
      </c>
      <c r="E1344" s="44" t="s">
        <v>121</v>
      </c>
      <c r="F1344" s="45">
        <v>841000</v>
      </c>
      <c r="G1344" s="46" t="s">
        <v>32</v>
      </c>
      <c r="H1344" s="47">
        <f t="shared" si="20"/>
        <v>841000</v>
      </c>
      <c r="I1344" s="48" t="s">
        <v>68</v>
      </c>
      <c r="J1344" s="44" t="s">
        <v>1193</v>
      </c>
      <c r="K1344" s="49" t="s">
        <v>1317</v>
      </c>
      <c r="L1344" s="44" t="s">
        <v>43</v>
      </c>
      <c r="M1344" s="44" t="str">
        <f>IF(ISERROR(VLOOKUP(B1344,'[1]Check order-DMO'!$A$5:$I$22,9,0)),"MAT",(VLOOKUP(B1344,'[1]Check order-DMO'!$A$5:$I$22,9,0)))</f>
        <v>MAT</v>
      </c>
      <c r="N1344" s="50">
        <v>30</v>
      </c>
      <c r="O1344" s="50">
        <v>3</v>
      </c>
      <c r="P1344" s="50">
        <v>1</v>
      </c>
      <c r="Q1344" s="50">
        <v>1</v>
      </c>
      <c r="R1344" s="51" t="s">
        <v>4719</v>
      </c>
    </row>
    <row r="1345" spans="1:18" s="21" customFormat="1" ht="20.5" customHeight="1" x14ac:dyDescent="0.3">
      <c r="A1345" s="42" t="s">
        <v>4720</v>
      </c>
      <c r="B1345" s="43" t="s">
        <v>4721</v>
      </c>
      <c r="C1345" s="43" t="s">
        <v>4722</v>
      </c>
      <c r="D1345" s="44" t="s">
        <v>4723</v>
      </c>
      <c r="E1345" s="44" t="s">
        <v>121</v>
      </c>
      <c r="F1345" s="45">
        <v>2803000</v>
      </c>
      <c r="G1345" s="46" t="s">
        <v>32</v>
      </c>
      <c r="H1345" s="47">
        <f t="shared" si="20"/>
        <v>2803000</v>
      </c>
      <c r="I1345" s="48" t="s">
        <v>40</v>
      </c>
      <c r="J1345" s="44" t="s">
        <v>1193</v>
      </c>
      <c r="K1345" s="49" t="s">
        <v>1317</v>
      </c>
      <c r="L1345" s="44" t="s">
        <v>43</v>
      </c>
      <c r="M1345" s="44" t="str">
        <f>IF(ISERROR(VLOOKUP(B1345,'[1]Check order-DMO'!$A$5:$I$22,9,0)),"MAT",(VLOOKUP(B1345,'[1]Check order-DMO'!$A$5:$I$22,9,0)))</f>
        <v>MAT</v>
      </c>
      <c r="N1345" s="50">
        <v>30</v>
      </c>
      <c r="O1345" s="50">
        <v>3</v>
      </c>
      <c r="P1345" s="50">
        <v>1</v>
      </c>
      <c r="Q1345" s="50">
        <v>1</v>
      </c>
      <c r="R1345" s="51"/>
    </row>
    <row r="1346" spans="1:18" s="21" customFormat="1" ht="20.5" customHeight="1" x14ac:dyDescent="0.3">
      <c r="A1346" s="42" t="s">
        <v>4724</v>
      </c>
      <c r="B1346" s="43" t="s">
        <v>4725</v>
      </c>
      <c r="C1346" s="43" t="s">
        <v>4726</v>
      </c>
      <c r="D1346" s="44" t="s">
        <v>4727</v>
      </c>
      <c r="E1346" s="44" t="s">
        <v>121</v>
      </c>
      <c r="F1346" s="45">
        <v>15000000</v>
      </c>
      <c r="G1346" s="46" t="s">
        <v>32</v>
      </c>
      <c r="H1346" s="47">
        <f t="shared" si="20"/>
        <v>15000000</v>
      </c>
      <c r="I1346" s="48" t="s">
        <v>269</v>
      </c>
      <c r="J1346" s="44" t="s">
        <v>4728</v>
      </c>
      <c r="K1346" s="49" t="s">
        <v>4729</v>
      </c>
      <c r="L1346" s="44" t="s">
        <v>43</v>
      </c>
      <c r="M1346" s="44" t="str">
        <f>IF(ISERROR(VLOOKUP(B1346,'[1]Check order-DMO'!$A$5:$I$22,9,0)),"MAT",(VLOOKUP(B1346,'[1]Check order-DMO'!$A$5:$I$22,9,0)))</f>
        <v>MAT</v>
      </c>
      <c r="N1346" s="50">
        <v>60</v>
      </c>
      <c r="O1346" s="50">
        <v>7</v>
      </c>
      <c r="P1346" s="50">
        <v>1</v>
      </c>
      <c r="Q1346" s="50">
        <v>1</v>
      </c>
      <c r="R1346" s="51" t="s">
        <v>3920</v>
      </c>
    </row>
    <row r="1347" spans="1:18" s="21" customFormat="1" ht="20.5" customHeight="1" x14ac:dyDescent="0.3">
      <c r="A1347" s="42" t="s">
        <v>4730</v>
      </c>
      <c r="B1347" s="43" t="s">
        <v>4731</v>
      </c>
      <c r="C1347" s="43" t="s">
        <v>4732</v>
      </c>
      <c r="D1347" s="44" t="s">
        <v>1439</v>
      </c>
      <c r="E1347" s="44" t="s">
        <v>121</v>
      </c>
      <c r="F1347" s="45">
        <v>1779000</v>
      </c>
      <c r="G1347" s="46" t="s">
        <v>32</v>
      </c>
      <c r="H1347" s="47">
        <f t="shared" si="20"/>
        <v>1779000</v>
      </c>
      <c r="I1347" s="48" t="s">
        <v>40</v>
      </c>
      <c r="J1347" s="44" t="s">
        <v>1193</v>
      </c>
      <c r="K1347" s="49" t="s">
        <v>1317</v>
      </c>
      <c r="L1347" s="44" t="s">
        <v>43</v>
      </c>
      <c r="M1347" s="44" t="str">
        <f>IF(ISERROR(VLOOKUP(B1347,'[1]Check order-DMO'!$A$5:$I$22,9,0)),"MAT",(VLOOKUP(B1347,'[1]Check order-DMO'!$A$5:$I$22,9,0)))</f>
        <v>MAT</v>
      </c>
      <c r="N1347" s="50">
        <v>30</v>
      </c>
      <c r="O1347" s="50">
        <v>3</v>
      </c>
      <c r="P1347" s="50">
        <v>1</v>
      </c>
      <c r="Q1347" s="50">
        <v>1</v>
      </c>
      <c r="R1347" s="51"/>
    </row>
    <row r="1348" spans="1:18" s="21" customFormat="1" ht="20.5" customHeight="1" x14ac:dyDescent="0.3">
      <c r="A1348" s="42" t="s">
        <v>4733</v>
      </c>
      <c r="B1348" s="43" t="s">
        <v>4734</v>
      </c>
      <c r="C1348" s="43" t="s">
        <v>4735</v>
      </c>
      <c r="D1348" s="44" t="s">
        <v>1439</v>
      </c>
      <c r="E1348" s="44" t="s">
        <v>121</v>
      </c>
      <c r="F1348" s="45">
        <v>1779000</v>
      </c>
      <c r="G1348" s="46" t="s">
        <v>32</v>
      </c>
      <c r="H1348" s="47">
        <f t="shared" si="20"/>
        <v>1779000</v>
      </c>
      <c r="I1348" s="48" t="s">
        <v>40</v>
      </c>
      <c r="J1348" s="44" t="s">
        <v>1193</v>
      </c>
      <c r="K1348" s="49" t="s">
        <v>1317</v>
      </c>
      <c r="L1348" s="44" t="s">
        <v>43</v>
      </c>
      <c r="M1348" s="44" t="str">
        <f>IF(ISERROR(VLOOKUP(B1348,'[1]Check order-DMO'!$A$5:$I$22,9,0)),"MAT",(VLOOKUP(B1348,'[1]Check order-DMO'!$A$5:$I$22,9,0)))</f>
        <v>MAT</v>
      </c>
      <c r="N1348" s="50">
        <v>30</v>
      </c>
      <c r="O1348" s="50">
        <v>3</v>
      </c>
      <c r="P1348" s="50">
        <v>1</v>
      </c>
      <c r="Q1348" s="50">
        <v>1</v>
      </c>
      <c r="R1348" s="51"/>
    </row>
    <row r="1349" spans="1:18" s="21" customFormat="1" ht="20.5" customHeight="1" x14ac:dyDescent="0.3">
      <c r="A1349" s="42" t="s">
        <v>4736</v>
      </c>
      <c r="B1349" s="43" t="s">
        <v>4737</v>
      </c>
      <c r="C1349" s="43" t="s">
        <v>4738</v>
      </c>
      <c r="D1349" s="44" t="s">
        <v>3365</v>
      </c>
      <c r="E1349" s="44" t="s">
        <v>121</v>
      </c>
      <c r="F1349" s="45">
        <v>51</v>
      </c>
      <c r="G1349" s="46" t="s">
        <v>75</v>
      </c>
      <c r="H1349" s="47">
        <f t="shared" si="20"/>
        <v>8713.35</v>
      </c>
      <c r="I1349" s="48" t="s">
        <v>40</v>
      </c>
      <c r="J1349" s="44" t="s">
        <v>77</v>
      </c>
      <c r="K1349" s="49" t="s">
        <v>78</v>
      </c>
      <c r="L1349" s="44" t="s">
        <v>79</v>
      </c>
      <c r="M1349" s="44" t="str">
        <f>IF(ISERROR(VLOOKUP(B1349,'[1]Check order-DMO'!$A$5:$I$22,9,0)),"MAT",(VLOOKUP(B1349,'[1]Check order-DMO'!$A$5:$I$22,9,0)))</f>
        <v>MAT</v>
      </c>
      <c r="N1349" s="50">
        <v>62</v>
      </c>
      <c r="O1349" s="50"/>
      <c r="P1349" s="50">
        <v>10</v>
      </c>
      <c r="Q1349" s="50">
        <v>10</v>
      </c>
      <c r="R1349" s="51" t="s">
        <v>80</v>
      </c>
    </row>
    <row r="1350" spans="1:18" s="21" customFormat="1" ht="20.5" customHeight="1" x14ac:dyDescent="0.3">
      <c r="A1350" s="42" t="s">
        <v>4739</v>
      </c>
      <c r="B1350" s="43" t="s">
        <v>4740</v>
      </c>
      <c r="C1350" s="43" t="s">
        <v>4741</v>
      </c>
      <c r="D1350" s="44" t="s">
        <v>3365</v>
      </c>
      <c r="E1350" s="44" t="s">
        <v>121</v>
      </c>
      <c r="F1350" s="45">
        <v>63</v>
      </c>
      <c r="G1350" s="46" t="s">
        <v>75</v>
      </c>
      <c r="H1350" s="47">
        <f t="shared" si="20"/>
        <v>10763.55</v>
      </c>
      <c r="I1350" s="48" t="s">
        <v>40</v>
      </c>
      <c r="J1350" s="44" t="s">
        <v>77</v>
      </c>
      <c r="K1350" s="49" t="s">
        <v>78</v>
      </c>
      <c r="L1350" s="44" t="s">
        <v>79</v>
      </c>
      <c r="M1350" s="44" t="str">
        <f>IF(ISERROR(VLOOKUP(B1350,'[1]Check order-DMO'!$A$5:$I$22,9,0)),"MAT",(VLOOKUP(B1350,'[1]Check order-DMO'!$A$5:$I$22,9,0)))</f>
        <v>MAT</v>
      </c>
      <c r="N1350" s="50">
        <v>62</v>
      </c>
      <c r="O1350" s="50"/>
      <c r="P1350" s="50">
        <v>10</v>
      </c>
      <c r="Q1350" s="50">
        <v>10</v>
      </c>
      <c r="R1350" s="51"/>
    </row>
    <row r="1351" spans="1:18" s="21" customFormat="1" ht="20.5" customHeight="1" x14ac:dyDescent="0.3">
      <c r="A1351" s="42" t="s">
        <v>4742</v>
      </c>
      <c r="B1351" s="43" t="s">
        <v>4743</v>
      </c>
      <c r="C1351" s="43" t="s">
        <v>4744</v>
      </c>
      <c r="D1351" s="44" t="s">
        <v>3365</v>
      </c>
      <c r="E1351" s="44" t="s">
        <v>121</v>
      </c>
      <c r="F1351" s="45">
        <v>35</v>
      </c>
      <c r="G1351" s="46" t="s">
        <v>75</v>
      </c>
      <c r="H1351" s="47">
        <f t="shared" si="20"/>
        <v>5979.75</v>
      </c>
      <c r="I1351" s="48" t="s">
        <v>40</v>
      </c>
      <c r="J1351" s="44" t="s">
        <v>77</v>
      </c>
      <c r="K1351" s="49" t="s">
        <v>78</v>
      </c>
      <c r="L1351" s="44" t="s">
        <v>79</v>
      </c>
      <c r="M1351" s="44" t="str">
        <f>IF(ISERROR(VLOOKUP(B1351,'[1]Check order-DMO'!$A$5:$I$22,9,0)),"MAT",(VLOOKUP(B1351,'[1]Check order-DMO'!$A$5:$I$22,9,0)))</f>
        <v>MAT</v>
      </c>
      <c r="N1351" s="50">
        <v>62</v>
      </c>
      <c r="O1351" s="50"/>
      <c r="P1351" s="50">
        <v>10</v>
      </c>
      <c r="Q1351" s="50">
        <v>10</v>
      </c>
      <c r="R1351" s="51"/>
    </row>
    <row r="1352" spans="1:18" s="21" customFormat="1" ht="20.5" customHeight="1" x14ac:dyDescent="0.3">
      <c r="A1352" s="42" t="s">
        <v>4745</v>
      </c>
      <c r="B1352" s="43" t="s">
        <v>4746</v>
      </c>
      <c r="C1352" s="43" t="s">
        <v>4747</v>
      </c>
      <c r="D1352" s="44" t="s">
        <v>3365</v>
      </c>
      <c r="E1352" s="44" t="s">
        <v>121</v>
      </c>
      <c r="F1352" s="45">
        <v>188</v>
      </c>
      <c r="G1352" s="46" t="s">
        <v>75</v>
      </c>
      <c r="H1352" s="47">
        <f t="shared" si="20"/>
        <v>32119.8</v>
      </c>
      <c r="I1352" s="48" t="s">
        <v>40</v>
      </c>
      <c r="J1352" s="44" t="s">
        <v>77</v>
      </c>
      <c r="K1352" s="49" t="s">
        <v>78</v>
      </c>
      <c r="L1352" s="44" t="s">
        <v>79</v>
      </c>
      <c r="M1352" s="44" t="str">
        <f>IF(ISERROR(VLOOKUP(B1352,'[1]Check order-DMO'!$A$5:$I$22,9,0)),"MAT",(VLOOKUP(B1352,'[1]Check order-DMO'!$A$5:$I$22,9,0)))</f>
        <v>MAT</v>
      </c>
      <c r="N1352" s="50">
        <v>78</v>
      </c>
      <c r="O1352" s="50"/>
      <c r="P1352" s="50">
        <v>1</v>
      </c>
      <c r="Q1352" s="50">
        <v>1</v>
      </c>
      <c r="R1352" s="51"/>
    </row>
    <row r="1353" spans="1:18" s="21" customFormat="1" ht="20.5" customHeight="1" x14ac:dyDescent="0.3">
      <c r="A1353" s="204" t="s">
        <v>4748</v>
      </c>
      <c r="B1353" s="43" t="s">
        <v>4749</v>
      </c>
      <c r="C1353" s="46" t="s">
        <v>4750</v>
      </c>
      <c r="D1353" s="44"/>
      <c r="E1353" s="44"/>
      <c r="F1353" s="45">
        <v>57240</v>
      </c>
      <c r="G1353" s="46" t="s">
        <v>75</v>
      </c>
      <c r="H1353" s="47">
        <f t="shared" si="20"/>
        <v>9779454</v>
      </c>
      <c r="I1353" s="46" t="s">
        <v>3096</v>
      </c>
      <c r="J1353" s="44" t="s">
        <v>77</v>
      </c>
      <c r="K1353" s="49" t="s">
        <v>78</v>
      </c>
      <c r="L1353" s="44" t="s">
        <v>79</v>
      </c>
      <c r="M1353" s="44" t="str">
        <f>IF(ISERROR(VLOOKUP(B1353,'[1]Check order-DMO'!$A$5:$I$22,9,0)),"MAT",(VLOOKUP(B1353,'[1]Check order-DMO'!$A$5:$I$22,9,0)))</f>
        <v>MAT</v>
      </c>
      <c r="N1353" s="50">
        <v>125</v>
      </c>
      <c r="O1353" s="50"/>
      <c r="P1353" s="50">
        <v>1</v>
      </c>
      <c r="Q1353" s="50">
        <v>1</v>
      </c>
      <c r="R1353" s="51" t="s">
        <v>3417</v>
      </c>
    </row>
    <row r="1354" spans="1:18" s="21" customFormat="1" ht="20.5" customHeight="1" x14ac:dyDescent="0.3">
      <c r="A1354" s="42" t="s">
        <v>4751</v>
      </c>
      <c r="B1354" s="43" t="s">
        <v>4752</v>
      </c>
      <c r="C1354" s="43" t="s">
        <v>4753</v>
      </c>
      <c r="D1354" s="44" t="s">
        <v>4754</v>
      </c>
      <c r="E1354" s="44" t="s">
        <v>121</v>
      </c>
      <c r="F1354" s="45">
        <v>82800</v>
      </c>
      <c r="G1354" s="46" t="s">
        <v>75</v>
      </c>
      <c r="H1354" s="47">
        <f t="shared" si="20"/>
        <v>14146380</v>
      </c>
      <c r="I1354" s="48" t="s">
        <v>40</v>
      </c>
      <c r="J1354" s="44" t="s">
        <v>77</v>
      </c>
      <c r="K1354" s="49" t="s">
        <v>78</v>
      </c>
      <c r="L1354" s="44" t="s">
        <v>79</v>
      </c>
      <c r="M1354" s="44" t="str">
        <f>IF(ISERROR(VLOOKUP(B1354,'[1]Check order-DMO'!$A$5:$I$22,9,0)),"MAT",(VLOOKUP(B1354,'[1]Check order-DMO'!$A$5:$I$22,9,0)))</f>
        <v>MAT</v>
      </c>
      <c r="N1354" s="50">
        <v>55</v>
      </c>
      <c r="O1354" s="50"/>
      <c r="P1354" s="50">
        <v>1</v>
      </c>
      <c r="Q1354" s="50">
        <v>1</v>
      </c>
      <c r="R1354" s="51"/>
    </row>
    <row r="1355" spans="1:18" s="21" customFormat="1" ht="20.5" customHeight="1" x14ac:dyDescent="0.3">
      <c r="A1355" s="42" t="s">
        <v>4755</v>
      </c>
      <c r="B1355" s="43" t="s">
        <v>4756</v>
      </c>
      <c r="C1355" s="43" t="s">
        <v>4757</v>
      </c>
      <c r="D1355" s="44" t="s">
        <v>4389</v>
      </c>
      <c r="E1355" s="44" t="s">
        <v>121</v>
      </c>
      <c r="F1355" s="45">
        <v>11385</v>
      </c>
      <c r="G1355" s="46" t="s">
        <v>75</v>
      </c>
      <c r="H1355" s="47">
        <f t="shared" si="20"/>
        <v>1945127.25</v>
      </c>
      <c r="I1355" s="48" t="s">
        <v>40</v>
      </c>
      <c r="J1355" s="44" t="s">
        <v>77</v>
      </c>
      <c r="K1355" s="49" t="s">
        <v>78</v>
      </c>
      <c r="L1355" s="44" t="s">
        <v>79</v>
      </c>
      <c r="M1355" s="44" t="str">
        <f>IF(ISERROR(VLOOKUP(B1355,'[1]Check order-DMO'!$A$5:$I$22,9,0)),"MAT",(VLOOKUP(B1355,'[1]Check order-DMO'!$A$5:$I$22,9,0)))</f>
        <v>MAT</v>
      </c>
      <c r="N1355" s="50">
        <v>55</v>
      </c>
      <c r="O1355" s="50"/>
      <c r="P1355" s="50">
        <v>1</v>
      </c>
      <c r="Q1355" s="50">
        <v>1</v>
      </c>
      <c r="R1355" s="51"/>
    </row>
    <row r="1356" spans="1:18" s="21" customFormat="1" ht="20.5" customHeight="1" x14ac:dyDescent="0.3">
      <c r="A1356" s="42" t="s">
        <v>4758</v>
      </c>
      <c r="B1356" s="43" t="s">
        <v>4759</v>
      </c>
      <c r="C1356" s="43" t="s">
        <v>4760</v>
      </c>
      <c r="D1356" s="44" t="s">
        <v>2355</v>
      </c>
      <c r="E1356" s="44" t="s">
        <v>121</v>
      </c>
      <c r="F1356" s="45">
        <v>649</v>
      </c>
      <c r="G1356" s="46" t="s">
        <v>75</v>
      </c>
      <c r="H1356" s="47">
        <f t="shared" si="20"/>
        <v>110881.65</v>
      </c>
      <c r="I1356" s="48" t="s">
        <v>40</v>
      </c>
      <c r="J1356" s="44" t="s">
        <v>77</v>
      </c>
      <c r="K1356" s="49" t="s">
        <v>78</v>
      </c>
      <c r="L1356" s="44" t="s">
        <v>79</v>
      </c>
      <c r="M1356" s="44" t="str">
        <f>IF(ISERROR(VLOOKUP(B1356,'[1]Check order-DMO'!$A$5:$I$22,9,0)),"MAT",(VLOOKUP(B1356,'[1]Check order-DMO'!$A$5:$I$22,9,0)))</f>
        <v>MAT</v>
      </c>
      <c r="N1356" s="50">
        <v>55</v>
      </c>
      <c r="O1356" s="50"/>
      <c r="P1356" s="50">
        <v>10</v>
      </c>
      <c r="Q1356" s="50">
        <v>10</v>
      </c>
      <c r="R1356" s="51"/>
    </row>
    <row r="1357" spans="1:18" s="21" customFormat="1" ht="20.5" customHeight="1" x14ac:dyDescent="0.3">
      <c r="A1357" s="42" t="s">
        <v>4761</v>
      </c>
      <c r="B1357" s="43" t="s">
        <v>4762</v>
      </c>
      <c r="C1357" s="43" t="s">
        <v>4763</v>
      </c>
      <c r="D1357" s="44" t="s">
        <v>1410</v>
      </c>
      <c r="E1357" s="44" t="s">
        <v>121</v>
      </c>
      <c r="F1357" s="45">
        <v>9095</v>
      </c>
      <c r="G1357" s="46" t="s">
        <v>75</v>
      </c>
      <c r="H1357" s="47">
        <f t="shared" si="20"/>
        <v>1553880.75</v>
      </c>
      <c r="I1357" s="48" t="s">
        <v>40</v>
      </c>
      <c r="J1357" s="44" t="s">
        <v>77</v>
      </c>
      <c r="K1357" s="49" t="s">
        <v>78</v>
      </c>
      <c r="L1357" s="44" t="s">
        <v>79</v>
      </c>
      <c r="M1357" s="44" t="str">
        <f>IF(ISERROR(VLOOKUP(B1357,'[1]Check order-DMO'!$A$5:$I$22,9,0)),"MAT",(VLOOKUP(B1357,'[1]Check order-DMO'!$A$5:$I$22,9,0)))</f>
        <v>MAT</v>
      </c>
      <c r="N1357" s="50">
        <v>55</v>
      </c>
      <c r="O1357" s="50"/>
      <c r="P1357" s="50">
        <v>1</v>
      </c>
      <c r="Q1357" s="50">
        <v>1</v>
      </c>
      <c r="R1357" s="51"/>
    </row>
    <row r="1358" spans="1:18" s="21" customFormat="1" ht="20.5" customHeight="1" x14ac:dyDescent="0.3">
      <c r="A1358" s="42" t="s">
        <v>4764</v>
      </c>
      <c r="B1358" s="43" t="s">
        <v>4765</v>
      </c>
      <c r="C1358" s="43" t="s">
        <v>4766</v>
      </c>
      <c r="D1358" s="44" t="s">
        <v>4767</v>
      </c>
      <c r="E1358" s="44" t="s">
        <v>148</v>
      </c>
      <c r="F1358" s="45">
        <v>14201</v>
      </c>
      <c r="G1358" s="46" t="s">
        <v>75</v>
      </c>
      <c r="H1358" s="47">
        <f t="shared" si="20"/>
        <v>2426240.85</v>
      </c>
      <c r="I1358" s="48" t="s">
        <v>40</v>
      </c>
      <c r="J1358" s="44" t="s">
        <v>77</v>
      </c>
      <c r="K1358" s="49" t="s">
        <v>78</v>
      </c>
      <c r="L1358" s="44" t="s">
        <v>79</v>
      </c>
      <c r="M1358" s="44" t="str">
        <f>IF(ISERROR(VLOOKUP(B1358,'[1]Check order-DMO'!$A$5:$I$22,9,0)),"MAT",(VLOOKUP(B1358,'[1]Check order-DMO'!$A$5:$I$22,9,0)))</f>
        <v>MAT</v>
      </c>
      <c r="N1358" s="50">
        <v>58</v>
      </c>
      <c r="O1358" s="50"/>
      <c r="P1358" s="50">
        <v>1</v>
      </c>
      <c r="Q1358" s="50">
        <v>1</v>
      </c>
      <c r="R1358" s="51" t="s">
        <v>4768</v>
      </c>
    </row>
    <row r="1359" spans="1:18" s="21" customFormat="1" ht="20.5" customHeight="1" x14ac:dyDescent="0.3">
      <c r="A1359" s="42" t="s">
        <v>4769</v>
      </c>
      <c r="B1359" s="43" t="s">
        <v>4770</v>
      </c>
      <c r="C1359" s="43" t="s">
        <v>4771</v>
      </c>
      <c r="D1359" s="44" t="s">
        <v>4767</v>
      </c>
      <c r="E1359" s="44" t="s">
        <v>148</v>
      </c>
      <c r="F1359" s="45">
        <v>24804</v>
      </c>
      <c r="G1359" s="46" t="s">
        <v>75</v>
      </c>
      <c r="H1359" s="47">
        <f t="shared" si="20"/>
        <v>4237763.3999999994</v>
      </c>
      <c r="I1359" s="48" t="s">
        <v>40</v>
      </c>
      <c r="J1359" s="44" t="s">
        <v>77</v>
      </c>
      <c r="K1359" s="49" t="s">
        <v>78</v>
      </c>
      <c r="L1359" s="44" t="s">
        <v>79</v>
      </c>
      <c r="M1359" s="44" t="str">
        <f>IF(ISERROR(VLOOKUP(B1359,'[1]Check order-DMO'!$A$5:$I$22,9,0)),"MAT",(VLOOKUP(B1359,'[1]Check order-DMO'!$A$5:$I$22,9,0)))</f>
        <v>MAT</v>
      </c>
      <c r="N1359" s="50">
        <v>62</v>
      </c>
      <c r="O1359" s="50"/>
      <c r="P1359" s="50">
        <v>1</v>
      </c>
      <c r="Q1359" s="50">
        <v>1</v>
      </c>
      <c r="R1359" s="51" t="s">
        <v>4768</v>
      </c>
    </row>
    <row r="1360" spans="1:18" s="21" customFormat="1" ht="20.5" customHeight="1" x14ac:dyDescent="0.3">
      <c r="A1360" s="42" t="s">
        <v>4772</v>
      </c>
      <c r="B1360" s="43" t="s">
        <v>4773</v>
      </c>
      <c r="C1360" s="43" t="s">
        <v>4774</v>
      </c>
      <c r="D1360" s="44" t="s">
        <v>1475</v>
      </c>
      <c r="E1360" s="44" t="s">
        <v>121</v>
      </c>
      <c r="F1360" s="45">
        <v>11482</v>
      </c>
      <c r="G1360" s="46" t="s">
        <v>75</v>
      </c>
      <c r="H1360" s="47">
        <f t="shared" si="20"/>
        <v>1961699.7</v>
      </c>
      <c r="I1360" s="48" t="s">
        <v>269</v>
      </c>
      <c r="J1360" s="44" t="s">
        <v>77</v>
      </c>
      <c r="K1360" s="49" t="s">
        <v>78</v>
      </c>
      <c r="L1360" s="44" t="s">
        <v>79</v>
      </c>
      <c r="M1360" s="44" t="str">
        <f>IF(ISERROR(VLOOKUP(B1360,'[1]Check order-DMO'!$A$5:$I$22,9,0)),"MAT",(VLOOKUP(B1360,'[1]Check order-DMO'!$A$5:$I$22,9,0)))</f>
        <v>MAT</v>
      </c>
      <c r="N1360" s="50">
        <v>58</v>
      </c>
      <c r="O1360" s="50"/>
      <c r="P1360" s="50">
        <v>1</v>
      </c>
      <c r="Q1360" s="50">
        <v>1</v>
      </c>
      <c r="R1360" s="51"/>
    </row>
    <row r="1361" spans="1:18" s="21" customFormat="1" ht="20.5" customHeight="1" x14ac:dyDescent="0.3">
      <c r="A1361" s="42" t="s">
        <v>4775</v>
      </c>
      <c r="B1361" s="43" t="s">
        <v>4776</v>
      </c>
      <c r="C1361" s="43" t="s">
        <v>4777</v>
      </c>
      <c r="D1361" s="44" t="s">
        <v>1691</v>
      </c>
      <c r="E1361" s="44" t="s">
        <v>121</v>
      </c>
      <c r="F1361" s="45">
        <v>972000</v>
      </c>
      <c r="G1361" s="46" t="s">
        <v>32</v>
      </c>
      <c r="H1361" s="47">
        <f t="shared" si="20"/>
        <v>972000</v>
      </c>
      <c r="I1361" s="48" t="s">
        <v>269</v>
      </c>
      <c r="J1361" s="44" t="s">
        <v>191</v>
      </c>
      <c r="K1361" s="49" t="s">
        <v>192</v>
      </c>
      <c r="L1361" s="44" t="s">
        <v>43</v>
      </c>
      <c r="M1361" s="44" t="str">
        <f>IF(ISERROR(VLOOKUP(B1361,'[1]Check order-DMO'!$A$5:$I$22,9,0)),"MAT",(VLOOKUP(B1361,'[1]Check order-DMO'!$A$5:$I$22,9,0)))</f>
        <v>MAT</v>
      </c>
      <c r="N1361" s="50">
        <v>70</v>
      </c>
      <c r="O1361" s="50">
        <v>3</v>
      </c>
      <c r="P1361" s="50">
        <v>1</v>
      </c>
      <c r="Q1361" s="50">
        <v>1</v>
      </c>
      <c r="R1361" s="51"/>
    </row>
    <row r="1362" spans="1:18" s="21" customFormat="1" ht="20.5" customHeight="1" x14ac:dyDescent="0.3">
      <c r="A1362" s="42" t="s">
        <v>4778</v>
      </c>
      <c r="B1362" s="43" t="s">
        <v>4779</v>
      </c>
      <c r="C1362" s="43" t="s">
        <v>4780</v>
      </c>
      <c r="D1362" s="44" t="s">
        <v>2439</v>
      </c>
      <c r="E1362" s="44" t="s">
        <v>121</v>
      </c>
      <c r="F1362" s="45">
        <v>924000</v>
      </c>
      <c r="G1362" s="46" t="s">
        <v>32</v>
      </c>
      <c r="H1362" s="47">
        <f t="shared" ref="H1362:H1425" si="21">+IF(G1362="VND",$F1362,IF(F1362="JPY",F1362*$F$2,IF(G1362="USD",F1362*$F$3,F1362*$F$2)))</f>
        <v>924000</v>
      </c>
      <c r="I1362" s="48" t="s">
        <v>269</v>
      </c>
      <c r="J1362" s="44" t="s">
        <v>191</v>
      </c>
      <c r="K1362" s="49" t="s">
        <v>192</v>
      </c>
      <c r="L1362" s="44" t="s">
        <v>43</v>
      </c>
      <c r="M1362" s="44" t="str">
        <f>IF(ISERROR(VLOOKUP(B1362,'[1]Check order-DMO'!$A$5:$I$22,9,0)),"MAT",(VLOOKUP(B1362,'[1]Check order-DMO'!$A$5:$I$22,9,0)))</f>
        <v>MAT</v>
      </c>
      <c r="N1362" s="50">
        <v>70</v>
      </c>
      <c r="O1362" s="50">
        <v>3</v>
      </c>
      <c r="P1362" s="50">
        <v>1</v>
      </c>
      <c r="Q1362" s="50">
        <v>1</v>
      </c>
      <c r="R1362" s="51"/>
    </row>
    <row r="1363" spans="1:18" s="21" customFormat="1" ht="20.5" customHeight="1" x14ac:dyDescent="0.3">
      <c r="A1363" s="42" t="s">
        <v>4781</v>
      </c>
      <c r="B1363" s="43" t="s">
        <v>4782</v>
      </c>
      <c r="C1363" s="43" t="s">
        <v>4783</v>
      </c>
      <c r="D1363" s="44"/>
      <c r="E1363" s="44"/>
      <c r="F1363" s="45">
        <v>45284</v>
      </c>
      <c r="G1363" s="46" t="s">
        <v>75</v>
      </c>
      <c r="H1363" s="47">
        <f t="shared" si="21"/>
        <v>7736771.3999999994</v>
      </c>
      <c r="I1363" s="48" t="s">
        <v>40</v>
      </c>
      <c r="J1363" s="44" t="s">
        <v>77</v>
      </c>
      <c r="K1363" s="49" t="s">
        <v>78</v>
      </c>
      <c r="L1363" s="44" t="s">
        <v>79</v>
      </c>
      <c r="M1363" s="44" t="str">
        <f>IF(ISERROR(VLOOKUP(B1363,'[1]Check order-DMO'!$A$5:$I$22,9,0)),"MAT",(VLOOKUP(B1363,'[1]Check order-DMO'!$A$5:$I$22,9,0)))</f>
        <v>MAT</v>
      </c>
      <c r="N1363" s="50">
        <v>108</v>
      </c>
      <c r="O1363" s="50"/>
      <c r="P1363" s="50">
        <v>1</v>
      </c>
      <c r="Q1363" s="50">
        <v>1</v>
      </c>
      <c r="R1363" s="51"/>
    </row>
    <row r="1364" spans="1:18" s="21" customFormat="1" ht="20.5" customHeight="1" x14ac:dyDescent="0.3">
      <c r="A1364" s="42" t="s">
        <v>4784</v>
      </c>
      <c r="B1364" s="43" t="s">
        <v>4785</v>
      </c>
      <c r="C1364" s="43" t="s">
        <v>4786</v>
      </c>
      <c r="D1364" s="44" t="s">
        <v>4787</v>
      </c>
      <c r="E1364" s="44" t="s">
        <v>121</v>
      </c>
      <c r="F1364" s="45">
        <v>410</v>
      </c>
      <c r="G1364" s="46" t="s">
        <v>75</v>
      </c>
      <c r="H1364" s="47">
        <f t="shared" si="21"/>
        <v>70048.5</v>
      </c>
      <c r="I1364" s="48" t="s">
        <v>40</v>
      </c>
      <c r="J1364" s="44" t="s">
        <v>77</v>
      </c>
      <c r="K1364" s="49" t="s">
        <v>78</v>
      </c>
      <c r="L1364" s="44" t="s">
        <v>79</v>
      </c>
      <c r="M1364" s="44" t="str">
        <f>IF(ISERROR(VLOOKUP(B1364,'[1]Check order-DMO'!$A$5:$I$22,9,0)),"MAT",(VLOOKUP(B1364,'[1]Check order-DMO'!$A$5:$I$22,9,0)))</f>
        <v>MAT</v>
      </c>
      <c r="N1364" s="50">
        <v>108</v>
      </c>
      <c r="O1364" s="50"/>
      <c r="P1364" s="50">
        <v>1</v>
      </c>
      <c r="Q1364" s="50">
        <v>1</v>
      </c>
      <c r="R1364" s="51"/>
    </row>
    <row r="1365" spans="1:18" s="21" customFormat="1" ht="20.5" customHeight="1" x14ac:dyDescent="0.3">
      <c r="A1365" s="42" t="s">
        <v>4788</v>
      </c>
      <c r="B1365" s="43" t="s">
        <v>4789</v>
      </c>
      <c r="C1365" s="43" t="s">
        <v>4790</v>
      </c>
      <c r="D1365" s="44" t="s">
        <v>4791</v>
      </c>
      <c r="E1365" s="44" t="s">
        <v>121</v>
      </c>
      <c r="F1365" s="45">
        <v>16180</v>
      </c>
      <c r="G1365" s="46" t="s">
        <v>75</v>
      </c>
      <c r="H1365" s="47">
        <f t="shared" si="21"/>
        <v>2764353</v>
      </c>
      <c r="I1365" s="48" t="s">
        <v>40</v>
      </c>
      <c r="J1365" s="44" t="s">
        <v>77</v>
      </c>
      <c r="K1365" s="49" t="s">
        <v>78</v>
      </c>
      <c r="L1365" s="44" t="s">
        <v>79</v>
      </c>
      <c r="M1365" s="44" t="str">
        <f>IF(ISERROR(VLOOKUP(B1365,'[1]Check order-DMO'!$A$5:$I$22,9,0)),"MAT",(VLOOKUP(B1365,'[1]Check order-DMO'!$A$5:$I$22,9,0)))</f>
        <v>MAT</v>
      </c>
      <c r="N1365" s="50">
        <v>75</v>
      </c>
      <c r="O1365" s="50"/>
      <c r="P1365" s="50">
        <v>1</v>
      </c>
      <c r="Q1365" s="50">
        <v>1</v>
      </c>
      <c r="R1365" s="51" t="s">
        <v>4792</v>
      </c>
    </row>
    <row r="1366" spans="1:18" s="21" customFormat="1" ht="20.5" customHeight="1" x14ac:dyDescent="0.3">
      <c r="A1366" s="42" t="s">
        <v>4793</v>
      </c>
      <c r="B1366" s="43" t="s">
        <v>4794</v>
      </c>
      <c r="C1366" s="43" t="s">
        <v>4795</v>
      </c>
      <c r="D1366" s="44" t="s">
        <v>1410</v>
      </c>
      <c r="E1366" s="44" t="s">
        <v>121</v>
      </c>
      <c r="F1366" s="45">
        <v>80136</v>
      </c>
      <c r="G1366" s="46" t="s">
        <v>75</v>
      </c>
      <c r="H1366" s="47">
        <f t="shared" si="21"/>
        <v>13691235.6</v>
      </c>
      <c r="I1366" s="48" t="s">
        <v>40</v>
      </c>
      <c r="J1366" s="44" t="s">
        <v>77</v>
      </c>
      <c r="K1366" s="49" t="s">
        <v>78</v>
      </c>
      <c r="L1366" s="44" t="s">
        <v>79</v>
      </c>
      <c r="M1366" s="44" t="str">
        <f>IF(ISERROR(VLOOKUP(B1366,'[1]Check order-DMO'!$A$5:$I$22,9,0)),"MAT",(VLOOKUP(B1366,'[1]Check order-DMO'!$A$5:$I$22,9,0)))</f>
        <v>MAT</v>
      </c>
      <c r="N1366" s="50">
        <v>88</v>
      </c>
      <c r="O1366" s="50"/>
      <c r="P1366" s="50">
        <v>1</v>
      </c>
      <c r="Q1366" s="50">
        <v>1</v>
      </c>
      <c r="R1366" s="51" t="s">
        <v>80</v>
      </c>
    </row>
    <row r="1367" spans="1:18" s="21" customFormat="1" ht="20.5" customHeight="1" x14ac:dyDescent="0.3">
      <c r="A1367" s="42" t="s">
        <v>4796</v>
      </c>
      <c r="B1367" s="43" t="s">
        <v>4797</v>
      </c>
      <c r="C1367" s="43" t="s">
        <v>4798</v>
      </c>
      <c r="D1367" s="44" t="s">
        <v>4799</v>
      </c>
      <c r="E1367" s="44"/>
      <c r="F1367" s="45">
        <v>45487</v>
      </c>
      <c r="G1367" s="46" t="s">
        <v>75</v>
      </c>
      <c r="H1367" s="47">
        <f t="shared" si="21"/>
        <v>7771453.9500000002</v>
      </c>
      <c r="I1367" s="48" t="s">
        <v>40</v>
      </c>
      <c r="J1367" s="44" t="s">
        <v>77</v>
      </c>
      <c r="K1367" s="49" t="s">
        <v>78</v>
      </c>
      <c r="L1367" s="44" t="s">
        <v>79</v>
      </c>
      <c r="M1367" s="44" t="str">
        <f>IF(ISERROR(VLOOKUP(B1367,'[1]Check order-DMO'!$A$5:$I$22,9,0)),"MAT",(VLOOKUP(B1367,'[1]Check order-DMO'!$A$5:$I$22,9,0)))</f>
        <v>MAT</v>
      </c>
      <c r="N1367" s="50">
        <v>95</v>
      </c>
      <c r="O1367" s="50"/>
      <c r="P1367" s="50">
        <v>1</v>
      </c>
      <c r="Q1367" s="50">
        <v>1</v>
      </c>
      <c r="R1367" s="51" t="s">
        <v>2416</v>
      </c>
    </row>
    <row r="1368" spans="1:18" s="21" customFormat="1" ht="20.5" customHeight="1" x14ac:dyDescent="0.3">
      <c r="A1368" s="42" t="s">
        <v>4800</v>
      </c>
      <c r="B1368" s="43" t="s">
        <v>4801</v>
      </c>
      <c r="C1368" s="43" t="s">
        <v>4802</v>
      </c>
      <c r="D1368" s="44" t="s">
        <v>1533</v>
      </c>
      <c r="E1368" s="44" t="s">
        <v>121</v>
      </c>
      <c r="F1368" s="45">
        <v>3285286.4000000004</v>
      </c>
      <c r="G1368" s="46" t="s">
        <v>32</v>
      </c>
      <c r="H1368" s="47">
        <f t="shared" si="21"/>
        <v>3285286.4000000004</v>
      </c>
      <c r="I1368" s="48" t="s">
        <v>40</v>
      </c>
      <c r="J1368" s="44" t="s">
        <v>1370</v>
      </c>
      <c r="K1368" s="49" t="s">
        <v>1371</v>
      </c>
      <c r="L1368" s="44" t="s">
        <v>43</v>
      </c>
      <c r="M1368" s="44" t="str">
        <f>IF(ISERROR(VLOOKUP(B1368,'[1]Check order-DMO'!$A$5:$I$22,9,0)),"MAT",(VLOOKUP(B1368,'[1]Check order-DMO'!$A$5:$I$22,9,0)))</f>
        <v>MAT</v>
      </c>
      <c r="N1368" s="50">
        <v>60</v>
      </c>
      <c r="O1368" s="50">
        <v>3</v>
      </c>
      <c r="P1368" s="50">
        <v>1</v>
      </c>
      <c r="Q1368" s="50">
        <v>1</v>
      </c>
      <c r="R1368" s="51" t="s">
        <v>263</v>
      </c>
    </row>
    <row r="1369" spans="1:18" s="21" customFormat="1" ht="20.5" customHeight="1" x14ac:dyDescent="0.3">
      <c r="A1369" s="42" t="s">
        <v>4803</v>
      </c>
      <c r="B1369" s="43" t="s">
        <v>4804</v>
      </c>
      <c r="C1369" s="43" t="s">
        <v>4805</v>
      </c>
      <c r="D1369" s="44" t="s">
        <v>1533</v>
      </c>
      <c r="E1369" s="44" t="s">
        <v>121</v>
      </c>
      <c r="F1369" s="45">
        <v>1626076.77</v>
      </c>
      <c r="G1369" s="46" t="s">
        <v>32</v>
      </c>
      <c r="H1369" s="47">
        <f t="shared" si="21"/>
        <v>1626076.77</v>
      </c>
      <c r="I1369" s="48" t="s">
        <v>40</v>
      </c>
      <c r="J1369" s="44" t="s">
        <v>1370</v>
      </c>
      <c r="K1369" s="49" t="s">
        <v>1371</v>
      </c>
      <c r="L1369" s="44" t="s">
        <v>43</v>
      </c>
      <c r="M1369" s="44" t="str">
        <f>IF(ISERROR(VLOOKUP(B1369,'[1]Check order-DMO'!$A$5:$I$22,9,0)),"MAT",(VLOOKUP(B1369,'[1]Check order-DMO'!$A$5:$I$22,9,0)))</f>
        <v>MAT</v>
      </c>
      <c r="N1369" s="50">
        <v>60</v>
      </c>
      <c r="O1369" s="50">
        <v>3</v>
      </c>
      <c r="P1369" s="50">
        <v>1</v>
      </c>
      <c r="Q1369" s="50">
        <v>1</v>
      </c>
      <c r="R1369" s="51" t="s">
        <v>263</v>
      </c>
    </row>
    <row r="1370" spans="1:18" s="21" customFormat="1" ht="20.5" customHeight="1" x14ac:dyDescent="0.3">
      <c r="A1370" s="42" t="s">
        <v>4806</v>
      </c>
      <c r="B1370" s="43" t="s">
        <v>4807</v>
      </c>
      <c r="C1370" s="43" t="s">
        <v>4808</v>
      </c>
      <c r="D1370" s="44" t="s">
        <v>4809</v>
      </c>
      <c r="E1370" s="44" t="s">
        <v>121</v>
      </c>
      <c r="F1370" s="45">
        <v>10367</v>
      </c>
      <c r="G1370" s="46" t="s">
        <v>75</v>
      </c>
      <c r="H1370" s="47">
        <f t="shared" si="21"/>
        <v>1771201.95</v>
      </c>
      <c r="I1370" s="48" t="s">
        <v>40</v>
      </c>
      <c r="J1370" s="44" t="s">
        <v>77</v>
      </c>
      <c r="K1370" s="49" t="s">
        <v>78</v>
      </c>
      <c r="L1370" s="44" t="s">
        <v>79</v>
      </c>
      <c r="M1370" s="44" t="str">
        <f>IF(ISERROR(VLOOKUP(B1370,'[1]Check order-DMO'!$A$5:$I$22,9,0)),"MAT",(VLOOKUP(B1370,'[1]Check order-DMO'!$A$5:$I$22,9,0)))</f>
        <v>MAT</v>
      </c>
      <c r="N1370" s="50">
        <v>62</v>
      </c>
      <c r="O1370" s="50"/>
      <c r="P1370" s="50">
        <v>1</v>
      </c>
      <c r="Q1370" s="50">
        <v>1</v>
      </c>
      <c r="R1370" s="51"/>
    </row>
    <row r="1371" spans="1:18" s="21" customFormat="1" ht="20.5" customHeight="1" x14ac:dyDescent="0.3">
      <c r="A1371" s="42" t="s">
        <v>4810</v>
      </c>
      <c r="B1371" s="43" t="s">
        <v>4811</v>
      </c>
      <c r="C1371" s="43" t="s">
        <v>4812</v>
      </c>
      <c r="D1371" s="44" t="s">
        <v>1439</v>
      </c>
      <c r="E1371" s="44" t="s">
        <v>121</v>
      </c>
      <c r="F1371" s="45">
        <v>1781</v>
      </c>
      <c r="G1371" s="46" t="s">
        <v>75</v>
      </c>
      <c r="H1371" s="47">
        <f t="shared" si="21"/>
        <v>304283.84999999998</v>
      </c>
      <c r="I1371" s="48" t="s">
        <v>40</v>
      </c>
      <c r="J1371" s="44" t="s">
        <v>77</v>
      </c>
      <c r="K1371" s="49" t="s">
        <v>78</v>
      </c>
      <c r="L1371" s="44" t="s">
        <v>79</v>
      </c>
      <c r="M1371" s="44" t="str">
        <f>IF(ISERROR(VLOOKUP(B1371,'[1]Check order-DMO'!$A$5:$I$22,9,0)),"MAT",(VLOOKUP(B1371,'[1]Check order-DMO'!$A$5:$I$22,9,0)))</f>
        <v>MAT</v>
      </c>
      <c r="N1371" s="50">
        <v>62</v>
      </c>
      <c r="O1371" s="50"/>
      <c r="P1371" s="50">
        <v>1</v>
      </c>
      <c r="Q1371" s="50">
        <v>1</v>
      </c>
      <c r="R1371" s="51"/>
    </row>
    <row r="1372" spans="1:18" s="21" customFormat="1" ht="20.5" customHeight="1" x14ac:dyDescent="0.3">
      <c r="A1372" s="42" t="s">
        <v>4813</v>
      </c>
      <c r="B1372" s="43" t="s">
        <v>4814</v>
      </c>
      <c r="C1372" s="43" t="s">
        <v>4815</v>
      </c>
      <c r="D1372" s="44"/>
      <c r="E1372" s="44" t="s">
        <v>148</v>
      </c>
      <c r="F1372" s="45">
        <v>4580</v>
      </c>
      <c r="G1372" s="46" t="s">
        <v>75</v>
      </c>
      <c r="H1372" s="47">
        <f t="shared" si="21"/>
        <v>782493</v>
      </c>
      <c r="I1372" s="48" t="s">
        <v>40</v>
      </c>
      <c r="J1372" s="44" t="s">
        <v>77</v>
      </c>
      <c r="K1372" s="49" t="s">
        <v>78</v>
      </c>
      <c r="L1372" s="44" t="s">
        <v>79</v>
      </c>
      <c r="M1372" s="44" t="str">
        <f>IF(ISERROR(VLOOKUP(B1372,'[1]Check order-DMO'!$A$5:$I$22,9,0)),"MAT",(VLOOKUP(B1372,'[1]Check order-DMO'!$A$5:$I$22,9,0)))</f>
        <v>MAT</v>
      </c>
      <c r="N1372" s="50">
        <v>78</v>
      </c>
      <c r="O1372" s="50"/>
      <c r="P1372" s="50">
        <v>1</v>
      </c>
      <c r="Q1372" s="50">
        <v>1</v>
      </c>
      <c r="R1372" s="51"/>
    </row>
    <row r="1373" spans="1:18" s="21" customFormat="1" ht="20.5" customHeight="1" x14ac:dyDescent="0.3">
      <c r="A1373" s="42" t="s">
        <v>4816</v>
      </c>
      <c r="B1373" s="43" t="s">
        <v>4817</v>
      </c>
      <c r="C1373" s="43" t="s">
        <v>4818</v>
      </c>
      <c r="D1373" s="44" t="s">
        <v>1439</v>
      </c>
      <c r="E1373" s="44" t="s">
        <v>121</v>
      </c>
      <c r="F1373" s="45">
        <v>2163</v>
      </c>
      <c r="G1373" s="46" t="s">
        <v>75</v>
      </c>
      <c r="H1373" s="47">
        <f t="shared" si="21"/>
        <v>369548.55</v>
      </c>
      <c r="I1373" s="48" t="s">
        <v>40</v>
      </c>
      <c r="J1373" s="44" t="s">
        <v>77</v>
      </c>
      <c r="K1373" s="49" t="s">
        <v>78</v>
      </c>
      <c r="L1373" s="44" t="s">
        <v>79</v>
      </c>
      <c r="M1373" s="44" t="str">
        <f>IF(ISERROR(VLOOKUP(B1373,'[1]Check order-DMO'!$A$5:$I$22,9,0)),"MAT",(VLOOKUP(B1373,'[1]Check order-DMO'!$A$5:$I$22,9,0)))</f>
        <v>MAT</v>
      </c>
      <c r="N1373" s="50">
        <v>62</v>
      </c>
      <c r="O1373" s="50"/>
      <c r="P1373" s="50">
        <v>1</v>
      </c>
      <c r="Q1373" s="50">
        <v>1</v>
      </c>
      <c r="R1373" s="51"/>
    </row>
    <row r="1374" spans="1:18" s="21" customFormat="1" ht="20.5" customHeight="1" x14ac:dyDescent="0.3">
      <c r="A1374" s="42" t="s">
        <v>4819</v>
      </c>
      <c r="B1374" s="43" t="s">
        <v>4820</v>
      </c>
      <c r="C1374" s="43" t="s">
        <v>4821</v>
      </c>
      <c r="D1374" s="44" t="s">
        <v>1475</v>
      </c>
      <c r="E1374" s="44" t="s">
        <v>121</v>
      </c>
      <c r="F1374" s="45">
        <v>33072</v>
      </c>
      <c r="G1374" s="46" t="s">
        <v>75</v>
      </c>
      <c r="H1374" s="47">
        <f t="shared" si="21"/>
        <v>5650351.2000000002</v>
      </c>
      <c r="I1374" s="48" t="s">
        <v>40</v>
      </c>
      <c r="J1374" s="44" t="s">
        <v>77</v>
      </c>
      <c r="K1374" s="49" t="s">
        <v>78</v>
      </c>
      <c r="L1374" s="44" t="s">
        <v>79</v>
      </c>
      <c r="M1374" s="44" t="str">
        <f>IF(ISERROR(VLOOKUP(B1374,'[1]Check order-DMO'!$A$5:$I$22,9,0)),"MAT",(VLOOKUP(B1374,'[1]Check order-DMO'!$A$5:$I$22,9,0)))</f>
        <v>MAT</v>
      </c>
      <c r="N1374" s="50">
        <v>88</v>
      </c>
      <c r="O1374" s="50"/>
      <c r="P1374" s="50">
        <v>1</v>
      </c>
      <c r="Q1374" s="50">
        <v>1</v>
      </c>
      <c r="R1374" s="51"/>
    </row>
    <row r="1375" spans="1:18" s="21" customFormat="1" ht="20.5" customHeight="1" x14ac:dyDescent="0.3">
      <c r="A1375" s="42" t="s">
        <v>4822</v>
      </c>
      <c r="B1375" s="43" t="s">
        <v>4823</v>
      </c>
      <c r="C1375" s="43" t="s">
        <v>4824</v>
      </c>
      <c r="D1375" s="44" t="s">
        <v>4825</v>
      </c>
      <c r="E1375" s="44" t="s">
        <v>121</v>
      </c>
      <c r="F1375" s="45">
        <v>17033</v>
      </c>
      <c r="G1375" s="46" t="s">
        <v>75</v>
      </c>
      <c r="H1375" s="47">
        <f t="shared" si="21"/>
        <v>2910088.05</v>
      </c>
      <c r="I1375" s="48" t="s">
        <v>40</v>
      </c>
      <c r="J1375" s="44" t="s">
        <v>77</v>
      </c>
      <c r="K1375" s="49" t="s">
        <v>78</v>
      </c>
      <c r="L1375" s="44" t="s">
        <v>79</v>
      </c>
      <c r="M1375" s="44" t="str">
        <f>IF(ISERROR(VLOOKUP(B1375,'[1]Check order-DMO'!$A$5:$I$22,9,0)),"MAT",(VLOOKUP(B1375,'[1]Check order-DMO'!$A$5:$I$22,9,0)))</f>
        <v>MAT</v>
      </c>
      <c r="N1375" s="50">
        <v>58</v>
      </c>
      <c r="O1375" s="50"/>
      <c r="P1375" s="50">
        <v>1</v>
      </c>
      <c r="Q1375" s="50">
        <v>1</v>
      </c>
      <c r="R1375" s="51" t="s">
        <v>2000</v>
      </c>
    </row>
    <row r="1376" spans="1:18" s="21" customFormat="1" ht="20.5" customHeight="1" x14ac:dyDescent="0.3">
      <c r="A1376" s="42" t="s">
        <v>4826</v>
      </c>
      <c r="B1376" s="43" t="s">
        <v>4827</v>
      </c>
      <c r="C1376" s="43" t="s">
        <v>4828</v>
      </c>
      <c r="D1376" s="44" t="s">
        <v>4825</v>
      </c>
      <c r="E1376" s="44" t="s">
        <v>121</v>
      </c>
      <c r="F1376" s="45">
        <v>17033</v>
      </c>
      <c r="G1376" s="46" t="s">
        <v>75</v>
      </c>
      <c r="H1376" s="47">
        <f t="shared" si="21"/>
        <v>2910088.05</v>
      </c>
      <c r="I1376" s="48" t="s">
        <v>859</v>
      </c>
      <c r="J1376" s="44" t="s">
        <v>77</v>
      </c>
      <c r="K1376" s="49" t="s">
        <v>78</v>
      </c>
      <c r="L1376" s="44" t="s">
        <v>79</v>
      </c>
      <c r="M1376" s="44" t="str">
        <f>IF(ISERROR(VLOOKUP(B1376,'[1]Check order-DMO'!$A$5:$I$22,9,0)),"MAT",(VLOOKUP(B1376,'[1]Check order-DMO'!$A$5:$I$22,9,0)))</f>
        <v>MAT</v>
      </c>
      <c r="N1376" s="50">
        <v>58</v>
      </c>
      <c r="O1376" s="50"/>
      <c r="P1376" s="50">
        <v>1</v>
      </c>
      <c r="Q1376" s="50">
        <v>1</v>
      </c>
      <c r="R1376" s="51" t="s">
        <v>2000</v>
      </c>
    </row>
    <row r="1377" spans="1:18" s="21" customFormat="1" ht="20.5" customHeight="1" x14ac:dyDescent="0.3">
      <c r="A1377" s="42" t="s">
        <v>4829</v>
      </c>
      <c r="B1377" s="43" t="s">
        <v>4830</v>
      </c>
      <c r="C1377" s="43" t="s">
        <v>4831</v>
      </c>
      <c r="D1377" s="44" t="s">
        <v>3570</v>
      </c>
      <c r="E1377" s="44" t="s">
        <v>121</v>
      </c>
      <c r="F1377" s="45">
        <v>8244837.6599999992</v>
      </c>
      <c r="G1377" s="46" t="s">
        <v>32</v>
      </c>
      <c r="H1377" s="47">
        <f t="shared" si="21"/>
        <v>8244837.6599999992</v>
      </c>
      <c r="I1377" s="48" t="s">
        <v>40</v>
      </c>
      <c r="J1377" s="44" t="s">
        <v>91</v>
      </c>
      <c r="K1377" s="49" t="s">
        <v>92</v>
      </c>
      <c r="L1377" s="44" t="s">
        <v>43</v>
      </c>
      <c r="M1377" s="44" t="str">
        <f>IF(ISERROR(VLOOKUP(B1377,'[1]Check order-DMO'!$A$5:$I$22,9,0)),"MAT",(VLOOKUP(B1377,'[1]Check order-DMO'!$A$5:$I$22,9,0)))</f>
        <v>MAT</v>
      </c>
      <c r="N1377" s="50">
        <v>90</v>
      </c>
      <c r="O1377" s="50">
        <v>3</v>
      </c>
      <c r="P1377" s="50">
        <v>1</v>
      </c>
      <c r="Q1377" s="50">
        <v>1</v>
      </c>
      <c r="R1377" s="51" t="s">
        <v>1272</v>
      </c>
    </row>
    <row r="1378" spans="1:18" s="21" customFormat="1" ht="20.5" customHeight="1" x14ac:dyDescent="0.3">
      <c r="A1378" s="42" t="s">
        <v>4832</v>
      </c>
      <c r="B1378" s="43" t="s">
        <v>4833</v>
      </c>
      <c r="C1378" s="43" t="s">
        <v>4834</v>
      </c>
      <c r="D1378" s="44" t="s">
        <v>3570</v>
      </c>
      <c r="E1378" s="44" t="s">
        <v>121</v>
      </c>
      <c r="F1378" s="45">
        <v>7287178.29</v>
      </c>
      <c r="G1378" s="46" t="s">
        <v>32</v>
      </c>
      <c r="H1378" s="47">
        <f t="shared" si="21"/>
        <v>7287178.29</v>
      </c>
      <c r="I1378" s="48" t="s">
        <v>40</v>
      </c>
      <c r="J1378" s="44" t="s">
        <v>91</v>
      </c>
      <c r="K1378" s="49" t="s">
        <v>92</v>
      </c>
      <c r="L1378" s="44" t="s">
        <v>43</v>
      </c>
      <c r="M1378" s="44" t="str">
        <f>IF(ISERROR(VLOOKUP(B1378,'[1]Check order-DMO'!$A$5:$I$22,9,0)),"MAT",(VLOOKUP(B1378,'[1]Check order-DMO'!$A$5:$I$22,9,0)))</f>
        <v>MAT</v>
      </c>
      <c r="N1378" s="50">
        <v>90</v>
      </c>
      <c r="O1378" s="50">
        <v>3</v>
      </c>
      <c r="P1378" s="50">
        <v>1</v>
      </c>
      <c r="Q1378" s="50">
        <v>1</v>
      </c>
      <c r="R1378" s="51" t="s">
        <v>1272</v>
      </c>
    </row>
    <row r="1379" spans="1:18" s="21" customFormat="1" ht="20.5" customHeight="1" x14ac:dyDescent="0.3">
      <c r="A1379" s="42" t="s">
        <v>4835</v>
      </c>
      <c r="B1379" s="43" t="s">
        <v>4836</v>
      </c>
      <c r="C1379" s="43" t="s">
        <v>4837</v>
      </c>
      <c r="D1379" s="44" t="s">
        <v>3570</v>
      </c>
      <c r="E1379" s="44" t="s">
        <v>121</v>
      </c>
      <c r="F1379" s="45">
        <v>8244837.6599999992</v>
      </c>
      <c r="G1379" s="46" t="s">
        <v>32</v>
      </c>
      <c r="H1379" s="47">
        <f t="shared" si="21"/>
        <v>8244837.6599999992</v>
      </c>
      <c r="I1379" s="48" t="s">
        <v>40</v>
      </c>
      <c r="J1379" s="44" t="s">
        <v>91</v>
      </c>
      <c r="K1379" s="49" t="s">
        <v>92</v>
      </c>
      <c r="L1379" s="44" t="s">
        <v>43</v>
      </c>
      <c r="M1379" s="44" t="str">
        <f>IF(ISERROR(VLOOKUP(B1379,'[1]Check order-DMO'!$A$5:$I$22,9,0)),"MAT",(VLOOKUP(B1379,'[1]Check order-DMO'!$A$5:$I$22,9,0)))</f>
        <v>MAT</v>
      </c>
      <c r="N1379" s="50">
        <v>90</v>
      </c>
      <c r="O1379" s="50">
        <v>3</v>
      </c>
      <c r="P1379" s="50">
        <v>1</v>
      </c>
      <c r="Q1379" s="50">
        <v>1</v>
      </c>
      <c r="R1379" s="51" t="s">
        <v>1272</v>
      </c>
    </row>
    <row r="1380" spans="1:18" s="21" customFormat="1" ht="20.5" customHeight="1" x14ac:dyDescent="0.3">
      <c r="A1380" s="42" t="s">
        <v>4838</v>
      </c>
      <c r="B1380" s="43" t="s">
        <v>4839</v>
      </c>
      <c r="C1380" s="43" t="s">
        <v>4840</v>
      </c>
      <c r="D1380" s="44" t="s">
        <v>3570</v>
      </c>
      <c r="E1380" s="44" t="s">
        <v>121</v>
      </c>
      <c r="F1380" s="45">
        <v>8773493.9399999995</v>
      </c>
      <c r="G1380" s="46" t="s">
        <v>32</v>
      </c>
      <c r="H1380" s="47">
        <f t="shared" si="21"/>
        <v>8773493.9399999995</v>
      </c>
      <c r="I1380" s="48" t="s">
        <v>40</v>
      </c>
      <c r="J1380" s="44" t="s">
        <v>91</v>
      </c>
      <c r="K1380" s="49" t="s">
        <v>92</v>
      </c>
      <c r="L1380" s="44" t="s">
        <v>43</v>
      </c>
      <c r="M1380" s="44" t="str">
        <f>IF(ISERROR(VLOOKUP(B1380,'[1]Check order-DMO'!$A$5:$I$22,9,0)),"MAT",(VLOOKUP(B1380,'[1]Check order-DMO'!$A$5:$I$22,9,0)))</f>
        <v>MAT</v>
      </c>
      <c r="N1380" s="50">
        <v>90</v>
      </c>
      <c r="O1380" s="50">
        <v>3</v>
      </c>
      <c r="P1380" s="50">
        <v>1</v>
      </c>
      <c r="Q1380" s="50">
        <v>1</v>
      </c>
      <c r="R1380" s="51" t="s">
        <v>4841</v>
      </c>
    </row>
    <row r="1381" spans="1:18" s="21" customFormat="1" ht="20.5" customHeight="1" x14ac:dyDescent="0.3">
      <c r="A1381" s="42" t="s">
        <v>4842</v>
      </c>
      <c r="B1381" s="43" t="s">
        <v>4843</v>
      </c>
      <c r="C1381" s="43" t="s">
        <v>4844</v>
      </c>
      <c r="D1381" s="44" t="s">
        <v>3570</v>
      </c>
      <c r="E1381" s="44" t="s">
        <v>121</v>
      </c>
      <c r="F1381" s="45">
        <v>8651242.6500000004</v>
      </c>
      <c r="G1381" s="46" t="s">
        <v>32</v>
      </c>
      <c r="H1381" s="47">
        <f t="shared" si="21"/>
        <v>8651242.6500000004</v>
      </c>
      <c r="I1381" s="48" t="s">
        <v>40</v>
      </c>
      <c r="J1381" s="44" t="s">
        <v>91</v>
      </c>
      <c r="K1381" s="49" t="s">
        <v>92</v>
      </c>
      <c r="L1381" s="44" t="s">
        <v>43</v>
      </c>
      <c r="M1381" s="44" t="str">
        <f>IF(ISERROR(VLOOKUP(B1381,'[1]Check order-DMO'!$A$5:$I$22,9,0)),"MAT",(VLOOKUP(B1381,'[1]Check order-DMO'!$A$5:$I$22,9,0)))</f>
        <v>MAT</v>
      </c>
      <c r="N1381" s="50">
        <v>90</v>
      </c>
      <c r="O1381" s="50">
        <v>3</v>
      </c>
      <c r="P1381" s="50">
        <v>1</v>
      </c>
      <c r="Q1381" s="50">
        <v>1</v>
      </c>
      <c r="R1381" s="51" t="s">
        <v>4841</v>
      </c>
    </row>
    <row r="1382" spans="1:18" s="21" customFormat="1" ht="20.5" customHeight="1" x14ac:dyDescent="0.3">
      <c r="A1382" s="42" t="s">
        <v>4845</v>
      </c>
      <c r="B1382" s="43" t="s">
        <v>4846</v>
      </c>
      <c r="C1382" s="43" t="s">
        <v>4847</v>
      </c>
      <c r="D1382" s="44" t="s">
        <v>2439</v>
      </c>
      <c r="E1382" s="44" t="s">
        <v>121</v>
      </c>
      <c r="F1382" s="45">
        <v>16128426.439999999</v>
      </c>
      <c r="G1382" s="46" t="s">
        <v>32</v>
      </c>
      <c r="H1382" s="47">
        <f t="shared" si="21"/>
        <v>16128426.439999999</v>
      </c>
      <c r="I1382" s="48" t="s">
        <v>40</v>
      </c>
      <c r="J1382" s="44" t="s">
        <v>91</v>
      </c>
      <c r="K1382" s="49" t="s">
        <v>92</v>
      </c>
      <c r="L1382" s="44" t="s">
        <v>43</v>
      </c>
      <c r="M1382" s="44" t="str">
        <f>IF(ISERROR(VLOOKUP(B1382,'[1]Check order-DMO'!$A$5:$I$22,9,0)),"MAT",(VLOOKUP(B1382,'[1]Check order-DMO'!$A$5:$I$22,9,0)))</f>
        <v>MAT</v>
      </c>
      <c r="N1382" s="50">
        <v>90</v>
      </c>
      <c r="O1382" s="50">
        <v>3</v>
      </c>
      <c r="P1382" s="50">
        <v>1</v>
      </c>
      <c r="Q1382" s="50">
        <v>1</v>
      </c>
      <c r="R1382" s="51" t="s">
        <v>4841</v>
      </c>
    </row>
    <row r="1383" spans="1:18" s="21" customFormat="1" ht="20.5" customHeight="1" x14ac:dyDescent="0.3">
      <c r="A1383" s="42" t="s">
        <v>4848</v>
      </c>
      <c r="B1383" s="43" t="s">
        <v>4849</v>
      </c>
      <c r="C1383" s="43" t="s">
        <v>4850</v>
      </c>
      <c r="D1383" s="44" t="s">
        <v>3570</v>
      </c>
      <c r="E1383" s="44" t="s">
        <v>121</v>
      </c>
      <c r="F1383" s="45">
        <v>21974485.279999997</v>
      </c>
      <c r="G1383" s="46" t="s">
        <v>32</v>
      </c>
      <c r="H1383" s="47">
        <f t="shared" si="21"/>
        <v>21974485.279999997</v>
      </c>
      <c r="I1383" s="48" t="s">
        <v>40</v>
      </c>
      <c r="J1383" s="44" t="s">
        <v>91</v>
      </c>
      <c r="K1383" s="49" t="s">
        <v>92</v>
      </c>
      <c r="L1383" s="44" t="s">
        <v>43</v>
      </c>
      <c r="M1383" s="44" t="str">
        <f>IF(ISERROR(VLOOKUP(B1383,'[1]Check order-DMO'!$A$5:$I$22,9,0)),"MAT",(VLOOKUP(B1383,'[1]Check order-DMO'!$A$5:$I$22,9,0)))</f>
        <v>MAT</v>
      </c>
      <c r="N1383" s="50">
        <v>90</v>
      </c>
      <c r="O1383" s="50">
        <v>3</v>
      </c>
      <c r="P1383" s="50">
        <v>1</v>
      </c>
      <c r="Q1383" s="50">
        <v>1</v>
      </c>
      <c r="R1383" s="51"/>
    </row>
    <row r="1384" spans="1:18" s="21" customFormat="1" ht="20.5" customHeight="1" x14ac:dyDescent="0.3">
      <c r="A1384" s="42" t="s">
        <v>4851</v>
      </c>
      <c r="B1384" s="43" t="s">
        <v>4852</v>
      </c>
      <c r="C1384" s="43" t="s">
        <v>4853</v>
      </c>
      <c r="D1384" s="44" t="s">
        <v>1623</v>
      </c>
      <c r="E1384" s="44" t="s">
        <v>121</v>
      </c>
      <c r="F1384" s="45">
        <v>16648271.359999999</v>
      </c>
      <c r="G1384" s="46" t="s">
        <v>32</v>
      </c>
      <c r="H1384" s="47">
        <f t="shared" si="21"/>
        <v>16648271.359999999</v>
      </c>
      <c r="I1384" s="48" t="s">
        <v>40</v>
      </c>
      <c r="J1384" s="44" t="s">
        <v>91</v>
      </c>
      <c r="K1384" s="49" t="s">
        <v>92</v>
      </c>
      <c r="L1384" s="44" t="s">
        <v>43</v>
      </c>
      <c r="M1384" s="44" t="str">
        <f>IF(ISERROR(VLOOKUP(B1384,'[1]Check order-DMO'!$A$5:$I$22,9,0)),"MAT",(VLOOKUP(B1384,'[1]Check order-DMO'!$A$5:$I$22,9,0)))</f>
        <v>MAT</v>
      </c>
      <c r="N1384" s="50">
        <v>90</v>
      </c>
      <c r="O1384" s="50">
        <v>3</v>
      </c>
      <c r="P1384" s="50">
        <v>1</v>
      </c>
      <c r="Q1384" s="50">
        <v>1</v>
      </c>
      <c r="R1384" s="51"/>
    </row>
    <row r="1385" spans="1:18" s="21" customFormat="1" ht="20.5" customHeight="1" x14ac:dyDescent="0.3">
      <c r="A1385" s="42" t="s">
        <v>4854</v>
      </c>
      <c r="B1385" s="43" t="s">
        <v>4855</v>
      </c>
      <c r="C1385" s="43" t="s">
        <v>4856</v>
      </c>
      <c r="D1385" s="44" t="s">
        <v>1475</v>
      </c>
      <c r="E1385" s="44" t="s">
        <v>121</v>
      </c>
      <c r="F1385" s="45">
        <v>25709</v>
      </c>
      <c r="G1385" s="46" t="s">
        <v>75</v>
      </c>
      <c r="H1385" s="47">
        <f t="shared" si="21"/>
        <v>4392382.6499999994</v>
      </c>
      <c r="I1385" s="48" t="s">
        <v>40</v>
      </c>
      <c r="J1385" s="44" t="s">
        <v>77</v>
      </c>
      <c r="K1385" s="49" t="s">
        <v>78</v>
      </c>
      <c r="L1385" s="44" t="s">
        <v>79</v>
      </c>
      <c r="M1385" s="44" t="str">
        <f>IF(ISERROR(VLOOKUP(B1385,'[1]Check order-DMO'!$A$5:$I$22,9,0)),"MAT",(VLOOKUP(B1385,'[1]Check order-DMO'!$A$5:$I$22,9,0)))</f>
        <v>MAT</v>
      </c>
      <c r="N1385" s="50">
        <v>78</v>
      </c>
      <c r="O1385" s="50"/>
      <c r="P1385" s="50">
        <v>1</v>
      </c>
      <c r="Q1385" s="50">
        <v>1</v>
      </c>
      <c r="R1385" s="51"/>
    </row>
    <row r="1386" spans="1:18" s="21" customFormat="1" ht="20.5" customHeight="1" x14ac:dyDescent="0.3">
      <c r="A1386" s="42" t="s">
        <v>4857</v>
      </c>
      <c r="B1386" s="43" t="s">
        <v>4858</v>
      </c>
      <c r="C1386" s="43" t="s">
        <v>4859</v>
      </c>
      <c r="D1386" s="44" t="s">
        <v>1475</v>
      </c>
      <c r="E1386" s="44" t="s">
        <v>121</v>
      </c>
      <c r="F1386" s="45">
        <v>16231</v>
      </c>
      <c r="G1386" s="46" t="s">
        <v>75</v>
      </c>
      <c r="H1386" s="47">
        <f t="shared" si="21"/>
        <v>2773066.35</v>
      </c>
      <c r="I1386" s="48" t="s">
        <v>40</v>
      </c>
      <c r="J1386" s="44" t="s">
        <v>77</v>
      </c>
      <c r="K1386" s="49" t="s">
        <v>78</v>
      </c>
      <c r="L1386" s="44" t="s">
        <v>79</v>
      </c>
      <c r="M1386" s="44" t="str">
        <f>IF(ISERROR(VLOOKUP(B1386,'[1]Check order-DMO'!$A$5:$I$22,9,0)),"MAT",(VLOOKUP(B1386,'[1]Check order-DMO'!$A$5:$I$22,9,0)))</f>
        <v>MAT</v>
      </c>
      <c r="N1386" s="50">
        <v>88</v>
      </c>
      <c r="O1386" s="50"/>
      <c r="P1386" s="50">
        <v>1</v>
      </c>
      <c r="Q1386" s="50">
        <v>1</v>
      </c>
      <c r="R1386" s="51"/>
    </row>
    <row r="1387" spans="1:18" s="21" customFormat="1" ht="20.5" customHeight="1" x14ac:dyDescent="0.3">
      <c r="A1387" s="42" t="s">
        <v>4860</v>
      </c>
      <c r="B1387" s="43" t="s">
        <v>4861</v>
      </c>
      <c r="C1387" s="43" t="s">
        <v>4862</v>
      </c>
      <c r="D1387" s="44" t="s">
        <v>1475</v>
      </c>
      <c r="E1387" s="44" t="s">
        <v>121</v>
      </c>
      <c r="F1387" s="45">
        <v>13738</v>
      </c>
      <c r="G1387" s="46" t="s">
        <v>75</v>
      </c>
      <c r="H1387" s="47">
        <f t="shared" si="21"/>
        <v>2347137.2999999998</v>
      </c>
      <c r="I1387" s="48" t="s">
        <v>40</v>
      </c>
      <c r="J1387" s="44" t="s">
        <v>77</v>
      </c>
      <c r="K1387" s="49" t="s">
        <v>78</v>
      </c>
      <c r="L1387" s="44" t="s">
        <v>79</v>
      </c>
      <c r="M1387" s="44" t="str">
        <f>IF(ISERROR(VLOOKUP(B1387,'[1]Check order-DMO'!$A$5:$I$22,9,0)),"MAT",(VLOOKUP(B1387,'[1]Check order-DMO'!$A$5:$I$22,9,0)))</f>
        <v>MAT</v>
      </c>
      <c r="N1387" s="50">
        <v>88</v>
      </c>
      <c r="O1387" s="50"/>
      <c r="P1387" s="50">
        <v>1</v>
      </c>
      <c r="Q1387" s="50">
        <v>1</v>
      </c>
      <c r="R1387" s="51"/>
    </row>
    <row r="1388" spans="1:18" s="21" customFormat="1" ht="20.5" customHeight="1" x14ac:dyDescent="0.3">
      <c r="A1388" s="42" t="s">
        <v>4863</v>
      </c>
      <c r="B1388" s="43" t="s">
        <v>4864</v>
      </c>
      <c r="C1388" s="43" t="s">
        <v>4865</v>
      </c>
      <c r="D1388" s="44" t="s">
        <v>1475</v>
      </c>
      <c r="E1388" s="44" t="s">
        <v>121</v>
      </c>
      <c r="F1388" s="45">
        <v>22464</v>
      </c>
      <c r="G1388" s="46" t="s">
        <v>75</v>
      </c>
      <c r="H1388" s="47">
        <f t="shared" si="21"/>
        <v>3837974.4</v>
      </c>
      <c r="I1388" s="48" t="s">
        <v>40</v>
      </c>
      <c r="J1388" s="44" t="s">
        <v>77</v>
      </c>
      <c r="K1388" s="49" t="s">
        <v>78</v>
      </c>
      <c r="L1388" s="44" t="s">
        <v>79</v>
      </c>
      <c r="M1388" s="44" t="str">
        <f>IF(ISERROR(VLOOKUP(B1388,'[1]Check order-DMO'!$A$5:$I$22,9,0)),"MAT",(VLOOKUP(B1388,'[1]Check order-DMO'!$A$5:$I$22,9,0)))</f>
        <v>MAT</v>
      </c>
      <c r="N1388" s="50">
        <v>78</v>
      </c>
      <c r="O1388" s="50"/>
      <c r="P1388" s="50">
        <v>1</v>
      </c>
      <c r="Q1388" s="50">
        <v>1</v>
      </c>
      <c r="R1388" s="51"/>
    </row>
    <row r="1389" spans="1:18" s="21" customFormat="1" ht="20.5" customHeight="1" x14ac:dyDescent="0.3">
      <c r="A1389" s="42" t="s">
        <v>4866</v>
      </c>
      <c r="B1389" s="43" t="s">
        <v>4867</v>
      </c>
      <c r="C1389" s="43" t="s">
        <v>4868</v>
      </c>
      <c r="D1389" s="44" t="s">
        <v>1475</v>
      </c>
      <c r="E1389" s="44" t="s">
        <v>121</v>
      </c>
      <c r="F1389" s="45">
        <v>22464</v>
      </c>
      <c r="G1389" s="46" t="s">
        <v>75</v>
      </c>
      <c r="H1389" s="47">
        <f t="shared" si="21"/>
        <v>3837974.4</v>
      </c>
      <c r="I1389" s="48" t="s">
        <v>40</v>
      </c>
      <c r="J1389" s="44" t="s">
        <v>77</v>
      </c>
      <c r="K1389" s="49" t="s">
        <v>78</v>
      </c>
      <c r="L1389" s="44" t="s">
        <v>79</v>
      </c>
      <c r="M1389" s="44" t="str">
        <f>IF(ISERROR(VLOOKUP(B1389,'[1]Check order-DMO'!$A$5:$I$22,9,0)),"MAT",(VLOOKUP(B1389,'[1]Check order-DMO'!$A$5:$I$22,9,0)))</f>
        <v>MAT</v>
      </c>
      <c r="N1389" s="50">
        <v>78</v>
      </c>
      <c r="O1389" s="50"/>
      <c r="P1389" s="50">
        <v>1</v>
      </c>
      <c r="Q1389" s="50">
        <v>1</v>
      </c>
      <c r="R1389" s="51"/>
    </row>
    <row r="1390" spans="1:18" s="21" customFormat="1" ht="20.5" customHeight="1" x14ac:dyDescent="0.3">
      <c r="A1390" s="42" t="s">
        <v>4869</v>
      </c>
      <c r="B1390" s="43" t="s">
        <v>4870</v>
      </c>
      <c r="C1390" s="43" t="s">
        <v>4871</v>
      </c>
      <c r="D1390" s="44" t="s">
        <v>1475</v>
      </c>
      <c r="E1390" s="44" t="s">
        <v>121</v>
      </c>
      <c r="F1390" s="45">
        <v>38542</v>
      </c>
      <c r="G1390" s="46" t="s">
        <v>75</v>
      </c>
      <c r="H1390" s="47">
        <f t="shared" si="21"/>
        <v>6584900.7000000002</v>
      </c>
      <c r="I1390" s="48" t="s">
        <v>40</v>
      </c>
      <c r="J1390" s="44" t="s">
        <v>77</v>
      </c>
      <c r="K1390" s="49" t="s">
        <v>78</v>
      </c>
      <c r="L1390" s="44" t="s">
        <v>79</v>
      </c>
      <c r="M1390" s="44" t="str">
        <f>IF(ISERROR(VLOOKUP(B1390,'[1]Check order-DMO'!$A$5:$I$22,9,0)),"MAT",(VLOOKUP(B1390,'[1]Check order-DMO'!$A$5:$I$22,9,0)))</f>
        <v>MAT</v>
      </c>
      <c r="N1390" s="50">
        <v>78</v>
      </c>
      <c r="O1390" s="50"/>
      <c r="P1390" s="50">
        <v>1</v>
      </c>
      <c r="Q1390" s="50">
        <v>1</v>
      </c>
      <c r="R1390" s="51"/>
    </row>
    <row r="1391" spans="1:18" s="21" customFormat="1" ht="20.5" customHeight="1" x14ac:dyDescent="0.3">
      <c r="A1391" s="42" t="s">
        <v>4872</v>
      </c>
      <c r="B1391" s="43" t="s">
        <v>4873</v>
      </c>
      <c r="C1391" s="43" t="s">
        <v>4874</v>
      </c>
      <c r="D1391" s="44" t="s">
        <v>4875</v>
      </c>
      <c r="E1391" s="44" t="s">
        <v>39</v>
      </c>
      <c r="F1391" s="45">
        <v>74466</v>
      </c>
      <c r="G1391" s="46" t="s">
        <v>32</v>
      </c>
      <c r="H1391" s="47">
        <f t="shared" si="21"/>
        <v>74466</v>
      </c>
      <c r="I1391" s="48" t="s">
        <v>56</v>
      </c>
      <c r="J1391" s="44" t="s">
        <v>98</v>
      </c>
      <c r="K1391" s="49" t="s">
        <v>99</v>
      </c>
      <c r="L1391" s="44" t="s">
        <v>43</v>
      </c>
      <c r="M1391" s="44" t="str">
        <f>IF(ISERROR(VLOOKUP(B1391,'[1]Check order-DMO'!$A$5:$I$22,9,0)),"MAT",(VLOOKUP(B1391,'[1]Check order-DMO'!$A$5:$I$22,9,0)))</f>
        <v>MAT</v>
      </c>
      <c r="N1391" s="50">
        <v>15</v>
      </c>
      <c r="O1391" s="50">
        <v>3</v>
      </c>
      <c r="P1391" s="50">
        <v>1</v>
      </c>
      <c r="Q1391" s="50">
        <v>1</v>
      </c>
      <c r="R1391" s="51" t="s">
        <v>158</v>
      </c>
    </row>
    <row r="1392" spans="1:18" s="21" customFormat="1" ht="20.5" customHeight="1" x14ac:dyDescent="0.3">
      <c r="A1392" s="42" t="s">
        <v>4876</v>
      </c>
      <c r="B1392" s="43" t="s">
        <v>4877</v>
      </c>
      <c r="C1392" s="43" t="s">
        <v>4878</v>
      </c>
      <c r="D1392" s="44" t="s">
        <v>4875</v>
      </c>
      <c r="E1392" s="44" t="s">
        <v>39</v>
      </c>
      <c r="F1392" s="45">
        <v>68950</v>
      </c>
      <c r="G1392" s="46" t="s">
        <v>32</v>
      </c>
      <c r="H1392" s="47">
        <f t="shared" si="21"/>
        <v>68950</v>
      </c>
      <c r="I1392" s="48" t="s">
        <v>56</v>
      </c>
      <c r="J1392" s="44" t="s">
        <v>98</v>
      </c>
      <c r="K1392" s="49" t="s">
        <v>99</v>
      </c>
      <c r="L1392" s="44" t="s">
        <v>43</v>
      </c>
      <c r="M1392" s="44" t="str">
        <f>IF(ISERROR(VLOOKUP(B1392,'[1]Check order-DMO'!$A$5:$I$22,9,0)),"MAT",(VLOOKUP(B1392,'[1]Check order-DMO'!$A$5:$I$22,9,0)))</f>
        <v>MAT</v>
      </c>
      <c r="N1392" s="50">
        <v>15</v>
      </c>
      <c r="O1392" s="50">
        <v>3</v>
      </c>
      <c r="P1392" s="50">
        <v>1</v>
      </c>
      <c r="Q1392" s="50">
        <v>1</v>
      </c>
      <c r="R1392" s="51" t="s">
        <v>158</v>
      </c>
    </row>
    <row r="1393" spans="1:18" s="21" customFormat="1" ht="20.5" customHeight="1" x14ac:dyDescent="0.3">
      <c r="A1393" s="42" t="s">
        <v>4879</v>
      </c>
      <c r="B1393" s="43" t="s">
        <v>4880</v>
      </c>
      <c r="C1393" s="43" t="s">
        <v>4881</v>
      </c>
      <c r="D1393" s="44" t="s">
        <v>4875</v>
      </c>
      <c r="E1393" s="44" t="s">
        <v>39</v>
      </c>
      <c r="F1393" s="45">
        <v>74466</v>
      </c>
      <c r="G1393" s="46" t="s">
        <v>32</v>
      </c>
      <c r="H1393" s="47">
        <f t="shared" si="21"/>
        <v>74466</v>
      </c>
      <c r="I1393" s="48" t="s">
        <v>56</v>
      </c>
      <c r="J1393" s="44" t="s">
        <v>98</v>
      </c>
      <c r="K1393" s="49" t="s">
        <v>99</v>
      </c>
      <c r="L1393" s="44" t="s">
        <v>43</v>
      </c>
      <c r="M1393" s="44" t="str">
        <f>IF(ISERROR(VLOOKUP(B1393,'[1]Check order-DMO'!$A$5:$I$22,9,0)),"MAT",(VLOOKUP(B1393,'[1]Check order-DMO'!$A$5:$I$22,9,0)))</f>
        <v>MAT</v>
      </c>
      <c r="N1393" s="50">
        <v>15</v>
      </c>
      <c r="O1393" s="50">
        <v>3</v>
      </c>
      <c r="P1393" s="50">
        <v>1</v>
      </c>
      <c r="Q1393" s="50">
        <v>1</v>
      </c>
      <c r="R1393" s="51" t="s">
        <v>158</v>
      </c>
    </row>
    <row r="1394" spans="1:18" s="21" customFormat="1" ht="20.5" customHeight="1" x14ac:dyDescent="0.3">
      <c r="A1394" s="42" t="s">
        <v>4882</v>
      </c>
      <c r="B1394" s="43" t="s">
        <v>4883</v>
      </c>
      <c r="C1394" s="43" t="s">
        <v>4884</v>
      </c>
      <c r="D1394" s="44" t="s">
        <v>4875</v>
      </c>
      <c r="E1394" s="44" t="s">
        <v>39</v>
      </c>
      <c r="F1394" s="45">
        <v>68950</v>
      </c>
      <c r="G1394" s="46" t="s">
        <v>32</v>
      </c>
      <c r="H1394" s="47">
        <f t="shared" si="21"/>
        <v>68950</v>
      </c>
      <c r="I1394" s="48" t="s">
        <v>56</v>
      </c>
      <c r="J1394" s="44" t="s">
        <v>98</v>
      </c>
      <c r="K1394" s="49" t="s">
        <v>99</v>
      </c>
      <c r="L1394" s="44" t="s">
        <v>43</v>
      </c>
      <c r="M1394" s="44" t="str">
        <f>IF(ISERROR(VLOOKUP(B1394,'[1]Check order-DMO'!$A$5:$I$22,9,0)),"MAT",(VLOOKUP(B1394,'[1]Check order-DMO'!$A$5:$I$22,9,0)))</f>
        <v>MAT</v>
      </c>
      <c r="N1394" s="50">
        <v>15</v>
      </c>
      <c r="O1394" s="50">
        <v>3</v>
      </c>
      <c r="P1394" s="50">
        <v>1</v>
      </c>
      <c r="Q1394" s="50">
        <v>1</v>
      </c>
      <c r="R1394" s="51" t="s">
        <v>158</v>
      </c>
    </row>
    <row r="1395" spans="1:18" s="21" customFormat="1" ht="20.5" customHeight="1" x14ac:dyDescent="0.3">
      <c r="A1395" s="42" t="s">
        <v>4885</v>
      </c>
      <c r="B1395" s="43" t="s">
        <v>4886</v>
      </c>
      <c r="C1395" s="43" t="s">
        <v>4887</v>
      </c>
      <c r="D1395" s="44" t="s">
        <v>4875</v>
      </c>
      <c r="E1395" s="44" t="s">
        <v>39</v>
      </c>
      <c r="F1395" s="45">
        <v>68950</v>
      </c>
      <c r="G1395" s="46" t="s">
        <v>32</v>
      </c>
      <c r="H1395" s="47">
        <f t="shared" si="21"/>
        <v>68950</v>
      </c>
      <c r="I1395" s="48" t="s">
        <v>56</v>
      </c>
      <c r="J1395" s="44" t="s">
        <v>98</v>
      </c>
      <c r="K1395" s="49" t="s">
        <v>99</v>
      </c>
      <c r="L1395" s="44" t="s">
        <v>43</v>
      </c>
      <c r="M1395" s="44" t="str">
        <f>IF(ISERROR(VLOOKUP(B1395,'[1]Check order-DMO'!$A$5:$I$22,9,0)),"MAT",(VLOOKUP(B1395,'[1]Check order-DMO'!$A$5:$I$22,9,0)))</f>
        <v>MAT</v>
      </c>
      <c r="N1395" s="50">
        <v>15</v>
      </c>
      <c r="O1395" s="50">
        <v>3</v>
      </c>
      <c r="P1395" s="50">
        <v>1</v>
      </c>
      <c r="Q1395" s="50">
        <v>1</v>
      </c>
      <c r="R1395" s="51" t="s">
        <v>158</v>
      </c>
    </row>
    <row r="1396" spans="1:18" s="21" customFormat="1" ht="20.5" customHeight="1" x14ac:dyDescent="0.3">
      <c r="A1396" s="42" t="s">
        <v>4888</v>
      </c>
      <c r="B1396" s="43" t="s">
        <v>4889</v>
      </c>
      <c r="C1396" s="43" t="s">
        <v>4890</v>
      </c>
      <c r="D1396" s="44" t="s">
        <v>4875</v>
      </c>
      <c r="E1396" s="44" t="s">
        <v>39</v>
      </c>
      <c r="F1396" s="45">
        <v>55864</v>
      </c>
      <c r="G1396" s="46" t="s">
        <v>32</v>
      </c>
      <c r="H1396" s="47">
        <f t="shared" si="21"/>
        <v>55864</v>
      </c>
      <c r="I1396" s="48" t="s">
        <v>76</v>
      </c>
      <c r="J1396" s="44" t="s">
        <v>98</v>
      </c>
      <c r="K1396" s="49" t="s">
        <v>99</v>
      </c>
      <c r="L1396" s="44" t="s">
        <v>43</v>
      </c>
      <c r="M1396" s="44" t="str">
        <f>IF(ISERROR(VLOOKUP(B1396,'[1]Check order-DMO'!$A$5:$I$22,9,0)),"MAT",(VLOOKUP(B1396,'[1]Check order-DMO'!$A$5:$I$22,9,0)))</f>
        <v>MAT</v>
      </c>
      <c r="N1396" s="50">
        <v>15</v>
      </c>
      <c r="O1396" s="50">
        <v>3</v>
      </c>
      <c r="P1396" s="50">
        <v>1</v>
      </c>
      <c r="Q1396" s="50">
        <v>1</v>
      </c>
      <c r="R1396" s="51" t="s">
        <v>4891</v>
      </c>
    </row>
    <row r="1397" spans="1:18" s="21" customFormat="1" ht="20.5" customHeight="1" x14ac:dyDescent="0.3">
      <c r="A1397" s="42" t="s">
        <v>4892</v>
      </c>
      <c r="B1397" s="43" t="s">
        <v>4893</v>
      </c>
      <c r="C1397" s="43" t="s">
        <v>4894</v>
      </c>
      <c r="D1397" s="44" t="s">
        <v>4875</v>
      </c>
      <c r="E1397" s="44" t="s">
        <v>39</v>
      </c>
      <c r="F1397" s="45">
        <v>76445</v>
      </c>
      <c r="G1397" s="46" t="s">
        <v>32</v>
      </c>
      <c r="H1397" s="47">
        <f t="shared" si="21"/>
        <v>76445</v>
      </c>
      <c r="I1397" s="48" t="s">
        <v>76</v>
      </c>
      <c r="J1397" s="44" t="s">
        <v>98</v>
      </c>
      <c r="K1397" s="49" t="s">
        <v>99</v>
      </c>
      <c r="L1397" s="44" t="s">
        <v>43</v>
      </c>
      <c r="M1397" s="44" t="str">
        <f>IF(ISERROR(VLOOKUP(B1397,'[1]Check order-DMO'!$A$5:$I$22,9,0)),"MAT",(VLOOKUP(B1397,'[1]Check order-DMO'!$A$5:$I$22,9,0)))</f>
        <v>MAT</v>
      </c>
      <c r="N1397" s="50">
        <v>15</v>
      </c>
      <c r="O1397" s="50">
        <v>3</v>
      </c>
      <c r="P1397" s="50">
        <v>1</v>
      </c>
      <c r="Q1397" s="50">
        <v>1</v>
      </c>
      <c r="R1397" s="51" t="s">
        <v>1272</v>
      </c>
    </row>
    <row r="1398" spans="1:18" s="21" customFormat="1" ht="20.5" customHeight="1" x14ac:dyDescent="0.3">
      <c r="A1398" s="42" t="s">
        <v>4895</v>
      </c>
      <c r="B1398" s="43" t="s">
        <v>4896</v>
      </c>
      <c r="C1398" s="43" t="s">
        <v>4897</v>
      </c>
      <c r="D1398" s="44" t="s">
        <v>4875</v>
      </c>
      <c r="E1398" s="44" t="s">
        <v>39</v>
      </c>
      <c r="F1398" s="45">
        <v>86188</v>
      </c>
      <c r="G1398" s="46" t="s">
        <v>32</v>
      </c>
      <c r="H1398" s="47">
        <f t="shared" si="21"/>
        <v>86188</v>
      </c>
      <c r="I1398" s="48" t="s">
        <v>76</v>
      </c>
      <c r="J1398" s="44" t="s">
        <v>98</v>
      </c>
      <c r="K1398" s="49" t="s">
        <v>99</v>
      </c>
      <c r="L1398" s="44" t="s">
        <v>43</v>
      </c>
      <c r="M1398" s="44" t="str">
        <f>IF(ISERROR(VLOOKUP(B1398,'[1]Check order-DMO'!$A$5:$I$22,9,0)),"MAT",(VLOOKUP(B1398,'[1]Check order-DMO'!$A$5:$I$22,9,0)))</f>
        <v>MAT</v>
      </c>
      <c r="N1398" s="50">
        <v>15</v>
      </c>
      <c r="O1398" s="50">
        <v>3</v>
      </c>
      <c r="P1398" s="50">
        <v>1</v>
      </c>
      <c r="Q1398" s="50">
        <v>1</v>
      </c>
      <c r="R1398" s="51" t="s">
        <v>1272</v>
      </c>
    </row>
    <row r="1399" spans="1:18" s="21" customFormat="1" ht="20.5" customHeight="1" x14ac:dyDescent="0.3">
      <c r="A1399" s="42" t="s">
        <v>4898</v>
      </c>
      <c r="B1399" s="43" t="s">
        <v>4899</v>
      </c>
      <c r="C1399" s="43" t="s">
        <v>4900</v>
      </c>
      <c r="D1399" s="44" t="s">
        <v>4875</v>
      </c>
      <c r="E1399" s="44" t="s">
        <v>39</v>
      </c>
      <c r="F1399" s="45">
        <v>86188</v>
      </c>
      <c r="G1399" s="46" t="s">
        <v>32</v>
      </c>
      <c r="H1399" s="47">
        <f t="shared" si="21"/>
        <v>86188</v>
      </c>
      <c r="I1399" s="48" t="s">
        <v>76</v>
      </c>
      <c r="J1399" s="44" t="s">
        <v>98</v>
      </c>
      <c r="K1399" s="49" t="s">
        <v>99</v>
      </c>
      <c r="L1399" s="44" t="s">
        <v>43</v>
      </c>
      <c r="M1399" s="44" t="str">
        <f>IF(ISERROR(VLOOKUP(B1399,'[1]Check order-DMO'!$A$5:$I$22,9,0)),"MAT",(VLOOKUP(B1399,'[1]Check order-DMO'!$A$5:$I$22,9,0)))</f>
        <v>MAT</v>
      </c>
      <c r="N1399" s="50">
        <v>15</v>
      </c>
      <c r="O1399" s="50">
        <v>3</v>
      </c>
      <c r="P1399" s="50">
        <v>1</v>
      </c>
      <c r="Q1399" s="50">
        <v>1</v>
      </c>
      <c r="R1399" s="51" t="s">
        <v>1272</v>
      </c>
    </row>
    <row r="1400" spans="1:18" s="21" customFormat="1" ht="20.5" customHeight="1" x14ac:dyDescent="0.3">
      <c r="A1400" s="42" t="s">
        <v>4901</v>
      </c>
      <c r="B1400" s="43" t="s">
        <v>4902</v>
      </c>
      <c r="C1400" s="43" t="s">
        <v>4903</v>
      </c>
      <c r="D1400" s="44" t="s">
        <v>4875</v>
      </c>
      <c r="E1400" s="44" t="s">
        <v>39</v>
      </c>
      <c r="F1400" s="45">
        <v>75955</v>
      </c>
      <c r="G1400" s="46" t="s">
        <v>32</v>
      </c>
      <c r="H1400" s="47">
        <f t="shared" si="21"/>
        <v>75955</v>
      </c>
      <c r="I1400" s="48" t="s">
        <v>76</v>
      </c>
      <c r="J1400" s="44" t="s">
        <v>98</v>
      </c>
      <c r="K1400" s="49" t="s">
        <v>99</v>
      </c>
      <c r="L1400" s="44" t="s">
        <v>43</v>
      </c>
      <c r="M1400" s="44" t="str">
        <f>IF(ISERROR(VLOOKUP(B1400,'[1]Check order-DMO'!$A$5:$I$22,9,0)),"MAT",(VLOOKUP(B1400,'[1]Check order-DMO'!$A$5:$I$22,9,0)))</f>
        <v>MAT</v>
      </c>
      <c r="N1400" s="50">
        <v>15</v>
      </c>
      <c r="O1400" s="50">
        <v>3</v>
      </c>
      <c r="P1400" s="50">
        <v>1</v>
      </c>
      <c r="Q1400" s="50">
        <v>1</v>
      </c>
      <c r="R1400" s="51" t="s">
        <v>1272</v>
      </c>
    </row>
    <row r="1401" spans="1:18" s="21" customFormat="1" ht="20.5" customHeight="1" x14ac:dyDescent="0.25">
      <c r="A1401" s="42" t="s">
        <v>4904</v>
      </c>
      <c r="B1401" s="43" t="s">
        <v>4905</v>
      </c>
      <c r="C1401" s="43" t="s">
        <v>4906</v>
      </c>
      <c r="D1401" s="44" t="s">
        <v>4875</v>
      </c>
      <c r="E1401" s="44" t="s">
        <v>39</v>
      </c>
      <c r="F1401" s="45">
        <v>93000</v>
      </c>
      <c r="G1401" s="46" t="s">
        <v>32</v>
      </c>
      <c r="H1401" s="47">
        <f t="shared" si="21"/>
        <v>93000</v>
      </c>
      <c r="I1401" s="48" t="s">
        <v>56</v>
      </c>
      <c r="J1401" s="44" t="s">
        <v>463</v>
      </c>
      <c r="K1401" s="44" t="s">
        <v>464</v>
      </c>
      <c r="L1401" s="44" t="s">
        <v>43</v>
      </c>
      <c r="M1401" s="44" t="str">
        <f>IF(ISERROR(VLOOKUP(B1401,'[1]Check order-DMO'!$A$5:$I$22,9,0)),"MAT",(VLOOKUP(B1401,'[1]Check order-DMO'!$A$5:$I$22,9,0)))</f>
        <v>MAT</v>
      </c>
      <c r="N1401" s="50">
        <v>21</v>
      </c>
      <c r="O1401" s="50">
        <v>3</v>
      </c>
      <c r="P1401" s="50">
        <v>5</v>
      </c>
      <c r="Q1401" s="50">
        <v>5</v>
      </c>
      <c r="R1401" s="51" t="s">
        <v>4907</v>
      </c>
    </row>
    <row r="1402" spans="1:18" s="21" customFormat="1" ht="20.5" customHeight="1" x14ac:dyDescent="0.25">
      <c r="A1402" s="42" t="s">
        <v>4908</v>
      </c>
      <c r="B1402" s="43" t="s">
        <v>4909</v>
      </c>
      <c r="C1402" s="43" t="s">
        <v>4910</v>
      </c>
      <c r="D1402" s="44" t="s">
        <v>4875</v>
      </c>
      <c r="E1402" s="44" t="s">
        <v>39</v>
      </c>
      <c r="F1402" s="45">
        <v>98000</v>
      </c>
      <c r="G1402" s="46" t="s">
        <v>32</v>
      </c>
      <c r="H1402" s="47">
        <f t="shared" si="21"/>
        <v>98000</v>
      </c>
      <c r="I1402" s="48" t="s">
        <v>56</v>
      </c>
      <c r="J1402" s="44" t="s">
        <v>463</v>
      </c>
      <c r="K1402" s="44" t="s">
        <v>464</v>
      </c>
      <c r="L1402" s="44" t="s">
        <v>43</v>
      </c>
      <c r="M1402" s="44" t="str">
        <f>IF(ISERROR(VLOOKUP(B1402,'[1]Check order-DMO'!$A$5:$I$22,9,0)),"MAT",(VLOOKUP(B1402,'[1]Check order-DMO'!$A$5:$I$22,9,0)))</f>
        <v>MAT</v>
      </c>
      <c r="N1402" s="50">
        <v>21</v>
      </c>
      <c r="O1402" s="50">
        <v>3</v>
      </c>
      <c r="P1402" s="50">
        <v>5</v>
      </c>
      <c r="Q1402" s="50">
        <v>5</v>
      </c>
      <c r="R1402" s="51" t="s">
        <v>4907</v>
      </c>
    </row>
    <row r="1403" spans="1:18" s="21" customFormat="1" ht="20.5" customHeight="1" x14ac:dyDescent="0.25">
      <c r="A1403" s="42" t="s">
        <v>4911</v>
      </c>
      <c r="B1403" s="43" t="s">
        <v>4912</v>
      </c>
      <c r="C1403" s="43" t="s">
        <v>4913</v>
      </c>
      <c r="D1403" s="44" t="s">
        <v>4875</v>
      </c>
      <c r="E1403" s="44" t="s">
        <v>39</v>
      </c>
      <c r="F1403" s="45">
        <v>98000</v>
      </c>
      <c r="G1403" s="46" t="s">
        <v>32</v>
      </c>
      <c r="H1403" s="47">
        <f t="shared" si="21"/>
        <v>98000</v>
      </c>
      <c r="I1403" s="48" t="s">
        <v>56</v>
      </c>
      <c r="J1403" s="44" t="s">
        <v>463</v>
      </c>
      <c r="K1403" s="44" t="s">
        <v>464</v>
      </c>
      <c r="L1403" s="44" t="s">
        <v>43</v>
      </c>
      <c r="M1403" s="44" t="str">
        <f>IF(ISERROR(VLOOKUP(B1403,'[1]Check order-DMO'!$A$5:$I$22,9,0)),"MAT",(VLOOKUP(B1403,'[1]Check order-DMO'!$A$5:$I$22,9,0)))</f>
        <v>MAT</v>
      </c>
      <c r="N1403" s="50">
        <v>21</v>
      </c>
      <c r="O1403" s="50">
        <v>3</v>
      </c>
      <c r="P1403" s="50">
        <v>5</v>
      </c>
      <c r="Q1403" s="50">
        <v>5</v>
      </c>
      <c r="R1403" s="51" t="s">
        <v>4907</v>
      </c>
    </row>
    <row r="1404" spans="1:18" s="21" customFormat="1" ht="20.5" customHeight="1" x14ac:dyDescent="0.25">
      <c r="A1404" s="42" t="s">
        <v>4914</v>
      </c>
      <c r="B1404" s="43" t="s">
        <v>4915</v>
      </c>
      <c r="C1404" s="43" t="s">
        <v>4916</v>
      </c>
      <c r="D1404" s="44" t="s">
        <v>4917</v>
      </c>
      <c r="E1404" s="44" t="s">
        <v>121</v>
      </c>
      <c r="F1404" s="45">
        <v>135000</v>
      </c>
      <c r="G1404" s="46" t="s">
        <v>32</v>
      </c>
      <c r="H1404" s="47">
        <f t="shared" si="21"/>
        <v>135000</v>
      </c>
      <c r="I1404" s="48" t="s">
        <v>40</v>
      </c>
      <c r="J1404" s="44" t="s">
        <v>463</v>
      </c>
      <c r="K1404" s="44" t="s">
        <v>464</v>
      </c>
      <c r="L1404" s="44" t="s">
        <v>43</v>
      </c>
      <c r="M1404" s="44" t="str">
        <f>IF(ISERROR(VLOOKUP(B1404,'[1]Check order-DMO'!$A$5:$I$22,9,0)),"MAT",(VLOOKUP(B1404,'[1]Check order-DMO'!$A$5:$I$22,9,0)))</f>
        <v>MAT</v>
      </c>
      <c r="N1404" s="50">
        <v>21</v>
      </c>
      <c r="O1404" s="50">
        <v>3</v>
      </c>
      <c r="P1404" s="50">
        <v>5</v>
      </c>
      <c r="Q1404" s="50">
        <v>5</v>
      </c>
      <c r="R1404" s="51" t="s">
        <v>4918</v>
      </c>
    </row>
    <row r="1405" spans="1:18" s="21" customFormat="1" ht="20.5" customHeight="1" x14ac:dyDescent="0.25">
      <c r="A1405" s="42" t="s">
        <v>4919</v>
      </c>
      <c r="B1405" s="43" t="s">
        <v>4920</v>
      </c>
      <c r="C1405" s="43" t="s">
        <v>4921</v>
      </c>
      <c r="D1405" s="44" t="s">
        <v>4922</v>
      </c>
      <c r="E1405" s="44" t="s">
        <v>121</v>
      </c>
      <c r="F1405" s="45">
        <v>475000</v>
      </c>
      <c r="G1405" s="46" t="s">
        <v>32</v>
      </c>
      <c r="H1405" s="47">
        <f t="shared" si="21"/>
        <v>475000</v>
      </c>
      <c r="I1405" s="48" t="s">
        <v>40</v>
      </c>
      <c r="J1405" s="44" t="s">
        <v>463</v>
      </c>
      <c r="K1405" s="44" t="s">
        <v>464</v>
      </c>
      <c r="L1405" s="44" t="s">
        <v>43</v>
      </c>
      <c r="M1405" s="44" t="str">
        <f>IF(ISERROR(VLOOKUP(B1405,'[1]Check order-DMO'!$A$5:$I$22,9,0)),"MAT",(VLOOKUP(B1405,'[1]Check order-DMO'!$A$5:$I$22,9,0)))</f>
        <v>MAT</v>
      </c>
      <c r="N1405" s="50">
        <v>14</v>
      </c>
      <c r="O1405" s="50">
        <v>3</v>
      </c>
      <c r="P1405" s="50">
        <v>1</v>
      </c>
      <c r="Q1405" s="50">
        <v>1</v>
      </c>
      <c r="R1405" s="51" t="s">
        <v>4923</v>
      </c>
    </row>
    <row r="1406" spans="1:18" s="21" customFormat="1" ht="20.5" customHeight="1" x14ac:dyDescent="0.25">
      <c r="A1406" s="42" t="s">
        <v>4924</v>
      </c>
      <c r="B1406" s="43" t="s">
        <v>4925</v>
      </c>
      <c r="C1406" s="43" t="s">
        <v>4926</v>
      </c>
      <c r="D1406" s="44" t="s">
        <v>4927</v>
      </c>
      <c r="E1406" s="44" t="s">
        <v>121</v>
      </c>
      <c r="F1406" s="45">
        <v>247700</v>
      </c>
      <c r="G1406" s="46" t="s">
        <v>32</v>
      </c>
      <c r="H1406" s="47">
        <f t="shared" si="21"/>
        <v>247700</v>
      </c>
      <c r="I1406" s="48" t="s">
        <v>76</v>
      </c>
      <c r="J1406" s="44" t="s">
        <v>463</v>
      </c>
      <c r="K1406" s="44" t="s">
        <v>464</v>
      </c>
      <c r="L1406" s="44" t="s">
        <v>43</v>
      </c>
      <c r="M1406" s="44" t="str">
        <f>IF(ISERROR(VLOOKUP(B1406,'[1]Check order-DMO'!$A$5:$I$22,9,0)),"MAT",(VLOOKUP(B1406,'[1]Check order-DMO'!$A$5:$I$22,9,0)))</f>
        <v>MAT</v>
      </c>
      <c r="N1406" s="50">
        <v>30</v>
      </c>
      <c r="O1406" s="50">
        <v>3</v>
      </c>
      <c r="P1406" s="50">
        <v>1</v>
      </c>
      <c r="Q1406" s="50">
        <v>1</v>
      </c>
      <c r="R1406" s="51" t="s">
        <v>4928</v>
      </c>
    </row>
    <row r="1407" spans="1:18" s="21" customFormat="1" ht="20.5" customHeight="1" x14ac:dyDescent="0.3">
      <c r="A1407" s="42" t="s">
        <v>4929</v>
      </c>
      <c r="B1407" s="43" t="s">
        <v>4930</v>
      </c>
      <c r="C1407" s="43" t="s">
        <v>4931</v>
      </c>
      <c r="D1407" s="44" t="s">
        <v>4875</v>
      </c>
      <c r="E1407" s="44" t="s">
        <v>39</v>
      </c>
      <c r="F1407" s="45">
        <v>33000</v>
      </c>
      <c r="G1407" s="46" t="s">
        <v>32</v>
      </c>
      <c r="H1407" s="47">
        <f t="shared" si="21"/>
        <v>33000</v>
      </c>
      <c r="I1407" s="48" t="s">
        <v>1405</v>
      </c>
      <c r="J1407" s="44" t="s">
        <v>98</v>
      </c>
      <c r="K1407" s="49" t="s">
        <v>99</v>
      </c>
      <c r="L1407" s="44" t="s">
        <v>43</v>
      </c>
      <c r="M1407" s="44" t="str">
        <f>IF(ISERROR(VLOOKUP(B1407,'[1]Check order-DMO'!$A$5:$I$22,9,0)),"MAT",(VLOOKUP(B1407,'[1]Check order-DMO'!$A$5:$I$22,9,0)))</f>
        <v>MAT</v>
      </c>
      <c r="N1407" s="50">
        <v>15</v>
      </c>
      <c r="O1407" s="50">
        <v>3</v>
      </c>
      <c r="P1407" s="50">
        <v>1</v>
      </c>
      <c r="Q1407" s="50">
        <v>1</v>
      </c>
      <c r="R1407" s="51"/>
    </row>
    <row r="1408" spans="1:18" s="21" customFormat="1" ht="20.5" customHeight="1" x14ac:dyDescent="0.3">
      <c r="A1408" s="42" t="s">
        <v>4932</v>
      </c>
      <c r="B1408" s="43" t="s">
        <v>4933</v>
      </c>
      <c r="C1408" s="43" t="s">
        <v>4934</v>
      </c>
      <c r="D1408" s="44"/>
      <c r="E1408" s="44" t="s">
        <v>39</v>
      </c>
      <c r="F1408" s="45">
        <v>84232.12999999999</v>
      </c>
      <c r="G1408" s="46" t="s">
        <v>32</v>
      </c>
      <c r="H1408" s="47">
        <f t="shared" si="21"/>
        <v>84232.12999999999</v>
      </c>
      <c r="I1408" s="48" t="s">
        <v>56</v>
      </c>
      <c r="J1408" s="44" t="s">
        <v>4935</v>
      </c>
      <c r="K1408" s="49" t="s">
        <v>4936</v>
      </c>
      <c r="L1408" s="44" t="s">
        <v>43</v>
      </c>
      <c r="M1408" s="44" t="str">
        <f>IF(ISERROR(VLOOKUP(B1408,'[1]Check order-DMO'!$A$5:$I$22,9,0)),"MAT",(VLOOKUP(B1408,'[1]Check order-DMO'!$A$5:$I$22,9,0)))</f>
        <v>DMO</v>
      </c>
      <c r="N1408" s="50">
        <v>60</v>
      </c>
      <c r="O1408" s="50">
        <v>7</v>
      </c>
      <c r="P1408" s="50">
        <v>20</v>
      </c>
      <c r="Q1408" s="50">
        <v>20</v>
      </c>
      <c r="R1408" s="51"/>
    </row>
    <row r="1409" spans="1:18" s="21" customFormat="1" ht="20.5" customHeight="1" x14ac:dyDescent="0.3">
      <c r="A1409" s="42" t="s">
        <v>4937</v>
      </c>
      <c r="B1409" s="43" t="s">
        <v>4938</v>
      </c>
      <c r="C1409" s="43" t="s">
        <v>4939</v>
      </c>
      <c r="D1409" s="44"/>
      <c r="E1409" s="44" t="s">
        <v>39</v>
      </c>
      <c r="F1409" s="45">
        <v>31499.550000000003</v>
      </c>
      <c r="G1409" s="46" t="s">
        <v>32</v>
      </c>
      <c r="H1409" s="47">
        <f t="shared" si="21"/>
        <v>31499.550000000003</v>
      </c>
      <c r="I1409" s="48" t="s">
        <v>56</v>
      </c>
      <c r="J1409" s="44" t="s">
        <v>4935</v>
      </c>
      <c r="K1409" s="49" t="s">
        <v>4936</v>
      </c>
      <c r="L1409" s="44" t="s">
        <v>43</v>
      </c>
      <c r="M1409" s="44" t="str">
        <f>IF(ISERROR(VLOOKUP(B1409,'[1]Check order-DMO'!$A$5:$I$22,9,0)),"MAT",(VLOOKUP(B1409,'[1]Check order-DMO'!$A$5:$I$22,9,0)))</f>
        <v>DMO</v>
      </c>
      <c r="N1409" s="50">
        <v>60</v>
      </c>
      <c r="O1409" s="50">
        <v>7</v>
      </c>
      <c r="P1409" s="50">
        <v>25</v>
      </c>
      <c r="Q1409" s="50">
        <v>25</v>
      </c>
      <c r="R1409" s="51"/>
    </row>
    <row r="1410" spans="1:18" s="21" customFormat="1" ht="20.5" customHeight="1" x14ac:dyDescent="0.3">
      <c r="A1410" s="42" t="s">
        <v>4940</v>
      </c>
      <c r="B1410" s="115" t="s">
        <v>4941</v>
      </c>
      <c r="C1410" s="43" t="s">
        <v>4942</v>
      </c>
      <c r="D1410" s="44" t="s">
        <v>4943</v>
      </c>
      <c r="E1410" s="44" t="s">
        <v>39</v>
      </c>
      <c r="F1410" s="45">
        <v>37799.46</v>
      </c>
      <c r="G1410" s="46" t="s">
        <v>32</v>
      </c>
      <c r="H1410" s="47">
        <f t="shared" si="21"/>
        <v>37799.46</v>
      </c>
      <c r="I1410" s="48" t="s">
        <v>56</v>
      </c>
      <c r="J1410" s="44" t="s">
        <v>4935</v>
      </c>
      <c r="K1410" s="49" t="s">
        <v>4936</v>
      </c>
      <c r="L1410" s="44" t="s">
        <v>43</v>
      </c>
      <c r="M1410" s="44" t="str">
        <f>IF(ISERROR(VLOOKUP(B1410,'[1]Check order-DMO'!$A$5:$I$22,9,0)),"MAT",(VLOOKUP(B1410,'[1]Check order-DMO'!$A$5:$I$22,9,0)))</f>
        <v>DMO</v>
      </c>
      <c r="N1410" s="50">
        <v>60</v>
      </c>
      <c r="O1410" s="50">
        <v>7</v>
      </c>
      <c r="P1410" s="50">
        <v>20</v>
      </c>
      <c r="Q1410" s="50">
        <v>20</v>
      </c>
      <c r="R1410" s="51" t="s">
        <v>4944</v>
      </c>
    </row>
    <row r="1411" spans="1:18" s="21" customFormat="1" ht="20.5" customHeight="1" x14ac:dyDescent="0.3">
      <c r="A1411" s="42" t="s">
        <v>4945</v>
      </c>
      <c r="B1411" s="115" t="s">
        <v>4946</v>
      </c>
      <c r="C1411" s="43" t="s">
        <v>4947</v>
      </c>
      <c r="D1411" s="44" t="s">
        <v>4943</v>
      </c>
      <c r="E1411" s="44" t="s">
        <v>39</v>
      </c>
      <c r="F1411" s="45">
        <v>143264.62</v>
      </c>
      <c r="G1411" s="46" t="s">
        <v>32</v>
      </c>
      <c r="H1411" s="47">
        <f t="shared" si="21"/>
        <v>143264.62</v>
      </c>
      <c r="I1411" s="48" t="s">
        <v>56</v>
      </c>
      <c r="J1411" s="44" t="s">
        <v>4935</v>
      </c>
      <c r="K1411" s="49" t="s">
        <v>4936</v>
      </c>
      <c r="L1411" s="44" t="s">
        <v>43</v>
      </c>
      <c r="M1411" s="44" t="str">
        <f>IF(ISERROR(VLOOKUP(B1411,'[1]Check order-DMO'!$A$5:$I$22,9,0)),"MAT",(VLOOKUP(B1411,'[1]Check order-DMO'!$A$5:$I$22,9,0)))</f>
        <v>MAT</v>
      </c>
      <c r="N1411" s="50">
        <v>60</v>
      </c>
      <c r="O1411" s="50">
        <v>7</v>
      </c>
      <c r="P1411" s="50">
        <v>20</v>
      </c>
      <c r="Q1411" s="50">
        <v>20</v>
      </c>
      <c r="R1411" s="51" t="s">
        <v>4944</v>
      </c>
    </row>
    <row r="1412" spans="1:18" s="21" customFormat="1" ht="20.5" customHeight="1" x14ac:dyDescent="0.3">
      <c r="A1412" s="42" t="s">
        <v>4948</v>
      </c>
      <c r="B1412" s="115" t="s">
        <v>4949</v>
      </c>
      <c r="C1412" s="43" t="s">
        <v>4950</v>
      </c>
      <c r="D1412" s="44" t="s">
        <v>4943</v>
      </c>
      <c r="E1412" s="44" t="s">
        <v>39</v>
      </c>
      <c r="F1412" s="45">
        <v>229830.05</v>
      </c>
      <c r="G1412" s="46" t="s">
        <v>32</v>
      </c>
      <c r="H1412" s="47">
        <f t="shared" si="21"/>
        <v>229830.05</v>
      </c>
      <c r="I1412" s="48" t="s">
        <v>4951</v>
      </c>
      <c r="J1412" s="44" t="s">
        <v>4935</v>
      </c>
      <c r="K1412" s="49" t="s">
        <v>4936</v>
      </c>
      <c r="L1412" s="44" t="s">
        <v>43</v>
      </c>
      <c r="M1412" s="44" t="str">
        <f>IF(ISERROR(VLOOKUP(B1412,'[1]Check order-DMO'!$A$5:$I$22,9,0)),"MAT",(VLOOKUP(B1412,'[1]Check order-DMO'!$A$5:$I$22,9,0)))</f>
        <v>MAT</v>
      </c>
      <c r="N1412" s="50">
        <v>60</v>
      </c>
      <c r="O1412" s="50">
        <v>7</v>
      </c>
      <c r="P1412" s="50">
        <v>1</v>
      </c>
      <c r="Q1412" s="50">
        <v>1</v>
      </c>
      <c r="R1412" s="51" t="s">
        <v>4944</v>
      </c>
    </row>
    <row r="1413" spans="1:18" s="21" customFormat="1" ht="20.5" customHeight="1" x14ac:dyDescent="0.3">
      <c r="A1413" s="42" t="s">
        <v>4952</v>
      </c>
      <c r="B1413" s="115" t="s">
        <v>4953</v>
      </c>
      <c r="C1413" s="43" t="s">
        <v>4954</v>
      </c>
      <c r="D1413" s="44" t="s">
        <v>4943</v>
      </c>
      <c r="E1413" s="44" t="s">
        <v>39</v>
      </c>
      <c r="F1413" s="45">
        <v>459660.1</v>
      </c>
      <c r="G1413" s="46" t="s">
        <v>32</v>
      </c>
      <c r="H1413" s="47">
        <f t="shared" si="21"/>
        <v>459660.1</v>
      </c>
      <c r="I1413" s="48" t="s">
        <v>4951</v>
      </c>
      <c r="J1413" s="44" t="s">
        <v>4935</v>
      </c>
      <c r="K1413" s="49" t="s">
        <v>4936</v>
      </c>
      <c r="L1413" s="44" t="s">
        <v>43</v>
      </c>
      <c r="M1413" s="44" t="str">
        <f>IF(ISERROR(VLOOKUP(B1413,'[1]Check order-DMO'!$A$5:$I$22,9,0)),"MAT",(VLOOKUP(B1413,'[1]Check order-DMO'!$A$5:$I$22,9,0)))</f>
        <v>MAT</v>
      </c>
      <c r="N1413" s="50">
        <v>60</v>
      </c>
      <c r="O1413" s="50">
        <v>7</v>
      </c>
      <c r="P1413" s="50">
        <v>1</v>
      </c>
      <c r="Q1413" s="50">
        <v>1</v>
      </c>
      <c r="R1413" s="51" t="s">
        <v>4944</v>
      </c>
    </row>
    <row r="1414" spans="1:18" s="21" customFormat="1" ht="20.5" customHeight="1" x14ac:dyDescent="0.3">
      <c r="A1414" s="42" t="s">
        <v>4955</v>
      </c>
      <c r="B1414" s="115" t="s">
        <v>4956</v>
      </c>
      <c r="C1414" s="43" t="s">
        <v>4957</v>
      </c>
      <c r="D1414" s="44" t="s">
        <v>4943</v>
      </c>
      <c r="E1414" s="44" t="s">
        <v>39</v>
      </c>
      <c r="F1414" s="45">
        <v>115031.68999999999</v>
      </c>
      <c r="G1414" s="46" t="s">
        <v>32</v>
      </c>
      <c r="H1414" s="47">
        <f t="shared" si="21"/>
        <v>115031.68999999999</v>
      </c>
      <c r="I1414" s="48" t="s">
        <v>4951</v>
      </c>
      <c r="J1414" s="44" t="s">
        <v>4935</v>
      </c>
      <c r="K1414" s="49" t="s">
        <v>4936</v>
      </c>
      <c r="L1414" s="44" t="s">
        <v>43</v>
      </c>
      <c r="M1414" s="44" t="str">
        <f>IF(ISERROR(VLOOKUP(B1414,'[1]Check order-DMO'!$A$5:$I$22,9,0)),"MAT",(VLOOKUP(B1414,'[1]Check order-DMO'!$A$5:$I$22,9,0)))</f>
        <v>MAT</v>
      </c>
      <c r="N1414" s="50">
        <v>60</v>
      </c>
      <c r="O1414" s="50">
        <v>7</v>
      </c>
      <c r="P1414" s="50">
        <v>1</v>
      </c>
      <c r="Q1414" s="50">
        <v>1</v>
      </c>
      <c r="R1414" s="51" t="s">
        <v>4944</v>
      </c>
    </row>
    <row r="1415" spans="1:18" s="21" customFormat="1" ht="20.5" customHeight="1" x14ac:dyDescent="0.3">
      <c r="A1415" s="42" t="s">
        <v>4958</v>
      </c>
      <c r="B1415" s="115" t="s">
        <v>4959</v>
      </c>
      <c r="C1415" s="43" t="s">
        <v>4960</v>
      </c>
      <c r="D1415" s="44" t="s">
        <v>4943</v>
      </c>
      <c r="E1415" s="44" t="s">
        <v>39</v>
      </c>
      <c r="F1415" s="45">
        <v>102665.20000000001</v>
      </c>
      <c r="G1415" s="46" t="s">
        <v>32</v>
      </c>
      <c r="H1415" s="47">
        <f t="shared" si="21"/>
        <v>102665.20000000001</v>
      </c>
      <c r="I1415" s="48" t="s">
        <v>56</v>
      </c>
      <c r="J1415" s="44" t="s">
        <v>4935</v>
      </c>
      <c r="K1415" s="49" t="s">
        <v>4936</v>
      </c>
      <c r="L1415" s="44" t="s">
        <v>43</v>
      </c>
      <c r="M1415" s="44" t="str">
        <f>IF(ISERROR(VLOOKUP(B1415,'[1]Check order-DMO'!$A$5:$I$22,9,0)),"MAT",(VLOOKUP(B1415,'[1]Check order-DMO'!$A$5:$I$22,9,0)))</f>
        <v>DMO</v>
      </c>
      <c r="N1415" s="50">
        <v>60</v>
      </c>
      <c r="O1415" s="50">
        <v>7</v>
      </c>
      <c r="P1415" s="50">
        <v>25</v>
      </c>
      <c r="Q1415" s="50">
        <v>25</v>
      </c>
      <c r="R1415" s="51" t="s">
        <v>4944</v>
      </c>
    </row>
    <row r="1416" spans="1:18" s="21" customFormat="1" ht="20.5" customHeight="1" x14ac:dyDescent="0.3">
      <c r="A1416" s="42" t="s">
        <v>4961</v>
      </c>
      <c r="B1416" s="43" t="s">
        <v>4962</v>
      </c>
      <c r="C1416" s="43" t="s">
        <v>4963</v>
      </c>
      <c r="D1416" s="44" t="s">
        <v>4964</v>
      </c>
      <c r="E1416" s="44" t="s">
        <v>39</v>
      </c>
      <c r="F1416" s="45">
        <v>98972.1875</v>
      </c>
      <c r="G1416" s="46" t="s">
        <v>32</v>
      </c>
      <c r="H1416" s="47">
        <f t="shared" si="21"/>
        <v>98972.1875</v>
      </c>
      <c r="I1416" s="48" t="s">
        <v>4965</v>
      </c>
      <c r="J1416" s="44" t="s">
        <v>41</v>
      </c>
      <c r="K1416" s="49" t="s">
        <v>42</v>
      </c>
      <c r="L1416" s="44" t="s">
        <v>43</v>
      </c>
      <c r="M1416" s="44" t="str">
        <f>IF(ISERROR(VLOOKUP(B1416,'[1]Check order-DMO'!$A$5:$I$22,9,0)),"MAT",(VLOOKUP(B1416,'[1]Check order-DMO'!$A$5:$I$22,9,0)))</f>
        <v>DMO</v>
      </c>
      <c r="N1416" s="50">
        <v>60</v>
      </c>
      <c r="O1416" s="50">
        <v>3</v>
      </c>
      <c r="P1416" s="50">
        <v>4</v>
      </c>
      <c r="Q1416" s="50">
        <v>4</v>
      </c>
      <c r="R1416" s="51"/>
    </row>
    <row r="1417" spans="1:18" s="21" customFormat="1" ht="20.5" customHeight="1" x14ac:dyDescent="0.3">
      <c r="A1417" s="42" t="s">
        <v>4966</v>
      </c>
      <c r="B1417" s="43" t="s">
        <v>4967</v>
      </c>
      <c r="C1417" s="43" t="s">
        <v>4968</v>
      </c>
      <c r="D1417" s="44" t="s">
        <v>38</v>
      </c>
      <c r="E1417" s="44" t="s">
        <v>39</v>
      </c>
      <c r="F1417" s="45">
        <v>296155.38</v>
      </c>
      <c r="G1417" s="46" t="s">
        <v>32</v>
      </c>
      <c r="H1417" s="47">
        <f t="shared" si="21"/>
        <v>296155.38</v>
      </c>
      <c r="I1417" s="48" t="s">
        <v>56</v>
      </c>
      <c r="J1417" s="44" t="s">
        <v>41</v>
      </c>
      <c r="K1417" s="49" t="s">
        <v>42</v>
      </c>
      <c r="L1417" s="44" t="s">
        <v>43</v>
      </c>
      <c r="M1417" s="44" t="str">
        <f>IF(ISERROR(VLOOKUP(B1417,'[1]Check order-DMO'!$A$5:$I$22,9,0)),"MAT",(VLOOKUP(B1417,'[1]Check order-DMO'!$A$5:$I$22,9,0)))</f>
        <v>DMO</v>
      </c>
      <c r="N1417" s="50">
        <v>60</v>
      </c>
      <c r="O1417" s="50">
        <v>3</v>
      </c>
      <c r="P1417" s="50">
        <v>4</v>
      </c>
      <c r="Q1417" s="50">
        <v>4</v>
      </c>
      <c r="R1417" s="51"/>
    </row>
    <row r="1418" spans="1:18" s="21" customFormat="1" ht="20.5" customHeight="1" x14ac:dyDescent="0.3">
      <c r="A1418" s="42" t="s">
        <v>4969</v>
      </c>
      <c r="B1418" s="43" t="s">
        <v>4970</v>
      </c>
      <c r="C1418" s="43" t="s">
        <v>4971</v>
      </c>
      <c r="D1418" s="44"/>
      <c r="E1418" s="44" t="s">
        <v>39</v>
      </c>
      <c r="F1418" s="45">
        <v>55999.199999999997</v>
      </c>
      <c r="G1418" s="46" t="s">
        <v>32</v>
      </c>
      <c r="H1418" s="47">
        <f t="shared" si="21"/>
        <v>55999.199999999997</v>
      </c>
      <c r="I1418" s="48" t="s">
        <v>56</v>
      </c>
      <c r="J1418" s="44" t="s">
        <v>4935</v>
      </c>
      <c r="K1418" s="49" t="s">
        <v>4936</v>
      </c>
      <c r="L1418" s="44" t="s">
        <v>43</v>
      </c>
      <c r="M1418" s="44" t="str">
        <f>IF(ISERROR(VLOOKUP(B1418,'[1]Check order-DMO'!$A$5:$I$22,9,0)),"MAT",(VLOOKUP(B1418,'[1]Check order-DMO'!$A$5:$I$22,9,0)))</f>
        <v>DMO</v>
      </c>
      <c r="N1418" s="50">
        <v>60</v>
      </c>
      <c r="O1418" s="50">
        <v>7</v>
      </c>
      <c r="P1418" s="50">
        <v>25</v>
      </c>
      <c r="Q1418" s="50">
        <v>25</v>
      </c>
      <c r="R1418" s="51" t="s">
        <v>4972</v>
      </c>
    </row>
    <row r="1419" spans="1:18" s="21" customFormat="1" ht="20.5" customHeight="1" x14ac:dyDescent="0.3">
      <c r="A1419" s="42" t="s">
        <v>4973</v>
      </c>
      <c r="B1419" s="43" t="s">
        <v>4974</v>
      </c>
      <c r="C1419" s="43" t="s">
        <v>4975</v>
      </c>
      <c r="D1419" s="44" t="s">
        <v>4976</v>
      </c>
      <c r="E1419" s="44" t="s">
        <v>39</v>
      </c>
      <c r="F1419" s="45">
        <v>113800</v>
      </c>
      <c r="G1419" s="46" t="s">
        <v>32</v>
      </c>
      <c r="H1419" s="47">
        <f t="shared" si="21"/>
        <v>113800</v>
      </c>
      <c r="I1419" s="48" t="s">
        <v>56</v>
      </c>
      <c r="J1419" s="44" t="s">
        <v>4977</v>
      </c>
      <c r="K1419" s="49" t="s">
        <v>4978</v>
      </c>
      <c r="L1419" s="44" t="s">
        <v>43</v>
      </c>
      <c r="M1419" s="44" t="str">
        <f>IF(ISERROR(VLOOKUP(B1419,'[1]Check order-DMO'!$A$5:$I$22,9,0)),"MAT",(VLOOKUP(B1419,'[1]Check order-DMO'!$A$5:$I$22,9,0)))</f>
        <v>MAT</v>
      </c>
      <c r="N1419" s="50">
        <v>45</v>
      </c>
      <c r="O1419" s="50">
        <v>7</v>
      </c>
      <c r="P1419" s="50">
        <v>25</v>
      </c>
      <c r="Q1419" s="50">
        <v>25</v>
      </c>
      <c r="R1419" s="51" t="s">
        <v>4979</v>
      </c>
    </row>
    <row r="1420" spans="1:18" s="21" customFormat="1" ht="20.5" customHeight="1" x14ac:dyDescent="0.3">
      <c r="A1420" s="42" t="s">
        <v>4980</v>
      </c>
      <c r="B1420" s="43" t="s">
        <v>4981</v>
      </c>
      <c r="C1420" s="43" t="s">
        <v>4982</v>
      </c>
      <c r="D1420" s="44" t="s">
        <v>4976</v>
      </c>
      <c r="E1420" s="44" t="s">
        <v>39</v>
      </c>
      <c r="F1420" s="45">
        <v>103700</v>
      </c>
      <c r="G1420" s="46" t="s">
        <v>32</v>
      </c>
      <c r="H1420" s="47">
        <f t="shared" si="21"/>
        <v>103700</v>
      </c>
      <c r="I1420" s="48" t="s">
        <v>56</v>
      </c>
      <c r="J1420" s="44" t="s">
        <v>4977</v>
      </c>
      <c r="K1420" s="49" t="s">
        <v>4978</v>
      </c>
      <c r="L1420" s="44" t="s">
        <v>43</v>
      </c>
      <c r="M1420" s="44" t="str">
        <f>IF(ISERROR(VLOOKUP(B1420,'[1]Check order-DMO'!$A$5:$I$22,9,0)),"MAT",(VLOOKUP(B1420,'[1]Check order-DMO'!$A$5:$I$22,9,0)))</f>
        <v>MAT</v>
      </c>
      <c r="N1420" s="50">
        <v>45</v>
      </c>
      <c r="O1420" s="50">
        <v>7</v>
      </c>
      <c r="P1420" s="50">
        <v>25</v>
      </c>
      <c r="Q1420" s="50">
        <v>25</v>
      </c>
      <c r="R1420" s="51" t="s">
        <v>4983</v>
      </c>
    </row>
    <row r="1421" spans="1:18" s="21" customFormat="1" ht="20.5" customHeight="1" x14ac:dyDescent="0.3">
      <c r="A1421" s="42" t="s">
        <v>4984</v>
      </c>
      <c r="B1421" s="43" t="s">
        <v>4985</v>
      </c>
      <c r="C1421" s="43" t="s">
        <v>4986</v>
      </c>
      <c r="D1421" s="44"/>
      <c r="E1421" s="44" t="s">
        <v>39</v>
      </c>
      <c r="F1421" s="45">
        <v>325345</v>
      </c>
      <c r="G1421" s="46" t="s">
        <v>32</v>
      </c>
      <c r="H1421" s="47">
        <f t="shared" si="21"/>
        <v>325345</v>
      </c>
      <c r="I1421" s="48" t="s">
        <v>56</v>
      </c>
      <c r="J1421" s="44" t="s">
        <v>4977</v>
      </c>
      <c r="K1421" s="49" t="s">
        <v>4978</v>
      </c>
      <c r="L1421" s="44" t="s">
        <v>43</v>
      </c>
      <c r="M1421" s="44" t="str">
        <f>IF(ISERROR(VLOOKUP(B1421,'[1]Check order-DMO'!$A$5:$I$22,9,0)),"MAT",(VLOOKUP(B1421,'[1]Check order-DMO'!$A$5:$I$22,9,0)))</f>
        <v>MAT</v>
      </c>
      <c r="N1421" s="50">
        <v>45</v>
      </c>
      <c r="O1421" s="50">
        <v>7</v>
      </c>
      <c r="P1421" s="50">
        <v>25</v>
      </c>
      <c r="Q1421" s="50">
        <v>25</v>
      </c>
      <c r="R1421" s="51" t="s">
        <v>4987</v>
      </c>
    </row>
    <row r="1422" spans="1:18" s="21" customFormat="1" ht="20.5" customHeight="1" x14ac:dyDescent="0.3">
      <c r="A1422" s="42" t="s">
        <v>4988</v>
      </c>
      <c r="B1422" s="43" t="s">
        <v>4989</v>
      </c>
      <c r="C1422" s="43" t="s">
        <v>4990</v>
      </c>
      <c r="D1422" s="44"/>
      <c r="E1422" s="44" t="s">
        <v>39</v>
      </c>
      <c r="F1422" s="45">
        <v>283000</v>
      </c>
      <c r="G1422" s="46" t="s">
        <v>32</v>
      </c>
      <c r="H1422" s="47">
        <f t="shared" si="21"/>
        <v>283000</v>
      </c>
      <c r="I1422" s="48" t="s">
        <v>56</v>
      </c>
      <c r="J1422" s="44" t="s">
        <v>156</v>
      </c>
      <c r="K1422" s="49" t="s">
        <v>157</v>
      </c>
      <c r="L1422" s="44" t="s">
        <v>43</v>
      </c>
      <c r="M1422" s="44" t="str">
        <f>IF(ISERROR(VLOOKUP(B1422,'[1]Check order-DMO'!$A$5:$I$22,9,0)),"MAT",(VLOOKUP(B1422,'[1]Check order-DMO'!$A$5:$I$22,9,0)))</f>
        <v>MAT</v>
      </c>
      <c r="N1422" s="50">
        <v>55</v>
      </c>
      <c r="O1422" s="50">
        <v>3</v>
      </c>
      <c r="P1422" s="50">
        <v>25</v>
      </c>
      <c r="Q1422" s="50">
        <v>25</v>
      </c>
      <c r="R1422" s="51" t="s">
        <v>158</v>
      </c>
    </row>
    <row r="1423" spans="1:18" s="21" customFormat="1" ht="20.5" customHeight="1" x14ac:dyDescent="0.3">
      <c r="A1423" s="42" t="s">
        <v>4991</v>
      </c>
      <c r="B1423" s="43" t="s">
        <v>4992</v>
      </c>
      <c r="C1423" s="43" t="s">
        <v>4993</v>
      </c>
      <c r="D1423" s="44"/>
      <c r="E1423" s="44" t="s">
        <v>39</v>
      </c>
      <c r="F1423" s="45">
        <v>200664</v>
      </c>
      <c r="G1423" s="46" t="s">
        <v>32</v>
      </c>
      <c r="H1423" s="47">
        <f t="shared" si="21"/>
        <v>200664</v>
      </c>
      <c r="I1423" s="48" t="s">
        <v>56</v>
      </c>
      <c r="J1423" s="44" t="s">
        <v>156</v>
      </c>
      <c r="K1423" s="49" t="s">
        <v>157</v>
      </c>
      <c r="L1423" s="44" t="s">
        <v>43</v>
      </c>
      <c r="M1423" s="44" t="str">
        <f>IF(ISERROR(VLOOKUP(B1423,'[1]Check order-DMO'!$A$5:$I$22,9,0)),"MAT",(VLOOKUP(B1423,'[1]Check order-DMO'!$A$5:$I$22,9,0)))</f>
        <v>MAT</v>
      </c>
      <c r="N1423" s="50">
        <v>55</v>
      </c>
      <c r="O1423" s="50">
        <v>3</v>
      </c>
      <c r="P1423" s="50">
        <v>25</v>
      </c>
      <c r="Q1423" s="50">
        <v>25</v>
      </c>
      <c r="R1423" s="51" t="s">
        <v>158</v>
      </c>
    </row>
    <row r="1424" spans="1:18" s="21" customFormat="1" ht="20.5" customHeight="1" x14ac:dyDescent="0.3">
      <c r="A1424" s="42" t="s">
        <v>4994</v>
      </c>
      <c r="B1424" s="43" t="s">
        <v>4995</v>
      </c>
      <c r="C1424" s="43" t="s">
        <v>4996</v>
      </c>
      <c r="D1424" s="44" t="s">
        <v>55</v>
      </c>
      <c r="E1424" s="44" t="s">
        <v>39</v>
      </c>
      <c r="F1424" s="45">
        <v>61280.800000000003</v>
      </c>
      <c r="G1424" s="46" t="s">
        <v>32</v>
      </c>
      <c r="H1424" s="47">
        <f t="shared" si="21"/>
        <v>61280.800000000003</v>
      </c>
      <c r="I1424" s="48" t="s">
        <v>56</v>
      </c>
      <c r="J1424" s="44" t="s">
        <v>41</v>
      </c>
      <c r="K1424" s="49" t="s">
        <v>42</v>
      </c>
      <c r="L1424" s="44" t="s">
        <v>43</v>
      </c>
      <c r="M1424" s="44" t="str">
        <f>IF(ISERROR(VLOOKUP(B1424,'[1]Check order-DMO'!$A$5:$I$22,9,0)),"MAT",(VLOOKUP(B1424,'[1]Check order-DMO'!$A$5:$I$22,9,0)))</f>
        <v>DMO</v>
      </c>
      <c r="N1424" s="50">
        <v>60</v>
      </c>
      <c r="O1424" s="50">
        <v>3</v>
      </c>
      <c r="P1424" s="50">
        <v>250</v>
      </c>
      <c r="Q1424" s="50">
        <v>250</v>
      </c>
      <c r="R1424" s="51"/>
    </row>
    <row r="1425" spans="1:18" s="21" customFormat="1" ht="20.5" customHeight="1" x14ac:dyDescent="0.3">
      <c r="A1425" s="42" t="s">
        <v>4997</v>
      </c>
      <c r="B1425" s="43" t="s">
        <v>4998</v>
      </c>
      <c r="C1425" s="43" t="s">
        <v>4999</v>
      </c>
      <c r="D1425" s="44" t="s">
        <v>55</v>
      </c>
      <c r="E1425" s="44" t="s">
        <v>39</v>
      </c>
      <c r="F1425" s="45">
        <v>93530.5</v>
      </c>
      <c r="G1425" s="46" t="s">
        <v>32</v>
      </c>
      <c r="H1425" s="47">
        <f t="shared" si="21"/>
        <v>93530.5</v>
      </c>
      <c r="I1425" s="48" t="s">
        <v>56</v>
      </c>
      <c r="J1425" s="44" t="s">
        <v>41</v>
      </c>
      <c r="K1425" s="49" t="s">
        <v>42</v>
      </c>
      <c r="L1425" s="44" t="s">
        <v>43</v>
      </c>
      <c r="M1425" s="44" t="str">
        <f>IF(ISERROR(VLOOKUP(B1425,'[1]Check order-DMO'!$A$5:$I$22,9,0)),"MAT",(VLOOKUP(B1425,'[1]Check order-DMO'!$A$5:$I$22,9,0)))</f>
        <v>DMO</v>
      </c>
      <c r="N1425" s="50">
        <v>60</v>
      </c>
      <c r="O1425" s="50">
        <v>3</v>
      </c>
      <c r="P1425" s="50">
        <v>20</v>
      </c>
      <c r="Q1425" s="50">
        <v>20</v>
      </c>
      <c r="R1425" s="51"/>
    </row>
    <row r="1426" spans="1:18" s="21" customFormat="1" ht="20.5" customHeight="1" x14ac:dyDescent="0.3">
      <c r="A1426" s="42" t="s">
        <v>5000</v>
      </c>
      <c r="B1426" s="43" t="s">
        <v>5001</v>
      </c>
      <c r="C1426" s="43" t="s">
        <v>5002</v>
      </c>
      <c r="D1426" s="44" t="s">
        <v>55</v>
      </c>
      <c r="E1426" s="44" t="s">
        <v>39</v>
      </c>
      <c r="F1426" s="45">
        <v>60329.633333333331</v>
      </c>
      <c r="G1426" s="46" t="s">
        <v>32</v>
      </c>
      <c r="H1426" s="47">
        <f t="shared" ref="H1426:H1489" si="22">+IF(G1426="VND",$F1426,IF(F1426="JPY",F1426*$F$2,IF(G1426="USD",F1426*$F$3,F1426*$F$2)))</f>
        <v>60329.633333333331</v>
      </c>
      <c r="I1426" s="48" t="s">
        <v>56</v>
      </c>
      <c r="J1426" s="44" t="s">
        <v>41</v>
      </c>
      <c r="K1426" s="49" t="s">
        <v>42</v>
      </c>
      <c r="L1426" s="44" t="s">
        <v>43</v>
      </c>
      <c r="M1426" s="44" t="str">
        <f>IF(ISERROR(VLOOKUP(B1426,'[1]Check order-DMO'!$A$5:$I$22,9,0)),"MAT",(VLOOKUP(B1426,'[1]Check order-DMO'!$A$5:$I$22,9,0)))</f>
        <v>DMO</v>
      </c>
      <c r="N1426" s="50">
        <v>60</v>
      </c>
      <c r="O1426" s="50">
        <v>3</v>
      </c>
      <c r="P1426" s="50">
        <v>270</v>
      </c>
      <c r="Q1426" s="50">
        <v>270</v>
      </c>
      <c r="R1426" s="51" t="s">
        <v>5003</v>
      </c>
    </row>
    <row r="1427" spans="1:18" s="21" customFormat="1" ht="20.5" customHeight="1" x14ac:dyDescent="0.3">
      <c r="A1427" s="42" t="s">
        <v>5004</v>
      </c>
      <c r="B1427" s="43" t="s">
        <v>5005</v>
      </c>
      <c r="C1427" s="43" t="s">
        <v>5006</v>
      </c>
      <c r="D1427" s="44"/>
      <c r="E1427" s="44" t="s">
        <v>39</v>
      </c>
      <c r="F1427" s="45">
        <v>98104</v>
      </c>
      <c r="G1427" s="46" t="s">
        <v>32</v>
      </c>
      <c r="H1427" s="47">
        <f t="shared" si="22"/>
        <v>98104</v>
      </c>
      <c r="I1427" s="48" t="s">
        <v>56</v>
      </c>
      <c r="J1427" s="44" t="s">
        <v>4977</v>
      </c>
      <c r="K1427" s="49" t="s">
        <v>4978</v>
      </c>
      <c r="L1427" s="44" t="s">
        <v>43</v>
      </c>
      <c r="M1427" s="44" t="str">
        <f>IF(ISERROR(VLOOKUP(B1427,'[1]Check order-DMO'!$A$5:$I$22,9,0)),"MAT",(VLOOKUP(B1427,'[1]Check order-DMO'!$A$5:$I$22,9,0)))</f>
        <v>MAT</v>
      </c>
      <c r="N1427" s="50">
        <v>7</v>
      </c>
      <c r="O1427" s="50">
        <v>25</v>
      </c>
      <c r="P1427" s="50">
        <v>25</v>
      </c>
      <c r="Q1427" s="50">
        <v>25</v>
      </c>
      <c r="R1427" s="51"/>
    </row>
    <row r="1428" spans="1:18" s="21" customFormat="1" ht="20.5" customHeight="1" x14ac:dyDescent="0.3">
      <c r="A1428" s="42" t="s">
        <v>5007</v>
      </c>
      <c r="B1428" s="43" t="s">
        <v>5008</v>
      </c>
      <c r="C1428" s="43" t="s">
        <v>5009</v>
      </c>
      <c r="D1428" s="44"/>
      <c r="E1428" s="44" t="s">
        <v>39</v>
      </c>
      <c r="F1428" s="45">
        <v>107740</v>
      </c>
      <c r="G1428" s="46" t="s">
        <v>32</v>
      </c>
      <c r="H1428" s="47">
        <f t="shared" si="22"/>
        <v>107740</v>
      </c>
      <c r="I1428" s="48" t="s">
        <v>56</v>
      </c>
      <c r="J1428" s="44" t="s">
        <v>4977</v>
      </c>
      <c r="K1428" s="49" t="s">
        <v>4978</v>
      </c>
      <c r="L1428" s="44" t="s">
        <v>43</v>
      </c>
      <c r="M1428" s="44" t="str">
        <f>IF(ISERROR(VLOOKUP(B1428,'[1]Check order-DMO'!$A$5:$I$22,9,0)),"MAT",(VLOOKUP(B1428,'[1]Check order-DMO'!$A$5:$I$22,9,0)))</f>
        <v>MAT</v>
      </c>
      <c r="N1428" s="50">
        <v>45</v>
      </c>
      <c r="O1428" s="50">
        <v>7</v>
      </c>
      <c r="P1428" s="50">
        <v>25</v>
      </c>
      <c r="Q1428" s="50">
        <v>25</v>
      </c>
      <c r="R1428" s="51"/>
    </row>
    <row r="1429" spans="1:18" s="21" customFormat="1" ht="20.5" customHeight="1" x14ac:dyDescent="0.3">
      <c r="A1429" s="42" t="s">
        <v>5010</v>
      </c>
      <c r="B1429" s="43" t="s">
        <v>5011</v>
      </c>
      <c r="C1429" s="43" t="s">
        <v>5012</v>
      </c>
      <c r="D1429" s="44" t="s">
        <v>5013</v>
      </c>
      <c r="E1429" s="44" t="s">
        <v>39</v>
      </c>
      <c r="F1429" s="45">
        <v>416960</v>
      </c>
      <c r="G1429" s="46" t="s">
        <v>32</v>
      </c>
      <c r="H1429" s="47">
        <f t="shared" si="22"/>
        <v>416960</v>
      </c>
      <c r="I1429" s="48" t="s">
        <v>56</v>
      </c>
      <c r="J1429" s="44" t="s">
        <v>5014</v>
      </c>
      <c r="K1429" s="49" t="s">
        <v>5015</v>
      </c>
      <c r="L1429" s="44" t="s">
        <v>43</v>
      </c>
      <c r="M1429" s="44" t="str">
        <f>IF(ISERROR(VLOOKUP(B1429,'[1]Check order-DMO'!$A$5:$I$22,9,0)),"MAT",(VLOOKUP(B1429,'[1]Check order-DMO'!$A$5:$I$22,9,0)))</f>
        <v>MAT</v>
      </c>
      <c r="N1429" s="50">
        <v>50</v>
      </c>
      <c r="O1429" s="50"/>
      <c r="P1429" s="50">
        <v>20</v>
      </c>
      <c r="Q1429" s="50">
        <v>20</v>
      </c>
      <c r="R1429" s="51" t="s">
        <v>5016</v>
      </c>
    </row>
    <row r="1430" spans="1:18" s="21" customFormat="1" ht="20.5" customHeight="1" x14ac:dyDescent="0.3">
      <c r="A1430" s="42" t="s">
        <v>5017</v>
      </c>
      <c r="B1430" s="43" t="s">
        <v>5018</v>
      </c>
      <c r="C1430" s="43" t="s">
        <v>5019</v>
      </c>
      <c r="D1430" s="44" t="s">
        <v>39</v>
      </c>
      <c r="E1430" s="44" t="s">
        <v>39</v>
      </c>
      <c r="F1430" s="45">
        <v>347563</v>
      </c>
      <c r="G1430" s="46" t="s">
        <v>32</v>
      </c>
      <c r="H1430" s="47">
        <f t="shared" si="22"/>
        <v>347563</v>
      </c>
      <c r="I1430" s="48" t="s">
        <v>56</v>
      </c>
      <c r="J1430" s="44" t="s">
        <v>4977</v>
      </c>
      <c r="K1430" s="49" t="s">
        <v>4978</v>
      </c>
      <c r="L1430" s="44" t="s">
        <v>43</v>
      </c>
      <c r="M1430" s="44" t="str">
        <f>IF(ISERROR(VLOOKUP(B1430,'[1]Check order-DMO'!$A$5:$I$22,9,0)),"MAT",(VLOOKUP(B1430,'[1]Check order-DMO'!$A$5:$I$22,9,0)))</f>
        <v>MAT</v>
      </c>
      <c r="N1430" s="50"/>
      <c r="O1430" s="50">
        <v>3</v>
      </c>
      <c r="P1430" s="50">
        <v>25</v>
      </c>
      <c r="Q1430" s="50">
        <v>25</v>
      </c>
      <c r="R1430" s="51" t="s">
        <v>5020</v>
      </c>
    </row>
    <row r="1431" spans="1:18" s="21" customFormat="1" ht="20.5" customHeight="1" x14ac:dyDescent="0.3">
      <c r="A1431" s="187" t="s">
        <v>5021</v>
      </c>
      <c r="B1431" s="43" t="s">
        <v>5022</v>
      </c>
      <c r="C1431" s="43" t="s">
        <v>5023</v>
      </c>
      <c r="D1431" s="44" t="s">
        <v>5024</v>
      </c>
      <c r="E1431" s="44" t="s">
        <v>39</v>
      </c>
      <c r="F1431" s="45">
        <v>301929.01999999996</v>
      </c>
      <c r="G1431" s="46" t="s">
        <v>32</v>
      </c>
      <c r="H1431" s="47">
        <f t="shared" si="22"/>
        <v>301929.01999999996</v>
      </c>
      <c r="I1431" s="48" t="s">
        <v>56</v>
      </c>
      <c r="J1431" s="44" t="s">
        <v>4935</v>
      </c>
      <c r="K1431" s="49" t="s">
        <v>4936</v>
      </c>
      <c r="L1431" s="44" t="s">
        <v>43</v>
      </c>
      <c r="M1431" s="44" t="str">
        <f>IF(ISERROR(VLOOKUP(B1431,'[1]Check order-DMO'!$A$5:$I$22,9,0)),"MAT",(VLOOKUP(B1431,'[1]Check order-DMO'!$A$5:$I$22,9,0)))</f>
        <v>DMO</v>
      </c>
      <c r="N1431" s="50">
        <v>60</v>
      </c>
      <c r="O1431" s="50">
        <v>7</v>
      </c>
      <c r="P1431" s="50">
        <v>20</v>
      </c>
      <c r="Q1431" s="50">
        <v>20</v>
      </c>
      <c r="R1431" s="51" t="s">
        <v>5025</v>
      </c>
    </row>
    <row r="1432" spans="1:18" s="21" customFormat="1" ht="20.5" customHeight="1" x14ac:dyDescent="0.3">
      <c r="A1432" s="187" t="s">
        <v>5026</v>
      </c>
      <c r="B1432" s="43" t="s">
        <v>5027</v>
      </c>
      <c r="C1432" s="43" t="s">
        <v>5028</v>
      </c>
      <c r="D1432" s="44" t="s">
        <v>5024</v>
      </c>
      <c r="E1432" s="44" t="s">
        <v>39</v>
      </c>
      <c r="F1432" s="45">
        <v>61832.45</v>
      </c>
      <c r="G1432" s="46" t="s">
        <v>32</v>
      </c>
      <c r="H1432" s="47">
        <f t="shared" si="22"/>
        <v>61832.45</v>
      </c>
      <c r="I1432" s="48" t="s">
        <v>56</v>
      </c>
      <c r="J1432" s="44" t="s">
        <v>4935</v>
      </c>
      <c r="K1432" s="49" t="s">
        <v>4936</v>
      </c>
      <c r="L1432" s="44" t="s">
        <v>43</v>
      </c>
      <c r="M1432" s="44" t="str">
        <f>IF(ISERROR(VLOOKUP(B1432,'[1]Check order-DMO'!$A$5:$I$22,9,0)),"MAT",(VLOOKUP(B1432,'[1]Check order-DMO'!$A$5:$I$22,9,0)))</f>
        <v>DMO</v>
      </c>
      <c r="N1432" s="50">
        <v>60</v>
      </c>
      <c r="O1432" s="50">
        <v>7</v>
      </c>
      <c r="P1432" s="50">
        <v>25</v>
      </c>
      <c r="Q1432" s="50">
        <v>25</v>
      </c>
      <c r="R1432" s="51" t="s">
        <v>5029</v>
      </c>
    </row>
    <row r="1433" spans="1:18" s="21" customFormat="1" ht="20.5" customHeight="1" x14ac:dyDescent="0.3">
      <c r="A1433" s="187" t="s">
        <v>5030</v>
      </c>
      <c r="B1433" s="43" t="s">
        <v>5031</v>
      </c>
      <c r="C1433" s="43" t="s">
        <v>5032</v>
      </c>
      <c r="D1433" s="44" t="s">
        <v>5024</v>
      </c>
      <c r="E1433" s="44" t="s">
        <v>39</v>
      </c>
      <c r="F1433" s="45">
        <v>61832.45</v>
      </c>
      <c r="G1433" s="46" t="s">
        <v>32</v>
      </c>
      <c r="H1433" s="47">
        <f t="shared" si="22"/>
        <v>61832.45</v>
      </c>
      <c r="I1433" s="48" t="s">
        <v>56</v>
      </c>
      <c r="J1433" s="44" t="s">
        <v>4935</v>
      </c>
      <c r="K1433" s="49" t="s">
        <v>4936</v>
      </c>
      <c r="L1433" s="44" t="s">
        <v>43</v>
      </c>
      <c r="M1433" s="44" t="str">
        <f>IF(ISERROR(VLOOKUP(B1433,'[1]Check order-DMO'!$A$5:$I$22,9,0)),"MAT",(VLOOKUP(B1433,'[1]Check order-DMO'!$A$5:$I$22,9,0)))</f>
        <v>DMO</v>
      </c>
      <c r="N1433" s="50">
        <v>60</v>
      </c>
      <c r="O1433" s="50">
        <v>7</v>
      </c>
      <c r="P1433" s="50">
        <v>25</v>
      </c>
      <c r="Q1433" s="50">
        <v>25</v>
      </c>
      <c r="R1433" s="51" t="s">
        <v>5033</v>
      </c>
    </row>
    <row r="1434" spans="1:18" s="21" customFormat="1" ht="20.5" customHeight="1" x14ac:dyDescent="0.3">
      <c r="A1434" s="187" t="s">
        <v>5034</v>
      </c>
      <c r="B1434" s="43" t="s">
        <v>5035</v>
      </c>
      <c r="C1434" s="43" t="s">
        <v>5036</v>
      </c>
      <c r="D1434" s="44" t="s">
        <v>5024</v>
      </c>
      <c r="E1434" s="44" t="s">
        <v>39</v>
      </c>
      <c r="F1434" s="45">
        <v>62065.780000000006</v>
      </c>
      <c r="G1434" s="46" t="s">
        <v>32</v>
      </c>
      <c r="H1434" s="47">
        <f t="shared" si="22"/>
        <v>62065.780000000006</v>
      </c>
      <c r="I1434" s="48" t="s">
        <v>56</v>
      </c>
      <c r="J1434" s="44" t="s">
        <v>4935</v>
      </c>
      <c r="K1434" s="49" t="s">
        <v>4936</v>
      </c>
      <c r="L1434" s="44" t="s">
        <v>43</v>
      </c>
      <c r="M1434" s="44" t="str">
        <f>IF(ISERROR(VLOOKUP(B1434,'[1]Check order-DMO'!$A$5:$I$22,9,0)),"MAT",(VLOOKUP(B1434,'[1]Check order-DMO'!$A$5:$I$22,9,0)))</f>
        <v>DMO</v>
      </c>
      <c r="N1434" s="50">
        <v>60</v>
      </c>
      <c r="O1434" s="50">
        <v>7</v>
      </c>
      <c r="P1434" s="50">
        <v>25</v>
      </c>
      <c r="Q1434" s="50">
        <v>25</v>
      </c>
      <c r="R1434" s="51" t="s">
        <v>5037</v>
      </c>
    </row>
    <row r="1435" spans="1:18" s="21" customFormat="1" ht="20.5" customHeight="1" x14ac:dyDescent="0.3">
      <c r="A1435" s="187" t="s">
        <v>5038</v>
      </c>
      <c r="B1435" s="43" t="s">
        <v>5039</v>
      </c>
      <c r="C1435" s="43" t="s">
        <v>5040</v>
      </c>
      <c r="D1435" s="44" t="s">
        <v>5024</v>
      </c>
      <c r="E1435" s="44" t="s">
        <v>39</v>
      </c>
      <c r="F1435" s="45">
        <v>436790</v>
      </c>
      <c r="G1435" s="46" t="s">
        <v>32</v>
      </c>
      <c r="H1435" s="47">
        <f t="shared" si="22"/>
        <v>436790</v>
      </c>
      <c r="I1435" s="48" t="s">
        <v>40</v>
      </c>
      <c r="J1435" s="44" t="s">
        <v>4935</v>
      </c>
      <c r="K1435" s="49" t="s">
        <v>4936</v>
      </c>
      <c r="L1435" s="44" t="s">
        <v>43</v>
      </c>
      <c r="M1435" s="44" t="str">
        <f>IF(ISERROR(VLOOKUP(B1435,'[1]Check order-DMO'!$A$5:$I$22,9,0)),"MAT",(VLOOKUP(B1435,'[1]Check order-DMO'!$A$5:$I$22,9,0)))</f>
        <v>MAT</v>
      </c>
      <c r="N1435" s="50">
        <v>60</v>
      </c>
      <c r="O1435" s="50">
        <v>7</v>
      </c>
      <c r="P1435" s="50">
        <v>1</v>
      </c>
      <c r="Q1435" s="50">
        <v>0.1</v>
      </c>
      <c r="R1435" s="51" t="s">
        <v>4944</v>
      </c>
    </row>
    <row r="1436" spans="1:18" s="21" customFormat="1" ht="20.5" customHeight="1" x14ac:dyDescent="0.3">
      <c r="A1436" s="187" t="s">
        <v>5041</v>
      </c>
      <c r="B1436" s="43" t="s">
        <v>5042</v>
      </c>
      <c r="C1436" s="43" t="s">
        <v>5043</v>
      </c>
      <c r="D1436" s="44" t="s">
        <v>5024</v>
      </c>
      <c r="E1436" s="44" t="s">
        <v>39</v>
      </c>
      <c r="F1436" s="45">
        <v>59965.81</v>
      </c>
      <c r="G1436" s="46" t="s">
        <v>32</v>
      </c>
      <c r="H1436" s="47">
        <f t="shared" si="22"/>
        <v>59965.81</v>
      </c>
      <c r="I1436" s="46" t="s">
        <v>56</v>
      </c>
      <c r="J1436" s="44" t="s">
        <v>4935</v>
      </c>
      <c r="K1436" s="49" t="s">
        <v>4936</v>
      </c>
      <c r="L1436" s="44" t="s">
        <v>43</v>
      </c>
      <c r="M1436" s="44" t="str">
        <f>IF(ISERROR(VLOOKUP(B1436,'[1]Check order-DMO'!$A$5:$I$22,9,0)),"MAT",(VLOOKUP(B1436,'[1]Check order-DMO'!$A$5:$I$22,9,0)))</f>
        <v>MAT</v>
      </c>
      <c r="N1436" s="50">
        <v>30</v>
      </c>
      <c r="O1436" s="50">
        <v>7</v>
      </c>
      <c r="P1436" s="50">
        <v>20</v>
      </c>
      <c r="Q1436" s="50">
        <v>20</v>
      </c>
      <c r="R1436" s="51" t="s">
        <v>5044</v>
      </c>
    </row>
    <row r="1437" spans="1:18" s="21" customFormat="1" ht="20.5" customHeight="1" x14ac:dyDescent="0.3">
      <c r="A1437" s="187" t="s">
        <v>5045</v>
      </c>
      <c r="B1437" s="43" t="s">
        <v>5046</v>
      </c>
      <c r="C1437" s="43" t="s">
        <v>5047</v>
      </c>
      <c r="D1437" s="44" t="s">
        <v>5024</v>
      </c>
      <c r="E1437" s="44" t="s">
        <v>39</v>
      </c>
      <c r="F1437" s="45">
        <v>83065.48</v>
      </c>
      <c r="G1437" s="46" t="s">
        <v>32</v>
      </c>
      <c r="H1437" s="47">
        <f t="shared" si="22"/>
        <v>83065.48</v>
      </c>
      <c r="I1437" s="46" t="s">
        <v>56</v>
      </c>
      <c r="J1437" s="44" t="s">
        <v>4935</v>
      </c>
      <c r="K1437" s="49" t="s">
        <v>4936</v>
      </c>
      <c r="L1437" s="44" t="s">
        <v>43</v>
      </c>
      <c r="M1437" s="44" t="str">
        <f>IF(ISERROR(VLOOKUP(B1437,'[1]Check order-DMO'!$A$5:$I$22,9,0)),"MAT",(VLOOKUP(B1437,'[1]Check order-DMO'!$A$5:$I$22,9,0)))</f>
        <v>MAT</v>
      </c>
      <c r="N1437" s="50">
        <v>30</v>
      </c>
      <c r="O1437" s="50">
        <v>7</v>
      </c>
      <c r="P1437" s="50">
        <v>20</v>
      </c>
      <c r="Q1437" s="50">
        <v>20</v>
      </c>
      <c r="R1437" s="51" t="s">
        <v>5044</v>
      </c>
    </row>
    <row r="1438" spans="1:18" s="21" customFormat="1" ht="20.5" customHeight="1" x14ac:dyDescent="0.3">
      <c r="A1438" s="187" t="s">
        <v>5048</v>
      </c>
      <c r="B1438" s="43" t="s">
        <v>5049</v>
      </c>
      <c r="C1438" s="43" t="s">
        <v>5050</v>
      </c>
      <c r="D1438" s="44" t="s">
        <v>5024</v>
      </c>
      <c r="E1438" s="44" t="s">
        <v>39</v>
      </c>
      <c r="F1438" s="45">
        <v>59965.81</v>
      </c>
      <c r="G1438" s="46" t="s">
        <v>32</v>
      </c>
      <c r="H1438" s="47">
        <f t="shared" si="22"/>
        <v>59965.81</v>
      </c>
      <c r="I1438" s="46" t="s">
        <v>56</v>
      </c>
      <c r="J1438" s="44" t="s">
        <v>4935</v>
      </c>
      <c r="K1438" s="49" t="s">
        <v>4936</v>
      </c>
      <c r="L1438" s="44" t="s">
        <v>43</v>
      </c>
      <c r="M1438" s="44" t="str">
        <f>IF(ISERROR(VLOOKUP(B1438,'[1]Check order-DMO'!$A$5:$I$22,9,0)),"MAT",(VLOOKUP(B1438,'[1]Check order-DMO'!$A$5:$I$22,9,0)))</f>
        <v>MAT</v>
      </c>
      <c r="N1438" s="50">
        <v>30</v>
      </c>
      <c r="O1438" s="50">
        <v>7</v>
      </c>
      <c r="P1438" s="50">
        <v>20</v>
      </c>
      <c r="Q1438" s="50">
        <v>20</v>
      </c>
      <c r="R1438" s="51" t="s">
        <v>5044</v>
      </c>
    </row>
    <row r="1439" spans="1:18" s="21" customFormat="1" ht="20.5" customHeight="1" x14ac:dyDescent="0.3">
      <c r="A1439" s="42" t="s">
        <v>5051</v>
      </c>
      <c r="B1439" s="43" t="s">
        <v>5052</v>
      </c>
      <c r="C1439" s="43" t="s">
        <v>5053</v>
      </c>
      <c r="D1439" s="44" t="s">
        <v>1404</v>
      </c>
      <c r="E1439" s="44" t="s">
        <v>5054</v>
      </c>
      <c r="F1439" s="45">
        <v>18363.64</v>
      </c>
      <c r="G1439" s="46" t="s">
        <v>32</v>
      </c>
      <c r="H1439" s="47">
        <f t="shared" si="22"/>
        <v>18363.64</v>
      </c>
      <c r="I1439" s="48" t="s">
        <v>4965</v>
      </c>
      <c r="J1439" s="44" t="s">
        <v>5055</v>
      </c>
      <c r="K1439" s="49" t="s">
        <v>5056</v>
      </c>
      <c r="L1439" s="44" t="s">
        <v>43</v>
      </c>
      <c r="M1439" s="44" t="str">
        <f>IF(ISERROR(VLOOKUP(B1439,'[1]Check order-DMO'!$A$5:$I$22,9,0)),"MAT",(VLOOKUP(B1439,'[1]Check order-DMO'!$A$5:$I$22,9,0)))</f>
        <v>MAT</v>
      </c>
      <c r="N1439" s="50">
        <v>1</v>
      </c>
      <c r="O1439" s="50">
        <v>1</v>
      </c>
      <c r="P1439" s="50">
        <v>200</v>
      </c>
      <c r="Q1439" s="50">
        <v>200</v>
      </c>
      <c r="R1439" s="51" t="s">
        <v>5057</v>
      </c>
    </row>
    <row r="1440" spans="1:18" s="21" customFormat="1" ht="20.5" customHeight="1" x14ac:dyDescent="0.3">
      <c r="A1440" s="42" t="s">
        <v>5058</v>
      </c>
      <c r="B1440" s="43" t="s">
        <v>5059</v>
      </c>
      <c r="C1440" s="43" t="s">
        <v>5060</v>
      </c>
      <c r="D1440" s="44" t="s">
        <v>1404</v>
      </c>
      <c r="E1440" s="44" t="s">
        <v>5054</v>
      </c>
      <c r="F1440" s="45">
        <v>18409</v>
      </c>
      <c r="G1440" s="46" t="s">
        <v>32</v>
      </c>
      <c r="H1440" s="47">
        <v>18409</v>
      </c>
      <c r="I1440" s="48" t="s">
        <v>4965</v>
      </c>
      <c r="J1440" s="44" t="s">
        <v>5055</v>
      </c>
      <c r="K1440" s="49" t="s">
        <v>5056</v>
      </c>
      <c r="L1440" s="44" t="s">
        <v>43</v>
      </c>
      <c r="M1440" s="44" t="str">
        <f>IF(ISERROR(VLOOKUP(B1440,'[1]Check order-DMO'!$A$5:$I$22,9,0)),"MAT",(VLOOKUP(B1440,'[1]Check order-DMO'!$A$5:$I$22,9,0)))</f>
        <v>MAT</v>
      </c>
      <c r="N1440" s="50">
        <v>1</v>
      </c>
      <c r="O1440" s="50">
        <v>1</v>
      </c>
      <c r="P1440" s="50">
        <v>1</v>
      </c>
      <c r="Q1440" s="50">
        <v>1</v>
      </c>
      <c r="R1440" s="51"/>
    </row>
    <row r="1441" spans="1:18" s="21" customFormat="1" ht="20.5" customHeight="1" x14ac:dyDescent="0.3">
      <c r="A1441" s="42" t="s">
        <v>5061</v>
      </c>
      <c r="B1441" s="43" t="s">
        <v>5062</v>
      </c>
      <c r="C1441" s="43" t="s">
        <v>5063</v>
      </c>
      <c r="D1441" s="44" t="s">
        <v>5064</v>
      </c>
      <c r="E1441" s="44" t="s">
        <v>5054</v>
      </c>
      <c r="F1441" s="45">
        <v>19480</v>
      </c>
      <c r="G1441" s="46" t="s">
        <v>32</v>
      </c>
      <c r="H1441" s="47">
        <f t="shared" ref="H1441" si="23">+IF(G1441="VND",$F1441,IF(F1441="JPY",F1441*$F$2,IF(G1441="USD",F1441*$F$3,F1441*$F$2)))</f>
        <v>19480</v>
      </c>
      <c r="I1441" s="48" t="s">
        <v>4965</v>
      </c>
      <c r="J1441" s="44" t="s">
        <v>5055</v>
      </c>
      <c r="K1441" s="49" t="s">
        <v>5056</v>
      </c>
      <c r="L1441" s="44" t="s">
        <v>43</v>
      </c>
      <c r="M1441" s="44" t="str">
        <f>IF(ISERROR(VLOOKUP(B1441,'[1]Check order-DMO'!$A$5:$I$22,9,0)),"MAT",(VLOOKUP(B1441,'[1]Check order-DMO'!$A$5:$I$22,9,0)))</f>
        <v>MAT</v>
      </c>
      <c r="N1441" s="50">
        <v>1</v>
      </c>
      <c r="O1441" s="50">
        <v>1</v>
      </c>
      <c r="P1441" s="50">
        <v>200</v>
      </c>
      <c r="Q1441" s="50">
        <v>200</v>
      </c>
      <c r="R1441" s="51" t="s">
        <v>5065</v>
      </c>
    </row>
    <row r="1442" spans="1:18" s="21" customFormat="1" ht="20.5" customHeight="1" x14ac:dyDescent="0.3">
      <c r="A1442" s="42" t="s">
        <v>5066</v>
      </c>
      <c r="B1442" s="43" t="s">
        <v>5067</v>
      </c>
      <c r="C1442" s="43" t="s">
        <v>5068</v>
      </c>
      <c r="D1442" s="44" t="s">
        <v>5069</v>
      </c>
      <c r="E1442" s="44" t="s">
        <v>5069</v>
      </c>
      <c r="F1442" s="45">
        <v>100000</v>
      </c>
      <c r="G1442" s="46" t="s">
        <v>32</v>
      </c>
      <c r="H1442" s="47">
        <f t="shared" si="22"/>
        <v>100000</v>
      </c>
      <c r="I1442" s="48" t="s">
        <v>56</v>
      </c>
      <c r="J1442" s="44" t="s">
        <v>5070</v>
      </c>
      <c r="K1442" s="49" t="s">
        <v>5071</v>
      </c>
      <c r="L1442" s="44" t="s">
        <v>43</v>
      </c>
      <c r="M1442" s="44" t="str">
        <f>IF(ISERROR(VLOOKUP(B1442,'[1]Check order-DMO'!$A$5:$I$22,9,0)),"MAT",(VLOOKUP(B1442,'[1]Check order-DMO'!$A$5:$I$22,9,0)))</f>
        <v>MAT</v>
      </c>
      <c r="N1442" s="50">
        <v>3</v>
      </c>
      <c r="O1442" s="50">
        <v>3</v>
      </c>
      <c r="P1442" s="50">
        <v>1</v>
      </c>
      <c r="Q1442" s="50">
        <v>1</v>
      </c>
      <c r="R1442" s="51" t="s">
        <v>5072</v>
      </c>
    </row>
    <row r="1443" spans="1:18" s="21" customFormat="1" ht="20.5" customHeight="1" x14ac:dyDescent="0.3">
      <c r="A1443" s="42" t="s">
        <v>5073</v>
      </c>
      <c r="B1443" s="43" t="s">
        <v>5074</v>
      </c>
      <c r="C1443" s="43" t="s">
        <v>5075</v>
      </c>
      <c r="D1443" s="44" t="s">
        <v>5069</v>
      </c>
      <c r="E1443" s="44" t="s">
        <v>5069</v>
      </c>
      <c r="F1443" s="45">
        <v>5800</v>
      </c>
      <c r="G1443" s="46" t="s">
        <v>32</v>
      </c>
      <c r="H1443" s="47">
        <f t="shared" si="22"/>
        <v>5800</v>
      </c>
      <c r="I1443" s="48" t="s">
        <v>56</v>
      </c>
      <c r="J1443" s="44" t="s">
        <v>5070</v>
      </c>
      <c r="K1443" s="49" t="s">
        <v>5071</v>
      </c>
      <c r="L1443" s="44" t="s">
        <v>43</v>
      </c>
      <c r="M1443" s="44" t="str">
        <f>IF(ISERROR(VLOOKUP(B1443,'[1]Check order-DMO'!$A$5:$I$22,9,0)),"MAT",(VLOOKUP(B1443,'[1]Check order-DMO'!$A$5:$I$22,9,0)))</f>
        <v>MAT</v>
      </c>
      <c r="N1443" s="50">
        <v>3</v>
      </c>
      <c r="O1443" s="50">
        <v>3</v>
      </c>
      <c r="P1443" s="50">
        <v>1</v>
      </c>
      <c r="Q1443" s="50">
        <v>1</v>
      </c>
      <c r="R1443" s="51" t="s">
        <v>5076</v>
      </c>
    </row>
    <row r="1444" spans="1:18" s="21" customFormat="1" ht="20.5" customHeight="1" x14ac:dyDescent="0.3">
      <c r="A1444" s="42" t="s">
        <v>5077</v>
      </c>
      <c r="B1444" s="43" t="s">
        <v>5078</v>
      </c>
      <c r="C1444" s="43" t="s">
        <v>5079</v>
      </c>
      <c r="D1444" s="44" t="s">
        <v>5069</v>
      </c>
      <c r="E1444" s="44" t="s">
        <v>5069</v>
      </c>
      <c r="F1444" s="45">
        <v>41000</v>
      </c>
      <c r="G1444" s="46" t="s">
        <v>32</v>
      </c>
      <c r="H1444" s="47">
        <f t="shared" si="22"/>
        <v>41000</v>
      </c>
      <c r="I1444" s="48" t="s">
        <v>40</v>
      </c>
      <c r="J1444" s="44" t="s">
        <v>5070</v>
      </c>
      <c r="K1444" s="49" t="s">
        <v>5071</v>
      </c>
      <c r="L1444" s="44" t="s">
        <v>43</v>
      </c>
      <c r="M1444" s="44" t="str">
        <f>IF(ISERROR(VLOOKUP(B1444,'[1]Check order-DMO'!$A$5:$I$22,9,0)),"MAT",(VLOOKUP(B1444,'[1]Check order-DMO'!$A$5:$I$22,9,0)))</f>
        <v>MAT</v>
      </c>
      <c r="N1444" s="50">
        <v>3</v>
      </c>
      <c r="O1444" s="50">
        <v>3</v>
      </c>
      <c r="P1444" s="50">
        <v>1</v>
      </c>
      <c r="Q1444" s="50">
        <v>1</v>
      </c>
      <c r="R1444" s="51" t="s">
        <v>5080</v>
      </c>
    </row>
    <row r="1445" spans="1:18" s="21" customFormat="1" ht="20.5" customHeight="1" x14ac:dyDescent="0.3">
      <c r="A1445" s="42" t="s">
        <v>5081</v>
      </c>
      <c r="B1445" s="43" t="s">
        <v>5082</v>
      </c>
      <c r="C1445" s="43" t="s">
        <v>5083</v>
      </c>
      <c r="D1445" s="44" t="s">
        <v>5069</v>
      </c>
      <c r="E1445" s="44" t="s">
        <v>5054</v>
      </c>
      <c r="F1445" s="45">
        <v>1047360</v>
      </c>
      <c r="G1445" s="46" t="s">
        <v>32</v>
      </c>
      <c r="H1445" s="47">
        <f t="shared" si="22"/>
        <v>1047360</v>
      </c>
      <c r="I1445" s="48" t="s">
        <v>1405</v>
      </c>
      <c r="J1445" s="44" t="s">
        <v>5055</v>
      </c>
      <c r="K1445" s="49" t="s">
        <v>5056</v>
      </c>
      <c r="L1445" s="44" t="s">
        <v>43</v>
      </c>
      <c r="M1445" s="44" t="str">
        <f>IF(ISERROR(VLOOKUP(B1445,'[1]Check order-DMO'!$A$5:$I$22,9,0)),"MAT",(VLOOKUP(B1445,'[1]Check order-DMO'!$A$5:$I$22,9,0)))</f>
        <v>MAT</v>
      </c>
      <c r="N1445" s="50">
        <v>1</v>
      </c>
      <c r="O1445" s="50">
        <v>1</v>
      </c>
      <c r="P1445" s="50">
        <v>1</v>
      </c>
      <c r="Q1445" s="50">
        <v>1</v>
      </c>
      <c r="R1445" s="51" t="s">
        <v>5084</v>
      </c>
    </row>
    <row r="1446" spans="1:18" s="21" customFormat="1" ht="20.5" customHeight="1" x14ac:dyDescent="0.3">
      <c r="A1446" s="42" t="s">
        <v>5085</v>
      </c>
      <c r="B1446" s="43" t="s">
        <v>5086</v>
      </c>
      <c r="C1446" s="43" t="s">
        <v>5087</v>
      </c>
      <c r="D1446" s="44" t="s">
        <v>1404</v>
      </c>
      <c r="E1446" s="44" t="s">
        <v>39</v>
      </c>
      <c r="F1446" s="45">
        <v>225</v>
      </c>
      <c r="G1446" s="46" t="s">
        <v>2911</v>
      </c>
      <c r="H1446" s="47">
        <f t="shared" si="22"/>
        <v>5121000</v>
      </c>
      <c r="I1446" s="48" t="s">
        <v>1405</v>
      </c>
      <c r="J1446" s="44" t="s">
        <v>4935</v>
      </c>
      <c r="K1446" s="49" t="s">
        <v>4936</v>
      </c>
      <c r="L1446" s="44" t="s">
        <v>43</v>
      </c>
      <c r="M1446" s="44" t="str">
        <f>IF(ISERROR(VLOOKUP(B1446,'[1]Check order-DMO'!$A$5:$I$22,9,0)),"MAT",(VLOOKUP(B1446,'[1]Check order-DMO'!$A$5:$I$22,9,0)))</f>
        <v>MAT</v>
      </c>
      <c r="N1446" s="50">
        <v>100</v>
      </c>
      <c r="O1446" s="50">
        <v>7</v>
      </c>
      <c r="P1446" s="50">
        <v>1</v>
      </c>
      <c r="Q1446" s="50">
        <v>1</v>
      </c>
      <c r="R1446" s="51" t="s">
        <v>5088</v>
      </c>
    </row>
    <row r="1447" spans="1:18" s="21" customFormat="1" ht="20.5" customHeight="1" x14ac:dyDescent="0.3">
      <c r="A1447" s="42" t="s">
        <v>5089</v>
      </c>
      <c r="B1447" s="43" t="s">
        <v>5090</v>
      </c>
      <c r="C1447" s="43" t="s">
        <v>5091</v>
      </c>
      <c r="D1447" s="44" t="s">
        <v>5069</v>
      </c>
      <c r="E1447" s="44" t="s">
        <v>5054</v>
      </c>
      <c r="F1447" s="45">
        <v>343632</v>
      </c>
      <c r="G1447" s="46" t="s">
        <v>32</v>
      </c>
      <c r="H1447" s="47">
        <f t="shared" si="22"/>
        <v>343632</v>
      </c>
      <c r="I1447" s="48" t="s">
        <v>1405</v>
      </c>
      <c r="J1447" s="44" t="s">
        <v>5055</v>
      </c>
      <c r="K1447" s="49" t="s">
        <v>5056</v>
      </c>
      <c r="L1447" s="44" t="s">
        <v>43</v>
      </c>
      <c r="M1447" s="44" t="str">
        <f>IF(ISERROR(VLOOKUP(B1447,'[1]Check order-DMO'!$A$5:$I$22,9,0)),"MAT",(VLOOKUP(B1447,'[1]Check order-DMO'!$A$5:$I$22,9,0)))</f>
        <v>MAT</v>
      </c>
      <c r="N1447" s="50">
        <v>1</v>
      </c>
      <c r="O1447" s="50">
        <v>1</v>
      </c>
      <c r="P1447" s="50">
        <v>1</v>
      </c>
      <c r="Q1447" s="50">
        <v>1</v>
      </c>
      <c r="R1447" s="51"/>
    </row>
    <row r="1448" spans="1:18" s="21" customFormat="1" ht="20.5" customHeight="1" x14ac:dyDescent="0.3">
      <c r="A1448" s="42" t="s">
        <v>5092</v>
      </c>
      <c r="B1448" s="43" t="s">
        <v>5093</v>
      </c>
      <c r="C1448" s="43" t="s">
        <v>5094</v>
      </c>
      <c r="D1448" s="44" t="s">
        <v>5069</v>
      </c>
      <c r="E1448" s="44" t="s">
        <v>5069</v>
      </c>
      <c r="F1448" s="45">
        <v>2535490</v>
      </c>
      <c r="G1448" s="46" t="s">
        <v>32</v>
      </c>
      <c r="H1448" s="47">
        <f t="shared" si="22"/>
        <v>2535490</v>
      </c>
      <c r="I1448" s="48" t="s">
        <v>40</v>
      </c>
      <c r="J1448" s="44" t="s">
        <v>5095</v>
      </c>
      <c r="K1448" s="49" t="s">
        <v>5096</v>
      </c>
      <c r="L1448" s="44" t="s">
        <v>43</v>
      </c>
      <c r="M1448" s="44" t="str">
        <f>IF(ISERROR(VLOOKUP(B1448,'[1]Check order-DMO'!$A$5:$I$22,9,0)),"MAT",(VLOOKUP(B1448,'[1]Check order-DMO'!$A$5:$I$22,9,0)))</f>
        <v>MAT</v>
      </c>
      <c r="N1448" s="50">
        <v>5</v>
      </c>
      <c r="O1448" s="50">
        <v>3</v>
      </c>
      <c r="P1448" s="50">
        <v>1</v>
      </c>
      <c r="Q1448" s="50">
        <v>1</v>
      </c>
      <c r="R1448" s="51" t="s">
        <v>5097</v>
      </c>
    </row>
    <row r="1449" spans="1:18" s="21" customFormat="1" ht="20.5" customHeight="1" x14ac:dyDescent="0.3">
      <c r="A1449" s="42" t="s">
        <v>5098</v>
      </c>
      <c r="B1449" s="43" t="s">
        <v>5099</v>
      </c>
      <c r="C1449" s="43" t="s">
        <v>5100</v>
      </c>
      <c r="D1449" s="44" t="s">
        <v>5101</v>
      </c>
      <c r="E1449" s="44" t="s">
        <v>39</v>
      </c>
      <c r="F1449" s="45">
        <v>284662.59999999998</v>
      </c>
      <c r="G1449" s="46" t="s">
        <v>32</v>
      </c>
      <c r="H1449" s="47">
        <f t="shared" si="22"/>
        <v>284662.59999999998</v>
      </c>
      <c r="I1449" s="48" t="s">
        <v>40</v>
      </c>
      <c r="J1449" s="44" t="s">
        <v>1370</v>
      </c>
      <c r="K1449" s="49" t="s">
        <v>1371</v>
      </c>
      <c r="L1449" s="44" t="s">
        <v>43</v>
      </c>
      <c r="M1449" s="44" t="str">
        <f>IF(ISERROR(VLOOKUP(B1449,'[1]Check order-DMO'!$A$5:$I$22,9,0)),"MAT",(VLOOKUP(B1449,'[1]Check order-DMO'!$A$5:$I$22,9,0)))</f>
        <v>MAT</v>
      </c>
      <c r="N1449" s="50">
        <v>60</v>
      </c>
      <c r="O1449" s="50">
        <v>3</v>
      </c>
      <c r="P1449" s="50">
        <v>1</v>
      </c>
      <c r="Q1449" s="50">
        <v>1</v>
      </c>
      <c r="R1449" s="51" t="s">
        <v>1372</v>
      </c>
    </row>
    <row r="1450" spans="1:18" s="21" customFormat="1" ht="20.5" customHeight="1" x14ac:dyDescent="0.3">
      <c r="A1450" s="42" t="s">
        <v>5102</v>
      </c>
      <c r="B1450" s="43" t="s">
        <v>5103</v>
      </c>
      <c r="C1450" s="43" t="s">
        <v>5104</v>
      </c>
      <c r="D1450" s="44" t="s">
        <v>5101</v>
      </c>
      <c r="E1450" s="44" t="s">
        <v>39</v>
      </c>
      <c r="F1450" s="45">
        <v>139100</v>
      </c>
      <c r="G1450" s="46" t="s">
        <v>32</v>
      </c>
      <c r="H1450" s="47">
        <f t="shared" si="22"/>
        <v>139100</v>
      </c>
      <c r="I1450" s="48" t="s">
        <v>56</v>
      </c>
      <c r="J1450" s="44" t="s">
        <v>5105</v>
      </c>
      <c r="K1450" s="49" t="s">
        <v>5106</v>
      </c>
      <c r="L1450" s="44" t="s">
        <v>43</v>
      </c>
      <c r="M1450" s="44" t="str">
        <f>IF(ISERROR(VLOOKUP(B1450,'[1]Check order-DMO'!$A$5:$I$22,9,0)),"MAT",(VLOOKUP(B1450,'[1]Check order-DMO'!$A$5:$I$22,9,0)))</f>
        <v>MAT</v>
      </c>
      <c r="N1450" s="50">
        <v>60</v>
      </c>
      <c r="O1450" s="50">
        <v>3</v>
      </c>
      <c r="P1450" s="50">
        <v>18</v>
      </c>
      <c r="Q1450" s="50">
        <v>18</v>
      </c>
      <c r="R1450" s="51" t="s">
        <v>5107</v>
      </c>
    </row>
    <row r="1451" spans="1:18" s="21" customFormat="1" ht="20.5" customHeight="1" x14ac:dyDescent="0.3">
      <c r="A1451" s="42" t="s">
        <v>5108</v>
      </c>
      <c r="B1451" s="115" t="s">
        <v>5109</v>
      </c>
      <c r="C1451" s="43" t="s">
        <v>5110</v>
      </c>
      <c r="D1451" s="44" t="s">
        <v>5111</v>
      </c>
      <c r="E1451" s="44" t="s">
        <v>39</v>
      </c>
      <c r="F1451" s="45">
        <v>341500</v>
      </c>
      <c r="G1451" s="46" t="s">
        <v>32</v>
      </c>
      <c r="H1451" s="47">
        <f t="shared" si="22"/>
        <v>341500</v>
      </c>
      <c r="I1451" s="48" t="s">
        <v>56</v>
      </c>
      <c r="J1451" s="44" t="s">
        <v>5105</v>
      </c>
      <c r="K1451" s="49" t="s">
        <v>5106</v>
      </c>
      <c r="L1451" s="44" t="s">
        <v>43</v>
      </c>
      <c r="M1451" s="44" t="str">
        <f>IF(ISERROR(VLOOKUP(B1451,'[1]Check order-DMO'!$A$5:$I$22,9,0)),"MAT",(VLOOKUP(B1451,'[1]Check order-DMO'!$A$5:$I$22,9,0)))</f>
        <v>MAT</v>
      </c>
      <c r="N1451" s="50"/>
      <c r="O1451" s="50"/>
      <c r="P1451" s="50">
        <v>18</v>
      </c>
      <c r="Q1451" s="50">
        <v>18</v>
      </c>
      <c r="R1451" s="51" t="s">
        <v>1764</v>
      </c>
    </row>
    <row r="1452" spans="1:18" s="21" customFormat="1" ht="20.5" customHeight="1" x14ac:dyDescent="0.3">
      <c r="A1452" s="42" t="s">
        <v>5112</v>
      </c>
      <c r="B1452" s="115" t="s">
        <v>5113</v>
      </c>
      <c r="C1452" s="43" t="s">
        <v>5114</v>
      </c>
      <c r="D1452" s="44" t="s">
        <v>5115</v>
      </c>
      <c r="E1452" s="44" t="s">
        <v>39</v>
      </c>
      <c r="F1452" s="45">
        <v>149100</v>
      </c>
      <c r="G1452" s="46" t="s">
        <v>32</v>
      </c>
      <c r="H1452" s="47">
        <f t="shared" si="22"/>
        <v>149100</v>
      </c>
      <c r="I1452" s="48" t="s">
        <v>56</v>
      </c>
      <c r="J1452" s="44" t="s">
        <v>5105</v>
      </c>
      <c r="K1452" s="49" t="s">
        <v>5106</v>
      </c>
      <c r="L1452" s="44" t="s">
        <v>43</v>
      </c>
      <c r="M1452" s="44" t="str">
        <f>IF(ISERROR(VLOOKUP(B1452,'[1]Check order-DMO'!$A$5:$I$22,9,0)),"MAT",(VLOOKUP(B1452,'[1]Check order-DMO'!$A$5:$I$22,9,0)))</f>
        <v>MAT</v>
      </c>
      <c r="N1452" s="50"/>
      <c r="O1452" s="50"/>
      <c r="P1452" s="50">
        <v>18</v>
      </c>
      <c r="Q1452" s="50">
        <v>18</v>
      </c>
      <c r="R1452" s="51" t="s">
        <v>1764</v>
      </c>
    </row>
    <row r="1453" spans="1:18" s="21" customFormat="1" ht="20.5" customHeight="1" x14ac:dyDescent="0.3">
      <c r="A1453" s="42" t="s">
        <v>5116</v>
      </c>
      <c r="B1453" s="115" t="s">
        <v>5117</v>
      </c>
      <c r="C1453" s="43" t="s">
        <v>5118</v>
      </c>
      <c r="D1453" s="44" t="s">
        <v>5119</v>
      </c>
      <c r="E1453" s="44" t="s">
        <v>39</v>
      </c>
      <c r="F1453" s="45">
        <v>441100</v>
      </c>
      <c r="G1453" s="46" t="s">
        <v>32</v>
      </c>
      <c r="H1453" s="47">
        <f t="shared" si="22"/>
        <v>441100</v>
      </c>
      <c r="I1453" s="48" t="s">
        <v>56</v>
      </c>
      <c r="J1453" s="44" t="s">
        <v>5105</v>
      </c>
      <c r="K1453" s="49" t="s">
        <v>5106</v>
      </c>
      <c r="L1453" s="44" t="s">
        <v>43</v>
      </c>
      <c r="M1453" s="44" t="str">
        <f>IF(ISERROR(VLOOKUP(B1453,'[1]Check order-DMO'!$A$5:$I$22,9,0)),"MAT",(VLOOKUP(B1453,'[1]Check order-DMO'!$A$5:$I$22,9,0)))</f>
        <v>MAT</v>
      </c>
      <c r="N1453" s="50"/>
      <c r="O1453" s="50"/>
      <c r="P1453" s="50">
        <v>18</v>
      </c>
      <c r="Q1453" s="50">
        <v>18</v>
      </c>
      <c r="R1453" s="51" t="s">
        <v>1764</v>
      </c>
    </row>
    <row r="1454" spans="1:18" s="21" customFormat="1" ht="20.5" customHeight="1" x14ac:dyDescent="0.3">
      <c r="A1454" s="42" t="s">
        <v>5120</v>
      </c>
      <c r="B1454" s="43" t="s">
        <v>5121</v>
      </c>
      <c r="C1454" s="43" t="s">
        <v>5122</v>
      </c>
      <c r="D1454" s="44"/>
      <c r="E1454" s="44" t="s">
        <v>39</v>
      </c>
      <c r="F1454" s="45">
        <v>3800</v>
      </c>
      <c r="G1454" s="46" t="s">
        <v>32</v>
      </c>
      <c r="H1454" s="47">
        <f t="shared" si="22"/>
        <v>3800</v>
      </c>
      <c r="I1454" s="48" t="s">
        <v>4965</v>
      </c>
      <c r="J1454" s="44" t="s">
        <v>5123</v>
      </c>
      <c r="K1454" s="49" t="s">
        <v>5124</v>
      </c>
      <c r="L1454" s="44" t="s">
        <v>43</v>
      </c>
      <c r="M1454" s="44" t="str">
        <f>IF(ISERROR(VLOOKUP(B1454,'[1]Check order-DMO'!$A$5:$I$22,9,0)),"MAT",(VLOOKUP(B1454,'[1]Check order-DMO'!$A$5:$I$22,9,0)))</f>
        <v>MAT</v>
      </c>
      <c r="N1454" s="50">
        <v>10</v>
      </c>
      <c r="O1454" s="50">
        <v>3</v>
      </c>
      <c r="P1454" s="50">
        <v>1</v>
      </c>
      <c r="Q1454" s="50"/>
      <c r="R1454" s="51"/>
    </row>
    <row r="1455" spans="1:18" s="21" customFormat="1" ht="20.5" customHeight="1" x14ac:dyDescent="0.3">
      <c r="A1455" s="42" t="s">
        <v>5125</v>
      </c>
      <c r="B1455" s="43" t="s">
        <v>5126</v>
      </c>
      <c r="C1455" s="43" t="s">
        <v>5127</v>
      </c>
      <c r="D1455" s="44" t="s">
        <v>5128</v>
      </c>
      <c r="E1455" s="44" t="s">
        <v>39</v>
      </c>
      <c r="F1455" s="45">
        <v>70400</v>
      </c>
      <c r="G1455" s="46" t="s">
        <v>32</v>
      </c>
      <c r="H1455" s="47">
        <f t="shared" si="22"/>
        <v>70400</v>
      </c>
      <c r="I1455" s="48" t="s">
        <v>4951</v>
      </c>
      <c r="J1455" s="44" t="s">
        <v>5105</v>
      </c>
      <c r="K1455" s="49" t="s">
        <v>5106</v>
      </c>
      <c r="L1455" s="44" t="s">
        <v>43</v>
      </c>
      <c r="M1455" s="44" t="str">
        <f>IF(ISERROR(VLOOKUP(B1455,'[1]Check order-DMO'!$A$5:$I$22,9,0)),"MAT",(VLOOKUP(B1455,'[1]Check order-DMO'!$A$5:$I$22,9,0)))</f>
        <v>MAT</v>
      </c>
      <c r="N1455" s="50">
        <v>2</v>
      </c>
      <c r="O1455" s="50"/>
      <c r="P1455" s="50">
        <v>4</v>
      </c>
      <c r="Q1455" s="50"/>
      <c r="R1455" s="51" t="s">
        <v>5129</v>
      </c>
    </row>
    <row r="1456" spans="1:18" s="21" customFormat="1" ht="20.5" customHeight="1" x14ac:dyDescent="0.3">
      <c r="A1456" s="42" t="s">
        <v>5130</v>
      </c>
      <c r="B1456" s="43" t="s">
        <v>5131</v>
      </c>
      <c r="C1456" s="43" t="s">
        <v>5132</v>
      </c>
      <c r="D1456" s="44" t="s">
        <v>350</v>
      </c>
      <c r="E1456" s="44" t="s">
        <v>39</v>
      </c>
      <c r="F1456" s="45">
        <v>1727000</v>
      </c>
      <c r="G1456" s="46" t="s">
        <v>32</v>
      </c>
      <c r="H1456" s="47">
        <f t="shared" si="22"/>
        <v>1727000</v>
      </c>
      <c r="I1456" s="48" t="s">
        <v>40</v>
      </c>
      <c r="J1456" s="44" t="s">
        <v>191</v>
      </c>
      <c r="K1456" s="49" t="s">
        <v>192</v>
      </c>
      <c r="L1456" s="44" t="s">
        <v>43</v>
      </c>
      <c r="M1456" s="44" t="str">
        <f>IF(ISERROR(VLOOKUP(B1456,'[1]Check order-DMO'!$A$5:$I$22,9,0)),"MAT",(VLOOKUP(B1456,'[1]Check order-DMO'!$A$5:$I$22,9,0)))</f>
        <v>MAT</v>
      </c>
      <c r="N1456" s="50">
        <v>70</v>
      </c>
      <c r="O1456" s="50">
        <v>3</v>
      </c>
      <c r="P1456" s="50">
        <v>1</v>
      </c>
      <c r="Q1456" s="50">
        <v>1</v>
      </c>
      <c r="R1456" s="51" t="s">
        <v>1406</v>
      </c>
    </row>
    <row r="1457" spans="1:18" s="21" customFormat="1" ht="20.5" customHeight="1" x14ac:dyDescent="0.3">
      <c r="A1457" s="42" t="s">
        <v>5133</v>
      </c>
      <c r="B1457" s="43" t="s">
        <v>5134</v>
      </c>
      <c r="C1457" s="43" t="s">
        <v>5135</v>
      </c>
      <c r="D1457" s="44" t="s">
        <v>5136</v>
      </c>
      <c r="E1457" s="44" t="s">
        <v>121</v>
      </c>
      <c r="F1457" s="45">
        <v>16441146.007484457</v>
      </c>
      <c r="G1457" s="46" t="s">
        <v>32</v>
      </c>
      <c r="H1457" s="47">
        <f t="shared" si="22"/>
        <v>16441146.007484457</v>
      </c>
      <c r="I1457" s="48" t="s">
        <v>40</v>
      </c>
      <c r="J1457" s="44" t="s">
        <v>91</v>
      </c>
      <c r="K1457" s="49" t="s">
        <v>92</v>
      </c>
      <c r="L1457" s="44" t="s">
        <v>43</v>
      </c>
      <c r="M1457" s="44" t="str">
        <f>IF(ISERROR(VLOOKUP(B1457,'[1]Check order-DMO'!$A$5:$I$22,9,0)),"MAT",(VLOOKUP(B1457,'[1]Check order-DMO'!$A$5:$I$22,9,0)))</f>
        <v>MAT</v>
      </c>
      <c r="N1457" s="50">
        <v>90</v>
      </c>
      <c r="O1457" s="50">
        <v>3</v>
      </c>
      <c r="P1457" s="50">
        <v>1</v>
      </c>
      <c r="Q1457" s="50">
        <v>1</v>
      </c>
      <c r="R1457" s="51" t="s">
        <v>5137</v>
      </c>
    </row>
    <row r="1458" spans="1:18" s="21" customFormat="1" ht="20.5" customHeight="1" x14ac:dyDescent="0.3">
      <c r="A1458" s="42" t="s">
        <v>5138</v>
      </c>
      <c r="B1458" s="43" t="s">
        <v>5139</v>
      </c>
      <c r="C1458" s="43" t="s">
        <v>5140</v>
      </c>
      <c r="D1458" s="44" t="s">
        <v>5136</v>
      </c>
      <c r="E1458" s="44" t="s">
        <v>121</v>
      </c>
      <c r="F1458" s="45">
        <v>16162482.884706503</v>
      </c>
      <c r="G1458" s="46" t="s">
        <v>32</v>
      </c>
      <c r="H1458" s="47">
        <f t="shared" si="22"/>
        <v>16162482.884706503</v>
      </c>
      <c r="I1458" s="48" t="s">
        <v>40</v>
      </c>
      <c r="J1458" s="44" t="s">
        <v>91</v>
      </c>
      <c r="K1458" s="49" t="s">
        <v>92</v>
      </c>
      <c r="L1458" s="44" t="s">
        <v>43</v>
      </c>
      <c r="M1458" s="44" t="str">
        <f>IF(ISERROR(VLOOKUP(B1458,'[1]Check order-DMO'!$A$5:$I$22,9,0)),"MAT",(VLOOKUP(B1458,'[1]Check order-DMO'!$A$5:$I$22,9,0)))</f>
        <v>MAT</v>
      </c>
      <c r="N1458" s="50">
        <v>90</v>
      </c>
      <c r="O1458" s="50">
        <v>3</v>
      </c>
      <c r="P1458" s="50">
        <v>1</v>
      </c>
      <c r="Q1458" s="50">
        <v>1</v>
      </c>
      <c r="R1458" s="51" t="s">
        <v>5137</v>
      </c>
    </row>
    <row r="1459" spans="1:18" s="21" customFormat="1" ht="20.5" customHeight="1" x14ac:dyDescent="0.3">
      <c r="A1459" s="42" t="s">
        <v>5141</v>
      </c>
      <c r="B1459" s="43" t="s">
        <v>5142</v>
      </c>
      <c r="C1459" s="43" t="s">
        <v>5143</v>
      </c>
      <c r="D1459" s="44" t="s">
        <v>5136</v>
      </c>
      <c r="E1459" s="44" t="s">
        <v>121</v>
      </c>
      <c r="F1459" s="45">
        <v>16719810.218441674</v>
      </c>
      <c r="G1459" s="46" t="s">
        <v>32</v>
      </c>
      <c r="H1459" s="47">
        <f t="shared" si="22"/>
        <v>16719810.218441674</v>
      </c>
      <c r="I1459" s="48" t="s">
        <v>40</v>
      </c>
      <c r="J1459" s="44" t="s">
        <v>91</v>
      </c>
      <c r="K1459" s="49" t="s">
        <v>92</v>
      </c>
      <c r="L1459" s="44" t="s">
        <v>43</v>
      </c>
      <c r="M1459" s="44" t="str">
        <f>IF(ISERROR(VLOOKUP(B1459,'[1]Check order-DMO'!$A$5:$I$22,9,0)),"MAT",(VLOOKUP(B1459,'[1]Check order-DMO'!$A$5:$I$22,9,0)))</f>
        <v>MAT</v>
      </c>
      <c r="N1459" s="50">
        <v>90</v>
      </c>
      <c r="O1459" s="50">
        <v>3</v>
      </c>
      <c r="P1459" s="50">
        <v>1</v>
      </c>
      <c r="Q1459" s="50">
        <v>1</v>
      </c>
      <c r="R1459" s="51" t="s">
        <v>5137</v>
      </c>
    </row>
    <row r="1460" spans="1:18" s="21" customFormat="1" ht="20.5" customHeight="1" x14ac:dyDescent="0.3">
      <c r="A1460" s="42" t="s">
        <v>5144</v>
      </c>
      <c r="B1460" s="43" t="s">
        <v>5145</v>
      </c>
      <c r="C1460" s="43" t="s">
        <v>5146</v>
      </c>
      <c r="D1460" s="44" t="s">
        <v>5136</v>
      </c>
      <c r="E1460" s="44" t="s">
        <v>121</v>
      </c>
      <c r="F1460" s="45">
        <v>17277136.463997576</v>
      </c>
      <c r="G1460" s="46" t="s">
        <v>32</v>
      </c>
      <c r="H1460" s="47">
        <f t="shared" si="22"/>
        <v>17277136.463997576</v>
      </c>
      <c r="I1460" s="48" t="s">
        <v>40</v>
      </c>
      <c r="J1460" s="44" t="s">
        <v>91</v>
      </c>
      <c r="K1460" s="49" t="s">
        <v>92</v>
      </c>
      <c r="L1460" s="44" t="s">
        <v>43</v>
      </c>
      <c r="M1460" s="44" t="str">
        <f>IF(ISERROR(VLOOKUP(B1460,'[1]Check order-DMO'!$A$5:$I$22,9,0)),"MAT",(VLOOKUP(B1460,'[1]Check order-DMO'!$A$5:$I$22,9,0)))</f>
        <v>MAT</v>
      </c>
      <c r="N1460" s="50">
        <v>90</v>
      </c>
      <c r="O1460" s="50">
        <v>3</v>
      </c>
      <c r="P1460" s="50">
        <v>1</v>
      </c>
      <c r="Q1460" s="50">
        <v>1</v>
      </c>
      <c r="R1460" s="51" t="s">
        <v>5137</v>
      </c>
    </row>
    <row r="1461" spans="1:18" s="21" customFormat="1" ht="20.5" customHeight="1" x14ac:dyDescent="0.3">
      <c r="A1461" s="42" t="s">
        <v>5147</v>
      </c>
      <c r="B1461" s="43" t="s">
        <v>5148</v>
      </c>
      <c r="C1461" s="43" t="s">
        <v>5149</v>
      </c>
      <c r="D1461" s="44" t="s">
        <v>5136</v>
      </c>
      <c r="E1461" s="44" t="s">
        <v>121</v>
      </c>
      <c r="F1461" s="45">
        <v>17555800.674954794</v>
      </c>
      <c r="G1461" s="46" t="s">
        <v>32</v>
      </c>
      <c r="H1461" s="47">
        <f t="shared" si="22"/>
        <v>17555800.674954794</v>
      </c>
      <c r="I1461" s="48" t="s">
        <v>40</v>
      </c>
      <c r="J1461" s="44" t="s">
        <v>91</v>
      </c>
      <c r="K1461" s="49" t="s">
        <v>92</v>
      </c>
      <c r="L1461" s="44" t="s">
        <v>43</v>
      </c>
      <c r="M1461" s="44" t="str">
        <f>IF(ISERROR(VLOOKUP(B1461,'[1]Check order-DMO'!$A$5:$I$22,9,0)),"MAT",(VLOOKUP(B1461,'[1]Check order-DMO'!$A$5:$I$22,9,0)))</f>
        <v>MAT</v>
      </c>
      <c r="N1461" s="50">
        <v>90</v>
      </c>
      <c r="O1461" s="50">
        <v>3</v>
      </c>
      <c r="P1461" s="50">
        <v>1</v>
      </c>
      <c r="Q1461" s="50">
        <v>1</v>
      </c>
      <c r="R1461" s="51" t="s">
        <v>5137</v>
      </c>
    </row>
    <row r="1462" spans="1:18" s="21" customFormat="1" ht="20.5" customHeight="1" x14ac:dyDescent="0.3">
      <c r="A1462" s="42" t="s">
        <v>5150</v>
      </c>
      <c r="B1462" s="43" t="s">
        <v>5151</v>
      </c>
      <c r="C1462" s="43" t="s">
        <v>5152</v>
      </c>
      <c r="D1462" s="44" t="s">
        <v>5136</v>
      </c>
      <c r="E1462" s="44" t="s">
        <v>121</v>
      </c>
      <c r="F1462" s="45">
        <v>18391791.131467916</v>
      </c>
      <c r="G1462" s="46" t="s">
        <v>32</v>
      </c>
      <c r="H1462" s="47">
        <f t="shared" si="22"/>
        <v>18391791.131467916</v>
      </c>
      <c r="I1462" s="48" t="s">
        <v>40</v>
      </c>
      <c r="J1462" s="44" t="s">
        <v>91</v>
      </c>
      <c r="K1462" s="49" t="s">
        <v>92</v>
      </c>
      <c r="L1462" s="44" t="s">
        <v>43</v>
      </c>
      <c r="M1462" s="44" t="str">
        <f>IF(ISERROR(VLOOKUP(B1462,'[1]Check order-DMO'!$A$5:$I$22,9,0)),"MAT",(VLOOKUP(B1462,'[1]Check order-DMO'!$A$5:$I$22,9,0)))</f>
        <v>MAT</v>
      </c>
      <c r="N1462" s="50">
        <v>90</v>
      </c>
      <c r="O1462" s="50">
        <v>3</v>
      </c>
      <c r="P1462" s="50">
        <v>1</v>
      </c>
      <c r="Q1462" s="50">
        <v>1</v>
      </c>
      <c r="R1462" s="51" t="s">
        <v>5137</v>
      </c>
    </row>
    <row r="1463" spans="1:18" s="21" customFormat="1" ht="20.5" customHeight="1" x14ac:dyDescent="0.3">
      <c r="A1463" s="42" t="s">
        <v>5153</v>
      </c>
      <c r="B1463" s="43" t="s">
        <v>5154</v>
      </c>
      <c r="C1463" s="43" t="s">
        <v>5155</v>
      </c>
      <c r="D1463" s="44" t="s">
        <v>5136</v>
      </c>
      <c r="E1463" s="44" t="s">
        <v>121</v>
      </c>
      <c r="F1463" s="45">
        <v>20342435.167272106</v>
      </c>
      <c r="G1463" s="46" t="s">
        <v>32</v>
      </c>
      <c r="H1463" s="47">
        <f t="shared" si="22"/>
        <v>20342435.167272106</v>
      </c>
      <c r="I1463" s="48" t="s">
        <v>40</v>
      </c>
      <c r="J1463" s="44" t="s">
        <v>91</v>
      </c>
      <c r="K1463" s="49" t="s">
        <v>92</v>
      </c>
      <c r="L1463" s="44" t="s">
        <v>43</v>
      </c>
      <c r="M1463" s="44" t="str">
        <f>IF(ISERROR(VLOOKUP(B1463,'[1]Check order-DMO'!$A$5:$I$22,9,0)),"MAT",(VLOOKUP(B1463,'[1]Check order-DMO'!$A$5:$I$22,9,0)))</f>
        <v>MAT</v>
      </c>
      <c r="N1463" s="50">
        <v>90</v>
      </c>
      <c r="O1463" s="50">
        <v>3</v>
      </c>
      <c r="P1463" s="50">
        <v>1</v>
      </c>
      <c r="Q1463" s="50">
        <v>1</v>
      </c>
      <c r="R1463" s="51" t="s">
        <v>5137</v>
      </c>
    </row>
    <row r="1464" spans="1:18" s="21" customFormat="1" ht="20.5" customHeight="1" x14ac:dyDescent="0.3">
      <c r="A1464" s="42" t="s">
        <v>5156</v>
      </c>
      <c r="B1464" s="43" t="s">
        <v>5157</v>
      </c>
      <c r="C1464" s="43" t="s">
        <v>5158</v>
      </c>
      <c r="D1464" s="44" t="s">
        <v>5136</v>
      </c>
      <c r="E1464" s="44" t="s">
        <v>121</v>
      </c>
      <c r="F1464" s="45">
        <v>7133785.5190930981</v>
      </c>
      <c r="G1464" s="46" t="s">
        <v>32</v>
      </c>
      <c r="H1464" s="47">
        <f t="shared" si="22"/>
        <v>7133785.5190930981</v>
      </c>
      <c r="I1464" s="48" t="s">
        <v>40</v>
      </c>
      <c r="J1464" s="44" t="s">
        <v>91</v>
      </c>
      <c r="K1464" s="49" t="s">
        <v>92</v>
      </c>
      <c r="L1464" s="44" t="s">
        <v>43</v>
      </c>
      <c r="M1464" s="44" t="str">
        <f>IF(ISERROR(VLOOKUP(B1464,'[1]Check order-DMO'!$A$5:$I$22,9,0)),"MAT",(VLOOKUP(B1464,'[1]Check order-DMO'!$A$5:$I$22,9,0)))</f>
        <v>MAT</v>
      </c>
      <c r="N1464" s="50">
        <v>90</v>
      </c>
      <c r="O1464" s="50">
        <v>3</v>
      </c>
      <c r="P1464" s="50">
        <v>1</v>
      </c>
      <c r="Q1464" s="50">
        <v>1</v>
      </c>
      <c r="R1464" s="51" t="s">
        <v>5137</v>
      </c>
    </row>
    <row r="1465" spans="1:18" s="21" customFormat="1" ht="20.5" customHeight="1" x14ac:dyDescent="0.3">
      <c r="A1465" s="42" t="s">
        <v>5159</v>
      </c>
      <c r="B1465" s="43" t="s">
        <v>5160</v>
      </c>
      <c r="C1465" s="43" t="s">
        <v>5161</v>
      </c>
      <c r="D1465" s="44" t="s">
        <v>5136</v>
      </c>
      <c r="E1465" s="44" t="s">
        <v>121</v>
      </c>
      <c r="F1465" s="45">
        <v>7133785.5190930981</v>
      </c>
      <c r="G1465" s="46" t="s">
        <v>32</v>
      </c>
      <c r="H1465" s="47">
        <f t="shared" si="22"/>
        <v>7133785.5190930981</v>
      </c>
      <c r="I1465" s="48" t="s">
        <v>40</v>
      </c>
      <c r="J1465" s="44" t="s">
        <v>91</v>
      </c>
      <c r="K1465" s="49" t="s">
        <v>92</v>
      </c>
      <c r="L1465" s="44" t="s">
        <v>43</v>
      </c>
      <c r="M1465" s="44" t="str">
        <f>IF(ISERROR(VLOOKUP(B1465,'[1]Check order-DMO'!$A$5:$I$22,9,0)),"MAT",(VLOOKUP(B1465,'[1]Check order-DMO'!$A$5:$I$22,9,0)))</f>
        <v>MAT</v>
      </c>
      <c r="N1465" s="50">
        <v>90</v>
      </c>
      <c r="O1465" s="50">
        <v>3</v>
      </c>
      <c r="P1465" s="50">
        <v>1</v>
      </c>
      <c r="Q1465" s="50">
        <v>1</v>
      </c>
      <c r="R1465" s="51" t="s">
        <v>5137</v>
      </c>
    </row>
    <row r="1466" spans="1:18" s="21" customFormat="1" ht="20.5" customHeight="1" x14ac:dyDescent="0.3">
      <c r="A1466" s="42" t="s">
        <v>5162</v>
      </c>
      <c r="B1466" s="43" t="s">
        <v>5163</v>
      </c>
      <c r="C1466" s="43" t="s">
        <v>5164</v>
      </c>
      <c r="D1466" s="44" t="s">
        <v>5136</v>
      </c>
      <c r="E1466" s="44" t="s">
        <v>121</v>
      </c>
      <c r="F1466" s="45">
        <v>7579647.3860812336</v>
      </c>
      <c r="G1466" s="46" t="s">
        <v>32</v>
      </c>
      <c r="H1466" s="47">
        <f t="shared" si="22"/>
        <v>7579647.3860812336</v>
      </c>
      <c r="I1466" s="48" t="s">
        <v>40</v>
      </c>
      <c r="J1466" s="44" t="s">
        <v>91</v>
      </c>
      <c r="K1466" s="49" t="s">
        <v>92</v>
      </c>
      <c r="L1466" s="44" t="s">
        <v>43</v>
      </c>
      <c r="M1466" s="44" t="str">
        <f>IF(ISERROR(VLOOKUP(B1466,'[1]Check order-DMO'!$A$5:$I$22,9,0)),"MAT",(VLOOKUP(B1466,'[1]Check order-DMO'!$A$5:$I$22,9,0)))</f>
        <v>MAT</v>
      </c>
      <c r="N1466" s="50">
        <v>90</v>
      </c>
      <c r="O1466" s="50">
        <v>3</v>
      </c>
      <c r="P1466" s="50">
        <v>1</v>
      </c>
      <c r="Q1466" s="50">
        <v>1</v>
      </c>
      <c r="R1466" s="51" t="s">
        <v>5137</v>
      </c>
    </row>
    <row r="1467" spans="1:18" s="21" customFormat="1" ht="20.5" customHeight="1" x14ac:dyDescent="0.3">
      <c r="A1467" s="42" t="s">
        <v>5165</v>
      </c>
      <c r="B1467" s="43" t="s">
        <v>5166</v>
      </c>
      <c r="C1467" s="43" t="s">
        <v>5167</v>
      </c>
      <c r="D1467" s="44" t="s">
        <v>5136</v>
      </c>
      <c r="E1467" s="44" t="s">
        <v>121</v>
      </c>
      <c r="F1467" s="45">
        <v>9957575.8924455997</v>
      </c>
      <c r="G1467" s="46" t="s">
        <v>32</v>
      </c>
      <c r="H1467" s="47">
        <f t="shared" si="22"/>
        <v>9957575.8924455997</v>
      </c>
      <c r="I1467" s="48" t="s">
        <v>40</v>
      </c>
      <c r="J1467" s="44" t="s">
        <v>91</v>
      </c>
      <c r="K1467" s="49" t="s">
        <v>92</v>
      </c>
      <c r="L1467" s="44" t="s">
        <v>43</v>
      </c>
      <c r="M1467" s="44" t="str">
        <f>IF(ISERROR(VLOOKUP(B1467,'[1]Check order-DMO'!$A$5:$I$22,9,0)),"MAT",(VLOOKUP(B1467,'[1]Check order-DMO'!$A$5:$I$22,9,0)))</f>
        <v>MAT</v>
      </c>
      <c r="N1467" s="50">
        <v>90</v>
      </c>
      <c r="O1467" s="50">
        <v>3</v>
      </c>
      <c r="P1467" s="50">
        <v>1</v>
      </c>
      <c r="Q1467" s="50">
        <v>1</v>
      </c>
      <c r="R1467" s="51" t="s">
        <v>5137</v>
      </c>
    </row>
    <row r="1468" spans="1:18" s="21" customFormat="1" ht="20.5" customHeight="1" x14ac:dyDescent="0.3">
      <c r="A1468" s="42" t="s">
        <v>5168</v>
      </c>
      <c r="B1468" s="43" t="s">
        <v>5169</v>
      </c>
      <c r="C1468" s="43" t="s">
        <v>5170</v>
      </c>
      <c r="D1468" s="44" t="s">
        <v>5136</v>
      </c>
      <c r="E1468" s="44" t="s">
        <v>121</v>
      </c>
      <c r="F1468" s="45">
        <v>5234259.7110988796</v>
      </c>
      <c r="G1468" s="46" t="s">
        <v>32</v>
      </c>
      <c r="H1468" s="47">
        <f t="shared" si="22"/>
        <v>5234259.7110988796</v>
      </c>
      <c r="I1468" s="48" t="s">
        <v>40</v>
      </c>
      <c r="J1468" s="44" t="s">
        <v>91</v>
      </c>
      <c r="K1468" s="49" t="s">
        <v>92</v>
      </c>
      <c r="L1468" s="44" t="s">
        <v>43</v>
      </c>
      <c r="M1468" s="44" t="str">
        <f>IF(ISERROR(VLOOKUP(B1468,'[1]Check order-DMO'!$A$5:$I$22,9,0)),"MAT",(VLOOKUP(B1468,'[1]Check order-DMO'!$A$5:$I$22,9,0)))</f>
        <v>MAT</v>
      </c>
      <c r="N1468" s="50">
        <v>90</v>
      </c>
      <c r="O1468" s="50">
        <v>3</v>
      </c>
      <c r="P1468" s="50">
        <v>1</v>
      </c>
      <c r="Q1468" s="50">
        <v>1</v>
      </c>
      <c r="R1468" s="51" t="s">
        <v>5137</v>
      </c>
    </row>
    <row r="1469" spans="1:18" s="21" customFormat="1" ht="20.5" customHeight="1" x14ac:dyDescent="0.3">
      <c r="A1469" s="42" t="s">
        <v>5171</v>
      </c>
      <c r="B1469" s="43" t="s">
        <v>5172</v>
      </c>
      <c r="C1469" s="43" t="s">
        <v>5173</v>
      </c>
      <c r="D1469" s="44"/>
      <c r="E1469" s="44" t="s">
        <v>121</v>
      </c>
      <c r="F1469" s="45">
        <v>1896026.1420886207</v>
      </c>
      <c r="G1469" s="46" t="s">
        <v>32</v>
      </c>
      <c r="H1469" s="47">
        <f t="shared" si="22"/>
        <v>1896026.1420886207</v>
      </c>
      <c r="I1469" s="48" t="s">
        <v>269</v>
      </c>
      <c r="J1469" s="44" t="s">
        <v>91</v>
      </c>
      <c r="K1469" s="49" t="s">
        <v>92</v>
      </c>
      <c r="L1469" s="44" t="s">
        <v>43</v>
      </c>
      <c r="M1469" s="44" t="str">
        <f>IF(ISERROR(VLOOKUP(B1469,'[1]Check order-DMO'!$A$5:$I$22,9,0)),"MAT",(VLOOKUP(B1469,'[1]Check order-DMO'!$A$5:$I$22,9,0)))</f>
        <v>MAT</v>
      </c>
      <c r="N1469" s="50">
        <v>90</v>
      </c>
      <c r="O1469" s="50">
        <v>3</v>
      </c>
      <c r="P1469" s="50">
        <v>1</v>
      </c>
      <c r="Q1469" s="50">
        <v>6</v>
      </c>
      <c r="R1469" s="51" t="s">
        <v>5174</v>
      </c>
    </row>
    <row r="1470" spans="1:18" s="21" customFormat="1" ht="20.5" customHeight="1" x14ac:dyDescent="0.3">
      <c r="A1470" s="42" t="s">
        <v>5175</v>
      </c>
      <c r="B1470" s="43" t="s">
        <v>5176</v>
      </c>
      <c r="C1470" s="43" t="s">
        <v>5177</v>
      </c>
      <c r="D1470" s="44"/>
      <c r="E1470" s="44" t="s">
        <v>121</v>
      </c>
      <c r="F1470" s="45">
        <v>978108.84500214341</v>
      </c>
      <c r="G1470" s="46" t="s">
        <v>32</v>
      </c>
      <c r="H1470" s="47">
        <f t="shared" si="22"/>
        <v>978108.84500214341</v>
      </c>
      <c r="I1470" s="48" t="s">
        <v>269</v>
      </c>
      <c r="J1470" s="44" t="s">
        <v>91</v>
      </c>
      <c r="K1470" s="49" t="s">
        <v>92</v>
      </c>
      <c r="L1470" s="44" t="s">
        <v>43</v>
      </c>
      <c r="M1470" s="44" t="str">
        <f>IF(ISERROR(VLOOKUP(B1470,'[1]Check order-DMO'!$A$5:$I$22,9,0)),"MAT",(VLOOKUP(B1470,'[1]Check order-DMO'!$A$5:$I$22,9,0)))</f>
        <v>MAT</v>
      </c>
      <c r="N1470" s="50">
        <v>90</v>
      </c>
      <c r="O1470" s="50">
        <v>3</v>
      </c>
      <c r="P1470" s="50">
        <v>1</v>
      </c>
      <c r="Q1470" s="50">
        <v>6</v>
      </c>
      <c r="R1470" s="51" t="s">
        <v>5178</v>
      </c>
    </row>
    <row r="1471" spans="1:18" s="21" customFormat="1" ht="20.5" customHeight="1" x14ac:dyDescent="0.3">
      <c r="A1471" s="42" t="s">
        <v>5179</v>
      </c>
      <c r="B1471" s="43" t="s">
        <v>5180</v>
      </c>
      <c r="C1471" s="43" t="s">
        <v>5181</v>
      </c>
      <c r="D1471" s="44"/>
      <c r="E1471" s="44" t="s">
        <v>121</v>
      </c>
      <c r="F1471" s="45">
        <v>1279065.4964012082</v>
      </c>
      <c r="G1471" s="46" t="s">
        <v>32</v>
      </c>
      <c r="H1471" s="47">
        <f t="shared" si="22"/>
        <v>1279065.4964012082</v>
      </c>
      <c r="I1471" s="48" t="s">
        <v>269</v>
      </c>
      <c r="J1471" s="44" t="s">
        <v>91</v>
      </c>
      <c r="K1471" s="49" t="s">
        <v>92</v>
      </c>
      <c r="L1471" s="44" t="s">
        <v>43</v>
      </c>
      <c r="M1471" s="44" t="str">
        <f>IF(ISERROR(VLOOKUP(B1471,'[1]Check order-DMO'!$A$5:$I$22,9,0)),"MAT",(VLOOKUP(B1471,'[1]Check order-DMO'!$A$5:$I$22,9,0)))</f>
        <v>MAT</v>
      </c>
      <c r="N1471" s="50">
        <v>90</v>
      </c>
      <c r="O1471" s="50">
        <v>3</v>
      </c>
      <c r="P1471" s="50">
        <v>1</v>
      </c>
      <c r="Q1471" s="50">
        <v>6</v>
      </c>
      <c r="R1471" s="51" t="s">
        <v>5182</v>
      </c>
    </row>
    <row r="1472" spans="1:18" s="21" customFormat="1" ht="20.5" customHeight="1" x14ac:dyDescent="0.3">
      <c r="A1472" s="42" t="s">
        <v>5183</v>
      </c>
      <c r="B1472" s="43" t="s">
        <v>5184</v>
      </c>
      <c r="C1472" s="43" t="s">
        <v>5185</v>
      </c>
      <c r="D1472" s="44"/>
      <c r="E1472" s="44" t="s">
        <v>121</v>
      </c>
      <c r="F1472" s="45">
        <v>1865930.368130788</v>
      </c>
      <c r="G1472" s="46" t="s">
        <v>32</v>
      </c>
      <c r="H1472" s="47">
        <f t="shared" si="22"/>
        <v>1865930.368130788</v>
      </c>
      <c r="I1472" s="48" t="s">
        <v>269</v>
      </c>
      <c r="J1472" s="44" t="s">
        <v>91</v>
      </c>
      <c r="K1472" s="49" t="s">
        <v>92</v>
      </c>
      <c r="L1472" s="44" t="s">
        <v>43</v>
      </c>
      <c r="M1472" s="44" t="str">
        <f>IF(ISERROR(VLOOKUP(B1472,'[1]Check order-DMO'!$A$5:$I$22,9,0)),"MAT",(VLOOKUP(B1472,'[1]Check order-DMO'!$A$5:$I$22,9,0)))</f>
        <v>MAT</v>
      </c>
      <c r="N1472" s="50">
        <v>90</v>
      </c>
      <c r="O1472" s="50">
        <v>3</v>
      </c>
      <c r="P1472" s="50">
        <v>1</v>
      </c>
      <c r="Q1472" s="50">
        <v>6</v>
      </c>
      <c r="R1472" s="51" t="s">
        <v>5186</v>
      </c>
    </row>
    <row r="1473" spans="1:18" s="21" customFormat="1" ht="20.5" customHeight="1" x14ac:dyDescent="0.3">
      <c r="A1473" s="42" t="s">
        <v>5187</v>
      </c>
      <c r="B1473" s="43" t="s">
        <v>5188</v>
      </c>
      <c r="C1473" s="43" t="s">
        <v>5189</v>
      </c>
      <c r="D1473" s="44"/>
      <c r="E1473" s="44" t="s">
        <v>121</v>
      </c>
      <c r="F1473" s="45">
        <v>1595069.4906895563</v>
      </c>
      <c r="G1473" s="46" t="s">
        <v>32</v>
      </c>
      <c r="H1473" s="47">
        <f t="shared" si="22"/>
        <v>1595069.4906895563</v>
      </c>
      <c r="I1473" s="48" t="s">
        <v>269</v>
      </c>
      <c r="J1473" s="44" t="s">
        <v>91</v>
      </c>
      <c r="K1473" s="49" t="s">
        <v>92</v>
      </c>
      <c r="L1473" s="44" t="s">
        <v>43</v>
      </c>
      <c r="M1473" s="44" t="str">
        <f>IF(ISERROR(VLOOKUP(B1473,'[1]Check order-DMO'!$A$5:$I$22,9,0)),"MAT",(VLOOKUP(B1473,'[1]Check order-DMO'!$A$5:$I$22,9,0)))</f>
        <v>MAT</v>
      </c>
      <c r="N1473" s="50">
        <v>90</v>
      </c>
      <c r="O1473" s="50">
        <v>3</v>
      </c>
      <c r="P1473" s="50">
        <v>1</v>
      </c>
      <c r="Q1473" s="50">
        <v>6</v>
      </c>
      <c r="R1473" s="51" t="s">
        <v>5190</v>
      </c>
    </row>
    <row r="1474" spans="1:18" s="21" customFormat="1" ht="20.5" customHeight="1" x14ac:dyDescent="0.25">
      <c r="A1474" s="42" t="s">
        <v>5191</v>
      </c>
      <c r="B1474" s="43" t="s">
        <v>5192</v>
      </c>
      <c r="C1474" s="43" t="s">
        <v>5193</v>
      </c>
      <c r="D1474" s="44"/>
      <c r="E1474" s="44" t="s">
        <v>121</v>
      </c>
      <c r="F1474" s="45">
        <v>2558130.9928024164</v>
      </c>
      <c r="G1474" s="44" t="s">
        <v>32</v>
      </c>
      <c r="H1474" s="207">
        <f t="shared" si="22"/>
        <v>2558130.9928024164</v>
      </c>
      <c r="I1474" s="48" t="s">
        <v>269</v>
      </c>
      <c r="J1474" s="44" t="s">
        <v>91</v>
      </c>
      <c r="K1474" s="44" t="s">
        <v>92</v>
      </c>
      <c r="L1474" s="44" t="s">
        <v>43</v>
      </c>
      <c r="M1474" s="44" t="str">
        <f>IF(ISERROR(VLOOKUP(B1474,'[1]Check order-DMO'!$A$5:$I$22,9,0)),"MAT",(VLOOKUP(B1474,'[1]Check order-DMO'!$A$5:$I$22,9,0)))</f>
        <v>MAT</v>
      </c>
      <c r="N1474" s="50">
        <v>90</v>
      </c>
      <c r="O1474" s="50">
        <v>3</v>
      </c>
      <c r="P1474" s="50">
        <v>1</v>
      </c>
      <c r="Q1474" s="50">
        <v>6</v>
      </c>
      <c r="R1474" s="189" t="s">
        <v>5194</v>
      </c>
    </row>
    <row r="1475" spans="1:18" s="21" customFormat="1" ht="20.5" customHeight="1" x14ac:dyDescent="0.3">
      <c r="A1475" s="42" t="s">
        <v>5195</v>
      </c>
      <c r="B1475" s="43" t="s">
        <v>5196</v>
      </c>
      <c r="C1475" s="43" t="s">
        <v>5197</v>
      </c>
      <c r="D1475" s="44" t="s">
        <v>5198</v>
      </c>
      <c r="E1475" s="44" t="s">
        <v>121</v>
      </c>
      <c r="F1475" s="45">
        <v>647056.41964524589</v>
      </c>
      <c r="G1475" s="46" t="s">
        <v>32</v>
      </c>
      <c r="H1475" s="47">
        <f t="shared" si="22"/>
        <v>647056.41964524589</v>
      </c>
      <c r="I1475" s="48" t="s">
        <v>40</v>
      </c>
      <c r="J1475" s="44" t="s">
        <v>91</v>
      </c>
      <c r="K1475" s="49" t="s">
        <v>92</v>
      </c>
      <c r="L1475" s="44" t="s">
        <v>43</v>
      </c>
      <c r="M1475" s="44" t="str">
        <f>IF(ISERROR(VLOOKUP(B1475,'[1]Check order-DMO'!$A$5:$I$22,9,0)),"MAT",(VLOOKUP(B1475,'[1]Check order-DMO'!$A$5:$I$22,9,0)))</f>
        <v>MAT</v>
      </c>
      <c r="N1475" s="50">
        <v>90</v>
      </c>
      <c r="O1475" s="50">
        <v>3</v>
      </c>
      <c r="P1475" s="50">
        <v>1</v>
      </c>
      <c r="Q1475" s="50">
        <v>1</v>
      </c>
      <c r="R1475" s="51" t="s">
        <v>5137</v>
      </c>
    </row>
    <row r="1476" spans="1:18" s="21" customFormat="1" ht="20.5" customHeight="1" x14ac:dyDescent="0.3">
      <c r="A1476" s="42" t="s">
        <v>5199</v>
      </c>
      <c r="B1476" s="43" t="s">
        <v>5200</v>
      </c>
      <c r="C1476" s="43" t="s">
        <v>5201</v>
      </c>
      <c r="D1476" s="44" t="s">
        <v>5198</v>
      </c>
      <c r="E1476" s="44" t="s">
        <v>121</v>
      </c>
      <c r="F1476" s="45">
        <v>827631.06339224416</v>
      </c>
      <c r="G1476" s="46" t="s">
        <v>32</v>
      </c>
      <c r="H1476" s="47">
        <f t="shared" si="22"/>
        <v>827631.06339224416</v>
      </c>
      <c r="I1476" s="48" t="s">
        <v>40</v>
      </c>
      <c r="J1476" s="44" t="s">
        <v>91</v>
      </c>
      <c r="K1476" s="49" t="s">
        <v>92</v>
      </c>
      <c r="L1476" s="44" t="s">
        <v>43</v>
      </c>
      <c r="M1476" s="44" t="str">
        <f>IF(ISERROR(VLOOKUP(B1476,'[1]Check order-DMO'!$A$5:$I$22,9,0)),"MAT",(VLOOKUP(B1476,'[1]Check order-DMO'!$A$5:$I$22,9,0)))</f>
        <v>MAT</v>
      </c>
      <c r="N1476" s="50">
        <v>90</v>
      </c>
      <c r="O1476" s="50">
        <v>3</v>
      </c>
      <c r="P1476" s="50">
        <v>1</v>
      </c>
      <c r="Q1476" s="50">
        <v>1</v>
      </c>
      <c r="R1476" s="51" t="s">
        <v>5137</v>
      </c>
    </row>
    <row r="1477" spans="1:18" s="21" customFormat="1" ht="20.5" customHeight="1" x14ac:dyDescent="0.3">
      <c r="A1477" s="42" t="s">
        <v>5202</v>
      </c>
      <c r="B1477" s="43" t="s">
        <v>5203</v>
      </c>
      <c r="C1477" s="43" t="s">
        <v>5204</v>
      </c>
      <c r="D1477" s="44" t="s">
        <v>5198</v>
      </c>
      <c r="E1477" s="44" t="s">
        <v>121</v>
      </c>
      <c r="F1477" s="45">
        <v>616960.64568741282</v>
      </c>
      <c r="G1477" s="46" t="s">
        <v>32</v>
      </c>
      <c r="H1477" s="47">
        <f t="shared" si="22"/>
        <v>616960.64568741282</v>
      </c>
      <c r="I1477" s="48" t="s">
        <v>40</v>
      </c>
      <c r="J1477" s="44" t="s">
        <v>91</v>
      </c>
      <c r="K1477" s="49" t="s">
        <v>92</v>
      </c>
      <c r="L1477" s="44" t="s">
        <v>43</v>
      </c>
      <c r="M1477" s="44" t="str">
        <f>IF(ISERROR(VLOOKUP(B1477,'[1]Check order-DMO'!$A$5:$I$22,9,0)),"MAT",(VLOOKUP(B1477,'[1]Check order-DMO'!$A$5:$I$22,9,0)))</f>
        <v>MAT</v>
      </c>
      <c r="N1477" s="50">
        <v>90</v>
      </c>
      <c r="O1477" s="50">
        <v>3</v>
      </c>
      <c r="P1477" s="50">
        <v>1</v>
      </c>
      <c r="Q1477" s="50">
        <v>1</v>
      </c>
      <c r="R1477" s="51" t="s">
        <v>5137</v>
      </c>
    </row>
    <row r="1478" spans="1:18" s="21" customFormat="1" ht="20.5" customHeight="1" x14ac:dyDescent="0.3">
      <c r="A1478" s="42" t="s">
        <v>5205</v>
      </c>
      <c r="B1478" s="43" t="s">
        <v>5206</v>
      </c>
      <c r="C1478" s="43" t="s">
        <v>5207</v>
      </c>
      <c r="D1478" s="44" t="s">
        <v>5198</v>
      </c>
      <c r="E1478" s="44" t="s">
        <v>121</v>
      </c>
      <c r="F1478" s="45">
        <v>2287270.1153611848</v>
      </c>
      <c r="G1478" s="46" t="s">
        <v>32</v>
      </c>
      <c r="H1478" s="47">
        <f t="shared" si="22"/>
        <v>2287270.1153611848</v>
      </c>
      <c r="I1478" s="48" t="s">
        <v>40</v>
      </c>
      <c r="J1478" s="44" t="s">
        <v>91</v>
      </c>
      <c r="K1478" s="49" t="s">
        <v>92</v>
      </c>
      <c r="L1478" s="44" t="s">
        <v>43</v>
      </c>
      <c r="M1478" s="44" t="str">
        <f>IF(ISERROR(VLOOKUP(B1478,'[1]Check order-DMO'!$A$5:$I$22,9,0)),"MAT",(VLOOKUP(B1478,'[1]Check order-DMO'!$A$5:$I$22,9,0)))</f>
        <v>MAT</v>
      </c>
      <c r="N1478" s="50">
        <v>90</v>
      </c>
      <c r="O1478" s="50">
        <v>3</v>
      </c>
      <c r="P1478" s="50">
        <v>1</v>
      </c>
      <c r="Q1478" s="50">
        <v>1</v>
      </c>
      <c r="R1478" s="51" t="s">
        <v>5137</v>
      </c>
    </row>
    <row r="1479" spans="1:18" s="21" customFormat="1" ht="20.5" customHeight="1" x14ac:dyDescent="0.3">
      <c r="A1479" s="42" t="s">
        <v>5208</v>
      </c>
      <c r="B1479" s="43" t="s">
        <v>5209</v>
      </c>
      <c r="C1479" s="43" t="s">
        <v>5210</v>
      </c>
      <c r="D1479" s="44" t="s">
        <v>5198</v>
      </c>
      <c r="E1479" s="44" t="s">
        <v>121</v>
      </c>
      <c r="F1479" s="45">
        <v>2538615.9598829565</v>
      </c>
      <c r="G1479" s="46" t="s">
        <v>32</v>
      </c>
      <c r="H1479" s="47">
        <f t="shared" si="22"/>
        <v>2538615.9598829565</v>
      </c>
      <c r="I1479" s="48" t="s">
        <v>40</v>
      </c>
      <c r="J1479" s="44" t="s">
        <v>91</v>
      </c>
      <c r="K1479" s="49" t="s">
        <v>92</v>
      </c>
      <c r="L1479" s="44" t="s">
        <v>43</v>
      </c>
      <c r="M1479" s="44" t="str">
        <f>IF(ISERROR(VLOOKUP(B1479,'[1]Check order-DMO'!$A$5:$I$22,9,0)),"MAT",(VLOOKUP(B1479,'[1]Check order-DMO'!$A$5:$I$22,9,0)))</f>
        <v>MAT</v>
      </c>
      <c r="N1479" s="50">
        <v>90</v>
      </c>
      <c r="O1479" s="50">
        <v>3</v>
      </c>
      <c r="P1479" s="50">
        <v>1</v>
      </c>
      <c r="Q1479" s="50">
        <v>1</v>
      </c>
      <c r="R1479" s="51" t="s">
        <v>5137</v>
      </c>
    </row>
    <row r="1480" spans="1:18" s="21" customFormat="1" ht="20.5" customHeight="1" x14ac:dyDescent="0.3">
      <c r="A1480" s="42" t="s">
        <v>5211</v>
      </c>
      <c r="B1480" s="43" t="s">
        <v>5212</v>
      </c>
      <c r="C1480" s="43" t="s">
        <v>5213</v>
      </c>
      <c r="D1480" s="44" t="s">
        <v>3866</v>
      </c>
      <c r="E1480" s="44" t="s">
        <v>121</v>
      </c>
      <c r="F1480" s="45">
        <v>196786.76428659813</v>
      </c>
      <c r="G1480" s="46" t="s">
        <v>32</v>
      </c>
      <c r="H1480" s="47">
        <f t="shared" si="22"/>
        <v>196786.76428659813</v>
      </c>
      <c r="I1480" s="48" t="s">
        <v>40</v>
      </c>
      <c r="J1480" s="44" t="s">
        <v>91</v>
      </c>
      <c r="K1480" s="49" t="s">
        <v>92</v>
      </c>
      <c r="L1480" s="44" t="s">
        <v>43</v>
      </c>
      <c r="M1480" s="44" t="str">
        <f>IF(ISERROR(VLOOKUP(B1480,'[1]Check order-DMO'!$A$5:$I$22,9,0)),"MAT",(VLOOKUP(B1480,'[1]Check order-DMO'!$A$5:$I$22,9,0)))</f>
        <v>MAT</v>
      </c>
      <c r="N1480" s="50">
        <v>90</v>
      </c>
      <c r="O1480" s="50">
        <v>3</v>
      </c>
      <c r="P1480" s="50">
        <v>1</v>
      </c>
      <c r="Q1480" s="50">
        <v>1</v>
      </c>
      <c r="R1480" s="51" t="s">
        <v>5137</v>
      </c>
    </row>
    <row r="1481" spans="1:18" s="21" customFormat="1" ht="20.5" customHeight="1" x14ac:dyDescent="0.3">
      <c r="A1481" s="42" t="s">
        <v>5214</v>
      </c>
      <c r="B1481" s="43" t="s">
        <v>5215</v>
      </c>
      <c r="C1481" s="43" t="s">
        <v>5216</v>
      </c>
      <c r="D1481" s="44" t="s">
        <v>3866</v>
      </c>
      <c r="E1481" s="44" t="s">
        <v>121</v>
      </c>
      <c r="F1481" s="45">
        <v>188259.79155876866</v>
      </c>
      <c r="G1481" s="46" t="s">
        <v>32</v>
      </c>
      <c r="H1481" s="47">
        <f t="shared" si="22"/>
        <v>188259.79155876866</v>
      </c>
      <c r="I1481" s="48" t="s">
        <v>40</v>
      </c>
      <c r="J1481" s="44" t="s">
        <v>91</v>
      </c>
      <c r="K1481" s="49" t="s">
        <v>92</v>
      </c>
      <c r="L1481" s="44" t="s">
        <v>43</v>
      </c>
      <c r="M1481" s="44" t="str">
        <f>IF(ISERROR(VLOOKUP(B1481,'[1]Check order-DMO'!$A$5:$I$22,9,0)),"MAT",(VLOOKUP(B1481,'[1]Check order-DMO'!$A$5:$I$22,9,0)))</f>
        <v>MAT</v>
      </c>
      <c r="N1481" s="50">
        <v>90</v>
      </c>
      <c r="O1481" s="50">
        <v>3</v>
      </c>
      <c r="P1481" s="50">
        <v>1</v>
      </c>
      <c r="Q1481" s="50">
        <v>1</v>
      </c>
      <c r="R1481" s="51" t="s">
        <v>5137</v>
      </c>
    </row>
    <row r="1482" spans="1:18" s="21" customFormat="1" ht="20.5" customHeight="1" x14ac:dyDescent="0.3">
      <c r="A1482" s="42" t="s">
        <v>5217</v>
      </c>
      <c r="B1482" s="43" t="s">
        <v>5218</v>
      </c>
      <c r="C1482" s="43" t="s">
        <v>5219</v>
      </c>
      <c r="D1482" s="44" t="s">
        <v>3866</v>
      </c>
      <c r="E1482" s="44" t="s">
        <v>121</v>
      </c>
      <c r="F1482" s="45">
        <v>213840.70974225711</v>
      </c>
      <c r="G1482" s="46" t="s">
        <v>32</v>
      </c>
      <c r="H1482" s="47">
        <f t="shared" si="22"/>
        <v>213840.70974225711</v>
      </c>
      <c r="I1482" s="48" t="s">
        <v>40</v>
      </c>
      <c r="J1482" s="44" t="s">
        <v>91</v>
      </c>
      <c r="K1482" s="49" t="s">
        <v>92</v>
      </c>
      <c r="L1482" s="44" t="s">
        <v>43</v>
      </c>
      <c r="M1482" s="44" t="str">
        <f>IF(ISERROR(VLOOKUP(B1482,'[1]Check order-DMO'!$A$5:$I$22,9,0)),"MAT",(VLOOKUP(B1482,'[1]Check order-DMO'!$A$5:$I$22,9,0)))</f>
        <v>MAT</v>
      </c>
      <c r="N1482" s="50">
        <v>90</v>
      </c>
      <c r="O1482" s="50">
        <v>3</v>
      </c>
      <c r="P1482" s="50">
        <v>1</v>
      </c>
      <c r="Q1482" s="50">
        <v>1</v>
      </c>
      <c r="R1482" s="51" t="s">
        <v>5137</v>
      </c>
    </row>
    <row r="1483" spans="1:18" s="21" customFormat="1" ht="20.5" customHeight="1" x14ac:dyDescent="0.3">
      <c r="A1483" s="42" t="s">
        <v>5220</v>
      </c>
      <c r="B1483" s="43" t="s">
        <v>5221</v>
      </c>
      <c r="C1483" s="43" t="s">
        <v>5222</v>
      </c>
      <c r="D1483" s="44" t="s">
        <v>3866</v>
      </c>
      <c r="E1483" s="44" t="s">
        <v>121</v>
      </c>
      <c r="F1483" s="45">
        <v>244133.76276611252</v>
      </c>
      <c r="G1483" s="46" t="s">
        <v>32</v>
      </c>
      <c r="H1483" s="47">
        <f t="shared" si="22"/>
        <v>244133.76276611252</v>
      </c>
      <c r="I1483" s="48" t="s">
        <v>40</v>
      </c>
      <c r="J1483" s="44" t="s">
        <v>91</v>
      </c>
      <c r="K1483" s="49" t="s">
        <v>92</v>
      </c>
      <c r="L1483" s="44" t="s">
        <v>43</v>
      </c>
      <c r="M1483" s="44" t="str">
        <f>IF(ISERROR(VLOOKUP(B1483,'[1]Check order-DMO'!$A$5:$I$22,9,0)),"MAT",(VLOOKUP(B1483,'[1]Check order-DMO'!$A$5:$I$22,9,0)))</f>
        <v>MAT</v>
      </c>
      <c r="N1483" s="50">
        <v>90</v>
      </c>
      <c r="O1483" s="50">
        <v>3</v>
      </c>
      <c r="P1483" s="50">
        <v>1</v>
      </c>
      <c r="Q1483" s="50">
        <v>1</v>
      </c>
      <c r="R1483" s="51" t="s">
        <v>5137</v>
      </c>
    </row>
    <row r="1484" spans="1:18" s="21" customFormat="1" ht="20.5" customHeight="1" x14ac:dyDescent="0.3">
      <c r="A1484" s="42" t="s">
        <v>5223</v>
      </c>
      <c r="B1484" s="43" t="s">
        <v>5224</v>
      </c>
      <c r="C1484" s="43" t="s">
        <v>5225</v>
      </c>
      <c r="D1484" s="44" t="s">
        <v>3866</v>
      </c>
      <c r="E1484" s="44" t="s">
        <v>121</v>
      </c>
      <c r="F1484" s="45">
        <v>537999.3600000001</v>
      </c>
      <c r="G1484" s="46" t="s">
        <v>32</v>
      </c>
      <c r="H1484" s="47">
        <f t="shared" si="22"/>
        <v>537999.3600000001</v>
      </c>
      <c r="I1484" s="48" t="s">
        <v>40</v>
      </c>
      <c r="J1484" s="44" t="s">
        <v>91</v>
      </c>
      <c r="K1484" s="49" t="s">
        <v>92</v>
      </c>
      <c r="L1484" s="44" t="s">
        <v>43</v>
      </c>
      <c r="M1484" s="44" t="str">
        <f>IF(ISERROR(VLOOKUP(B1484,'[1]Check order-DMO'!$A$5:$I$22,9,0)),"MAT",(VLOOKUP(B1484,'[1]Check order-DMO'!$A$5:$I$22,9,0)))</f>
        <v>MAT</v>
      </c>
      <c r="N1484" s="50">
        <v>90</v>
      </c>
      <c r="O1484" s="50">
        <v>3</v>
      </c>
      <c r="P1484" s="50">
        <v>1</v>
      </c>
      <c r="Q1484" s="50">
        <v>1</v>
      </c>
      <c r="R1484" s="51" t="s">
        <v>5137</v>
      </c>
    </row>
    <row r="1485" spans="1:18" s="21" customFormat="1" ht="20.5" customHeight="1" x14ac:dyDescent="0.3">
      <c r="A1485" s="42" t="s">
        <v>5226</v>
      </c>
      <c r="B1485" s="43" t="s">
        <v>5227</v>
      </c>
      <c r="C1485" s="43" t="s">
        <v>5228</v>
      </c>
      <c r="D1485" s="44" t="s">
        <v>5229</v>
      </c>
      <c r="E1485" s="44" t="s">
        <v>121</v>
      </c>
      <c r="F1485" s="45">
        <v>487737.83671603189</v>
      </c>
      <c r="G1485" s="46" t="s">
        <v>32</v>
      </c>
      <c r="H1485" s="47">
        <f t="shared" si="22"/>
        <v>487737.83671603189</v>
      </c>
      <c r="I1485" s="48" t="s">
        <v>40</v>
      </c>
      <c r="J1485" s="44" t="s">
        <v>91</v>
      </c>
      <c r="K1485" s="49" t="s">
        <v>92</v>
      </c>
      <c r="L1485" s="44" t="s">
        <v>43</v>
      </c>
      <c r="M1485" s="44" t="str">
        <f>IF(ISERROR(VLOOKUP(B1485,'[1]Check order-DMO'!$A$5:$I$22,9,0)),"MAT",(VLOOKUP(B1485,'[1]Check order-DMO'!$A$5:$I$22,9,0)))</f>
        <v>MAT</v>
      </c>
      <c r="N1485" s="50">
        <v>90</v>
      </c>
      <c r="O1485" s="50">
        <v>3</v>
      </c>
      <c r="P1485" s="50">
        <v>1</v>
      </c>
      <c r="Q1485" s="50">
        <v>1</v>
      </c>
      <c r="R1485" s="51" t="s">
        <v>5137</v>
      </c>
    </row>
    <row r="1486" spans="1:18" s="21" customFormat="1" ht="20.5" customHeight="1" x14ac:dyDescent="0.3">
      <c r="A1486" s="42" t="s">
        <v>5230</v>
      </c>
      <c r="B1486" s="43" t="s">
        <v>5231</v>
      </c>
      <c r="C1486" s="43" t="s">
        <v>5232</v>
      </c>
      <c r="D1486" s="44" t="s">
        <v>5229</v>
      </c>
      <c r="E1486" s="44" t="s">
        <v>121</v>
      </c>
      <c r="F1486" s="45">
        <v>487737.83671603189</v>
      </c>
      <c r="G1486" s="46" t="s">
        <v>32</v>
      </c>
      <c r="H1486" s="47">
        <f t="shared" si="22"/>
        <v>487737.83671603189</v>
      </c>
      <c r="I1486" s="48" t="s">
        <v>40</v>
      </c>
      <c r="J1486" s="44" t="s">
        <v>91</v>
      </c>
      <c r="K1486" s="49" t="s">
        <v>92</v>
      </c>
      <c r="L1486" s="44" t="s">
        <v>43</v>
      </c>
      <c r="M1486" s="44" t="str">
        <f>IF(ISERROR(VLOOKUP(B1486,'[1]Check order-DMO'!$A$5:$I$22,9,0)),"MAT",(VLOOKUP(B1486,'[1]Check order-DMO'!$A$5:$I$22,9,0)))</f>
        <v>MAT</v>
      </c>
      <c r="N1486" s="50">
        <v>90</v>
      </c>
      <c r="O1486" s="50">
        <v>3</v>
      </c>
      <c r="P1486" s="50">
        <v>1</v>
      </c>
      <c r="Q1486" s="50">
        <v>1</v>
      </c>
      <c r="R1486" s="51" t="s">
        <v>5137</v>
      </c>
    </row>
    <row r="1487" spans="1:18" s="21" customFormat="1" ht="20.5" customHeight="1" x14ac:dyDescent="0.3">
      <c r="A1487" s="42" t="s">
        <v>5233</v>
      </c>
      <c r="B1487" s="43" t="s">
        <v>5234</v>
      </c>
      <c r="C1487" s="43" t="s">
        <v>5235</v>
      </c>
      <c r="D1487" s="44" t="s">
        <v>5229</v>
      </c>
      <c r="E1487" s="44" t="s">
        <v>121</v>
      </c>
      <c r="F1487" s="45">
        <v>487737.83671603189</v>
      </c>
      <c r="G1487" s="46" t="s">
        <v>32</v>
      </c>
      <c r="H1487" s="47">
        <f t="shared" si="22"/>
        <v>487737.83671603189</v>
      </c>
      <c r="I1487" s="48" t="s">
        <v>40</v>
      </c>
      <c r="J1487" s="44" t="s">
        <v>91</v>
      </c>
      <c r="K1487" s="49" t="s">
        <v>92</v>
      </c>
      <c r="L1487" s="44" t="s">
        <v>43</v>
      </c>
      <c r="M1487" s="44" t="str">
        <f>IF(ISERROR(VLOOKUP(B1487,'[1]Check order-DMO'!$A$5:$I$22,9,0)),"MAT",(VLOOKUP(B1487,'[1]Check order-DMO'!$A$5:$I$22,9,0)))</f>
        <v>MAT</v>
      </c>
      <c r="N1487" s="50">
        <v>90</v>
      </c>
      <c r="O1487" s="50">
        <v>3</v>
      </c>
      <c r="P1487" s="50">
        <v>1</v>
      </c>
      <c r="Q1487" s="50">
        <v>1</v>
      </c>
      <c r="R1487" s="51" t="s">
        <v>5137</v>
      </c>
    </row>
    <row r="1488" spans="1:18" s="21" customFormat="1" ht="20.5" customHeight="1" x14ac:dyDescent="0.3">
      <c r="A1488" s="42" t="s">
        <v>5236</v>
      </c>
      <c r="B1488" s="43" t="s">
        <v>5237</v>
      </c>
      <c r="C1488" s="43" t="s">
        <v>5238</v>
      </c>
      <c r="D1488" s="44" t="s">
        <v>5229</v>
      </c>
      <c r="E1488" s="44" t="s">
        <v>121</v>
      </c>
      <c r="F1488" s="45">
        <v>597478.84997713915</v>
      </c>
      <c r="G1488" s="46" t="s">
        <v>32</v>
      </c>
      <c r="H1488" s="47">
        <f t="shared" si="22"/>
        <v>597478.84997713915</v>
      </c>
      <c r="I1488" s="48" t="s">
        <v>40</v>
      </c>
      <c r="J1488" s="44" t="s">
        <v>91</v>
      </c>
      <c r="K1488" s="49" t="s">
        <v>92</v>
      </c>
      <c r="L1488" s="44" t="s">
        <v>43</v>
      </c>
      <c r="M1488" s="44" t="str">
        <f>IF(ISERROR(VLOOKUP(B1488,'[1]Check order-DMO'!$A$5:$I$22,9,0)),"MAT",(VLOOKUP(B1488,'[1]Check order-DMO'!$A$5:$I$22,9,0)))</f>
        <v>MAT</v>
      </c>
      <c r="N1488" s="50">
        <v>90</v>
      </c>
      <c r="O1488" s="50">
        <v>3</v>
      </c>
      <c r="P1488" s="50">
        <v>1</v>
      </c>
      <c r="Q1488" s="50">
        <v>1</v>
      </c>
      <c r="R1488" s="51" t="s">
        <v>5137</v>
      </c>
    </row>
    <row r="1489" spans="1:18" s="21" customFormat="1" ht="20.5" customHeight="1" x14ac:dyDescent="0.3">
      <c r="A1489" s="42" t="s">
        <v>5239</v>
      </c>
      <c r="B1489" s="43" t="s">
        <v>5240</v>
      </c>
      <c r="C1489" s="43" t="s">
        <v>5241</v>
      </c>
      <c r="D1489" s="44" t="s">
        <v>5229</v>
      </c>
      <c r="E1489" s="44" t="s">
        <v>121</v>
      </c>
      <c r="F1489" s="45">
        <v>816960.87649935344</v>
      </c>
      <c r="G1489" s="46" t="s">
        <v>32</v>
      </c>
      <c r="H1489" s="47">
        <f t="shared" si="22"/>
        <v>816960.87649935344</v>
      </c>
      <c r="I1489" s="48" t="s">
        <v>40</v>
      </c>
      <c r="J1489" s="44" t="s">
        <v>91</v>
      </c>
      <c r="K1489" s="49" t="s">
        <v>92</v>
      </c>
      <c r="L1489" s="44" t="s">
        <v>43</v>
      </c>
      <c r="M1489" s="44" t="str">
        <f>IF(ISERROR(VLOOKUP(B1489,'[1]Check order-DMO'!$A$5:$I$22,9,0)),"MAT",(VLOOKUP(B1489,'[1]Check order-DMO'!$A$5:$I$22,9,0)))</f>
        <v>MAT</v>
      </c>
      <c r="N1489" s="50">
        <v>90</v>
      </c>
      <c r="O1489" s="50">
        <v>3</v>
      </c>
      <c r="P1489" s="50">
        <v>1</v>
      </c>
      <c r="Q1489" s="50">
        <v>1</v>
      </c>
      <c r="R1489" s="51" t="s">
        <v>5137</v>
      </c>
    </row>
    <row r="1490" spans="1:18" s="21" customFormat="1" ht="20.5" customHeight="1" x14ac:dyDescent="0.3">
      <c r="A1490" s="42" t="s">
        <v>5242</v>
      </c>
      <c r="B1490" s="43" t="s">
        <v>5243</v>
      </c>
      <c r="C1490" s="43" t="s">
        <v>5244</v>
      </c>
      <c r="D1490" s="44" t="s">
        <v>5198</v>
      </c>
      <c r="E1490" s="44" t="s">
        <v>121</v>
      </c>
      <c r="F1490" s="45">
        <v>536511.62038763519</v>
      </c>
      <c r="G1490" s="46" t="s">
        <v>32</v>
      </c>
      <c r="H1490" s="47">
        <f t="shared" ref="H1490:H1553" si="24">+IF(G1490="VND",$F1490,IF(F1490="JPY",F1490*$F$2,IF(G1490="USD",F1490*$F$3,F1490*$F$2)))</f>
        <v>536511.62038763519</v>
      </c>
      <c r="I1490" s="48" t="s">
        <v>40</v>
      </c>
      <c r="J1490" s="44" t="s">
        <v>91</v>
      </c>
      <c r="K1490" s="49" t="s">
        <v>92</v>
      </c>
      <c r="L1490" s="44" t="s">
        <v>43</v>
      </c>
      <c r="M1490" s="44" t="str">
        <f>IF(ISERROR(VLOOKUP(B1490,'[1]Check order-DMO'!$A$5:$I$22,9,0)),"MAT",(VLOOKUP(B1490,'[1]Check order-DMO'!$A$5:$I$22,9,0)))</f>
        <v>MAT</v>
      </c>
      <c r="N1490" s="50">
        <v>90</v>
      </c>
      <c r="O1490" s="50">
        <v>3</v>
      </c>
      <c r="P1490" s="50">
        <v>1</v>
      </c>
      <c r="Q1490" s="50">
        <v>1</v>
      </c>
      <c r="R1490" s="51" t="s">
        <v>5137</v>
      </c>
    </row>
    <row r="1491" spans="1:18" s="21" customFormat="1" ht="20.5" customHeight="1" x14ac:dyDescent="0.3">
      <c r="A1491" s="42" t="s">
        <v>5245</v>
      </c>
      <c r="B1491" s="43" t="s">
        <v>5246</v>
      </c>
      <c r="C1491" s="43" t="s">
        <v>5247</v>
      </c>
      <c r="D1491" s="44" t="s">
        <v>5248</v>
      </c>
      <c r="E1491" s="44" t="s">
        <v>39</v>
      </c>
      <c r="F1491" s="45">
        <v>52732.579999999994</v>
      </c>
      <c r="G1491" s="46" t="s">
        <v>32</v>
      </c>
      <c r="H1491" s="47">
        <f t="shared" si="24"/>
        <v>52732.579999999994</v>
      </c>
      <c r="I1491" s="48" t="s">
        <v>4965</v>
      </c>
      <c r="J1491" s="44" t="s">
        <v>91</v>
      </c>
      <c r="K1491" s="49" t="s">
        <v>92</v>
      </c>
      <c r="L1491" s="44" t="s">
        <v>43</v>
      </c>
      <c r="M1491" s="44" t="str">
        <f>IF(ISERROR(VLOOKUP(B1491,'[1]Check order-DMO'!$A$5:$I$22,9,0)),"MAT",(VLOOKUP(B1491,'[1]Check order-DMO'!$A$5:$I$22,9,0)))</f>
        <v>MAT</v>
      </c>
      <c r="N1491" s="50">
        <v>60</v>
      </c>
      <c r="O1491" s="50">
        <v>3</v>
      </c>
      <c r="P1491" s="50">
        <v>208</v>
      </c>
      <c r="Q1491" s="50">
        <v>208</v>
      </c>
      <c r="R1491" s="51"/>
    </row>
    <row r="1492" spans="1:18" s="21" customFormat="1" ht="20.5" customHeight="1" x14ac:dyDescent="0.3">
      <c r="A1492" s="42" t="s">
        <v>5249</v>
      </c>
      <c r="B1492" s="43" t="s">
        <v>5250</v>
      </c>
      <c r="C1492" s="43" t="s">
        <v>5251</v>
      </c>
      <c r="D1492" s="44" t="s">
        <v>5252</v>
      </c>
      <c r="E1492" s="44" t="s">
        <v>5054</v>
      </c>
      <c r="F1492" s="45">
        <v>104298.51</v>
      </c>
      <c r="G1492" s="46" t="s">
        <v>32</v>
      </c>
      <c r="H1492" s="47">
        <f t="shared" si="24"/>
        <v>104298.51</v>
      </c>
      <c r="I1492" s="48" t="s">
        <v>4965</v>
      </c>
      <c r="J1492" s="44" t="s">
        <v>91</v>
      </c>
      <c r="K1492" s="49" t="s">
        <v>92</v>
      </c>
      <c r="L1492" s="44" t="s">
        <v>43</v>
      </c>
      <c r="M1492" s="44" t="str">
        <f>IF(ISERROR(VLOOKUP(B1492,'[1]Check order-DMO'!$A$5:$I$22,9,0)),"MAT",(VLOOKUP(B1492,'[1]Check order-DMO'!$A$5:$I$22,9,0)))</f>
        <v>MAT</v>
      </c>
      <c r="N1492" s="50">
        <v>60</v>
      </c>
      <c r="O1492" s="50">
        <v>3</v>
      </c>
      <c r="P1492" s="50">
        <v>200</v>
      </c>
      <c r="Q1492" s="50">
        <v>200</v>
      </c>
      <c r="R1492" s="51" t="s">
        <v>5253</v>
      </c>
    </row>
    <row r="1493" spans="1:18" s="21" customFormat="1" ht="20.5" customHeight="1" x14ac:dyDescent="0.3">
      <c r="A1493" s="42" t="s">
        <v>5254</v>
      </c>
      <c r="B1493" s="43" t="s">
        <v>5255</v>
      </c>
      <c r="C1493" s="43" t="s">
        <v>5256</v>
      </c>
      <c r="D1493" s="44" t="s">
        <v>1404</v>
      </c>
      <c r="E1493" s="44" t="s">
        <v>5054</v>
      </c>
      <c r="F1493" s="45">
        <v>64299</v>
      </c>
      <c r="G1493" s="46" t="s">
        <v>32</v>
      </c>
      <c r="H1493" s="47">
        <f t="shared" si="24"/>
        <v>64299</v>
      </c>
      <c r="I1493" s="48" t="s">
        <v>4965</v>
      </c>
      <c r="J1493" s="44" t="s">
        <v>5257</v>
      </c>
      <c r="K1493" s="49" t="s">
        <v>5258</v>
      </c>
      <c r="L1493" s="44" t="s">
        <v>43</v>
      </c>
      <c r="M1493" s="44" t="str">
        <f>IF(ISERROR(VLOOKUP(B1493,'[1]Check order-DMO'!$A$5:$I$22,9,0)),"MAT",(VLOOKUP(B1493,'[1]Check order-DMO'!$A$5:$I$22,9,0)))</f>
        <v>MAT</v>
      </c>
      <c r="N1493" s="50">
        <v>60</v>
      </c>
      <c r="O1493" s="50">
        <v>7</v>
      </c>
      <c r="P1493" s="50">
        <v>200</v>
      </c>
      <c r="Q1493" s="50">
        <v>200</v>
      </c>
      <c r="R1493" s="51"/>
    </row>
    <row r="1494" spans="1:18" s="21" customFormat="1" ht="20.5" customHeight="1" x14ac:dyDescent="0.3">
      <c r="A1494" s="42" t="s">
        <v>5259</v>
      </c>
      <c r="B1494" s="43" t="s">
        <v>5260</v>
      </c>
      <c r="C1494" s="43" t="s">
        <v>5261</v>
      </c>
      <c r="D1494" s="44" t="s">
        <v>1404</v>
      </c>
      <c r="E1494" s="44" t="s">
        <v>5054</v>
      </c>
      <c r="F1494" s="45">
        <v>45583</v>
      </c>
      <c r="G1494" s="46" t="s">
        <v>32</v>
      </c>
      <c r="H1494" s="47">
        <f t="shared" si="24"/>
        <v>45583</v>
      </c>
      <c r="I1494" s="48" t="s">
        <v>4965</v>
      </c>
      <c r="J1494" s="44" t="s">
        <v>5257</v>
      </c>
      <c r="K1494" s="49" t="s">
        <v>5258</v>
      </c>
      <c r="L1494" s="44" t="s">
        <v>43</v>
      </c>
      <c r="M1494" s="44" t="str">
        <f>IF(ISERROR(VLOOKUP(B1494,'[1]Check order-DMO'!$A$5:$I$22,9,0)),"MAT",(VLOOKUP(B1494,'[1]Check order-DMO'!$A$5:$I$22,9,0)))</f>
        <v>MAT</v>
      </c>
      <c r="N1494" s="50">
        <v>60</v>
      </c>
      <c r="O1494" s="50">
        <v>7</v>
      </c>
      <c r="P1494" s="50">
        <v>208</v>
      </c>
      <c r="Q1494" s="50">
        <v>208</v>
      </c>
      <c r="R1494" s="51"/>
    </row>
    <row r="1495" spans="1:18" s="21" customFormat="1" ht="20.5" customHeight="1" x14ac:dyDescent="0.3">
      <c r="A1495" s="42" t="s">
        <v>5262</v>
      </c>
      <c r="B1495" s="43" t="s">
        <v>5263</v>
      </c>
      <c r="C1495" s="43" t="s">
        <v>5264</v>
      </c>
      <c r="D1495" s="44" t="s">
        <v>1404</v>
      </c>
      <c r="E1495" s="44" t="s">
        <v>5054</v>
      </c>
      <c r="F1495" s="45">
        <v>47970</v>
      </c>
      <c r="G1495" s="46" t="s">
        <v>32</v>
      </c>
      <c r="H1495" s="47">
        <f t="shared" si="24"/>
        <v>47970</v>
      </c>
      <c r="I1495" s="48" t="s">
        <v>4965</v>
      </c>
      <c r="J1495" s="44" t="s">
        <v>5257</v>
      </c>
      <c r="K1495" s="49" t="s">
        <v>5258</v>
      </c>
      <c r="L1495" s="44" t="s">
        <v>43</v>
      </c>
      <c r="M1495" s="44" t="str">
        <f>IF(ISERROR(VLOOKUP(B1495,'[1]Check order-DMO'!$A$5:$I$22,9,0)),"MAT",(VLOOKUP(B1495,'[1]Check order-DMO'!$A$5:$I$22,9,0)))</f>
        <v>MAT</v>
      </c>
      <c r="N1495" s="50">
        <v>60</v>
      </c>
      <c r="O1495" s="50">
        <v>7</v>
      </c>
      <c r="P1495" s="50">
        <v>208</v>
      </c>
      <c r="Q1495" s="50">
        <v>208</v>
      </c>
      <c r="R1495" s="51" t="s">
        <v>5265</v>
      </c>
    </row>
    <row r="1496" spans="1:18" s="21" customFormat="1" ht="20.5" customHeight="1" x14ac:dyDescent="0.3">
      <c r="A1496" s="42" t="s">
        <v>5266</v>
      </c>
      <c r="B1496" s="43" t="s">
        <v>5267</v>
      </c>
      <c r="C1496" s="43" t="s">
        <v>5268</v>
      </c>
      <c r="D1496" s="44" t="s">
        <v>1404</v>
      </c>
      <c r="E1496" s="44" t="s">
        <v>5054</v>
      </c>
      <c r="F1496" s="45">
        <v>59780</v>
      </c>
      <c r="G1496" s="46" t="s">
        <v>32</v>
      </c>
      <c r="H1496" s="47">
        <f t="shared" si="24"/>
        <v>59780</v>
      </c>
      <c r="I1496" s="48" t="s">
        <v>4965</v>
      </c>
      <c r="J1496" s="44" t="s">
        <v>5269</v>
      </c>
      <c r="K1496" s="49" t="s">
        <v>5270</v>
      </c>
      <c r="L1496" s="44" t="s">
        <v>43</v>
      </c>
      <c r="M1496" s="44" t="str">
        <f>IF(ISERROR(VLOOKUP(B1496,'[1]Check order-DMO'!$A$5:$I$22,9,0)),"MAT",(VLOOKUP(B1496,'[1]Check order-DMO'!$A$5:$I$22,9,0)))</f>
        <v>MAT</v>
      </c>
      <c r="N1496" s="50">
        <v>60</v>
      </c>
      <c r="O1496" s="50">
        <v>7</v>
      </c>
      <c r="P1496" s="50">
        <v>200</v>
      </c>
      <c r="Q1496" s="50">
        <v>200</v>
      </c>
      <c r="R1496" s="51"/>
    </row>
    <row r="1497" spans="1:18" s="21" customFormat="1" ht="20.5" customHeight="1" x14ac:dyDescent="0.3">
      <c r="A1497" s="42" t="s">
        <v>5271</v>
      </c>
      <c r="B1497" s="43" t="s">
        <v>5272</v>
      </c>
      <c r="C1497" s="43" t="s">
        <v>5273</v>
      </c>
      <c r="D1497" s="44" t="s">
        <v>1404</v>
      </c>
      <c r="E1497" s="44" t="s">
        <v>39</v>
      </c>
      <c r="F1497" s="45">
        <v>23745294.235199429</v>
      </c>
      <c r="G1497" s="46" t="s">
        <v>32</v>
      </c>
      <c r="H1497" s="47">
        <f t="shared" si="24"/>
        <v>23745294.235199429</v>
      </c>
      <c r="I1497" s="48" t="s">
        <v>1405</v>
      </c>
      <c r="J1497" s="44" t="s">
        <v>5274</v>
      </c>
      <c r="K1497" s="49" t="s">
        <v>5275</v>
      </c>
      <c r="L1497" s="44" t="s">
        <v>43</v>
      </c>
      <c r="M1497" s="44" t="str">
        <f>IF(ISERROR(VLOOKUP(B1497,'[1]Check order-DMO'!$A$5:$I$22,9,0)),"MAT",(VLOOKUP(B1497,'[1]Check order-DMO'!$A$5:$I$22,9,0)))</f>
        <v>MAT</v>
      </c>
      <c r="N1497" s="50">
        <v>55</v>
      </c>
      <c r="O1497" s="50">
        <v>3</v>
      </c>
      <c r="P1497" s="50">
        <v>1</v>
      </c>
      <c r="Q1497" s="50">
        <v>1</v>
      </c>
      <c r="R1497" s="51" t="s">
        <v>5276</v>
      </c>
    </row>
    <row r="1498" spans="1:18" s="21" customFormat="1" ht="20.5" customHeight="1" x14ac:dyDescent="0.3">
      <c r="A1498" s="42" t="s">
        <v>5277</v>
      </c>
      <c r="B1498" s="43" t="s">
        <v>5278</v>
      </c>
      <c r="C1498" s="43" t="s">
        <v>5279</v>
      </c>
      <c r="D1498" s="44" t="s">
        <v>5280</v>
      </c>
      <c r="E1498" s="44" t="s">
        <v>39</v>
      </c>
      <c r="F1498" s="45">
        <v>22696475.676533714</v>
      </c>
      <c r="G1498" s="46" t="s">
        <v>32</v>
      </c>
      <c r="H1498" s="47">
        <f t="shared" si="24"/>
        <v>22696475.676533714</v>
      </c>
      <c r="I1498" s="48" t="s">
        <v>1405</v>
      </c>
      <c r="J1498" s="44" t="s">
        <v>5274</v>
      </c>
      <c r="K1498" s="49" t="s">
        <v>5275</v>
      </c>
      <c r="L1498" s="44" t="s">
        <v>43</v>
      </c>
      <c r="M1498" s="44" t="str">
        <f>IF(ISERROR(VLOOKUP(B1498,'[1]Check order-DMO'!$A$5:$I$22,9,0)),"MAT",(VLOOKUP(B1498,'[1]Check order-DMO'!$A$5:$I$22,9,0)))</f>
        <v>MAT</v>
      </c>
      <c r="N1498" s="50">
        <v>55</v>
      </c>
      <c r="O1498" s="50">
        <v>3</v>
      </c>
      <c r="P1498" s="50">
        <v>1</v>
      </c>
      <c r="Q1498" s="50">
        <v>1</v>
      </c>
      <c r="R1498" s="51" t="s">
        <v>5276</v>
      </c>
    </row>
    <row r="1499" spans="1:18" s="21" customFormat="1" ht="20.5" customHeight="1" x14ac:dyDescent="0.3">
      <c r="A1499" s="42" t="s">
        <v>5281</v>
      </c>
      <c r="B1499" s="43" t="s">
        <v>5282</v>
      </c>
      <c r="C1499" s="43" t="s">
        <v>5283</v>
      </c>
      <c r="D1499" s="44" t="s">
        <v>1404</v>
      </c>
      <c r="E1499" s="44" t="s">
        <v>39</v>
      </c>
      <c r="F1499" s="45">
        <v>507959.11786800215</v>
      </c>
      <c r="G1499" s="46" t="s">
        <v>32</v>
      </c>
      <c r="H1499" s="47">
        <f t="shared" si="24"/>
        <v>507959.11786800215</v>
      </c>
      <c r="I1499" s="48" t="s">
        <v>4965</v>
      </c>
      <c r="J1499" s="44" t="s">
        <v>5274</v>
      </c>
      <c r="K1499" s="49" t="s">
        <v>5275</v>
      </c>
      <c r="L1499" s="44" t="s">
        <v>43</v>
      </c>
      <c r="M1499" s="44" t="str">
        <f>IF(ISERROR(VLOOKUP(B1499,'[1]Check order-DMO'!$A$5:$I$22,9,0)),"MAT",(VLOOKUP(B1499,'[1]Check order-DMO'!$A$5:$I$22,9,0)))</f>
        <v>MAT</v>
      </c>
      <c r="N1499" s="50">
        <v>55</v>
      </c>
      <c r="O1499" s="50">
        <v>3</v>
      </c>
      <c r="P1499" s="50">
        <v>20</v>
      </c>
      <c r="Q1499" s="50">
        <v>20</v>
      </c>
      <c r="R1499" s="51" t="s">
        <v>5276</v>
      </c>
    </row>
    <row r="1500" spans="1:18" s="21" customFormat="1" ht="20.5" customHeight="1" x14ac:dyDescent="0.3">
      <c r="A1500" s="42" t="s">
        <v>5284</v>
      </c>
      <c r="B1500" s="43" t="s">
        <v>5285</v>
      </c>
      <c r="C1500" s="43" t="s">
        <v>5286</v>
      </c>
      <c r="D1500" s="44" t="s">
        <v>5287</v>
      </c>
      <c r="E1500" s="44" t="s">
        <v>39</v>
      </c>
      <c r="F1500" s="45">
        <v>114331.70000000001</v>
      </c>
      <c r="G1500" s="46" t="s">
        <v>32</v>
      </c>
      <c r="H1500" s="47">
        <f t="shared" si="24"/>
        <v>114331.70000000001</v>
      </c>
      <c r="I1500" s="48" t="s">
        <v>4965</v>
      </c>
      <c r="J1500" s="44" t="s">
        <v>91</v>
      </c>
      <c r="K1500" s="49" t="s">
        <v>92</v>
      </c>
      <c r="L1500" s="44" t="s">
        <v>43</v>
      </c>
      <c r="M1500" s="44" t="str">
        <f>IF(ISERROR(VLOOKUP(B1500,'[1]Check order-DMO'!$A$5:$I$22,9,0)),"MAT",(VLOOKUP(B1500,'[1]Check order-DMO'!$A$5:$I$22,9,0)))</f>
        <v>MAT</v>
      </c>
      <c r="N1500" s="50">
        <v>60</v>
      </c>
      <c r="O1500" s="50">
        <v>3</v>
      </c>
      <c r="P1500" s="50">
        <v>200</v>
      </c>
      <c r="Q1500" s="50">
        <v>200</v>
      </c>
      <c r="R1500" s="51" t="s">
        <v>5288</v>
      </c>
    </row>
    <row r="1501" spans="1:18" s="21" customFormat="1" ht="20.5" customHeight="1" x14ac:dyDescent="0.3">
      <c r="A1501" s="187" t="s">
        <v>5289</v>
      </c>
      <c r="B1501" s="43" t="s">
        <v>5290</v>
      </c>
      <c r="C1501" s="43" t="s">
        <v>5291</v>
      </c>
      <c r="D1501" s="44"/>
      <c r="E1501" s="44"/>
      <c r="F1501" s="45">
        <v>162</v>
      </c>
      <c r="G1501" s="46" t="s">
        <v>75</v>
      </c>
      <c r="H1501" s="47">
        <f t="shared" si="24"/>
        <v>27677.7</v>
      </c>
      <c r="I1501" s="48" t="s">
        <v>40</v>
      </c>
      <c r="J1501" s="44" t="s">
        <v>77</v>
      </c>
      <c r="K1501" s="49" t="s">
        <v>78</v>
      </c>
      <c r="L1501" s="44" t="s">
        <v>79</v>
      </c>
      <c r="M1501" s="44" t="str">
        <f>IF(ISERROR(VLOOKUP(B1501,'[1]Check order-DMO'!$A$5:$I$22,9,0)),"MAT",(VLOOKUP(B1501,'[1]Check order-DMO'!$A$5:$I$22,9,0)))</f>
        <v>MAT</v>
      </c>
      <c r="N1501" s="50">
        <v>45</v>
      </c>
      <c r="O1501" s="50"/>
      <c r="P1501" s="50">
        <v>1</v>
      </c>
      <c r="Q1501" s="50">
        <v>1</v>
      </c>
      <c r="R1501" s="51"/>
    </row>
    <row r="1502" spans="1:18" s="21" customFormat="1" ht="20.5" customHeight="1" x14ac:dyDescent="0.3">
      <c r="A1502" s="187" t="s">
        <v>5292</v>
      </c>
      <c r="B1502" s="44" t="s">
        <v>5293</v>
      </c>
      <c r="C1502" s="44" t="s">
        <v>5294</v>
      </c>
      <c r="D1502" s="44" t="s">
        <v>5252</v>
      </c>
      <c r="E1502" s="44" t="s">
        <v>5054</v>
      </c>
      <c r="F1502" s="48">
        <v>60900</v>
      </c>
      <c r="G1502" s="44" t="s">
        <v>32</v>
      </c>
      <c r="H1502" s="207">
        <f t="shared" si="24"/>
        <v>60900</v>
      </c>
      <c r="I1502" s="43" t="s">
        <v>4965</v>
      </c>
      <c r="J1502" s="44" t="s">
        <v>5269</v>
      </c>
      <c r="K1502" s="49" t="s">
        <v>5270</v>
      </c>
      <c r="L1502" s="44" t="s">
        <v>43</v>
      </c>
      <c r="M1502" s="44" t="str">
        <f>IF(ISERROR(VLOOKUP(B1502,'[1]Check order-DMO'!$A$5:$I$22,9,0)),"MAT",(VLOOKUP(B1502,'[1]Check order-DMO'!$A$5:$I$22,9,0)))</f>
        <v>MAT</v>
      </c>
      <c r="N1502" s="50">
        <v>7</v>
      </c>
      <c r="O1502" s="50"/>
      <c r="P1502" s="50">
        <v>200</v>
      </c>
      <c r="Q1502" s="50">
        <v>200</v>
      </c>
      <c r="R1502" s="51"/>
    </row>
    <row r="1503" spans="1:18" s="21" customFormat="1" ht="20.5" customHeight="1" x14ac:dyDescent="0.3">
      <c r="A1503" s="187" t="s">
        <v>5295</v>
      </c>
      <c r="B1503" s="44" t="s">
        <v>5296</v>
      </c>
      <c r="C1503" s="44" t="s">
        <v>5297</v>
      </c>
      <c r="D1503" s="208" t="s">
        <v>1404</v>
      </c>
      <c r="E1503" s="44" t="s">
        <v>39</v>
      </c>
      <c r="F1503" s="45">
        <v>3593596.8660479994</v>
      </c>
      <c r="G1503" s="44" t="s">
        <v>32</v>
      </c>
      <c r="H1503" s="207">
        <f t="shared" si="24"/>
        <v>3593596.8660479994</v>
      </c>
      <c r="I1503" s="48" t="s">
        <v>1405</v>
      </c>
      <c r="J1503" s="44" t="s">
        <v>91</v>
      </c>
      <c r="K1503" s="49" t="s">
        <v>92</v>
      </c>
      <c r="L1503" s="44" t="s">
        <v>43</v>
      </c>
      <c r="M1503" s="44" t="str">
        <f>IF(ISERROR(VLOOKUP(B1503,'[1]Check order-DMO'!$A$5:$I$22,9,0)),"MAT",(VLOOKUP(B1503,'[1]Check order-DMO'!$A$5:$I$22,9,0)))</f>
        <v>MAT</v>
      </c>
      <c r="N1503" s="50">
        <v>90</v>
      </c>
      <c r="O1503" s="50">
        <v>3</v>
      </c>
      <c r="P1503" s="50">
        <v>1</v>
      </c>
      <c r="Q1503" s="50">
        <v>1</v>
      </c>
      <c r="R1503" s="51" t="s">
        <v>5298</v>
      </c>
    </row>
    <row r="1504" spans="1:18" s="21" customFormat="1" ht="20.5" customHeight="1" x14ac:dyDescent="0.3">
      <c r="A1504" s="42" t="s">
        <v>5299</v>
      </c>
      <c r="B1504" s="43" t="s">
        <v>5300</v>
      </c>
      <c r="C1504" s="43" t="s">
        <v>5301</v>
      </c>
      <c r="D1504" s="44"/>
      <c r="E1504" s="44" t="s">
        <v>39</v>
      </c>
      <c r="F1504" s="45">
        <v>2787561.0900000003</v>
      </c>
      <c r="G1504" s="46" t="s">
        <v>32</v>
      </c>
      <c r="H1504" s="47">
        <f t="shared" si="24"/>
        <v>2787561.0900000003</v>
      </c>
      <c r="I1504" s="48" t="s">
        <v>269</v>
      </c>
      <c r="J1504" s="44" t="s">
        <v>91</v>
      </c>
      <c r="K1504" s="49" t="s">
        <v>92</v>
      </c>
      <c r="L1504" s="44" t="s">
        <v>43</v>
      </c>
      <c r="M1504" s="44" t="str">
        <f>IF(ISERROR(VLOOKUP(B1504,'[1]Check order-DMO'!$A$5:$I$22,9,0)),"MAT",(VLOOKUP(B1504,'[1]Check order-DMO'!$A$5:$I$22,9,0)))</f>
        <v>MAT</v>
      </c>
      <c r="N1504" s="50">
        <v>90</v>
      </c>
      <c r="O1504" s="50">
        <v>3</v>
      </c>
      <c r="P1504" s="50">
        <v>1</v>
      </c>
      <c r="Q1504" s="50">
        <v>1</v>
      </c>
      <c r="R1504" s="51" t="s">
        <v>4841</v>
      </c>
    </row>
    <row r="1505" spans="1:18" s="21" customFormat="1" ht="20.5" customHeight="1" x14ac:dyDescent="0.3">
      <c r="A1505" s="42" t="s">
        <v>5302</v>
      </c>
      <c r="B1505" s="43" t="s">
        <v>5303</v>
      </c>
      <c r="C1505" s="43" t="s">
        <v>5304</v>
      </c>
      <c r="D1505" s="44" t="s">
        <v>55</v>
      </c>
      <c r="E1505" s="44" t="s">
        <v>39</v>
      </c>
      <c r="F1505" s="45">
        <v>1140</v>
      </c>
      <c r="G1505" s="46" t="s">
        <v>75</v>
      </c>
      <c r="H1505" s="47">
        <f t="shared" si="24"/>
        <v>194769</v>
      </c>
      <c r="I1505" s="48" t="s">
        <v>40</v>
      </c>
      <c r="J1505" s="44" t="s">
        <v>77</v>
      </c>
      <c r="K1505" s="49" t="s">
        <v>78</v>
      </c>
      <c r="L1505" s="44" t="s">
        <v>79</v>
      </c>
      <c r="M1505" s="44" t="str">
        <f>IF(ISERROR(VLOOKUP(B1505,'[1]Check order-DMO'!$A$5:$I$22,9,0)),"MAT",(VLOOKUP(B1505,'[1]Check order-DMO'!$A$5:$I$22,9,0)))</f>
        <v>MAT</v>
      </c>
      <c r="N1505" s="50">
        <v>34</v>
      </c>
      <c r="O1505" s="50"/>
      <c r="P1505" s="50">
        <v>5</v>
      </c>
      <c r="Q1505" s="50">
        <v>5</v>
      </c>
      <c r="R1505" s="51" t="s">
        <v>5305</v>
      </c>
    </row>
    <row r="1506" spans="1:18" s="21" customFormat="1" ht="20.5" customHeight="1" x14ac:dyDescent="0.3">
      <c r="A1506" s="42" t="s">
        <v>5306</v>
      </c>
      <c r="B1506" s="43" t="s">
        <v>5307</v>
      </c>
      <c r="C1506" s="43" t="s">
        <v>5308</v>
      </c>
      <c r="D1506" s="44"/>
      <c r="E1506" s="44" t="s">
        <v>39</v>
      </c>
      <c r="F1506" s="45">
        <v>10500</v>
      </c>
      <c r="G1506" s="46" t="s">
        <v>32</v>
      </c>
      <c r="H1506" s="47">
        <f t="shared" si="24"/>
        <v>10500</v>
      </c>
      <c r="I1506" s="48" t="s">
        <v>56</v>
      </c>
      <c r="J1506" s="44" t="s">
        <v>5123</v>
      </c>
      <c r="K1506" s="49" t="s">
        <v>5124</v>
      </c>
      <c r="L1506" s="44" t="s">
        <v>43</v>
      </c>
      <c r="M1506" s="44" t="str">
        <f>IF(ISERROR(VLOOKUP(B1506,'[1]Check order-DMO'!$A$5:$I$22,9,0)),"MAT",(VLOOKUP(B1506,'[1]Check order-DMO'!$A$5:$I$22,9,0)))</f>
        <v>MAT</v>
      </c>
      <c r="N1506" s="50">
        <v>10</v>
      </c>
      <c r="O1506" s="50">
        <v>3</v>
      </c>
      <c r="P1506" s="50">
        <v>1</v>
      </c>
      <c r="Q1506" s="50">
        <v>1</v>
      </c>
      <c r="R1506" s="51" t="s">
        <v>5309</v>
      </c>
    </row>
    <row r="1507" spans="1:18" s="21" customFormat="1" ht="20.5" customHeight="1" x14ac:dyDescent="0.3">
      <c r="A1507" s="42" t="s">
        <v>5310</v>
      </c>
      <c r="B1507" s="43" t="s">
        <v>5311</v>
      </c>
      <c r="C1507" s="43" t="s">
        <v>5312</v>
      </c>
      <c r="D1507" s="44" t="s">
        <v>350</v>
      </c>
      <c r="E1507" s="44" t="s">
        <v>39</v>
      </c>
      <c r="F1507" s="45">
        <v>2864000</v>
      </c>
      <c r="G1507" s="46" t="s">
        <v>32</v>
      </c>
      <c r="H1507" s="47">
        <f t="shared" si="24"/>
        <v>2864000</v>
      </c>
      <c r="I1507" s="48" t="s">
        <v>40</v>
      </c>
      <c r="J1507" s="44" t="s">
        <v>191</v>
      </c>
      <c r="K1507" s="49" t="s">
        <v>192</v>
      </c>
      <c r="L1507" s="44" t="s">
        <v>43</v>
      </c>
      <c r="M1507" s="44" t="str">
        <f>IF(ISERROR(VLOOKUP(B1507,'[1]Check order-DMO'!$A$5:$I$22,9,0)),"MAT",(VLOOKUP(B1507,'[1]Check order-DMO'!$A$5:$I$22,9,0)))</f>
        <v>MAT</v>
      </c>
      <c r="N1507" s="50">
        <v>70</v>
      </c>
      <c r="O1507" s="50">
        <v>3</v>
      </c>
      <c r="P1507" s="50">
        <v>1</v>
      </c>
      <c r="Q1507" s="50">
        <v>1</v>
      </c>
      <c r="R1507" s="51"/>
    </row>
    <row r="1508" spans="1:18" s="21" customFormat="1" ht="20.5" customHeight="1" x14ac:dyDescent="0.3">
      <c r="A1508" s="42" t="s">
        <v>5313</v>
      </c>
      <c r="B1508" s="43" t="s">
        <v>5314</v>
      </c>
      <c r="C1508" s="43" t="s">
        <v>5315</v>
      </c>
      <c r="D1508" s="44" t="s">
        <v>350</v>
      </c>
      <c r="E1508" s="44" t="s">
        <v>39</v>
      </c>
      <c r="F1508" s="45">
        <v>2084000</v>
      </c>
      <c r="G1508" s="46" t="s">
        <v>32</v>
      </c>
      <c r="H1508" s="47">
        <f t="shared" si="24"/>
        <v>2084000</v>
      </c>
      <c r="I1508" s="48" t="s">
        <v>5316</v>
      </c>
      <c r="J1508" s="44" t="s">
        <v>191</v>
      </c>
      <c r="K1508" s="49" t="s">
        <v>192</v>
      </c>
      <c r="L1508" s="44" t="s">
        <v>43</v>
      </c>
      <c r="M1508" s="44" t="str">
        <f>IF(ISERROR(VLOOKUP(B1508,'[1]Check order-DMO'!$A$5:$I$22,9,0)),"MAT",(VLOOKUP(B1508,'[1]Check order-DMO'!$A$5:$I$22,9,0)))</f>
        <v>MAT</v>
      </c>
      <c r="N1508" s="50">
        <v>70</v>
      </c>
      <c r="O1508" s="50">
        <v>3</v>
      </c>
      <c r="P1508" s="50">
        <v>1</v>
      </c>
      <c r="Q1508" s="50">
        <v>1</v>
      </c>
      <c r="R1508" s="51"/>
    </row>
    <row r="1509" spans="1:18" s="21" customFormat="1" ht="20.5" customHeight="1" x14ac:dyDescent="0.3">
      <c r="A1509" s="42" t="s">
        <v>5317</v>
      </c>
      <c r="B1509" s="43" t="s">
        <v>5318</v>
      </c>
      <c r="C1509" s="43" t="s">
        <v>5319</v>
      </c>
      <c r="D1509" s="44"/>
      <c r="E1509" s="44" t="s">
        <v>39</v>
      </c>
      <c r="F1509" s="45">
        <v>182000</v>
      </c>
      <c r="G1509" s="46" t="s">
        <v>32</v>
      </c>
      <c r="H1509" s="47">
        <f t="shared" si="24"/>
        <v>182000</v>
      </c>
      <c r="I1509" s="48" t="s">
        <v>56</v>
      </c>
      <c r="J1509" s="44" t="s">
        <v>156</v>
      </c>
      <c r="K1509" s="49" t="s">
        <v>157</v>
      </c>
      <c r="L1509" s="44" t="s">
        <v>43</v>
      </c>
      <c r="M1509" s="44" t="str">
        <f>IF(ISERROR(VLOOKUP(B1509,'[1]Check order-DMO'!$A$5:$I$22,9,0)),"MAT",(VLOOKUP(B1509,'[1]Check order-DMO'!$A$5:$I$22,9,0)))</f>
        <v>MAT</v>
      </c>
      <c r="N1509" s="50">
        <v>55</v>
      </c>
      <c r="O1509" s="50">
        <v>3</v>
      </c>
      <c r="P1509" s="50">
        <v>25</v>
      </c>
      <c r="Q1509" s="50">
        <v>25</v>
      </c>
      <c r="R1509" s="51" t="s">
        <v>158</v>
      </c>
    </row>
    <row r="1510" spans="1:18" s="21" customFormat="1" ht="20.5" customHeight="1" x14ac:dyDescent="0.3">
      <c r="A1510" s="42" t="s">
        <v>5320</v>
      </c>
      <c r="B1510" s="43" t="s">
        <v>5321</v>
      </c>
      <c r="C1510" s="43" t="s">
        <v>5322</v>
      </c>
      <c r="D1510" s="44" t="s">
        <v>580</v>
      </c>
      <c r="E1510" s="44" t="s">
        <v>39</v>
      </c>
      <c r="F1510" s="45">
        <v>22041751.529601146</v>
      </c>
      <c r="G1510" s="46" t="s">
        <v>32</v>
      </c>
      <c r="H1510" s="47">
        <f t="shared" si="24"/>
        <v>22041751.529601146</v>
      </c>
      <c r="I1510" s="48" t="s">
        <v>1405</v>
      </c>
      <c r="J1510" s="44" t="s">
        <v>5274</v>
      </c>
      <c r="K1510" s="49" t="s">
        <v>5275</v>
      </c>
      <c r="L1510" s="44" t="s">
        <v>43</v>
      </c>
      <c r="M1510" s="44" t="str">
        <f>IF(ISERROR(VLOOKUP(B1510,'[1]Check order-DMO'!$A$5:$I$22,9,0)),"MAT",(VLOOKUP(B1510,'[1]Check order-DMO'!$A$5:$I$22,9,0)))</f>
        <v>MAT</v>
      </c>
      <c r="N1510" s="50">
        <v>55</v>
      </c>
      <c r="O1510" s="50">
        <v>3</v>
      </c>
      <c r="P1510" s="50">
        <v>1</v>
      </c>
      <c r="Q1510" s="50">
        <v>1</v>
      </c>
      <c r="R1510" s="51" t="s">
        <v>5323</v>
      </c>
    </row>
    <row r="1511" spans="1:18" s="21" customFormat="1" ht="20.5" customHeight="1" x14ac:dyDescent="0.3">
      <c r="A1511" s="42" t="s">
        <v>5324</v>
      </c>
      <c r="B1511" s="43" t="s">
        <v>5325</v>
      </c>
      <c r="C1511" s="43" t="s">
        <v>5326</v>
      </c>
      <c r="D1511" s="44"/>
      <c r="E1511" s="44" t="s">
        <v>39</v>
      </c>
      <c r="F1511" s="45">
        <v>525500</v>
      </c>
      <c r="G1511" s="46" t="s">
        <v>32</v>
      </c>
      <c r="H1511" s="47">
        <f t="shared" si="24"/>
        <v>525500</v>
      </c>
      <c r="I1511" s="48" t="s">
        <v>1405</v>
      </c>
      <c r="J1511" s="44" t="s">
        <v>191</v>
      </c>
      <c r="K1511" s="49" t="s">
        <v>192</v>
      </c>
      <c r="L1511" s="44" t="s">
        <v>43</v>
      </c>
      <c r="M1511" s="44" t="str">
        <f>IF(ISERROR(VLOOKUP(B1511,'[1]Check order-DMO'!$A$5:$I$22,9,0)),"MAT",(VLOOKUP(B1511,'[1]Check order-DMO'!$A$5:$I$22,9,0)))</f>
        <v>MAT</v>
      </c>
      <c r="N1511" s="50">
        <v>70</v>
      </c>
      <c r="O1511" s="50">
        <v>3</v>
      </c>
      <c r="P1511" s="50">
        <v>1</v>
      </c>
      <c r="Q1511" s="50"/>
      <c r="R1511" s="51" t="s">
        <v>5327</v>
      </c>
    </row>
    <row r="1512" spans="1:18" s="21" customFormat="1" ht="20.5" customHeight="1" x14ac:dyDescent="0.3">
      <c r="A1512" s="42" t="s">
        <v>5328</v>
      </c>
      <c r="B1512" s="43" t="s">
        <v>5329</v>
      </c>
      <c r="C1512" s="43" t="s">
        <v>5330</v>
      </c>
      <c r="D1512" s="44" t="s">
        <v>5331</v>
      </c>
      <c r="E1512" s="44" t="s">
        <v>39</v>
      </c>
      <c r="F1512" s="45">
        <v>83725</v>
      </c>
      <c r="G1512" s="46" t="s">
        <v>32</v>
      </c>
      <c r="H1512" s="47">
        <f t="shared" si="24"/>
        <v>83725</v>
      </c>
      <c r="I1512" s="48" t="s">
        <v>1405</v>
      </c>
      <c r="J1512" s="44" t="s">
        <v>98</v>
      </c>
      <c r="K1512" s="49" t="s">
        <v>99</v>
      </c>
      <c r="L1512" s="44" t="s">
        <v>43</v>
      </c>
      <c r="M1512" s="44" t="str">
        <f>IF(ISERROR(VLOOKUP(B1512,'[1]Check order-DMO'!$A$5:$I$22,9,0)),"MAT",(VLOOKUP(B1512,'[1]Check order-DMO'!$A$5:$I$22,9,0)))</f>
        <v>MAT</v>
      </c>
      <c r="N1512" s="50">
        <v>7</v>
      </c>
      <c r="O1512" s="50">
        <v>7</v>
      </c>
      <c r="P1512" s="50">
        <v>1</v>
      </c>
      <c r="Q1512" s="50"/>
      <c r="R1512" s="51" t="s">
        <v>5332</v>
      </c>
    </row>
    <row r="1513" spans="1:18" s="21" customFormat="1" ht="20.5" customHeight="1" x14ac:dyDescent="0.3">
      <c r="A1513" s="42" t="s">
        <v>5333</v>
      </c>
      <c r="B1513" s="43" t="s">
        <v>5334</v>
      </c>
      <c r="C1513" s="43" t="s">
        <v>5335</v>
      </c>
      <c r="D1513" s="44" t="s">
        <v>253</v>
      </c>
      <c r="E1513" s="44" t="s">
        <v>39</v>
      </c>
      <c r="F1513" s="45">
        <v>139000</v>
      </c>
      <c r="G1513" s="46" t="s">
        <v>32</v>
      </c>
      <c r="H1513" s="47">
        <f t="shared" si="24"/>
        <v>139000</v>
      </c>
      <c r="I1513" s="48" t="s">
        <v>3096</v>
      </c>
      <c r="J1513" s="44" t="s">
        <v>98</v>
      </c>
      <c r="K1513" s="49" t="s">
        <v>99</v>
      </c>
      <c r="L1513" s="44" t="s">
        <v>43</v>
      </c>
      <c r="M1513" s="44" t="str">
        <f>IF(ISERROR(VLOOKUP(B1513,'[1]Check order-DMO'!$A$5:$I$22,9,0)),"MAT",(VLOOKUP(B1513,'[1]Check order-DMO'!$A$5:$I$22,9,0)))</f>
        <v>MAT</v>
      </c>
      <c r="N1513" s="50">
        <v>7</v>
      </c>
      <c r="O1513" s="50">
        <v>7</v>
      </c>
      <c r="P1513" s="50">
        <v>1</v>
      </c>
      <c r="Q1513" s="50"/>
      <c r="R1513" s="51" t="s">
        <v>5336</v>
      </c>
    </row>
    <row r="1514" spans="1:18" s="21" customFormat="1" ht="20.5" customHeight="1" x14ac:dyDescent="0.3">
      <c r="A1514" s="42" t="s">
        <v>5337</v>
      </c>
      <c r="B1514" s="43" t="s">
        <v>5338</v>
      </c>
      <c r="C1514" s="43" t="s">
        <v>5339</v>
      </c>
      <c r="D1514" s="44" t="s">
        <v>5340</v>
      </c>
      <c r="E1514" s="44" t="s">
        <v>39</v>
      </c>
      <c r="F1514" s="45">
        <v>103425</v>
      </c>
      <c r="G1514" s="46" t="s">
        <v>32</v>
      </c>
      <c r="H1514" s="47">
        <f t="shared" si="24"/>
        <v>103425</v>
      </c>
      <c r="I1514" s="48" t="s">
        <v>3096</v>
      </c>
      <c r="J1514" s="44" t="s">
        <v>98</v>
      </c>
      <c r="K1514" s="49" t="s">
        <v>99</v>
      </c>
      <c r="L1514" s="44" t="s">
        <v>43</v>
      </c>
      <c r="M1514" s="44" t="str">
        <f>IF(ISERROR(VLOOKUP(B1514,'[1]Check order-DMO'!$A$5:$I$22,9,0)),"MAT",(VLOOKUP(B1514,'[1]Check order-DMO'!$A$5:$I$22,9,0)))</f>
        <v>MAT</v>
      </c>
      <c r="N1514" s="50">
        <v>7</v>
      </c>
      <c r="O1514" s="50">
        <v>7</v>
      </c>
      <c r="P1514" s="50">
        <v>1</v>
      </c>
      <c r="Q1514" s="50"/>
      <c r="R1514" s="51" t="s">
        <v>5341</v>
      </c>
    </row>
    <row r="1515" spans="1:18" s="21" customFormat="1" ht="20.5" customHeight="1" x14ac:dyDescent="0.3">
      <c r="A1515" s="42" t="s">
        <v>5342</v>
      </c>
      <c r="B1515" s="43" t="s">
        <v>5343</v>
      </c>
      <c r="C1515" s="43" t="s">
        <v>5344</v>
      </c>
      <c r="D1515" s="44"/>
      <c r="E1515" s="44" t="s">
        <v>39</v>
      </c>
      <c r="F1515" s="45">
        <v>45966.01</v>
      </c>
      <c r="G1515" s="46" t="s">
        <v>32</v>
      </c>
      <c r="H1515" s="47">
        <f t="shared" si="24"/>
        <v>45966.01</v>
      </c>
      <c r="I1515" s="48" t="s">
        <v>40</v>
      </c>
      <c r="J1515" s="44" t="s">
        <v>4935</v>
      </c>
      <c r="K1515" s="49" t="s">
        <v>4936</v>
      </c>
      <c r="L1515" s="44" t="s">
        <v>43</v>
      </c>
      <c r="M1515" s="44" t="str">
        <f>IF(ISERROR(VLOOKUP(B1515,'[1]Check order-DMO'!$A$5:$I$22,9,0)),"MAT",(VLOOKUP(B1515,'[1]Check order-DMO'!$A$5:$I$22,9,0)))</f>
        <v>MAT</v>
      </c>
      <c r="N1515" s="50">
        <v>60</v>
      </c>
      <c r="O1515" s="50">
        <v>7</v>
      </c>
      <c r="P1515" s="50">
        <v>1</v>
      </c>
      <c r="Q1515" s="50">
        <v>0.1</v>
      </c>
      <c r="R1515" s="51"/>
    </row>
    <row r="1516" spans="1:18" s="21" customFormat="1" ht="20.5" customHeight="1" x14ac:dyDescent="0.3">
      <c r="A1516" s="42" t="s">
        <v>5345</v>
      </c>
      <c r="B1516" s="43" t="s">
        <v>5346</v>
      </c>
      <c r="C1516" s="43" t="s">
        <v>5347</v>
      </c>
      <c r="D1516" s="44" t="s">
        <v>5348</v>
      </c>
      <c r="E1516" s="44" t="s">
        <v>39</v>
      </c>
      <c r="F1516" s="45">
        <v>2443</v>
      </c>
      <c r="G1516" s="46" t="s">
        <v>75</v>
      </c>
      <c r="H1516" s="47">
        <f t="shared" si="24"/>
        <v>417386.55</v>
      </c>
      <c r="I1516" s="48" t="s">
        <v>40</v>
      </c>
      <c r="J1516" s="44" t="s">
        <v>77</v>
      </c>
      <c r="K1516" s="49" t="s">
        <v>78</v>
      </c>
      <c r="L1516" s="44" t="s">
        <v>79</v>
      </c>
      <c r="M1516" s="44" t="str">
        <f>IF(ISERROR(VLOOKUP(B1516,'[1]Check order-DMO'!$A$5:$I$22,9,0)),"MAT",(VLOOKUP(B1516,'[1]Check order-DMO'!$A$5:$I$22,9,0)))</f>
        <v>MAT</v>
      </c>
      <c r="N1516" s="50">
        <v>42</v>
      </c>
      <c r="O1516" s="50"/>
      <c r="P1516" s="50">
        <v>1</v>
      </c>
      <c r="Q1516" s="50">
        <v>2</v>
      </c>
      <c r="R1516" s="51" t="s">
        <v>5349</v>
      </c>
    </row>
    <row r="1517" spans="1:18" s="21" customFormat="1" ht="20.5" customHeight="1" x14ac:dyDescent="0.3">
      <c r="A1517" s="42" t="s">
        <v>5350</v>
      </c>
      <c r="B1517" s="43" t="s">
        <v>5351</v>
      </c>
      <c r="C1517" s="43" t="s">
        <v>5352</v>
      </c>
      <c r="D1517" s="44"/>
      <c r="E1517" s="44" t="s">
        <v>39</v>
      </c>
      <c r="F1517" s="45">
        <v>45966.01</v>
      </c>
      <c r="G1517" s="46" t="s">
        <v>32</v>
      </c>
      <c r="H1517" s="47">
        <f t="shared" si="24"/>
        <v>45966.01</v>
      </c>
      <c r="I1517" s="48" t="s">
        <v>40</v>
      </c>
      <c r="J1517" s="44" t="s">
        <v>4935</v>
      </c>
      <c r="K1517" s="49" t="s">
        <v>4936</v>
      </c>
      <c r="L1517" s="44" t="s">
        <v>43</v>
      </c>
      <c r="M1517" s="44" t="str">
        <f>IF(ISERROR(VLOOKUP(B1517,'[1]Check order-DMO'!$A$5:$I$22,9,0)),"MAT",(VLOOKUP(B1517,'[1]Check order-DMO'!$A$5:$I$22,9,0)))</f>
        <v>MAT</v>
      </c>
      <c r="N1517" s="50">
        <v>60</v>
      </c>
      <c r="O1517" s="50">
        <v>7</v>
      </c>
      <c r="P1517" s="50">
        <v>1</v>
      </c>
      <c r="Q1517" s="50">
        <v>0.1</v>
      </c>
      <c r="R1517" s="51"/>
    </row>
    <row r="1518" spans="1:18" s="21" customFormat="1" ht="20.5" customHeight="1" x14ac:dyDescent="0.3">
      <c r="A1518" s="42" t="s">
        <v>5353</v>
      </c>
      <c r="B1518" s="43" t="s">
        <v>5354</v>
      </c>
      <c r="C1518" s="43" t="s">
        <v>5355</v>
      </c>
      <c r="D1518" s="44" t="s">
        <v>5356</v>
      </c>
      <c r="E1518" s="44" t="s">
        <v>39</v>
      </c>
      <c r="F1518" s="45">
        <v>91932.02</v>
      </c>
      <c r="G1518" s="46" t="s">
        <v>32</v>
      </c>
      <c r="H1518" s="47">
        <f t="shared" si="24"/>
        <v>91932.02</v>
      </c>
      <c r="I1518" s="48" t="s">
        <v>4965</v>
      </c>
      <c r="J1518" s="44" t="s">
        <v>4935</v>
      </c>
      <c r="K1518" s="49" t="s">
        <v>4936</v>
      </c>
      <c r="L1518" s="44" t="s">
        <v>43</v>
      </c>
      <c r="M1518" s="44" t="str">
        <f>IF(ISERROR(VLOOKUP(B1518,'[1]Check order-DMO'!$A$5:$I$22,9,0)),"MAT",(VLOOKUP(B1518,'[1]Check order-DMO'!$A$5:$I$22,9,0)))</f>
        <v>MAT</v>
      </c>
      <c r="N1518" s="50">
        <v>60</v>
      </c>
      <c r="O1518" s="50">
        <v>7</v>
      </c>
      <c r="P1518" s="50">
        <v>1</v>
      </c>
      <c r="Q1518" s="50">
        <v>2</v>
      </c>
      <c r="R1518" s="51"/>
    </row>
    <row r="1519" spans="1:18" s="21" customFormat="1" ht="20.5" customHeight="1" x14ac:dyDescent="0.3">
      <c r="A1519" s="42" t="s">
        <v>5357</v>
      </c>
      <c r="B1519" s="43" t="s">
        <v>5358</v>
      </c>
      <c r="C1519" s="43" t="s">
        <v>5359</v>
      </c>
      <c r="D1519" s="44" t="s">
        <v>5360</v>
      </c>
      <c r="E1519" s="44" t="s">
        <v>39</v>
      </c>
      <c r="F1519" s="45">
        <v>344861.74</v>
      </c>
      <c r="G1519" s="46" t="s">
        <v>32</v>
      </c>
      <c r="H1519" s="47">
        <f t="shared" si="24"/>
        <v>344861.74</v>
      </c>
      <c r="I1519" s="48" t="s">
        <v>4965</v>
      </c>
      <c r="J1519" s="44" t="s">
        <v>4935</v>
      </c>
      <c r="K1519" s="49" t="s">
        <v>4936</v>
      </c>
      <c r="L1519" s="44" t="s">
        <v>43</v>
      </c>
      <c r="M1519" s="44" t="str">
        <f>IF(ISERROR(VLOOKUP(B1519,'[1]Check order-DMO'!$A$5:$I$22,9,0)),"MAT",(VLOOKUP(B1519,'[1]Check order-DMO'!$A$5:$I$22,9,0)))</f>
        <v>MAT</v>
      </c>
      <c r="N1519" s="50">
        <v>60</v>
      </c>
      <c r="O1519" s="50">
        <v>7</v>
      </c>
      <c r="P1519" s="50">
        <v>1</v>
      </c>
      <c r="Q1519" s="50">
        <v>1</v>
      </c>
      <c r="R1519" s="51"/>
    </row>
    <row r="1520" spans="1:18" s="21" customFormat="1" ht="20.5" customHeight="1" x14ac:dyDescent="0.3">
      <c r="A1520" s="42" t="s">
        <v>5361</v>
      </c>
      <c r="B1520" s="43" t="s">
        <v>5362</v>
      </c>
      <c r="C1520" s="43" t="s">
        <v>5363</v>
      </c>
      <c r="D1520" s="44" t="s">
        <v>5360</v>
      </c>
      <c r="E1520" s="44" t="s">
        <v>39</v>
      </c>
      <c r="F1520" s="45">
        <v>344861.74</v>
      </c>
      <c r="G1520" s="46" t="s">
        <v>32</v>
      </c>
      <c r="H1520" s="47">
        <f t="shared" si="24"/>
        <v>344861.74</v>
      </c>
      <c r="I1520" s="48" t="s">
        <v>4965</v>
      </c>
      <c r="J1520" s="44" t="s">
        <v>4935</v>
      </c>
      <c r="K1520" s="49" t="s">
        <v>4936</v>
      </c>
      <c r="L1520" s="44" t="s">
        <v>43</v>
      </c>
      <c r="M1520" s="44" t="str">
        <f>IF(ISERROR(VLOOKUP(B1520,'[1]Check order-DMO'!$A$5:$I$22,9,0)),"MAT",(VLOOKUP(B1520,'[1]Check order-DMO'!$A$5:$I$22,9,0)))</f>
        <v>MAT</v>
      </c>
      <c r="N1520" s="50">
        <v>60</v>
      </c>
      <c r="O1520" s="50">
        <v>7</v>
      </c>
      <c r="P1520" s="50">
        <v>1</v>
      </c>
      <c r="Q1520" s="50">
        <v>1</v>
      </c>
      <c r="R1520" s="51"/>
    </row>
    <row r="1521" spans="1:18" s="21" customFormat="1" ht="20.5" customHeight="1" x14ac:dyDescent="0.3">
      <c r="A1521" s="42" t="s">
        <v>5364</v>
      </c>
      <c r="B1521" s="43" t="s">
        <v>5365</v>
      </c>
      <c r="C1521" s="43" t="s">
        <v>5366</v>
      </c>
      <c r="D1521" s="44" t="s">
        <v>5360</v>
      </c>
      <c r="E1521" s="44" t="s">
        <v>39</v>
      </c>
      <c r="F1521" s="45">
        <v>344861.74</v>
      </c>
      <c r="G1521" s="46" t="s">
        <v>32</v>
      </c>
      <c r="H1521" s="47">
        <f t="shared" si="24"/>
        <v>344861.74</v>
      </c>
      <c r="I1521" s="48" t="s">
        <v>4965</v>
      </c>
      <c r="J1521" s="44" t="s">
        <v>4935</v>
      </c>
      <c r="K1521" s="49" t="s">
        <v>4936</v>
      </c>
      <c r="L1521" s="44" t="s">
        <v>43</v>
      </c>
      <c r="M1521" s="44" t="str">
        <f>IF(ISERROR(VLOOKUP(B1521,'[1]Check order-DMO'!$A$5:$I$22,9,0)),"MAT",(VLOOKUP(B1521,'[1]Check order-DMO'!$A$5:$I$22,9,0)))</f>
        <v>MAT</v>
      </c>
      <c r="N1521" s="50">
        <v>60</v>
      </c>
      <c r="O1521" s="50">
        <v>7</v>
      </c>
      <c r="P1521" s="50">
        <v>1</v>
      </c>
      <c r="Q1521" s="50">
        <v>1</v>
      </c>
      <c r="R1521" s="51"/>
    </row>
    <row r="1522" spans="1:18" s="21" customFormat="1" ht="20.5" customHeight="1" x14ac:dyDescent="0.3">
      <c r="A1522" s="42" t="s">
        <v>5367</v>
      </c>
      <c r="B1522" s="43" t="s">
        <v>5368</v>
      </c>
      <c r="C1522" s="43" t="s">
        <v>5369</v>
      </c>
      <c r="D1522" s="44" t="s">
        <v>5356</v>
      </c>
      <c r="E1522" s="44" t="s">
        <v>39</v>
      </c>
      <c r="F1522" s="45">
        <v>91932.02</v>
      </c>
      <c r="G1522" s="46" t="s">
        <v>32</v>
      </c>
      <c r="H1522" s="47">
        <f t="shared" si="24"/>
        <v>91932.02</v>
      </c>
      <c r="I1522" s="48" t="s">
        <v>4965</v>
      </c>
      <c r="J1522" s="44" t="s">
        <v>4935</v>
      </c>
      <c r="K1522" s="49" t="s">
        <v>4936</v>
      </c>
      <c r="L1522" s="44" t="s">
        <v>43</v>
      </c>
      <c r="M1522" s="44" t="str">
        <f>IF(ISERROR(VLOOKUP(B1522,'[1]Check order-DMO'!$A$5:$I$22,9,0)),"MAT",(VLOOKUP(B1522,'[1]Check order-DMO'!$A$5:$I$22,9,0)))</f>
        <v>MAT</v>
      </c>
      <c r="N1522" s="50">
        <v>60</v>
      </c>
      <c r="O1522" s="50">
        <v>7</v>
      </c>
      <c r="P1522" s="50">
        <v>1</v>
      </c>
      <c r="Q1522" s="50">
        <v>2</v>
      </c>
      <c r="R1522" s="51"/>
    </row>
    <row r="1523" spans="1:18" s="21" customFormat="1" ht="20.5" customHeight="1" x14ac:dyDescent="0.3">
      <c r="A1523" s="42" t="s">
        <v>5370</v>
      </c>
      <c r="B1523" s="43" t="s">
        <v>5371</v>
      </c>
      <c r="C1523" s="43" t="s">
        <v>5372</v>
      </c>
      <c r="D1523" s="44" t="s">
        <v>580</v>
      </c>
      <c r="E1523" s="44" t="s">
        <v>39</v>
      </c>
      <c r="F1523" s="45">
        <v>1101</v>
      </c>
      <c r="G1523" s="46" t="s">
        <v>75</v>
      </c>
      <c r="H1523" s="47">
        <f t="shared" si="24"/>
        <v>188105.85</v>
      </c>
      <c r="I1523" s="48" t="s">
        <v>40</v>
      </c>
      <c r="J1523" s="44" t="s">
        <v>77</v>
      </c>
      <c r="K1523" s="49" t="s">
        <v>78</v>
      </c>
      <c r="L1523" s="44" t="s">
        <v>79</v>
      </c>
      <c r="M1523" s="44" t="str">
        <f>IF(ISERROR(VLOOKUP(B1523,'[1]Check order-DMO'!$A$5:$I$22,9,0)),"MAT",(VLOOKUP(B1523,'[1]Check order-DMO'!$A$5:$I$22,9,0)))</f>
        <v>MAT</v>
      </c>
      <c r="N1523" s="50">
        <v>53</v>
      </c>
      <c r="O1523" s="50"/>
      <c r="P1523" s="50">
        <v>12</v>
      </c>
      <c r="Q1523" s="50">
        <v>12</v>
      </c>
      <c r="R1523" s="51" t="s">
        <v>351</v>
      </c>
    </row>
    <row r="1524" spans="1:18" s="21" customFormat="1" ht="20.5" customHeight="1" x14ac:dyDescent="0.3">
      <c r="A1524" s="42" t="s">
        <v>5373</v>
      </c>
      <c r="B1524" s="43" t="s">
        <v>5374</v>
      </c>
      <c r="C1524" s="43" t="s">
        <v>5375</v>
      </c>
      <c r="D1524" s="44" t="s">
        <v>580</v>
      </c>
      <c r="E1524" s="44" t="s">
        <v>39</v>
      </c>
      <c r="F1524" s="45">
        <v>363</v>
      </c>
      <c r="G1524" s="46" t="s">
        <v>75</v>
      </c>
      <c r="H1524" s="47">
        <f t="shared" si="24"/>
        <v>62018.549999999996</v>
      </c>
      <c r="I1524" s="48" t="s">
        <v>40</v>
      </c>
      <c r="J1524" s="44" t="s">
        <v>77</v>
      </c>
      <c r="K1524" s="49" t="s">
        <v>78</v>
      </c>
      <c r="L1524" s="44" t="s">
        <v>79</v>
      </c>
      <c r="M1524" s="44" t="str">
        <f>IF(ISERROR(VLOOKUP(B1524,'[1]Check order-DMO'!$A$5:$I$22,9,0)),"MAT",(VLOOKUP(B1524,'[1]Check order-DMO'!$A$5:$I$22,9,0)))</f>
        <v>MAT</v>
      </c>
      <c r="N1524" s="50">
        <v>55</v>
      </c>
      <c r="O1524" s="50"/>
      <c r="P1524" s="50">
        <v>12</v>
      </c>
      <c r="Q1524" s="50">
        <v>12</v>
      </c>
      <c r="R1524" s="51" t="s">
        <v>351</v>
      </c>
    </row>
    <row r="1525" spans="1:18" s="21" customFormat="1" ht="20.5" customHeight="1" x14ac:dyDescent="0.3">
      <c r="A1525" s="42" t="s">
        <v>5376</v>
      </c>
      <c r="B1525" s="43" t="s">
        <v>5377</v>
      </c>
      <c r="C1525" s="43" t="s">
        <v>5378</v>
      </c>
      <c r="D1525" s="44" t="s">
        <v>580</v>
      </c>
      <c r="E1525" s="44" t="s">
        <v>39</v>
      </c>
      <c r="F1525" s="45">
        <v>265996.2</v>
      </c>
      <c r="G1525" s="46" t="s">
        <v>32</v>
      </c>
      <c r="H1525" s="47">
        <f t="shared" si="24"/>
        <v>265996.2</v>
      </c>
      <c r="I1525" s="48" t="s">
        <v>1405</v>
      </c>
      <c r="J1525" s="44" t="s">
        <v>4935</v>
      </c>
      <c r="K1525" s="49" t="s">
        <v>4936</v>
      </c>
      <c r="L1525" s="44" t="s">
        <v>43</v>
      </c>
      <c r="M1525" s="44" t="str">
        <f>IF(ISERROR(VLOOKUP(B1525,'[1]Check order-DMO'!$A$5:$I$22,9,0)),"MAT",(VLOOKUP(B1525,'[1]Check order-DMO'!$A$5:$I$22,9,0)))</f>
        <v>MAT</v>
      </c>
      <c r="N1525" s="50">
        <v>60</v>
      </c>
      <c r="O1525" s="50">
        <v>7</v>
      </c>
      <c r="P1525" s="50">
        <v>24</v>
      </c>
      <c r="Q1525" s="50">
        <v>24</v>
      </c>
      <c r="R1525" s="51"/>
    </row>
    <row r="1526" spans="1:18" s="21" customFormat="1" ht="20.5" customHeight="1" x14ac:dyDescent="0.3">
      <c r="A1526" s="42" t="s">
        <v>5379</v>
      </c>
      <c r="B1526" s="43" t="s">
        <v>5380</v>
      </c>
      <c r="C1526" s="43" t="s">
        <v>5381</v>
      </c>
      <c r="D1526" s="44"/>
      <c r="E1526" s="44" t="s">
        <v>39</v>
      </c>
      <c r="F1526" s="45">
        <v>142098</v>
      </c>
      <c r="G1526" s="46" t="s">
        <v>32</v>
      </c>
      <c r="H1526" s="47">
        <f t="shared" si="24"/>
        <v>142098</v>
      </c>
      <c r="I1526" s="48" t="s">
        <v>56</v>
      </c>
      <c r="J1526" s="44" t="s">
        <v>5382</v>
      </c>
      <c r="K1526" s="49" t="s">
        <v>5383</v>
      </c>
      <c r="L1526" s="44" t="s">
        <v>43</v>
      </c>
      <c r="M1526" s="44" t="str">
        <f>IF(ISERROR(VLOOKUP(B1526,'[1]Check order-DMO'!$A$5:$I$22,9,0)),"MAT",(VLOOKUP(B1526,'[1]Check order-DMO'!$A$5:$I$22,9,0)))</f>
        <v>MAT</v>
      </c>
      <c r="N1526" s="50">
        <v>45</v>
      </c>
      <c r="O1526" s="50">
        <v>3</v>
      </c>
      <c r="P1526" s="50">
        <v>20</v>
      </c>
      <c r="Q1526" s="50">
        <v>1</v>
      </c>
      <c r="R1526" s="51"/>
    </row>
    <row r="1527" spans="1:18" s="21" customFormat="1" ht="20.5" customHeight="1" x14ac:dyDescent="0.3">
      <c r="A1527" s="42" t="s">
        <v>5384</v>
      </c>
      <c r="B1527" s="43" t="s">
        <v>5385</v>
      </c>
      <c r="C1527" s="43" t="s">
        <v>5386</v>
      </c>
      <c r="D1527" s="44"/>
      <c r="E1527" s="44" t="s">
        <v>39</v>
      </c>
      <c r="F1527" s="45">
        <v>157731</v>
      </c>
      <c r="G1527" s="46" t="s">
        <v>32</v>
      </c>
      <c r="H1527" s="47">
        <f t="shared" si="24"/>
        <v>157731</v>
      </c>
      <c r="I1527" s="48" t="s">
        <v>56</v>
      </c>
      <c r="J1527" s="44" t="s">
        <v>5382</v>
      </c>
      <c r="K1527" s="49" t="s">
        <v>5383</v>
      </c>
      <c r="L1527" s="44" t="s">
        <v>43</v>
      </c>
      <c r="M1527" s="44" t="str">
        <f>IF(ISERROR(VLOOKUP(B1527,'[1]Check order-DMO'!$A$5:$I$22,9,0)),"MAT",(VLOOKUP(B1527,'[1]Check order-DMO'!$A$5:$I$22,9,0)))</f>
        <v>MAT</v>
      </c>
      <c r="N1527" s="50">
        <v>45</v>
      </c>
      <c r="O1527" s="50">
        <v>3</v>
      </c>
      <c r="P1527" s="50">
        <v>20</v>
      </c>
      <c r="Q1527" s="50">
        <v>20</v>
      </c>
      <c r="R1527" s="51"/>
    </row>
    <row r="1528" spans="1:18" s="21" customFormat="1" ht="20.5" customHeight="1" x14ac:dyDescent="0.3">
      <c r="A1528" s="42" t="s">
        <v>5387</v>
      </c>
      <c r="B1528" s="43" t="s">
        <v>5388</v>
      </c>
      <c r="C1528" s="43" t="s">
        <v>5389</v>
      </c>
      <c r="D1528" s="44" t="s">
        <v>5390</v>
      </c>
      <c r="E1528" s="44" t="s">
        <v>39</v>
      </c>
      <c r="F1528" s="45">
        <v>4761</v>
      </c>
      <c r="G1528" s="46" t="s">
        <v>75</v>
      </c>
      <c r="H1528" s="47">
        <f t="shared" si="24"/>
        <v>813416.85</v>
      </c>
      <c r="I1528" s="48" t="s">
        <v>1405</v>
      </c>
      <c r="J1528" s="44" t="s">
        <v>77</v>
      </c>
      <c r="K1528" s="49" t="s">
        <v>78</v>
      </c>
      <c r="L1528" s="44" t="s">
        <v>79</v>
      </c>
      <c r="M1528" s="44" t="str">
        <f>IF(ISERROR(VLOOKUP(B1528,'[1]Check order-DMO'!$A$5:$I$22,9,0)),"MAT",(VLOOKUP(B1528,'[1]Check order-DMO'!$A$5:$I$22,9,0)))</f>
        <v>MAT</v>
      </c>
      <c r="N1528" s="50">
        <v>42</v>
      </c>
      <c r="O1528" s="50"/>
      <c r="P1528" s="50">
        <v>1</v>
      </c>
      <c r="Q1528" s="50">
        <v>1</v>
      </c>
      <c r="R1528" s="51" t="s">
        <v>351</v>
      </c>
    </row>
    <row r="1529" spans="1:18" s="21" customFormat="1" ht="20.5" customHeight="1" x14ac:dyDescent="0.3">
      <c r="A1529" s="42" t="s">
        <v>5391</v>
      </c>
      <c r="B1529" s="43" t="s">
        <v>5392</v>
      </c>
      <c r="C1529" s="43" t="s">
        <v>5393</v>
      </c>
      <c r="D1529" s="44"/>
      <c r="E1529" s="44" t="s">
        <v>39</v>
      </c>
      <c r="F1529" s="45">
        <v>173364</v>
      </c>
      <c r="G1529" s="46" t="s">
        <v>32</v>
      </c>
      <c r="H1529" s="47">
        <f t="shared" si="24"/>
        <v>173364</v>
      </c>
      <c r="I1529" s="48" t="s">
        <v>56</v>
      </c>
      <c r="J1529" s="44" t="s">
        <v>5382</v>
      </c>
      <c r="K1529" s="49" t="s">
        <v>5383</v>
      </c>
      <c r="L1529" s="44" t="s">
        <v>43</v>
      </c>
      <c r="M1529" s="44" t="str">
        <f>IF(ISERROR(VLOOKUP(B1529,'[1]Check order-DMO'!$A$5:$I$22,9,0)),"MAT",(VLOOKUP(B1529,'[1]Check order-DMO'!$A$5:$I$22,9,0)))</f>
        <v>MAT</v>
      </c>
      <c r="N1529" s="50">
        <v>45</v>
      </c>
      <c r="O1529" s="50">
        <v>3</v>
      </c>
      <c r="P1529" s="50">
        <v>20</v>
      </c>
      <c r="Q1529" s="50">
        <v>20</v>
      </c>
      <c r="R1529" s="51" t="s">
        <v>5394</v>
      </c>
    </row>
    <row r="1530" spans="1:18" s="21" customFormat="1" ht="20.5" customHeight="1" x14ac:dyDescent="0.3">
      <c r="A1530" s="42" t="s">
        <v>5395</v>
      </c>
      <c r="B1530" s="43" t="s">
        <v>5396</v>
      </c>
      <c r="C1530" s="43" t="s">
        <v>5397</v>
      </c>
      <c r="D1530" s="44" t="s">
        <v>580</v>
      </c>
      <c r="E1530" s="44" t="s">
        <v>39</v>
      </c>
      <c r="F1530" s="45">
        <v>197163.84999999998</v>
      </c>
      <c r="G1530" s="46" t="s">
        <v>32</v>
      </c>
      <c r="H1530" s="47">
        <f t="shared" si="24"/>
        <v>197163.84999999998</v>
      </c>
      <c r="I1530" s="48" t="s">
        <v>4965</v>
      </c>
      <c r="J1530" s="44" t="s">
        <v>4935</v>
      </c>
      <c r="K1530" s="49" t="s">
        <v>4936</v>
      </c>
      <c r="L1530" s="44" t="s">
        <v>43</v>
      </c>
      <c r="M1530" s="44" t="str">
        <f>IF(ISERROR(VLOOKUP(B1530,'[1]Check order-DMO'!$A$5:$I$22,9,0)),"MAT",(VLOOKUP(B1530,'[1]Check order-DMO'!$A$5:$I$22,9,0)))</f>
        <v>DMO</v>
      </c>
      <c r="N1530" s="50">
        <v>60</v>
      </c>
      <c r="O1530" s="50">
        <v>7</v>
      </c>
      <c r="P1530" s="50">
        <v>18</v>
      </c>
      <c r="Q1530" s="50">
        <v>18</v>
      </c>
      <c r="R1530" s="51"/>
    </row>
    <row r="1531" spans="1:18" s="21" customFormat="1" ht="20.5" customHeight="1" x14ac:dyDescent="0.3">
      <c r="A1531" s="42" t="s">
        <v>5398</v>
      </c>
      <c r="B1531" s="43" t="s">
        <v>5399</v>
      </c>
      <c r="C1531" s="43" t="s">
        <v>5400</v>
      </c>
      <c r="D1531" s="44"/>
      <c r="E1531" s="44"/>
      <c r="F1531" s="45">
        <v>90890</v>
      </c>
      <c r="G1531" s="46" t="s">
        <v>32</v>
      </c>
      <c r="H1531" s="47">
        <f t="shared" si="24"/>
        <v>90890</v>
      </c>
      <c r="I1531" s="48" t="s">
        <v>56</v>
      </c>
      <c r="J1531" s="44" t="s">
        <v>4935</v>
      </c>
      <c r="K1531" s="49" t="s">
        <v>4936</v>
      </c>
      <c r="L1531" s="44" t="s">
        <v>43</v>
      </c>
      <c r="M1531" s="44" t="str">
        <f>IF(ISERROR(VLOOKUP(B1531,'[1]Check order-DMO'!$A$5:$I$22,9,0)),"MAT",(VLOOKUP(B1531,'[1]Check order-DMO'!$A$5:$I$22,9,0)))</f>
        <v>MAT</v>
      </c>
      <c r="N1531" s="50">
        <v>60</v>
      </c>
      <c r="O1531" s="50">
        <v>7</v>
      </c>
      <c r="P1531" s="50">
        <v>1</v>
      </c>
      <c r="Q1531" s="50">
        <v>1</v>
      </c>
      <c r="R1531" s="51" t="s">
        <v>5401</v>
      </c>
    </row>
    <row r="1532" spans="1:18" s="21" customFormat="1" ht="20.5" customHeight="1" x14ac:dyDescent="0.3">
      <c r="A1532" s="42" t="s">
        <v>5402</v>
      </c>
      <c r="B1532" s="43" t="s">
        <v>5403</v>
      </c>
      <c r="C1532" s="43" t="s">
        <v>5404</v>
      </c>
      <c r="D1532" s="44" t="s">
        <v>580</v>
      </c>
      <c r="E1532" s="44" t="s">
        <v>39</v>
      </c>
      <c r="F1532" s="45">
        <v>256896.33</v>
      </c>
      <c r="G1532" s="46" t="s">
        <v>32</v>
      </c>
      <c r="H1532" s="47">
        <f t="shared" si="24"/>
        <v>256896.33</v>
      </c>
      <c r="I1532" s="48" t="s">
        <v>4965</v>
      </c>
      <c r="J1532" s="44" t="s">
        <v>4935</v>
      </c>
      <c r="K1532" s="49" t="s">
        <v>4936</v>
      </c>
      <c r="L1532" s="44" t="s">
        <v>43</v>
      </c>
      <c r="M1532" s="44" t="str">
        <f>IF(ISERROR(VLOOKUP(B1532,'[1]Check order-DMO'!$A$5:$I$22,9,0)),"MAT",(VLOOKUP(B1532,'[1]Check order-DMO'!$A$5:$I$22,9,0)))</f>
        <v>MAT</v>
      </c>
      <c r="N1532" s="50">
        <v>90</v>
      </c>
      <c r="O1532" s="50">
        <v>7</v>
      </c>
      <c r="P1532" s="50">
        <v>18</v>
      </c>
      <c r="Q1532" s="50">
        <v>18</v>
      </c>
      <c r="R1532" s="51" t="s">
        <v>5405</v>
      </c>
    </row>
    <row r="1533" spans="1:18" s="21" customFormat="1" ht="20.5" customHeight="1" x14ac:dyDescent="0.3">
      <c r="A1533" s="42" t="s">
        <v>5406</v>
      </c>
      <c r="B1533" s="43" t="s">
        <v>5407</v>
      </c>
      <c r="C1533" s="43" t="s">
        <v>5408</v>
      </c>
      <c r="D1533" s="44" t="s">
        <v>5409</v>
      </c>
      <c r="E1533" s="44" t="s">
        <v>39</v>
      </c>
      <c r="F1533" s="45">
        <v>112353</v>
      </c>
      <c r="G1533" s="46" t="s">
        <v>32</v>
      </c>
      <c r="H1533" s="47">
        <f t="shared" si="24"/>
        <v>112353</v>
      </c>
      <c r="I1533" s="48" t="s">
        <v>56</v>
      </c>
      <c r="J1533" s="44" t="s">
        <v>5382</v>
      </c>
      <c r="K1533" s="49" t="s">
        <v>5383</v>
      </c>
      <c r="L1533" s="44" t="s">
        <v>43</v>
      </c>
      <c r="M1533" s="44" t="str">
        <f>IF(ISERROR(VLOOKUP(B1533,'[1]Check order-DMO'!$A$5:$I$22,9,0)),"MAT",(VLOOKUP(B1533,'[1]Check order-DMO'!$A$5:$I$22,9,0)))</f>
        <v>MAT</v>
      </c>
      <c r="N1533" s="50">
        <v>30</v>
      </c>
      <c r="O1533" s="50">
        <v>3</v>
      </c>
      <c r="P1533" s="50">
        <v>35</v>
      </c>
      <c r="Q1533" s="50">
        <v>35</v>
      </c>
      <c r="R1533" s="51" t="s">
        <v>5410</v>
      </c>
    </row>
    <row r="1534" spans="1:18" s="21" customFormat="1" ht="20.5" customHeight="1" x14ac:dyDescent="0.3">
      <c r="A1534" s="42" t="s">
        <v>5411</v>
      </c>
      <c r="B1534" s="43" t="s">
        <v>5412</v>
      </c>
      <c r="C1534" s="43" t="s">
        <v>5413</v>
      </c>
      <c r="D1534" s="44"/>
      <c r="E1534" s="44" t="s">
        <v>39</v>
      </c>
      <c r="F1534" s="45">
        <v>4000</v>
      </c>
      <c r="G1534" s="46" t="s">
        <v>32</v>
      </c>
      <c r="H1534" s="47">
        <f t="shared" si="24"/>
        <v>4000</v>
      </c>
      <c r="I1534" s="48" t="s">
        <v>56</v>
      </c>
      <c r="J1534" s="44" t="s">
        <v>5123</v>
      </c>
      <c r="K1534" s="49" t="s">
        <v>5124</v>
      </c>
      <c r="L1534" s="44" t="s">
        <v>43</v>
      </c>
      <c r="M1534" s="44" t="str">
        <f>IF(ISERROR(VLOOKUP(B1534,'[1]Check order-DMO'!$A$5:$I$22,9,0)),"MAT",(VLOOKUP(B1534,'[1]Check order-DMO'!$A$5:$I$22,9,0)))</f>
        <v>MAT</v>
      </c>
      <c r="N1534" s="50">
        <v>10</v>
      </c>
      <c r="O1534" s="50">
        <v>3</v>
      </c>
      <c r="P1534" s="50">
        <v>250</v>
      </c>
      <c r="Q1534" s="50">
        <v>250</v>
      </c>
      <c r="R1534" s="51"/>
    </row>
    <row r="1535" spans="1:18" s="21" customFormat="1" ht="20.5" customHeight="1" x14ac:dyDescent="0.3">
      <c r="A1535" s="42" t="s">
        <v>5414</v>
      </c>
      <c r="B1535" s="43" t="s">
        <v>5415</v>
      </c>
      <c r="C1535" s="43" t="s">
        <v>5416</v>
      </c>
      <c r="D1535" s="44"/>
      <c r="E1535" s="44" t="s">
        <v>39</v>
      </c>
      <c r="F1535" s="45">
        <v>6600</v>
      </c>
      <c r="G1535" s="46" t="s">
        <v>32</v>
      </c>
      <c r="H1535" s="47">
        <f t="shared" si="24"/>
        <v>6600</v>
      </c>
      <c r="I1535" s="48" t="s">
        <v>56</v>
      </c>
      <c r="J1535" s="44" t="s">
        <v>5123</v>
      </c>
      <c r="K1535" s="49" t="s">
        <v>5124</v>
      </c>
      <c r="L1535" s="44" t="s">
        <v>43</v>
      </c>
      <c r="M1535" s="44" t="str">
        <f>IF(ISERROR(VLOOKUP(B1535,'[1]Check order-DMO'!$A$5:$I$22,9,0)),"MAT",(VLOOKUP(B1535,'[1]Check order-DMO'!$A$5:$I$22,9,0)))</f>
        <v>MAT</v>
      </c>
      <c r="N1535" s="50">
        <v>10</v>
      </c>
      <c r="O1535" s="50">
        <v>3</v>
      </c>
      <c r="P1535" s="50">
        <v>250</v>
      </c>
      <c r="Q1535" s="50">
        <v>250</v>
      </c>
      <c r="R1535" s="51"/>
    </row>
    <row r="1536" spans="1:18" s="21" customFormat="1" ht="20.5" customHeight="1" x14ac:dyDescent="0.3">
      <c r="A1536" s="42" t="s">
        <v>5417</v>
      </c>
      <c r="B1536" s="43" t="s">
        <v>5418</v>
      </c>
      <c r="C1536" s="43" t="s">
        <v>5419</v>
      </c>
      <c r="D1536" s="44"/>
      <c r="E1536" s="44" t="s">
        <v>39</v>
      </c>
      <c r="F1536" s="45">
        <v>462</v>
      </c>
      <c r="G1536" s="46" t="s">
        <v>75</v>
      </c>
      <c r="H1536" s="47">
        <f t="shared" si="24"/>
        <v>78932.7</v>
      </c>
      <c r="I1536" s="48" t="s">
        <v>56</v>
      </c>
      <c r="J1536" s="44" t="s">
        <v>77</v>
      </c>
      <c r="K1536" s="49" t="s">
        <v>78</v>
      </c>
      <c r="L1536" s="44" t="s">
        <v>79</v>
      </c>
      <c r="M1536" s="44" t="str">
        <f>IF(ISERROR(VLOOKUP(B1536,'[1]Check order-DMO'!$A$5:$I$22,9,0)),"MAT",(VLOOKUP(B1536,'[1]Check order-DMO'!$A$5:$I$22,9,0)))</f>
        <v>MAT</v>
      </c>
      <c r="N1536" s="50">
        <v>95</v>
      </c>
      <c r="O1536" s="50"/>
      <c r="P1536" s="50">
        <v>180</v>
      </c>
      <c r="Q1536" s="50">
        <v>180</v>
      </c>
      <c r="R1536" s="51"/>
    </row>
    <row r="1537" spans="1:18" s="21" customFormat="1" ht="20.5" customHeight="1" x14ac:dyDescent="0.3">
      <c r="A1537" s="42" t="s">
        <v>5420</v>
      </c>
      <c r="B1537" s="43" t="s">
        <v>5421</v>
      </c>
      <c r="C1537" s="43" t="s">
        <v>5422</v>
      </c>
      <c r="D1537" s="44"/>
      <c r="E1537" s="44" t="s">
        <v>39</v>
      </c>
      <c r="F1537" s="45">
        <v>6210</v>
      </c>
      <c r="G1537" s="46" t="s">
        <v>32</v>
      </c>
      <c r="H1537" s="47">
        <f t="shared" si="24"/>
        <v>6210</v>
      </c>
      <c r="I1537" s="48" t="s">
        <v>4965</v>
      </c>
      <c r="J1537" s="44" t="s">
        <v>5123</v>
      </c>
      <c r="K1537" s="49" t="s">
        <v>5124</v>
      </c>
      <c r="L1537" s="44" t="s">
        <v>43</v>
      </c>
      <c r="M1537" s="44" t="str">
        <f>IF(ISERROR(VLOOKUP(B1537,'[1]Check order-DMO'!$A$5:$I$22,9,0)),"MAT",(VLOOKUP(B1537,'[1]Check order-DMO'!$A$5:$I$22,9,0)))</f>
        <v>MAT</v>
      </c>
      <c r="N1537" s="50">
        <v>10</v>
      </c>
      <c r="O1537" s="50">
        <v>3</v>
      </c>
      <c r="P1537" s="50">
        <v>1</v>
      </c>
      <c r="Q1537" s="50">
        <v>1</v>
      </c>
      <c r="R1537" s="51" t="s">
        <v>158</v>
      </c>
    </row>
    <row r="1538" spans="1:18" s="21" customFormat="1" ht="20.5" customHeight="1" x14ac:dyDescent="0.3">
      <c r="A1538" s="42" t="s">
        <v>5423</v>
      </c>
      <c r="B1538" s="43" t="s">
        <v>5424</v>
      </c>
      <c r="C1538" s="43" t="s">
        <v>5425</v>
      </c>
      <c r="D1538" s="44"/>
      <c r="E1538" s="44" t="s">
        <v>39</v>
      </c>
      <c r="F1538" s="45">
        <v>21500</v>
      </c>
      <c r="G1538" s="46" t="s">
        <v>32</v>
      </c>
      <c r="H1538" s="47">
        <f t="shared" si="24"/>
        <v>21500</v>
      </c>
      <c r="I1538" s="48" t="s">
        <v>56</v>
      </c>
      <c r="J1538" s="44" t="s">
        <v>5123</v>
      </c>
      <c r="K1538" s="49" t="s">
        <v>5124</v>
      </c>
      <c r="L1538" s="44" t="s">
        <v>43</v>
      </c>
      <c r="M1538" s="44" t="str">
        <f>IF(ISERROR(VLOOKUP(B1538,'[1]Check order-DMO'!$A$5:$I$22,9,0)),"MAT",(VLOOKUP(B1538,'[1]Check order-DMO'!$A$5:$I$22,9,0)))</f>
        <v>MAT</v>
      </c>
      <c r="N1538" s="50">
        <v>10</v>
      </c>
      <c r="O1538" s="50">
        <v>3</v>
      </c>
      <c r="P1538" s="50">
        <v>25</v>
      </c>
      <c r="Q1538" s="50">
        <v>25</v>
      </c>
      <c r="R1538" s="51"/>
    </row>
    <row r="1539" spans="1:18" s="21" customFormat="1" ht="20.5" customHeight="1" x14ac:dyDescent="0.3">
      <c r="A1539" s="42" t="s">
        <v>5426</v>
      </c>
      <c r="B1539" s="43" t="s">
        <v>5427</v>
      </c>
      <c r="C1539" s="43" t="s">
        <v>5428</v>
      </c>
      <c r="D1539" s="44"/>
      <c r="E1539" s="44" t="s">
        <v>39</v>
      </c>
      <c r="F1539" s="45">
        <v>9200</v>
      </c>
      <c r="G1539" s="46" t="s">
        <v>32</v>
      </c>
      <c r="H1539" s="47">
        <f t="shared" si="24"/>
        <v>9200</v>
      </c>
      <c r="I1539" s="48" t="s">
        <v>56</v>
      </c>
      <c r="J1539" s="44" t="s">
        <v>5123</v>
      </c>
      <c r="K1539" s="49" t="s">
        <v>5124</v>
      </c>
      <c r="L1539" s="44" t="s">
        <v>43</v>
      </c>
      <c r="M1539" s="44" t="str">
        <f>IF(ISERROR(VLOOKUP(B1539,'[1]Check order-DMO'!$A$5:$I$22,9,0)),"MAT",(VLOOKUP(B1539,'[1]Check order-DMO'!$A$5:$I$22,9,0)))</f>
        <v>MAT</v>
      </c>
      <c r="N1539" s="50">
        <v>10</v>
      </c>
      <c r="O1539" s="50">
        <v>3</v>
      </c>
      <c r="P1539" s="50">
        <v>25</v>
      </c>
      <c r="Q1539" s="50">
        <v>25</v>
      </c>
      <c r="R1539" s="51"/>
    </row>
    <row r="1540" spans="1:18" s="21" customFormat="1" ht="20.5" customHeight="1" x14ac:dyDescent="0.3">
      <c r="A1540" s="42" t="s">
        <v>5429</v>
      </c>
      <c r="B1540" s="43" t="s">
        <v>5430</v>
      </c>
      <c r="C1540" s="43" t="s">
        <v>5431</v>
      </c>
      <c r="D1540" s="44" t="s">
        <v>5432</v>
      </c>
      <c r="E1540" s="44" t="s">
        <v>39</v>
      </c>
      <c r="F1540" s="45">
        <v>1272</v>
      </c>
      <c r="G1540" s="46" t="s">
        <v>75</v>
      </c>
      <c r="H1540" s="47">
        <f t="shared" si="24"/>
        <v>217321.19999999998</v>
      </c>
      <c r="I1540" s="48" t="s">
        <v>1346</v>
      </c>
      <c r="J1540" s="44" t="s">
        <v>77</v>
      </c>
      <c r="K1540" s="49" t="s">
        <v>78</v>
      </c>
      <c r="L1540" s="44" t="s">
        <v>79</v>
      </c>
      <c r="M1540" s="44" t="str">
        <f>IF(ISERROR(VLOOKUP(B1540,'[1]Check order-DMO'!$A$5:$I$22,9,0)),"MAT",(VLOOKUP(B1540,'[1]Check order-DMO'!$A$5:$I$22,9,0)))</f>
        <v>MAT</v>
      </c>
      <c r="N1540" s="50">
        <v>55</v>
      </c>
      <c r="O1540" s="50"/>
      <c r="P1540" s="50">
        <v>15</v>
      </c>
      <c r="Q1540" s="50">
        <v>15</v>
      </c>
      <c r="R1540" s="51"/>
    </row>
    <row r="1541" spans="1:18" s="21" customFormat="1" ht="20.5" customHeight="1" x14ac:dyDescent="0.3">
      <c r="A1541" s="42" t="s">
        <v>5433</v>
      </c>
      <c r="B1541" s="43" t="s">
        <v>5434</v>
      </c>
      <c r="C1541" s="43" t="s">
        <v>5435</v>
      </c>
      <c r="D1541" s="44" t="s">
        <v>5436</v>
      </c>
      <c r="E1541" s="44" t="s">
        <v>39</v>
      </c>
      <c r="F1541" s="45">
        <v>5254</v>
      </c>
      <c r="G1541" s="46" t="s">
        <v>75</v>
      </c>
      <c r="H1541" s="47">
        <f t="shared" si="24"/>
        <v>897645.9</v>
      </c>
      <c r="I1541" s="48" t="s">
        <v>40</v>
      </c>
      <c r="J1541" s="44" t="s">
        <v>77</v>
      </c>
      <c r="K1541" s="49" t="s">
        <v>78</v>
      </c>
      <c r="L1541" s="44" t="s">
        <v>79</v>
      </c>
      <c r="M1541" s="44" t="str">
        <f>IF(ISERROR(VLOOKUP(B1541,'[1]Check order-DMO'!$A$5:$I$22,9,0)),"MAT",(VLOOKUP(B1541,'[1]Check order-DMO'!$A$5:$I$22,9,0)))</f>
        <v>MAT</v>
      </c>
      <c r="N1541" s="50">
        <v>63</v>
      </c>
      <c r="O1541" s="50"/>
      <c r="P1541" s="50">
        <v>1</v>
      </c>
      <c r="Q1541" s="50">
        <v>1</v>
      </c>
      <c r="R1541" s="51"/>
    </row>
    <row r="1542" spans="1:18" s="21" customFormat="1" ht="20.5" customHeight="1" x14ac:dyDescent="0.3">
      <c r="A1542" s="42" t="s">
        <v>5437</v>
      </c>
      <c r="B1542" s="43" t="s">
        <v>5438</v>
      </c>
      <c r="C1542" s="43" t="s">
        <v>5439</v>
      </c>
      <c r="D1542" s="44"/>
      <c r="E1542" s="44" t="s">
        <v>39</v>
      </c>
      <c r="F1542" s="45">
        <v>20800</v>
      </c>
      <c r="G1542" s="46" t="s">
        <v>32</v>
      </c>
      <c r="H1542" s="47">
        <f t="shared" si="24"/>
        <v>20800</v>
      </c>
      <c r="I1542" s="48" t="s">
        <v>56</v>
      </c>
      <c r="J1542" s="44" t="s">
        <v>5123</v>
      </c>
      <c r="K1542" s="49" t="s">
        <v>5124</v>
      </c>
      <c r="L1542" s="44" t="s">
        <v>43</v>
      </c>
      <c r="M1542" s="44" t="str">
        <f>IF(ISERROR(VLOOKUP(B1542,'[1]Check order-DMO'!$A$5:$I$22,9,0)),"MAT",(VLOOKUP(B1542,'[1]Check order-DMO'!$A$5:$I$22,9,0)))</f>
        <v>MAT</v>
      </c>
      <c r="N1542" s="50">
        <v>10</v>
      </c>
      <c r="O1542" s="50">
        <v>3</v>
      </c>
      <c r="P1542" s="50">
        <v>50</v>
      </c>
      <c r="Q1542" s="50">
        <v>50</v>
      </c>
      <c r="R1542" s="51" t="s">
        <v>158</v>
      </c>
    </row>
    <row r="1543" spans="1:18" s="21" customFormat="1" ht="20.5" customHeight="1" x14ac:dyDescent="0.3">
      <c r="A1543" s="42" t="s">
        <v>5440</v>
      </c>
      <c r="B1543" s="43" t="s">
        <v>5441</v>
      </c>
      <c r="C1543" s="43" t="s">
        <v>5442</v>
      </c>
      <c r="D1543" s="44"/>
      <c r="E1543" s="44" t="s">
        <v>39</v>
      </c>
      <c r="F1543" s="45">
        <v>10600</v>
      </c>
      <c r="G1543" s="46" t="s">
        <v>32</v>
      </c>
      <c r="H1543" s="47">
        <f t="shared" si="24"/>
        <v>10600</v>
      </c>
      <c r="I1543" s="48" t="s">
        <v>56</v>
      </c>
      <c r="J1543" s="44" t="s">
        <v>5123</v>
      </c>
      <c r="K1543" s="49" t="s">
        <v>5124</v>
      </c>
      <c r="L1543" s="44" t="s">
        <v>43</v>
      </c>
      <c r="M1543" s="44" t="str">
        <f>IF(ISERROR(VLOOKUP(B1543,'[1]Check order-DMO'!$A$5:$I$22,9,0)),"MAT",(VLOOKUP(B1543,'[1]Check order-DMO'!$A$5:$I$22,9,0)))</f>
        <v>MAT</v>
      </c>
      <c r="N1543" s="50">
        <v>10</v>
      </c>
      <c r="O1543" s="50">
        <v>3</v>
      </c>
      <c r="P1543" s="50">
        <v>25</v>
      </c>
      <c r="Q1543" s="50">
        <v>25</v>
      </c>
      <c r="R1543" s="51"/>
    </row>
    <row r="1544" spans="1:18" s="21" customFormat="1" ht="20.5" customHeight="1" x14ac:dyDescent="0.3">
      <c r="A1544" s="42" t="s">
        <v>5443</v>
      </c>
      <c r="B1544" s="43" t="s">
        <v>5444</v>
      </c>
      <c r="C1544" s="43" t="s">
        <v>5445</v>
      </c>
      <c r="D1544" s="44"/>
      <c r="E1544" s="44" t="s">
        <v>39</v>
      </c>
      <c r="F1544" s="45">
        <v>90800</v>
      </c>
      <c r="G1544" s="46" t="s">
        <v>32</v>
      </c>
      <c r="H1544" s="47">
        <f t="shared" si="24"/>
        <v>90800</v>
      </c>
      <c r="I1544" s="48" t="s">
        <v>56</v>
      </c>
      <c r="J1544" s="44" t="s">
        <v>5123</v>
      </c>
      <c r="K1544" s="49" t="s">
        <v>5124</v>
      </c>
      <c r="L1544" s="44" t="s">
        <v>43</v>
      </c>
      <c r="M1544" s="44" t="str">
        <f>IF(ISERROR(VLOOKUP(B1544,'[1]Check order-DMO'!$A$5:$I$22,9,0)),"MAT",(VLOOKUP(B1544,'[1]Check order-DMO'!$A$5:$I$22,9,0)))</f>
        <v>MAT</v>
      </c>
      <c r="N1544" s="50">
        <v>10</v>
      </c>
      <c r="O1544" s="50">
        <v>3</v>
      </c>
      <c r="P1544" s="50">
        <v>10</v>
      </c>
      <c r="Q1544" s="50">
        <v>10</v>
      </c>
      <c r="R1544" s="51"/>
    </row>
    <row r="1545" spans="1:18" s="21" customFormat="1" ht="20.5" customHeight="1" x14ac:dyDescent="0.3">
      <c r="A1545" s="42" t="s">
        <v>5446</v>
      </c>
      <c r="B1545" s="43" t="s">
        <v>5447</v>
      </c>
      <c r="C1545" s="43" t="s">
        <v>5448</v>
      </c>
      <c r="D1545" s="44"/>
      <c r="E1545" s="44" t="s">
        <v>39</v>
      </c>
      <c r="F1545" s="45">
        <v>35000</v>
      </c>
      <c r="G1545" s="46" t="s">
        <v>32</v>
      </c>
      <c r="H1545" s="47">
        <f t="shared" si="24"/>
        <v>35000</v>
      </c>
      <c r="I1545" s="48" t="s">
        <v>56</v>
      </c>
      <c r="J1545" s="44" t="s">
        <v>5123</v>
      </c>
      <c r="K1545" s="49" t="s">
        <v>5124</v>
      </c>
      <c r="L1545" s="44" t="s">
        <v>43</v>
      </c>
      <c r="M1545" s="44" t="str">
        <f>IF(ISERROR(VLOOKUP(B1545,'[1]Check order-DMO'!$A$5:$I$22,9,0)),"MAT",(VLOOKUP(B1545,'[1]Check order-DMO'!$A$5:$I$22,9,0)))</f>
        <v>MAT</v>
      </c>
      <c r="N1545" s="50">
        <v>10</v>
      </c>
      <c r="O1545" s="50">
        <v>3</v>
      </c>
      <c r="P1545" s="50">
        <v>1</v>
      </c>
      <c r="Q1545" s="50">
        <v>1</v>
      </c>
      <c r="R1545" s="51" t="s">
        <v>158</v>
      </c>
    </row>
    <row r="1546" spans="1:18" s="21" customFormat="1" ht="20.5" customHeight="1" x14ac:dyDescent="0.3">
      <c r="A1546" s="42" t="s">
        <v>5449</v>
      </c>
      <c r="B1546" s="43" t="s">
        <v>5450</v>
      </c>
      <c r="C1546" s="43" t="s">
        <v>5451</v>
      </c>
      <c r="D1546" s="44" t="s">
        <v>5356</v>
      </c>
      <c r="E1546" s="44" t="s">
        <v>39</v>
      </c>
      <c r="F1546" s="45">
        <v>1209</v>
      </c>
      <c r="G1546" s="46" t="s">
        <v>75</v>
      </c>
      <c r="H1546" s="47">
        <f t="shared" si="24"/>
        <v>206557.65</v>
      </c>
      <c r="I1546" s="48" t="s">
        <v>56</v>
      </c>
      <c r="J1546" s="44" t="s">
        <v>77</v>
      </c>
      <c r="K1546" s="49" t="s">
        <v>78</v>
      </c>
      <c r="L1546" s="44" t="s">
        <v>79</v>
      </c>
      <c r="M1546" s="44" t="str">
        <f>IF(ISERROR(VLOOKUP(B1546,'[1]Check order-DMO'!$A$5:$I$22,9,0)),"MAT",(VLOOKUP(B1546,'[1]Check order-DMO'!$A$5:$I$22,9,0)))</f>
        <v>MAT</v>
      </c>
      <c r="N1546" s="50">
        <v>55</v>
      </c>
      <c r="O1546" s="50"/>
      <c r="P1546" s="50">
        <v>15</v>
      </c>
      <c r="Q1546" s="50">
        <v>15</v>
      </c>
      <c r="R1546" s="51" t="s">
        <v>2000</v>
      </c>
    </row>
    <row r="1547" spans="1:18" s="21" customFormat="1" ht="20.5" customHeight="1" x14ac:dyDescent="0.3">
      <c r="A1547" s="42" t="s">
        <v>5452</v>
      </c>
      <c r="B1547" s="43" t="s">
        <v>5453</v>
      </c>
      <c r="C1547" s="43" t="s">
        <v>5454</v>
      </c>
      <c r="D1547" s="44" t="s">
        <v>55</v>
      </c>
      <c r="E1547" s="44" t="s">
        <v>39</v>
      </c>
      <c r="F1547" s="45">
        <v>21141</v>
      </c>
      <c r="G1547" s="46" t="s">
        <v>75</v>
      </c>
      <c r="H1547" s="47">
        <f t="shared" si="24"/>
        <v>3611939.85</v>
      </c>
      <c r="I1547" s="48" t="s">
        <v>76</v>
      </c>
      <c r="J1547" s="44" t="s">
        <v>77</v>
      </c>
      <c r="K1547" s="49" t="s">
        <v>78</v>
      </c>
      <c r="L1547" s="44" t="s">
        <v>79</v>
      </c>
      <c r="M1547" s="44" t="str">
        <f>IF(ISERROR(VLOOKUP(B1547,'[1]Check order-DMO'!$A$5:$I$22,9,0)),"MAT",(VLOOKUP(B1547,'[1]Check order-DMO'!$A$5:$I$22,9,0)))</f>
        <v>MAT</v>
      </c>
      <c r="N1547" s="50">
        <v>56</v>
      </c>
      <c r="O1547" s="50"/>
      <c r="P1547" s="50">
        <v>1</v>
      </c>
      <c r="Q1547" s="50">
        <v>1</v>
      </c>
      <c r="R1547" s="51" t="s">
        <v>1327</v>
      </c>
    </row>
    <row r="1548" spans="1:18" s="21" customFormat="1" ht="20.5" customHeight="1" x14ac:dyDescent="0.3">
      <c r="A1548" s="42" t="s">
        <v>5455</v>
      </c>
      <c r="B1548" s="43" t="s">
        <v>5456</v>
      </c>
      <c r="C1548" s="43" t="s">
        <v>5457</v>
      </c>
      <c r="D1548" s="44"/>
      <c r="E1548" s="44" t="s">
        <v>39</v>
      </c>
      <c r="F1548" s="45">
        <v>1859026</v>
      </c>
      <c r="G1548" s="46" t="s">
        <v>32</v>
      </c>
      <c r="H1548" s="47">
        <f t="shared" si="24"/>
        <v>1859026</v>
      </c>
      <c r="I1548" s="48" t="s">
        <v>269</v>
      </c>
      <c r="J1548" s="44" t="s">
        <v>1860</v>
      </c>
      <c r="K1548" s="49" t="s">
        <v>1861</v>
      </c>
      <c r="L1548" s="44" t="s">
        <v>43</v>
      </c>
      <c r="M1548" s="44" t="str">
        <f>IF(ISERROR(VLOOKUP(B1548,'[1]Check order-DMO'!$A$5:$I$22,9,0)),"MAT",(VLOOKUP(B1548,'[1]Check order-DMO'!$A$5:$I$22,9,0)))</f>
        <v>MAT</v>
      </c>
      <c r="N1548" s="50">
        <v>42</v>
      </c>
      <c r="O1548" s="50">
        <v>3</v>
      </c>
      <c r="P1548" s="50">
        <v>1</v>
      </c>
      <c r="Q1548" s="50">
        <v>1</v>
      </c>
      <c r="R1548" s="51" t="s">
        <v>4682</v>
      </c>
    </row>
    <row r="1549" spans="1:18" s="21" customFormat="1" ht="20.5" customHeight="1" x14ac:dyDescent="0.3">
      <c r="A1549" s="42" t="s">
        <v>5458</v>
      </c>
      <c r="B1549" s="43" t="s">
        <v>5459</v>
      </c>
      <c r="C1549" s="43" t="s">
        <v>5460</v>
      </c>
      <c r="D1549" s="44"/>
      <c r="E1549" s="44" t="s">
        <v>39</v>
      </c>
      <c r="F1549" s="45">
        <v>3836353</v>
      </c>
      <c r="G1549" s="46" t="s">
        <v>32</v>
      </c>
      <c r="H1549" s="47">
        <f t="shared" si="24"/>
        <v>3836353</v>
      </c>
      <c r="I1549" s="48" t="s">
        <v>269</v>
      </c>
      <c r="J1549" s="44" t="s">
        <v>1860</v>
      </c>
      <c r="K1549" s="49" t="s">
        <v>1861</v>
      </c>
      <c r="L1549" s="44" t="s">
        <v>43</v>
      </c>
      <c r="M1549" s="44" t="str">
        <f>IF(ISERROR(VLOOKUP(B1549,'[1]Check order-DMO'!$A$5:$I$22,9,0)),"MAT",(VLOOKUP(B1549,'[1]Check order-DMO'!$A$5:$I$22,9,0)))</f>
        <v>MAT</v>
      </c>
      <c r="N1549" s="50">
        <v>42</v>
      </c>
      <c r="O1549" s="50">
        <v>3</v>
      </c>
      <c r="P1549" s="50">
        <v>1</v>
      </c>
      <c r="Q1549" s="50">
        <v>1</v>
      </c>
      <c r="R1549" s="51" t="s">
        <v>4682</v>
      </c>
    </row>
    <row r="1550" spans="1:18" s="21" customFormat="1" ht="20.5" customHeight="1" x14ac:dyDescent="0.3">
      <c r="A1550" s="42" t="s">
        <v>5461</v>
      </c>
      <c r="B1550" s="43" t="s">
        <v>5462</v>
      </c>
      <c r="C1550" s="43" t="s">
        <v>5463</v>
      </c>
      <c r="D1550" s="44"/>
      <c r="E1550" s="44" t="s">
        <v>39</v>
      </c>
      <c r="F1550" s="45">
        <v>195616.17245319506</v>
      </c>
      <c r="G1550" s="46" t="s">
        <v>32</v>
      </c>
      <c r="H1550" s="47">
        <f t="shared" si="24"/>
        <v>195616.17245319506</v>
      </c>
      <c r="I1550" s="48" t="s">
        <v>56</v>
      </c>
      <c r="J1550" s="44" t="s">
        <v>5464</v>
      </c>
      <c r="K1550" s="49" t="s">
        <v>5465</v>
      </c>
      <c r="L1550" s="44" t="s">
        <v>43</v>
      </c>
      <c r="M1550" s="44" t="str">
        <f>IF(ISERROR(VLOOKUP(B1550,'[1]Check order-DMO'!$A$5:$I$22,9,0)),"MAT",(VLOOKUP(B1550,'[1]Check order-DMO'!$A$5:$I$22,9,0)))</f>
        <v>MAT</v>
      </c>
      <c r="N1550" s="50">
        <v>55</v>
      </c>
      <c r="O1550" s="50">
        <v>3</v>
      </c>
      <c r="P1550" s="50">
        <v>25</v>
      </c>
      <c r="Q1550" s="50">
        <v>25</v>
      </c>
      <c r="R1550" s="51" t="s">
        <v>3999</v>
      </c>
    </row>
    <row r="1551" spans="1:18" s="21" customFormat="1" ht="20.5" customHeight="1" x14ac:dyDescent="0.3">
      <c r="A1551" s="42" t="s">
        <v>5466</v>
      </c>
      <c r="B1551" s="43" t="s">
        <v>5467</v>
      </c>
      <c r="C1551" s="43" t="s">
        <v>5468</v>
      </c>
      <c r="D1551" s="44"/>
      <c r="E1551" s="44" t="s">
        <v>39</v>
      </c>
      <c r="F1551" s="45">
        <v>95300.08350180187</v>
      </c>
      <c r="G1551" s="46" t="s">
        <v>32</v>
      </c>
      <c r="H1551" s="47">
        <f t="shared" si="24"/>
        <v>95300.08350180187</v>
      </c>
      <c r="I1551" s="48" t="s">
        <v>56</v>
      </c>
      <c r="J1551" s="44" t="s">
        <v>5464</v>
      </c>
      <c r="K1551" s="49" t="s">
        <v>5465</v>
      </c>
      <c r="L1551" s="44" t="s">
        <v>43</v>
      </c>
      <c r="M1551" s="44" t="str">
        <f>IF(ISERROR(VLOOKUP(B1551,'[1]Check order-DMO'!$A$5:$I$22,9,0)),"MAT",(VLOOKUP(B1551,'[1]Check order-DMO'!$A$5:$I$22,9,0)))</f>
        <v>MAT</v>
      </c>
      <c r="N1551" s="50">
        <v>55</v>
      </c>
      <c r="O1551" s="50">
        <v>3</v>
      </c>
      <c r="P1551" s="50">
        <v>20</v>
      </c>
      <c r="Q1551" s="50">
        <v>20</v>
      </c>
      <c r="R1551" s="51" t="s">
        <v>3999</v>
      </c>
    </row>
    <row r="1552" spans="1:18" s="21" customFormat="1" ht="20.5" customHeight="1" x14ac:dyDescent="0.3">
      <c r="A1552" s="42" t="s">
        <v>5469</v>
      </c>
      <c r="B1552" s="43" t="s">
        <v>5470</v>
      </c>
      <c r="C1552" s="43" t="s">
        <v>5471</v>
      </c>
      <c r="D1552" s="44"/>
      <c r="E1552" s="44" t="s">
        <v>39</v>
      </c>
      <c r="F1552" s="45">
        <v>18658.012657115232</v>
      </c>
      <c r="G1552" s="46" t="s">
        <v>32</v>
      </c>
      <c r="H1552" s="47">
        <f t="shared" si="24"/>
        <v>18658.012657115232</v>
      </c>
      <c r="I1552" s="48" t="s">
        <v>56</v>
      </c>
      <c r="J1552" s="44" t="s">
        <v>5464</v>
      </c>
      <c r="K1552" s="49" t="s">
        <v>5465</v>
      </c>
      <c r="L1552" s="44" t="s">
        <v>43</v>
      </c>
      <c r="M1552" s="44" t="str">
        <f>IF(ISERROR(VLOOKUP(B1552,'[1]Check order-DMO'!$A$5:$I$22,9,0)),"MAT",(VLOOKUP(B1552,'[1]Check order-DMO'!$A$5:$I$22,9,0)))</f>
        <v>MAT</v>
      </c>
      <c r="N1552" s="50">
        <v>55</v>
      </c>
      <c r="O1552" s="50">
        <v>3</v>
      </c>
      <c r="P1552" s="50">
        <v>20</v>
      </c>
      <c r="Q1552" s="50">
        <v>20</v>
      </c>
      <c r="R1552" s="51" t="s">
        <v>3999</v>
      </c>
    </row>
    <row r="1553" spans="1:18" s="21" customFormat="1" ht="20.5" customHeight="1" x14ac:dyDescent="0.3">
      <c r="A1553" s="42" t="s">
        <v>5472</v>
      </c>
      <c r="B1553" s="43" t="s">
        <v>5473</v>
      </c>
      <c r="C1553" s="48" t="s">
        <v>5474</v>
      </c>
      <c r="D1553" s="44"/>
      <c r="E1553" s="44" t="s">
        <v>39</v>
      </c>
      <c r="F1553" s="45">
        <v>1454577.2597345521</v>
      </c>
      <c r="G1553" s="46" t="s">
        <v>32</v>
      </c>
      <c r="H1553" s="47">
        <f t="shared" si="24"/>
        <v>1454577.2597345521</v>
      </c>
      <c r="I1553" s="48" t="s">
        <v>5316</v>
      </c>
      <c r="J1553" s="44" t="s">
        <v>5464</v>
      </c>
      <c r="K1553" s="49" t="s">
        <v>5465</v>
      </c>
      <c r="L1553" s="44" t="s">
        <v>43</v>
      </c>
      <c r="M1553" s="44" t="str">
        <f>IF(ISERROR(VLOOKUP(B1553,'[1]Check order-DMO'!$A$5:$I$22,9,0)),"MAT",(VLOOKUP(B1553,'[1]Check order-DMO'!$A$5:$I$22,9,0)))</f>
        <v>MAT</v>
      </c>
      <c r="N1553" s="50">
        <v>55</v>
      </c>
      <c r="O1553" s="50">
        <v>3</v>
      </c>
      <c r="P1553" s="50">
        <v>1</v>
      </c>
      <c r="Q1553" s="50">
        <v>1</v>
      </c>
      <c r="R1553" s="51" t="s">
        <v>3999</v>
      </c>
    </row>
    <row r="1554" spans="1:18" s="21" customFormat="1" ht="20.5" customHeight="1" x14ac:dyDescent="0.3">
      <c r="A1554" s="42" t="s">
        <v>5475</v>
      </c>
      <c r="B1554" s="43" t="s">
        <v>5476</v>
      </c>
      <c r="C1554" s="48" t="s">
        <v>5477</v>
      </c>
      <c r="D1554" s="44"/>
      <c r="E1554" s="44" t="s">
        <v>39</v>
      </c>
      <c r="F1554" s="45">
        <v>2628270.27441329</v>
      </c>
      <c r="G1554" s="46" t="s">
        <v>32</v>
      </c>
      <c r="H1554" s="47">
        <f t="shared" ref="H1554:H1617" si="25">+IF(G1554="VND",$F1554,IF(F1554="JPY",F1554*$F$2,IF(G1554="USD",F1554*$F$3,F1554*$F$2)))</f>
        <v>2628270.27441329</v>
      </c>
      <c r="I1554" s="48" t="s">
        <v>5316</v>
      </c>
      <c r="J1554" s="44" t="s">
        <v>5464</v>
      </c>
      <c r="K1554" s="49" t="s">
        <v>5465</v>
      </c>
      <c r="L1554" s="44" t="s">
        <v>43</v>
      </c>
      <c r="M1554" s="44" t="str">
        <f>IF(ISERROR(VLOOKUP(B1554,'[1]Check order-DMO'!$A$5:$I$22,9,0)),"MAT",(VLOOKUP(B1554,'[1]Check order-DMO'!$A$5:$I$22,9,0)))</f>
        <v>MAT</v>
      </c>
      <c r="N1554" s="50">
        <v>55</v>
      </c>
      <c r="O1554" s="50">
        <v>3</v>
      </c>
      <c r="P1554" s="50">
        <v>1</v>
      </c>
      <c r="Q1554" s="50">
        <v>1</v>
      </c>
      <c r="R1554" s="51" t="s">
        <v>3999</v>
      </c>
    </row>
    <row r="1555" spans="1:18" s="21" customFormat="1" ht="20.5" customHeight="1" x14ac:dyDescent="0.3">
      <c r="A1555" s="42" t="s">
        <v>5478</v>
      </c>
      <c r="B1555" s="43" t="s">
        <v>5479</v>
      </c>
      <c r="C1555" s="43" t="s">
        <v>5480</v>
      </c>
      <c r="D1555" s="44"/>
      <c r="E1555" s="44" t="s">
        <v>39</v>
      </c>
      <c r="F1555" s="45">
        <v>2562970</v>
      </c>
      <c r="G1555" s="46" t="s">
        <v>32</v>
      </c>
      <c r="H1555" s="47">
        <f t="shared" si="25"/>
        <v>2562970</v>
      </c>
      <c r="I1555" s="48" t="s">
        <v>269</v>
      </c>
      <c r="J1555" s="44" t="s">
        <v>1860</v>
      </c>
      <c r="K1555" s="49" t="s">
        <v>1861</v>
      </c>
      <c r="L1555" s="44" t="s">
        <v>43</v>
      </c>
      <c r="M1555" s="44" t="str">
        <f>IF(ISERROR(VLOOKUP(B1555,'[1]Check order-DMO'!$A$5:$I$22,9,0)),"MAT",(VLOOKUP(B1555,'[1]Check order-DMO'!$A$5:$I$22,9,0)))</f>
        <v>MAT</v>
      </c>
      <c r="N1555" s="50">
        <v>42</v>
      </c>
      <c r="O1555" s="50">
        <v>3</v>
      </c>
      <c r="P1555" s="50">
        <v>1</v>
      </c>
      <c r="Q1555" s="50">
        <v>1</v>
      </c>
      <c r="R1555" s="51"/>
    </row>
    <row r="1556" spans="1:18" s="21" customFormat="1" ht="20.5" customHeight="1" x14ac:dyDescent="0.3">
      <c r="A1556" s="42" t="s">
        <v>5481</v>
      </c>
      <c r="B1556" s="43" t="s">
        <v>5482</v>
      </c>
      <c r="C1556" s="43" t="s">
        <v>5483</v>
      </c>
      <c r="D1556" s="44"/>
      <c r="E1556" s="44" t="s">
        <v>39</v>
      </c>
      <c r="F1556" s="45">
        <v>210000</v>
      </c>
      <c r="G1556" s="46" t="s">
        <v>32</v>
      </c>
      <c r="H1556" s="47">
        <f t="shared" si="25"/>
        <v>210000</v>
      </c>
      <c r="I1556" s="48" t="s">
        <v>269</v>
      </c>
      <c r="J1556" s="44" t="s">
        <v>1860</v>
      </c>
      <c r="K1556" s="49" t="s">
        <v>1861</v>
      </c>
      <c r="L1556" s="44" t="s">
        <v>43</v>
      </c>
      <c r="M1556" s="44" t="str">
        <f>IF(ISERROR(VLOOKUP(B1556,'[1]Check order-DMO'!$A$5:$I$22,9,0)),"MAT",(VLOOKUP(B1556,'[1]Check order-DMO'!$A$5:$I$22,9,0)))</f>
        <v>MAT</v>
      </c>
      <c r="N1556" s="50">
        <v>90</v>
      </c>
      <c r="O1556" s="50">
        <v>3</v>
      </c>
      <c r="P1556" s="50">
        <v>1</v>
      </c>
      <c r="Q1556" s="50">
        <v>1</v>
      </c>
      <c r="R1556" s="51"/>
    </row>
    <row r="1557" spans="1:18" s="21" customFormat="1" ht="20.5" customHeight="1" x14ac:dyDescent="0.3">
      <c r="A1557" s="42" t="s">
        <v>5484</v>
      </c>
      <c r="B1557" s="43" t="s">
        <v>5485</v>
      </c>
      <c r="C1557" s="43" t="s">
        <v>5486</v>
      </c>
      <c r="D1557" s="44"/>
      <c r="E1557" s="44" t="s">
        <v>39</v>
      </c>
      <c r="F1557" s="45">
        <v>266000</v>
      </c>
      <c r="G1557" s="46" t="s">
        <v>32</v>
      </c>
      <c r="H1557" s="47">
        <f t="shared" si="25"/>
        <v>266000</v>
      </c>
      <c r="I1557" s="48" t="s">
        <v>269</v>
      </c>
      <c r="J1557" s="44" t="s">
        <v>1860</v>
      </c>
      <c r="K1557" s="49" t="s">
        <v>1861</v>
      </c>
      <c r="L1557" s="44" t="s">
        <v>43</v>
      </c>
      <c r="M1557" s="44" t="str">
        <f>IF(ISERROR(VLOOKUP(B1557,'[1]Check order-DMO'!$A$5:$I$22,9,0)),"MAT",(VLOOKUP(B1557,'[1]Check order-DMO'!$A$5:$I$22,9,0)))</f>
        <v>MAT</v>
      </c>
      <c r="N1557" s="50">
        <v>90</v>
      </c>
      <c r="O1557" s="50">
        <v>3</v>
      </c>
      <c r="P1557" s="50">
        <v>1</v>
      </c>
      <c r="Q1557" s="50">
        <v>1</v>
      </c>
      <c r="R1557" s="51"/>
    </row>
    <row r="1558" spans="1:18" s="21" customFormat="1" ht="20.5" customHeight="1" x14ac:dyDescent="0.3">
      <c r="A1558" s="42" t="s">
        <v>5487</v>
      </c>
      <c r="B1558" s="43" t="s">
        <v>5488</v>
      </c>
      <c r="C1558" s="43" t="s">
        <v>5489</v>
      </c>
      <c r="D1558" s="44"/>
      <c r="E1558" s="44" t="s">
        <v>39</v>
      </c>
      <c r="F1558" s="45">
        <v>782000</v>
      </c>
      <c r="G1558" s="46" t="s">
        <v>32</v>
      </c>
      <c r="H1558" s="47">
        <f t="shared" si="25"/>
        <v>782000</v>
      </c>
      <c r="I1558" s="48" t="s">
        <v>269</v>
      </c>
      <c r="J1558" s="44" t="s">
        <v>1860</v>
      </c>
      <c r="K1558" s="49" t="s">
        <v>1861</v>
      </c>
      <c r="L1558" s="44" t="s">
        <v>43</v>
      </c>
      <c r="M1558" s="44" t="str">
        <f>IF(ISERROR(VLOOKUP(B1558,'[1]Check order-DMO'!$A$5:$I$22,9,0)),"MAT",(VLOOKUP(B1558,'[1]Check order-DMO'!$A$5:$I$22,9,0)))</f>
        <v>MAT</v>
      </c>
      <c r="N1558" s="50">
        <v>90</v>
      </c>
      <c r="O1558" s="50">
        <v>3</v>
      </c>
      <c r="P1558" s="50">
        <v>1</v>
      </c>
      <c r="Q1558" s="50">
        <v>1</v>
      </c>
      <c r="R1558" s="51"/>
    </row>
    <row r="1559" spans="1:18" s="21" customFormat="1" ht="20.5" customHeight="1" x14ac:dyDescent="0.3">
      <c r="A1559" s="42" t="s">
        <v>5490</v>
      </c>
      <c r="B1559" s="43" t="s">
        <v>5491</v>
      </c>
      <c r="C1559" s="43" t="s">
        <v>5492</v>
      </c>
      <c r="D1559" s="44"/>
      <c r="E1559" s="44" t="s">
        <v>39</v>
      </c>
      <c r="F1559" s="45">
        <v>5225</v>
      </c>
      <c r="G1559" s="46" t="s">
        <v>32</v>
      </c>
      <c r="H1559" s="47">
        <f t="shared" si="25"/>
        <v>5225</v>
      </c>
      <c r="I1559" s="48" t="s">
        <v>56</v>
      </c>
      <c r="J1559" s="44" t="s">
        <v>5123</v>
      </c>
      <c r="K1559" s="49" t="s">
        <v>5124</v>
      </c>
      <c r="L1559" s="44" t="s">
        <v>43</v>
      </c>
      <c r="M1559" s="44" t="str">
        <f>IF(ISERROR(VLOOKUP(B1559,'[1]Check order-DMO'!$A$5:$I$22,9,0)),"MAT",(VLOOKUP(B1559,'[1]Check order-DMO'!$A$5:$I$22,9,0)))</f>
        <v>MAT</v>
      </c>
      <c r="N1559" s="50">
        <v>15</v>
      </c>
      <c r="O1559" s="50"/>
      <c r="P1559" s="50">
        <v>25</v>
      </c>
      <c r="Q1559" s="50"/>
      <c r="R1559" s="51" t="s">
        <v>5493</v>
      </c>
    </row>
    <row r="1560" spans="1:18" s="21" customFormat="1" ht="20.5" customHeight="1" x14ac:dyDescent="0.3">
      <c r="A1560" s="42" t="s">
        <v>5494</v>
      </c>
      <c r="B1560" s="43" t="s">
        <v>5495</v>
      </c>
      <c r="C1560" s="43" t="s">
        <v>5496</v>
      </c>
      <c r="D1560" s="44" t="s">
        <v>356</v>
      </c>
      <c r="E1560" s="44" t="s">
        <v>39</v>
      </c>
      <c r="F1560" s="45">
        <v>15550</v>
      </c>
      <c r="G1560" s="46" t="s">
        <v>32</v>
      </c>
      <c r="H1560" s="47">
        <f t="shared" si="25"/>
        <v>15550</v>
      </c>
      <c r="I1560" s="48" t="s">
        <v>56</v>
      </c>
      <c r="J1560" s="44" t="s">
        <v>5123</v>
      </c>
      <c r="K1560" s="49" t="s">
        <v>5124</v>
      </c>
      <c r="L1560" s="44" t="s">
        <v>43</v>
      </c>
      <c r="M1560" s="44" t="str">
        <f>IF(ISERROR(VLOOKUP(B1560,'[1]Check order-DMO'!$A$5:$I$22,9,0)),"MAT",(VLOOKUP(B1560,'[1]Check order-DMO'!$A$5:$I$22,9,0)))</f>
        <v>MAT</v>
      </c>
      <c r="N1560" s="50">
        <v>15</v>
      </c>
      <c r="O1560" s="50"/>
      <c r="P1560" s="50">
        <v>163</v>
      </c>
      <c r="Q1560" s="50">
        <v>163</v>
      </c>
      <c r="R1560" s="51"/>
    </row>
    <row r="1561" spans="1:18" s="21" customFormat="1" ht="20.5" customHeight="1" x14ac:dyDescent="0.3">
      <c r="A1561" s="42" t="s">
        <v>5497</v>
      </c>
      <c r="B1561" s="43" t="s">
        <v>5498</v>
      </c>
      <c r="C1561" s="43" t="s">
        <v>5499</v>
      </c>
      <c r="D1561" s="44" t="s">
        <v>5500</v>
      </c>
      <c r="E1561" s="44" t="s">
        <v>148</v>
      </c>
      <c r="F1561" s="45">
        <v>191</v>
      </c>
      <c r="G1561" s="46" t="s">
        <v>75</v>
      </c>
      <c r="H1561" s="47">
        <f t="shared" si="25"/>
        <v>32632.35</v>
      </c>
      <c r="I1561" s="48" t="s">
        <v>40</v>
      </c>
      <c r="J1561" s="44" t="s">
        <v>77</v>
      </c>
      <c r="K1561" s="49" t="s">
        <v>78</v>
      </c>
      <c r="L1561" s="44" t="s">
        <v>79</v>
      </c>
      <c r="M1561" s="44" t="str">
        <f>IF(ISERROR(VLOOKUP(B1561,'[1]Check order-DMO'!$A$5:$I$22,9,0)),"MAT",(VLOOKUP(B1561,'[1]Check order-DMO'!$A$5:$I$22,9,0)))</f>
        <v>MAT</v>
      </c>
      <c r="N1561" s="50">
        <v>58</v>
      </c>
      <c r="O1561" s="50"/>
      <c r="P1561" s="50">
        <v>10</v>
      </c>
      <c r="Q1561" s="50">
        <v>10</v>
      </c>
      <c r="R1561" s="51"/>
    </row>
    <row r="1562" spans="1:18" s="21" customFormat="1" ht="20.5" customHeight="1" x14ac:dyDescent="0.3">
      <c r="A1562" s="42" t="s">
        <v>5501</v>
      </c>
      <c r="B1562" s="43" t="s">
        <v>5502</v>
      </c>
      <c r="C1562" s="43" t="s">
        <v>5503</v>
      </c>
      <c r="D1562" s="44" t="s">
        <v>5504</v>
      </c>
      <c r="E1562" s="44" t="s">
        <v>148</v>
      </c>
      <c r="F1562" s="45">
        <v>27638</v>
      </c>
      <c r="G1562" s="46" t="s">
        <v>32</v>
      </c>
      <c r="H1562" s="47">
        <f t="shared" si="25"/>
        <v>27638</v>
      </c>
      <c r="I1562" s="48" t="s">
        <v>40</v>
      </c>
      <c r="J1562" s="44" t="s">
        <v>98</v>
      </c>
      <c r="K1562" s="49" t="s">
        <v>99</v>
      </c>
      <c r="L1562" s="44" t="s">
        <v>43</v>
      </c>
      <c r="M1562" s="44" t="str">
        <f>IF(ISERROR(VLOOKUP(B1562,'[1]Check order-DMO'!$A$5:$I$22,9,0)),"MAT",(VLOOKUP(B1562,'[1]Check order-DMO'!$A$5:$I$22,9,0)))</f>
        <v>MAT</v>
      </c>
      <c r="N1562" s="50">
        <v>30</v>
      </c>
      <c r="O1562" s="50">
        <v>3</v>
      </c>
      <c r="P1562" s="50">
        <v>10</v>
      </c>
      <c r="Q1562" s="50">
        <v>10</v>
      </c>
      <c r="R1562" s="51"/>
    </row>
    <row r="1563" spans="1:18" s="21" customFormat="1" ht="20.5" customHeight="1" x14ac:dyDescent="0.3">
      <c r="A1563" s="42" t="s">
        <v>5505</v>
      </c>
      <c r="B1563" s="43" t="s">
        <v>5506</v>
      </c>
      <c r="C1563" s="43" t="s">
        <v>5507</v>
      </c>
      <c r="D1563" s="44" t="s">
        <v>5504</v>
      </c>
      <c r="E1563" s="44" t="s">
        <v>148</v>
      </c>
      <c r="F1563" s="45">
        <v>517</v>
      </c>
      <c r="G1563" s="46" t="s">
        <v>75</v>
      </c>
      <c r="H1563" s="47">
        <f t="shared" si="25"/>
        <v>88329.45</v>
      </c>
      <c r="I1563" s="48" t="s">
        <v>40</v>
      </c>
      <c r="J1563" s="44" t="s">
        <v>77</v>
      </c>
      <c r="K1563" s="49" t="s">
        <v>78</v>
      </c>
      <c r="L1563" s="44" t="s">
        <v>79</v>
      </c>
      <c r="M1563" s="44" t="str">
        <f>IF(ISERROR(VLOOKUP(B1563,'[1]Check order-DMO'!$A$5:$I$22,9,0)),"MAT",(VLOOKUP(B1563,'[1]Check order-DMO'!$A$5:$I$22,9,0)))</f>
        <v>MAT</v>
      </c>
      <c r="N1563" s="50">
        <v>58</v>
      </c>
      <c r="O1563" s="50"/>
      <c r="P1563" s="50">
        <v>5</v>
      </c>
      <c r="Q1563" s="50">
        <v>5</v>
      </c>
      <c r="R1563" s="51"/>
    </row>
    <row r="1564" spans="1:18" s="21" customFormat="1" ht="20.5" customHeight="1" x14ac:dyDescent="0.3">
      <c r="A1564" s="42" t="s">
        <v>5508</v>
      </c>
      <c r="B1564" s="43" t="s">
        <v>5509</v>
      </c>
      <c r="C1564" s="43" t="s">
        <v>5510</v>
      </c>
      <c r="D1564" s="44" t="s">
        <v>5504</v>
      </c>
      <c r="E1564" s="44" t="s">
        <v>148</v>
      </c>
      <c r="F1564" s="45">
        <v>980</v>
      </c>
      <c r="G1564" s="46" t="s">
        <v>75</v>
      </c>
      <c r="H1564" s="47">
        <f t="shared" si="25"/>
        <v>167433</v>
      </c>
      <c r="I1564" s="48" t="s">
        <v>40</v>
      </c>
      <c r="J1564" s="44" t="s">
        <v>77</v>
      </c>
      <c r="K1564" s="49" t="s">
        <v>78</v>
      </c>
      <c r="L1564" s="44" t="s">
        <v>79</v>
      </c>
      <c r="M1564" s="44" t="str">
        <f>IF(ISERROR(VLOOKUP(B1564,'[1]Check order-DMO'!$A$5:$I$22,9,0)),"MAT",(VLOOKUP(B1564,'[1]Check order-DMO'!$A$5:$I$22,9,0)))</f>
        <v>MAT</v>
      </c>
      <c r="N1564" s="50">
        <v>58</v>
      </c>
      <c r="O1564" s="50"/>
      <c r="P1564" s="50">
        <v>5</v>
      </c>
      <c r="Q1564" s="50">
        <v>5</v>
      </c>
      <c r="R1564" s="51" t="s">
        <v>5511</v>
      </c>
    </row>
    <row r="1565" spans="1:18" s="21" customFormat="1" ht="20.5" customHeight="1" x14ac:dyDescent="0.3">
      <c r="A1565" s="42" t="s">
        <v>5512</v>
      </c>
      <c r="B1565" s="43" t="s">
        <v>5513</v>
      </c>
      <c r="C1565" s="43" t="s">
        <v>5514</v>
      </c>
      <c r="D1565" s="44" t="s">
        <v>5504</v>
      </c>
      <c r="E1565" s="44" t="s">
        <v>148</v>
      </c>
      <c r="F1565" s="45">
        <v>255</v>
      </c>
      <c r="G1565" s="46" t="s">
        <v>75</v>
      </c>
      <c r="H1565" s="47">
        <f t="shared" si="25"/>
        <v>43566.75</v>
      </c>
      <c r="I1565" s="48" t="s">
        <v>40</v>
      </c>
      <c r="J1565" s="44" t="s">
        <v>77</v>
      </c>
      <c r="K1565" s="49" t="s">
        <v>78</v>
      </c>
      <c r="L1565" s="44" t="s">
        <v>79</v>
      </c>
      <c r="M1565" s="44" t="str">
        <f>IF(ISERROR(VLOOKUP(B1565,'[1]Check order-DMO'!$A$5:$I$22,9,0)),"MAT",(VLOOKUP(B1565,'[1]Check order-DMO'!$A$5:$I$22,9,0)))</f>
        <v>MAT</v>
      </c>
      <c r="N1565" s="50">
        <v>58</v>
      </c>
      <c r="O1565" s="50"/>
      <c r="P1565" s="50">
        <v>10</v>
      </c>
      <c r="Q1565" s="50">
        <v>10</v>
      </c>
      <c r="R1565" s="51"/>
    </row>
    <row r="1566" spans="1:18" s="21" customFormat="1" ht="20.5" customHeight="1" x14ac:dyDescent="0.3">
      <c r="A1566" s="42" t="s">
        <v>5515</v>
      </c>
      <c r="B1566" s="43" t="s">
        <v>5516</v>
      </c>
      <c r="C1566" s="43" t="s">
        <v>5517</v>
      </c>
      <c r="D1566" s="44" t="s">
        <v>5500</v>
      </c>
      <c r="E1566" s="44" t="s">
        <v>148</v>
      </c>
      <c r="F1566" s="45">
        <v>5661</v>
      </c>
      <c r="G1566" s="46" t="s">
        <v>75</v>
      </c>
      <c r="H1566" s="47">
        <f t="shared" si="25"/>
        <v>967181.85</v>
      </c>
      <c r="I1566" s="48" t="s">
        <v>40</v>
      </c>
      <c r="J1566" s="44" t="s">
        <v>77</v>
      </c>
      <c r="K1566" s="49" t="s">
        <v>78</v>
      </c>
      <c r="L1566" s="44" t="s">
        <v>79</v>
      </c>
      <c r="M1566" s="44" t="str">
        <f>IF(ISERROR(VLOOKUP(B1566,'[1]Check order-DMO'!$A$5:$I$22,9,0)),"MAT",(VLOOKUP(B1566,'[1]Check order-DMO'!$A$5:$I$22,9,0)))</f>
        <v>MAT</v>
      </c>
      <c r="N1566" s="50">
        <v>63</v>
      </c>
      <c r="O1566" s="50"/>
      <c r="P1566" s="50">
        <v>1</v>
      </c>
      <c r="Q1566" s="50">
        <v>1</v>
      </c>
      <c r="R1566" s="51"/>
    </row>
    <row r="1567" spans="1:18" s="21" customFormat="1" ht="20.5" customHeight="1" x14ac:dyDescent="0.3">
      <c r="A1567" s="42" t="s">
        <v>5518</v>
      </c>
      <c r="B1567" s="43" t="s">
        <v>5519</v>
      </c>
      <c r="C1567" s="43" t="s">
        <v>5520</v>
      </c>
      <c r="D1567" s="44" t="s">
        <v>5500</v>
      </c>
      <c r="E1567" s="44" t="s">
        <v>148</v>
      </c>
      <c r="F1567" s="45">
        <v>7124</v>
      </c>
      <c r="G1567" s="46" t="s">
        <v>75</v>
      </c>
      <c r="H1567" s="47">
        <f t="shared" si="25"/>
        <v>1217135.3999999999</v>
      </c>
      <c r="I1567" s="48" t="s">
        <v>40</v>
      </c>
      <c r="J1567" s="44" t="s">
        <v>77</v>
      </c>
      <c r="K1567" s="49" t="s">
        <v>78</v>
      </c>
      <c r="L1567" s="44" t="s">
        <v>79</v>
      </c>
      <c r="M1567" s="44" t="str">
        <f>IF(ISERROR(VLOOKUP(B1567,'[1]Check order-DMO'!$A$5:$I$22,9,0)),"MAT",(VLOOKUP(B1567,'[1]Check order-DMO'!$A$5:$I$22,9,0)))</f>
        <v>MAT</v>
      </c>
      <c r="N1567" s="50">
        <v>63</v>
      </c>
      <c r="O1567" s="50"/>
      <c r="P1567" s="50">
        <v>1</v>
      </c>
      <c r="Q1567" s="50">
        <v>1</v>
      </c>
      <c r="R1567" s="51"/>
    </row>
    <row r="1568" spans="1:18" s="21" customFormat="1" ht="20.5" customHeight="1" x14ac:dyDescent="0.3">
      <c r="A1568" s="42" t="s">
        <v>5521</v>
      </c>
      <c r="B1568" s="43" t="s">
        <v>5522</v>
      </c>
      <c r="C1568" s="43" t="s">
        <v>5523</v>
      </c>
      <c r="D1568" s="44" t="s">
        <v>5500</v>
      </c>
      <c r="E1568" s="44" t="s">
        <v>148</v>
      </c>
      <c r="F1568" s="45">
        <v>8955</v>
      </c>
      <c r="G1568" s="46" t="s">
        <v>75</v>
      </c>
      <c r="H1568" s="47">
        <f t="shared" si="25"/>
        <v>1529961.75</v>
      </c>
      <c r="I1568" s="48" t="s">
        <v>40</v>
      </c>
      <c r="J1568" s="44" t="s">
        <v>77</v>
      </c>
      <c r="K1568" s="49" t="s">
        <v>78</v>
      </c>
      <c r="L1568" s="44" t="s">
        <v>79</v>
      </c>
      <c r="M1568" s="44" t="str">
        <f>IF(ISERROR(VLOOKUP(B1568,'[1]Check order-DMO'!$A$5:$I$22,9,0)),"MAT",(VLOOKUP(B1568,'[1]Check order-DMO'!$A$5:$I$22,9,0)))</f>
        <v>MAT</v>
      </c>
      <c r="N1568" s="50">
        <v>63</v>
      </c>
      <c r="O1568" s="50"/>
      <c r="P1568" s="50">
        <v>1</v>
      </c>
      <c r="Q1568" s="50">
        <v>1</v>
      </c>
      <c r="R1568" s="51"/>
    </row>
    <row r="1569" spans="1:18" s="21" customFormat="1" ht="20.5" customHeight="1" x14ac:dyDescent="0.3">
      <c r="A1569" s="42" t="s">
        <v>5524</v>
      </c>
      <c r="B1569" s="43" t="s">
        <v>5525</v>
      </c>
      <c r="C1569" s="43" t="s">
        <v>5526</v>
      </c>
      <c r="D1569" s="44" t="s">
        <v>5504</v>
      </c>
      <c r="E1569" s="44" t="s">
        <v>148</v>
      </c>
      <c r="F1569" s="45">
        <v>14113</v>
      </c>
      <c r="G1569" s="46" t="s">
        <v>32</v>
      </c>
      <c r="H1569" s="47">
        <f t="shared" si="25"/>
        <v>14113</v>
      </c>
      <c r="I1569" s="48" t="s">
        <v>40</v>
      </c>
      <c r="J1569" s="44" t="s">
        <v>98</v>
      </c>
      <c r="K1569" s="49" t="s">
        <v>99</v>
      </c>
      <c r="L1569" s="44" t="s">
        <v>43</v>
      </c>
      <c r="M1569" s="44" t="str">
        <f>IF(ISERROR(VLOOKUP(B1569,'[1]Check order-DMO'!$A$5:$I$22,9,0)),"MAT",(VLOOKUP(B1569,'[1]Check order-DMO'!$A$5:$I$22,9,0)))</f>
        <v>MAT</v>
      </c>
      <c r="N1569" s="50">
        <v>30</v>
      </c>
      <c r="O1569" s="50">
        <v>3</v>
      </c>
      <c r="P1569" s="50">
        <v>10</v>
      </c>
      <c r="Q1569" s="50">
        <v>10</v>
      </c>
      <c r="R1569" s="51"/>
    </row>
    <row r="1570" spans="1:18" s="21" customFormat="1" ht="20.5" customHeight="1" x14ac:dyDescent="0.3">
      <c r="A1570" s="42" t="s">
        <v>5527</v>
      </c>
      <c r="B1570" s="43" t="s">
        <v>5528</v>
      </c>
      <c r="C1570" s="43" t="s">
        <v>5529</v>
      </c>
      <c r="D1570" s="44" t="s">
        <v>5504</v>
      </c>
      <c r="E1570" s="44" t="s">
        <v>148</v>
      </c>
      <c r="F1570" s="45">
        <v>35479</v>
      </c>
      <c r="G1570" s="46" t="s">
        <v>32</v>
      </c>
      <c r="H1570" s="47">
        <f t="shared" si="25"/>
        <v>35479</v>
      </c>
      <c r="I1570" s="48" t="s">
        <v>40</v>
      </c>
      <c r="J1570" s="44" t="s">
        <v>98</v>
      </c>
      <c r="K1570" s="49" t="s">
        <v>99</v>
      </c>
      <c r="L1570" s="44" t="s">
        <v>43</v>
      </c>
      <c r="M1570" s="44" t="str">
        <f>IF(ISERROR(VLOOKUP(B1570,'[1]Check order-DMO'!$A$5:$I$22,9,0)),"MAT",(VLOOKUP(B1570,'[1]Check order-DMO'!$A$5:$I$22,9,0)))</f>
        <v>MAT</v>
      </c>
      <c r="N1570" s="50">
        <v>30</v>
      </c>
      <c r="O1570" s="50">
        <v>3</v>
      </c>
      <c r="P1570" s="50">
        <v>10</v>
      </c>
      <c r="Q1570" s="50">
        <v>10</v>
      </c>
      <c r="R1570" s="51"/>
    </row>
    <row r="1571" spans="1:18" s="21" customFormat="1" ht="20.5" customHeight="1" x14ac:dyDescent="0.3">
      <c r="A1571" s="42" t="s">
        <v>5530</v>
      </c>
      <c r="B1571" s="43" t="s">
        <v>5531</v>
      </c>
      <c r="C1571" s="43" t="s">
        <v>5532</v>
      </c>
      <c r="D1571" s="44" t="s">
        <v>5504</v>
      </c>
      <c r="E1571" s="44" t="s">
        <v>148</v>
      </c>
      <c r="F1571" s="45">
        <v>51300</v>
      </c>
      <c r="G1571" s="46" t="s">
        <v>32</v>
      </c>
      <c r="H1571" s="47">
        <f t="shared" si="25"/>
        <v>51300</v>
      </c>
      <c r="I1571" s="48" t="s">
        <v>40</v>
      </c>
      <c r="J1571" s="44" t="s">
        <v>98</v>
      </c>
      <c r="K1571" s="49" t="s">
        <v>99</v>
      </c>
      <c r="L1571" s="44" t="s">
        <v>43</v>
      </c>
      <c r="M1571" s="44" t="str">
        <f>IF(ISERROR(VLOOKUP(B1571,'[1]Check order-DMO'!$A$5:$I$22,9,0)),"MAT",(VLOOKUP(B1571,'[1]Check order-DMO'!$A$5:$I$22,9,0)))</f>
        <v>MAT</v>
      </c>
      <c r="N1571" s="50">
        <v>30</v>
      </c>
      <c r="O1571" s="50">
        <v>3</v>
      </c>
      <c r="P1571" s="50">
        <v>10</v>
      </c>
      <c r="Q1571" s="50">
        <v>10</v>
      </c>
      <c r="R1571" s="51" t="s">
        <v>5533</v>
      </c>
    </row>
    <row r="1572" spans="1:18" s="21" customFormat="1" ht="20.5" customHeight="1" x14ac:dyDescent="0.3">
      <c r="A1572" s="42" t="s">
        <v>5534</v>
      </c>
      <c r="B1572" s="43" t="s">
        <v>5535</v>
      </c>
      <c r="C1572" s="43" t="s">
        <v>5536</v>
      </c>
      <c r="D1572" s="44" t="s">
        <v>5504</v>
      </c>
      <c r="E1572" s="44" t="s">
        <v>148</v>
      </c>
      <c r="F1572" s="45">
        <v>199000</v>
      </c>
      <c r="G1572" s="46" t="s">
        <v>32</v>
      </c>
      <c r="H1572" s="47">
        <f t="shared" si="25"/>
        <v>199000</v>
      </c>
      <c r="I1572" s="48" t="s">
        <v>40</v>
      </c>
      <c r="J1572" s="44" t="s">
        <v>98</v>
      </c>
      <c r="K1572" s="49" t="s">
        <v>99</v>
      </c>
      <c r="L1572" s="44" t="s">
        <v>43</v>
      </c>
      <c r="M1572" s="44" t="str">
        <f>IF(ISERROR(VLOOKUP(B1572,'[1]Check order-DMO'!$A$5:$I$22,9,0)),"MAT",(VLOOKUP(B1572,'[1]Check order-DMO'!$A$5:$I$22,9,0)))</f>
        <v>MAT</v>
      </c>
      <c r="N1572" s="50">
        <v>30</v>
      </c>
      <c r="O1572" s="50">
        <v>3</v>
      </c>
      <c r="P1572" s="50">
        <v>10</v>
      </c>
      <c r="Q1572" s="50">
        <v>10</v>
      </c>
      <c r="R1572" s="51" t="s">
        <v>5533</v>
      </c>
    </row>
    <row r="1573" spans="1:18" s="21" customFormat="1" ht="20.5" customHeight="1" x14ac:dyDescent="0.3">
      <c r="A1573" s="42" t="s">
        <v>5537</v>
      </c>
      <c r="B1573" s="43" t="s">
        <v>5538</v>
      </c>
      <c r="C1573" s="43" t="s">
        <v>5539</v>
      </c>
      <c r="D1573" s="44" t="s">
        <v>5504</v>
      </c>
      <c r="E1573" s="44" t="s">
        <v>148</v>
      </c>
      <c r="F1573" s="45">
        <v>27000</v>
      </c>
      <c r="G1573" s="46" t="s">
        <v>32</v>
      </c>
      <c r="H1573" s="47">
        <f t="shared" si="25"/>
        <v>27000</v>
      </c>
      <c r="I1573" s="48" t="s">
        <v>40</v>
      </c>
      <c r="J1573" s="44" t="s">
        <v>98</v>
      </c>
      <c r="K1573" s="49" t="s">
        <v>99</v>
      </c>
      <c r="L1573" s="44" t="s">
        <v>43</v>
      </c>
      <c r="M1573" s="44" t="str">
        <f>IF(ISERROR(VLOOKUP(B1573,'[1]Check order-DMO'!$A$5:$I$22,9,0)),"MAT",(VLOOKUP(B1573,'[1]Check order-DMO'!$A$5:$I$22,9,0)))</f>
        <v>MAT</v>
      </c>
      <c r="N1573" s="50">
        <v>30</v>
      </c>
      <c r="O1573" s="50">
        <v>3</v>
      </c>
      <c r="P1573" s="50">
        <v>10</v>
      </c>
      <c r="Q1573" s="50">
        <v>10</v>
      </c>
      <c r="R1573" s="51"/>
    </row>
    <row r="1574" spans="1:18" s="21" customFormat="1" ht="20.5" customHeight="1" x14ac:dyDescent="0.3">
      <c r="A1574" s="42" t="s">
        <v>5540</v>
      </c>
      <c r="B1574" s="43" t="s">
        <v>5541</v>
      </c>
      <c r="C1574" s="43" t="s">
        <v>5542</v>
      </c>
      <c r="D1574" s="44" t="s">
        <v>5504</v>
      </c>
      <c r="E1574" s="44" t="s">
        <v>148</v>
      </c>
      <c r="F1574" s="45">
        <v>44000</v>
      </c>
      <c r="G1574" s="46" t="s">
        <v>32</v>
      </c>
      <c r="H1574" s="47">
        <f t="shared" si="25"/>
        <v>44000</v>
      </c>
      <c r="I1574" s="48" t="s">
        <v>40</v>
      </c>
      <c r="J1574" s="44" t="s">
        <v>98</v>
      </c>
      <c r="K1574" s="49" t="s">
        <v>99</v>
      </c>
      <c r="L1574" s="44" t="s">
        <v>43</v>
      </c>
      <c r="M1574" s="44" t="str">
        <f>IF(ISERROR(VLOOKUP(B1574,'[1]Check order-DMO'!$A$5:$I$22,9,0)),"MAT",(VLOOKUP(B1574,'[1]Check order-DMO'!$A$5:$I$22,9,0)))</f>
        <v>MAT</v>
      </c>
      <c r="N1574" s="50">
        <v>30</v>
      </c>
      <c r="O1574" s="50">
        <v>3</v>
      </c>
      <c r="P1574" s="50">
        <v>10</v>
      </c>
      <c r="Q1574" s="50">
        <v>10</v>
      </c>
      <c r="R1574" s="51" t="s">
        <v>5533</v>
      </c>
    </row>
    <row r="1575" spans="1:18" s="21" customFormat="1" ht="20.5" customHeight="1" x14ac:dyDescent="0.3">
      <c r="A1575" s="42" t="s">
        <v>5543</v>
      </c>
      <c r="B1575" s="43" t="s">
        <v>5544</v>
      </c>
      <c r="C1575" s="43" t="s">
        <v>5545</v>
      </c>
      <c r="D1575" s="44" t="s">
        <v>5504</v>
      </c>
      <c r="E1575" s="44" t="s">
        <v>148</v>
      </c>
      <c r="F1575" s="45">
        <v>128000</v>
      </c>
      <c r="G1575" s="46" t="s">
        <v>32</v>
      </c>
      <c r="H1575" s="47">
        <f t="shared" si="25"/>
        <v>128000</v>
      </c>
      <c r="I1575" s="48" t="s">
        <v>40</v>
      </c>
      <c r="J1575" s="44" t="s">
        <v>98</v>
      </c>
      <c r="K1575" s="49" t="s">
        <v>99</v>
      </c>
      <c r="L1575" s="44" t="s">
        <v>43</v>
      </c>
      <c r="M1575" s="44" t="str">
        <f>IF(ISERROR(VLOOKUP(B1575,'[1]Check order-DMO'!$A$5:$I$22,9,0)),"MAT",(VLOOKUP(B1575,'[1]Check order-DMO'!$A$5:$I$22,9,0)))</f>
        <v>MAT</v>
      </c>
      <c r="N1575" s="50">
        <v>30</v>
      </c>
      <c r="O1575" s="50">
        <v>3</v>
      </c>
      <c r="P1575" s="50">
        <v>10</v>
      </c>
      <c r="Q1575" s="50">
        <v>10</v>
      </c>
      <c r="R1575" s="51" t="s">
        <v>4682</v>
      </c>
    </row>
    <row r="1576" spans="1:18" s="21" customFormat="1" ht="20.5" customHeight="1" x14ac:dyDescent="0.25">
      <c r="A1576" s="42" t="s">
        <v>5546</v>
      </c>
      <c r="B1576" s="43" t="s">
        <v>5547</v>
      </c>
      <c r="C1576" s="43" t="s">
        <v>5548</v>
      </c>
      <c r="D1576" s="44" t="s">
        <v>5549</v>
      </c>
      <c r="E1576" s="44" t="s">
        <v>61</v>
      </c>
      <c r="F1576" s="45">
        <v>378000</v>
      </c>
      <c r="G1576" s="46" t="s">
        <v>32</v>
      </c>
      <c r="H1576" s="47">
        <f t="shared" si="25"/>
        <v>378000</v>
      </c>
      <c r="I1576" s="48" t="s">
        <v>40</v>
      </c>
      <c r="J1576" s="44" t="s">
        <v>1469</v>
      </c>
      <c r="K1576" s="44" t="s">
        <v>1470</v>
      </c>
      <c r="L1576" s="44" t="s">
        <v>43</v>
      </c>
      <c r="M1576" s="44" t="str">
        <f>IF(ISERROR(VLOOKUP(B1576,'[1]Check order-DMO'!$A$5:$I$22,9,0)),"MAT",(VLOOKUP(B1576,'[1]Check order-DMO'!$A$5:$I$22,9,0)))</f>
        <v>MAT</v>
      </c>
      <c r="N1576" s="50">
        <v>7</v>
      </c>
      <c r="O1576" s="50">
        <v>3</v>
      </c>
      <c r="P1576" s="50">
        <v>20</v>
      </c>
      <c r="Q1576" s="50">
        <v>1</v>
      </c>
      <c r="R1576" s="51" t="s">
        <v>5550</v>
      </c>
    </row>
    <row r="1577" spans="1:18" s="21" customFormat="1" ht="20.5" customHeight="1" x14ac:dyDescent="0.25">
      <c r="A1577" s="42" t="s">
        <v>5551</v>
      </c>
      <c r="B1577" s="43" t="s">
        <v>5552</v>
      </c>
      <c r="C1577" s="43" t="s">
        <v>5553</v>
      </c>
      <c r="D1577" s="44" t="s">
        <v>5549</v>
      </c>
      <c r="E1577" s="44" t="s">
        <v>61</v>
      </c>
      <c r="F1577" s="45">
        <v>242550</v>
      </c>
      <c r="G1577" s="46" t="s">
        <v>32</v>
      </c>
      <c r="H1577" s="47">
        <f t="shared" si="25"/>
        <v>242550</v>
      </c>
      <c r="I1577" s="48" t="s">
        <v>40</v>
      </c>
      <c r="J1577" s="44" t="s">
        <v>1469</v>
      </c>
      <c r="K1577" s="44" t="s">
        <v>1470</v>
      </c>
      <c r="L1577" s="44" t="s">
        <v>43</v>
      </c>
      <c r="M1577" s="44" t="str">
        <f>IF(ISERROR(VLOOKUP(B1577,'[1]Check order-DMO'!$A$5:$I$22,9,0)),"MAT",(VLOOKUP(B1577,'[1]Check order-DMO'!$A$5:$I$22,9,0)))</f>
        <v>MAT</v>
      </c>
      <c r="N1577" s="50">
        <v>7</v>
      </c>
      <c r="O1577" s="50">
        <v>3</v>
      </c>
      <c r="P1577" s="50">
        <v>20</v>
      </c>
      <c r="Q1577" s="50">
        <v>1</v>
      </c>
      <c r="R1577" s="51" t="s">
        <v>5550</v>
      </c>
    </row>
    <row r="1578" spans="1:18" s="21" customFormat="1" ht="20.5" customHeight="1" x14ac:dyDescent="0.25">
      <c r="A1578" s="42" t="s">
        <v>5554</v>
      </c>
      <c r="B1578" s="43" t="s">
        <v>5555</v>
      </c>
      <c r="C1578" s="43" t="s">
        <v>5556</v>
      </c>
      <c r="D1578" s="44" t="s">
        <v>5549</v>
      </c>
      <c r="E1578" s="44" t="s">
        <v>61</v>
      </c>
      <c r="F1578" s="45">
        <v>127720</v>
      </c>
      <c r="G1578" s="46" t="s">
        <v>32</v>
      </c>
      <c r="H1578" s="47">
        <f t="shared" si="25"/>
        <v>127720</v>
      </c>
      <c r="I1578" s="48" t="s">
        <v>40</v>
      </c>
      <c r="J1578" s="44" t="s">
        <v>1469</v>
      </c>
      <c r="K1578" s="44" t="s">
        <v>1470</v>
      </c>
      <c r="L1578" s="44" t="s">
        <v>43</v>
      </c>
      <c r="M1578" s="44" t="str">
        <f>IF(ISERROR(VLOOKUP(B1578,'[1]Check order-DMO'!$A$5:$I$22,9,0)),"MAT",(VLOOKUP(B1578,'[1]Check order-DMO'!$A$5:$I$22,9,0)))</f>
        <v>MAT</v>
      </c>
      <c r="N1578" s="50">
        <v>7</v>
      </c>
      <c r="O1578" s="50">
        <v>3</v>
      </c>
      <c r="P1578" s="50">
        <v>20</v>
      </c>
      <c r="Q1578" s="50">
        <v>1</v>
      </c>
      <c r="R1578" s="51" t="s">
        <v>5550</v>
      </c>
    </row>
    <row r="1579" spans="1:18" s="21" customFormat="1" ht="20.5" customHeight="1" x14ac:dyDescent="0.25">
      <c r="A1579" s="42" t="s">
        <v>5557</v>
      </c>
      <c r="B1579" s="43" t="s">
        <v>5558</v>
      </c>
      <c r="C1579" s="43" t="s">
        <v>5559</v>
      </c>
      <c r="D1579" s="44" t="s">
        <v>5549</v>
      </c>
      <c r="E1579" s="44" t="s">
        <v>61</v>
      </c>
      <c r="F1579" s="45">
        <v>82500</v>
      </c>
      <c r="G1579" s="46" t="s">
        <v>32</v>
      </c>
      <c r="H1579" s="47">
        <f t="shared" si="25"/>
        <v>82500</v>
      </c>
      <c r="I1579" s="48" t="s">
        <v>40</v>
      </c>
      <c r="J1579" s="44" t="s">
        <v>1469</v>
      </c>
      <c r="K1579" s="44" t="s">
        <v>1470</v>
      </c>
      <c r="L1579" s="44" t="s">
        <v>43</v>
      </c>
      <c r="M1579" s="44" t="str">
        <f>IF(ISERROR(VLOOKUP(B1579,'[1]Check order-DMO'!$A$5:$I$22,9,0)),"MAT",(VLOOKUP(B1579,'[1]Check order-DMO'!$A$5:$I$22,9,0)))</f>
        <v>MAT</v>
      </c>
      <c r="N1579" s="50">
        <v>7</v>
      </c>
      <c r="O1579" s="50">
        <v>3</v>
      </c>
      <c r="P1579" s="50">
        <v>20</v>
      </c>
      <c r="Q1579" s="50">
        <v>1</v>
      </c>
      <c r="R1579" s="51" t="s">
        <v>5550</v>
      </c>
    </row>
    <row r="1580" spans="1:18" s="21" customFormat="1" ht="20.5" customHeight="1" x14ac:dyDescent="0.25">
      <c r="A1580" s="42" t="s">
        <v>5560</v>
      </c>
      <c r="B1580" s="43" t="s">
        <v>5561</v>
      </c>
      <c r="C1580" s="43" t="s">
        <v>5562</v>
      </c>
      <c r="D1580" s="44" t="s">
        <v>5549</v>
      </c>
      <c r="E1580" s="44" t="s">
        <v>61</v>
      </c>
      <c r="F1580" s="45">
        <v>772800</v>
      </c>
      <c r="G1580" s="46" t="s">
        <v>32</v>
      </c>
      <c r="H1580" s="47">
        <f t="shared" si="25"/>
        <v>772800</v>
      </c>
      <c r="I1580" s="48" t="s">
        <v>40</v>
      </c>
      <c r="J1580" s="44" t="s">
        <v>1469</v>
      </c>
      <c r="K1580" s="44" t="s">
        <v>1470</v>
      </c>
      <c r="L1580" s="44" t="s">
        <v>43</v>
      </c>
      <c r="M1580" s="44" t="str">
        <f>IF(ISERROR(VLOOKUP(B1580,'[1]Check order-DMO'!$A$5:$I$22,9,0)),"MAT",(VLOOKUP(B1580,'[1]Check order-DMO'!$A$5:$I$22,9,0)))</f>
        <v>MAT</v>
      </c>
      <c r="N1580" s="50">
        <v>7</v>
      </c>
      <c r="O1580" s="50">
        <v>3</v>
      </c>
      <c r="P1580" s="50">
        <v>10</v>
      </c>
      <c r="Q1580" s="50">
        <v>1</v>
      </c>
      <c r="R1580" s="51" t="s">
        <v>5550</v>
      </c>
    </row>
    <row r="1581" spans="1:18" s="21" customFormat="1" ht="20.5" customHeight="1" x14ac:dyDescent="0.25">
      <c r="A1581" s="42" t="s">
        <v>5563</v>
      </c>
      <c r="B1581" s="43" t="s">
        <v>5564</v>
      </c>
      <c r="C1581" s="43" t="s">
        <v>5565</v>
      </c>
      <c r="D1581" s="44" t="s">
        <v>5549</v>
      </c>
      <c r="E1581" s="44" t="s">
        <v>61</v>
      </c>
      <c r="F1581" s="45">
        <v>228000</v>
      </c>
      <c r="G1581" s="46" t="s">
        <v>32</v>
      </c>
      <c r="H1581" s="47">
        <f t="shared" si="25"/>
        <v>228000</v>
      </c>
      <c r="I1581" s="48" t="s">
        <v>40</v>
      </c>
      <c r="J1581" s="44" t="s">
        <v>1469</v>
      </c>
      <c r="K1581" s="44" t="s">
        <v>1470</v>
      </c>
      <c r="L1581" s="44" t="s">
        <v>43</v>
      </c>
      <c r="M1581" s="44" t="str">
        <f>IF(ISERROR(VLOOKUP(B1581,'[1]Check order-DMO'!$A$5:$I$22,9,0)),"MAT",(VLOOKUP(B1581,'[1]Check order-DMO'!$A$5:$I$22,9,0)))</f>
        <v>MAT</v>
      </c>
      <c r="N1581" s="50">
        <v>7</v>
      </c>
      <c r="O1581" s="50">
        <v>3</v>
      </c>
      <c r="P1581" s="50">
        <v>10</v>
      </c>
      <c r="Q1581" s="50">
        <v>1</v>
      </c>
      <c r="R1581" s="51" t="s">
        <v>5550</v>
      </c>
    </row>
    <row r="1582" spans="1:18" s="21" customFormat="1" ht="20.5" customHeight="1" x14ac:dyDescent="0.25">
      <c r="A1582" s="42" t="s">
        <v>5566</v>
      </c>
      <c r="B1582" s="43" t="s">
        <v>5567</v>
      </c>
      <c r="C1582" s="43" t="s">
        <v>5568</v>
      </c>
      <c r="D1582" s="44" t="s">
        <v>5549</v>
      </c>
      <c r="E1582" s="44" t="s">
        <v>61</v>
      </c>
      <c r="F1582" s="45">
        <v>749100</v>
      </c>
      <c r="G1582" s="46" t="s">
        <v>32</v>
      </c>
      <c r="H1582" s="47">
        <f t="shared" si="25"/>
        <v>749100</v>
      </c>
      <c r="I1582" s="48" t="s">
        <v>40</v>
      </c>
      <c r="J1582" s="44" t="s">
        <v>1469</v>
      </c>
      <c r="K1582" s="44" t="s">
        <v>1470</v>
      </c>
      <c r="L1582" s="44" t="s">
        <v>43</v>
      </c>
      <c r="M1582" s="44" t="str">
        <f>IF(ISERROR(VLOOKUP(B1582,'[1]Check order-DMO'!$A$5:$I$22,9,0)),"MAT",(VLOOKUP(B1582,'[1]Check order-DMO'!$A$5:$I$22,9,0)))</f>
        <v>MAT</v>
      </c>
      <c r="N1582" s="50">
        <v>7</v>
      </c>
      <c r="O1582" s="50">
        <v>3</v>
      </c>
      <c r="P1582" s="50">
        <v>5</v>
      </c>
      <c r="Q1582" s="50">
        <v>1</v>
      </c>
      <c r="R1582" s="51" t="s">
        <v>5550</v>
      </c>
    </row>
    <row r="1583" spans="1:18" s="21" customFormat="1" ht="20.5" customHeight="1" x14ac:dyDescent="0.25">
      <c r="A1583" s="42" t="s">
        <v>5569</v>
      </c>
      <c r="B1583" s="43" t="s">
        <v>5570</v>
      </c>
      <c r="C1583" s="43" t="s">
        <v>5571</v>
      </c>
      <c r="D1583" s="44" t="s">
        <v>5549</v>
      </c>
      <c r="E1583" s="44" t="s">
        <v>61</v>
      </c>
      <c r="F1583" s="45">
        <v>142000</v>
      </c>
      <c r="G1583" s="46" t="s">
        <v>32</v>
      </c>
      <c r="H1583" s="47">
        <f t="shared" si="25"/>
        <v>142000</v>
      </c>
      <c r="I1583" s="48" t="s">
        <v>40</v>
      </c>
      <c r="J1583" s="44" t="s">
        <v>1469</v>
      </c>
      <c r="K1583" s="44" t="s">
        <v>1470</v>
      </c>
      <c r="L1583" s="44" t="s">
        <v>43</v>
      </c>
      <c r="M1583" s="44" t="str">
        <f>IF(ISERROR(VLOOKUP(B1583,'[1]Check order-DMO'!$A$5:$I$22,9,0)),"MAT",(VLOOKUP(B1583,'[1]Check order-DMO'!$A$5:$I$22,9,0)))</f>
        <v>MAT</v>
      </c>
      <c r="N1583" s="50">
        <v>7</v>
      </c>
      <c r="O1583" s="50">
        <v>3</v>
      </c>
      <c r="P1583" s="50">
        <v>10</v>
      </c>
      <c r="Q1583" s="50">
        <v>1</v>
      </c>
      <c r="R1583" s="51" t="s">
        <v>5550</v>
      </c>
    </row>
    <row r="1584" spans="1:18" s="21" customFormat="1" ht="20.5" customHeight="1" x14ac:dyDescent="0.25">
      <c r="A1584" s="42" t="s">
        <v>5572</v>
      </c>
      <c r="B1584" s="43" t="s">
        <v>5573</v>
      </c>
      <c r="C1584" s="43" t="s">
        <v>5574</v>
      </c>
      <c r="D1584" s="44" t="s">
        <v>5549</v>
      </c>
      <c r="E1584" s="44" t="s">
        <v>61</v>
      </c>
      <c r="F1584" s="45">
        <v>98700</v>
      </c>
      <c r="G1584" s="46" t="s">
        <v>32</v>
      </c>
      <c r="H1584" s="47">
        <f t="shared" si="25"/>
        <v>98700</v>
      </c>
      <c r="I1584" s="48" t="s">
        <v>40</v>
      </c>
      <c r="J1584" s="44" t="s">
        <v>1469</v>
      </c>
      <c r="K1584" s="44" t="s">
        <v>1470</v>
      </c>
      <c r="L1584" s="44" t="s">
        <v>43</v>
      </c>
      <c r="M1584" s="44" t="str">
        <f>IF(ISERROR(VLOOKUP(B1584,'[1]Check order-DMO'!$A$5:$I$22,9,0)),"MAT",(VLOOKUP(B1584,'[1]Check order-DMO'!$A$5:$I$22,9,0)))</f>
        <v>MAT</v>
      </c>
      <c r="N1584" s="50">
        <v>7</v>
      </c>
      <c r="O1584" s="50">
        <v>3</v>
      </c>
      <c r="P1584" s="50">
        <v>10</v>
      </c>
      <c r="Q1584" s="50">
        <v>1</v>
      </c>
      <c r="R1584" s="51" t="s">
        <v>5550</v>
      </c>
    </row>
    <row r="1585" spans="1:18" s="21" customFormat="1" ht="20.5" customHeight="1" x14ac:dyDescent="0.25">
      <c r="A1585" s="42" t="s">
        <v>5575</v>
      </c>
      <c r="B1585" s="43" t="s">
        <v>5576</v>
      </c>
      <c r="C1585" s="43" t="s">
        <v>5577</v>
      </c>
      <c r="D1585" s="44" t="s">
        <v>5549</v>
      </c>
      <c r="E1585" s="44" t="s">
        <v>61</v>
      </c>
      <c r="F1585" s="45">
        <v>80000</v>
      </c>
      <c r="G1585" s="46" t="s">
        <v>32</v>
      </c>
      <c r="H1585" s="47">
        <f t="shared" si="25"/>
        <v>80000</v>
      </c>
      <c r="I1585" s="48" t="s">
        <v>40</v>
      </c>
      <c r="J1585" s="44" t="s">
        <v>1469</v>
      </c>
      <c r="K1585" s="44" t="s">
        <v>1470</v>
      </c>
      <c r="L1585" s="44" t="s">
        <v>43</v>
      </c>
      <c r="M1585" s="44" t="str">
        <f>IF(ISERROR(VLOOKUP(B1585,'[1]Check order-DMO'!$A$5:$I$22,9,0)),"MAT",(VLOOKUP(B1585,'[1]Check order-DMO'!$A$5:$I$22,9,0)))</f>
        <v>MAT</v>
      </c>
      <c r="N1585" s="50">
        <v>7</v>
      </c>
      <c r="O1585" s="50">
        <v>3</v>
      </c>
      <c r="P1585" s="50">
        <v>30</v>
      </c>
      <c r="Q1585" s="50">
        <v>1</v>
      </c>
      <c r="R1585" s="51" t="s">
        <v>5550</v>
      </c>
    </row>
    <row r="1586" spans="1:18" s="21" customFormat="1" ht="20.5" customHeight="1" x14ac:dyDescent="0.25">
      <c r="A1586" s="42" t="s">
        <v>5578</v>
      </c>
      <c r="B1586" s="43" t="s">
        <v>5579</v>
      </c>
      <c r="C1586" s="43" t="s">
        <v>5580</v>
      </c>
      <c r="D1586" s="44" t="s">
        <v>5549</v>
      </c>
      <c r="E1586" s="44" t="s">
        <v>61</v>
      </c>
      <c r="F1586" s="45">
        <v>51600</v>
      </c>
      <c r="G1586" s="46" t="s">
        <v>32</v>
      </c>
      <c r="H1586" s="47">
        <f t="shared" si="25"/>
        <v>51600</v>
      </c>
      <c r="I1586" s="48" t="s">
        <v>40</v>
      </c>
      <c r="J1586" s="44" t="s">
        <v>1469</v>
      </c>
      <c r="K1586" s="44" t="s">
        <v>1470</v>
      </c>
      <c r="L1586" s="44" t="s">
        <v>43</v>
      </c>
      <c r="M1586" s="44" t="str">
        <f>IF(ISERROR(VLOOKUP(B1586,'[1]Check order-DMO'!$A$5:$I$22,9,0)),"MAT",(VLOOKUP(B1586,'[1]Check order-DMO'!$A$5:$I$22,9,0)))</f>
        <v>MAT</v>
      </c>
      <c r="N1586" s="50">
        <v>7</v>
      </c>
      <c r="O1586" s="50">
        <v>3</v>
      </c>
      <c r="P1586" s="50">
        <v>30</v>
      </c>
      <c r="Q1586" s="50">
        <v>1</v>
      </c>
      <c r="R1586" s="51" t="s">
        <v>5550</v>
      </c>
    </row>
    <row r="1587" spans="1:18" s="21" customFormat="1" ht="20.5" customHeight="1" x14ac:dyDescent="0.25">
      <c r="A1587" s="42" t="s">
        <v>5581</v>
      </c>
      <c r="B1587" s="43" t="s">
        <v>5582</v>
      </c>
      <c r="C1587" s="43" t="s">
        <v>5583</v>
      </c>
      <c r="D1587" s="44" t="s">
        <v>5549</v>
      </c>
      <c r="E1587" s="44" t="s">
        <v>61</v>
      </c>
      <c r="F1587" s="45">
        <v>34000</v>
      </c>
      <c r="G1587" s="46" t="s">
        <v>32</v>
      </c>
      <c r="H1587" s="47">
        <f t="shared" si="25"/>
        <v>34000</v>
      </c>
      <c r="I1587" s="48" t="s">
        <v>40</v>
      </c>
      <c r="J1587" s="44" t="s">
        <v>1469</v>
      </c>
      <c r="K1587" s="44" t="s">
        <v>1470</v>
      </c>
      <c r="L1587" s="44" t="s">
        <v>43</v>
      </c>
      <c r="M1587" s="44" t="str">
        <f>IF(ISERROR(VLOOKUP(B1587,'[1]Check order-DMO'!$A$5:$I$22,9,0)),"MAT",(VLOOKUP(B1587,'[1]Check order-DMO'!$A$5:$I$22,9,0)))</f>
        <v>MAT</v>
      </c>
      <c r="N1587" s="50">
        <v>7</v>
      </c>
      <c r="O1587" s="50">
        <v>3</v>
      </c>
      <c r="P1587" s="50">
        <v>50</v>
      </c>
      <c r="Q1587" s="50">
        <v>1</v>
      </c>
      <c r="R1587" s="51" t="s">
        <v>5550</v>
      </c>
    </row>
    <row r="1588" spans="1:18" s="21" customFormat="1" ht="20.5" customHeight="1" x14ac:dyDescent="0.25">
      <c r="A1588" s="42" t="s">
        <v>5584</v>
      </c>
      <c r="B1588" s="43" t="s">
        <v>5585</v>
      </c>
      <c r="C1588" s="43" t="s">
        <v>5586</v>
      </c>
      <c r="D1588" s="44" t="s">
        <v>5549</v>
      </c>
      <c r="E1588" s="44" t="s">
        <v>61</v>
      </c>
      <c r="F1588" s="45">
        <v>21300</v>
      </c>
      <c r="G1588" s="46" t="s">
        <v>32</v>
      </c>
      <c r="H1588" s="47">
        <f t="shared" si="25"/>
        <v>21300</v>
      </c>
      <c r="I1588" s="48" t="s">
        <v>40</v>
      </c>
      <c r="J1588" s="44" t="s">
        <v>1469</v>
      </c>
      <c r="K1588" s="44" t="s">
        <v>1470</v>
      </c>
      <c r="L1588" s="44" t="s">
        <v>43</v>
      </c>
      <c r="M1588" s="44" t="str">
        <f>IF(ISERROR(VLOOKUP(B1588,'[1]Check order-DMO'!$A$5:$I$22,9,0)),"MAT",(VLOOKUP(B1588,'[1]Check order-DMO'!$A$5:$I$22,9,0)))</f>
        <v>MAT</v>
      </c>
      <c r="N1588" s="50">
        <v>7</v>
      </c>
      <c r="O1588" s="50">
        <v>3</v>
      </c>
      <c r="P1588" s="50">
        <v>50</v>
      </c>
      <c r="Q1588" s="50">
        <v>1</v>
      </c>
      <c r="R1588" s="51" t="s">
        <v>5550</v>
      </c>
    </row>
    <row r="1589" spans="1:18" s="21" customFormat="1" ht="20.5" customHeight="1" x14ac:dyDescent="0.25">
      <c r="A1589" s="42" t="s">
        <v>5587</v>
      </c>
      <c r="B1589" s="43" t="s">
        <v>5588</v>
      </c>
      <c r="C1589" s="43" t="s">
        <v>5589</v>
      </c>
      <c r="D1589" s="44" t="s">
        <v>5590</v>
      </c>
      <c r="E1589" s="44" t="s">
        <v>61</v>
      </c>
      <c r="F1589" s="45">
        <v>6442000</v>
      </c>
      <c r="G1589" s="46" t="s">
        <v>32</v>
      </c>
      <c r="H1589" s="47">
        <f t="shared" si="25"/>
        <v>6442000</v>
      </c>
      <c r="I1589" s="48" t="s">
        <v>40</v>
      </c>
      <c r="J1589" s="44" t="s">
        <v>1469</v>
      </c>
      <c r="K1589" s="44" t="s">
        <v>1470</v>
      </c>
      <c r="L1589" s="44" t="s">
        <v>43</v>
      </c>
      <c r="M1589" s="44" t="str">
        <f>IF(ISERROR(VLOOKUP(B1589,'[1]Check order-DMO'!$A$5:$I$22,9,0)),"MAT",(VLOOKUP(B1589,'[1]Check order-DMO'!$A$5:$I$22,9,0)))</f>
        <v>MAT</v>
      </c>
      <c r="N1589" s="50">
        <v>7</v>
      </c>
      <c r="O1589" s="50">
        <v>3</v>
      </c>
      <c r="P1589" s="50">
        <v>2</v>
      </c>
      <c r="Q1589" s="50">
        <v>1</v>
      </c>
      <c r="R1589" s="51" t="s">
        <v>5550</v>
      </c>
    </row>
    <row r="1590" spans="1:18" s="21" customFormat="1" ht="20.5" customHeight="1" x14ac:dyDescent="0.25">
      <c r="A1590" s="42" t="s">
        <v>5591</v>
      </c>
      <c r="B1590" s="43" t="s">
        <v>5592</v>
      </c>
      <c r="C1590" s="43" t="s">
        <v>5593</v>
      </c>
      <c r="D1590" s="44" t="s">
        <v>5590</v>
      </c>
      <c r="E1590" s="44" t="s">
        <v>61</v>
      </c>
      <c r="F1590" s="45">
        <v>5153000</v>
      </c>
      <c r="G1590" s="46" t="s">
        <v>32</v>
      </c>
      <c r="H1590" s="47">
        <f t="shared" si="25"/>
        <v>5153000</v>
      </c>
      <c r="I1590" s="48" t="s">
        <v>40</v>
      </c>
      <c r="J1590" s="44" t="s">
        <v>1469</v>
      </c>
      <c r="K1590" s="44" t="s">
        <v>1470</v>
      </c>
      <c r="L1590" s="44" t="s">
        <v>43</v>
      </c>
      <c r="M1590" s="44" t="str">
        <f>IF(ISERROR(VLOOKUP(B1590,'[1]Check order-DMO'!$A$5:$I$22,9,0)),"MAT",(VLOOKUP(B1590,'[1]Check order-DMO'!$A$5:$I$22,9,0)))</f>
        <v>MAT</v>
      </c>
      <c r="N1590" s="50">
        <v>7</v>
      </c>
      <c r="O1590" s="50">
        <v>3</v>
      </c>
      <c r="P1590" s="50">
        <v>2</v>
      </c>
      <c r="Q1590" s="50">
        <v>1</v>
      </c>
      <c r="R1590" s="51" t="s">
        <v>5550</v>
      </c>
    </row>
    <row r="1591" spans="1:18" s="21" customFormat="1" ht="20.5" customHeight="1" x14ac:dyDescent="0.25">
      <c r="A1591" s="42" t="s">
        <v>5594</v>
      </c>
      <c r="B1591" s="43" t="s">
        <v>5595</v>
      </c>
      <c r="C1591" s="43" t="s">
        <v>5596</v>
      </c>
      <c r="D1591" s="44" t="s">
        <v>5590</v>
      </c>
      <c r="E1591" s="44" t="s">
        <v>61</v>
      </c>
      <c r="F1591" s="45">
        <v>3165000</v>
      </c>
      <c r="G1591" s="46" t="s">
        <v>32</v>
      </c>
      <c r="H1591" s="47">
        <f t="shared" si="25"/>
        <v>3165000</v>
      </c>
      <c r="I1591" s="48" t="s">
        <v>40</v>
      </c>
      <c r="J1591" s="44" t="s">
        <v>1469</v>
      </c>
      <c r="K1591" s="44" t="s">
        <v>1470</v>
      </c>
      <c r="L1591" s="44" t="s">
        <v>43</v>
      </c>
      <c r="M1591" s="44" t="str">
        <f>IF(ISERROR(VLOOKUP(B1591,'[1]Check order-DMO'!$A$5:$I$22,9,0)),"MAT",(VLOOKUP(B1591,'[1]Check order-DMO'!$A$5:$I$22,9,0)))</f>
        <v>MAT</v>
      </c>
      <c r="N1591" s="50">
        <v>7</v>
      </c>
      <c r="O1591" s="50">
        <v>3</v>
      </c>
      <c r="P1591" s="50">
        <v>3</v>
      </c>
      <c r="Q1591" s="50">
        <v>1</v>
      </c>
      <c r="R1591" s="51" t="s">
        <v>5550</v>
      </c>
    </row>
    <row r="1592" spans="1:18" s="21" customFormat="1" ht="20.5" customHeight="1" x14ac:dyDescent="0.25">
      <c r="A1592" s="42" t="s">
        <v>5597</v>
      </c>
      <c r="B1592" s="43" t="s">
        <v>5598</v>
      </c>
      <c r="C1592" s="43" t="s">
        <v>5599</v>
      </c>
      <c r="D1592" s="44" t="s">
        <v>5590</v>
      </c>
      <c r="E1592" s="44" t="s">
        <v>61</v>
      </c>
      <c r="F1592" s="45">
        <v>1953000</v>
      </c>
      <c r="G1592" s="46" t="s">
        <v>32</v>
      </c>
      <c r="H1592" s="47">
        <f t="shared" si="25"/>
        <v>1953000</v>
      </c>
      <c r="I1592" s="48" t="s">
        <v>40</v>
      </c>
      <c r="J1592" s="44" t="s">
        <v>1469</v>
      </c>
      <c r="K1592" s="44" t="s">
        <v>1470</v>
      </c>
      <c r="L1592" s="44" t="s">
        <v>43</v>
      </c>
      <c r="M1592" s="44" t="str">
        <f>IF(ISERROR(VLOOKUP(B1592,'[1]Check order-DMO'!$A$5:$I$22,9,0)),"MAT",(VLOOKUP(B1592,'[1]Check order-DMO'!$A$5:$I$22,9,0)))</f>
        <v>MAT</v>
      </c>
      <c r="N1592" s="50">
        <v>7</v>
      </c>
      <c r="O1592" s="50">
        <v>3</v>
      </c>
      <c r="P1592" s="50">
        <v>3</v>
      </c>
      <c r="Q1592" s="50">
        <v>1</v>
      </c>
      <c r="R1592" s="51" t="s">
        <v>5550</v>
      </c>
    </row>
    <row r="1593" spans="1:18" s="21" customFormat="1" ht="20.5" customHeight="1" x14ac:dyDescent="0.25">
      <c r="A1593" s="42" t="s">
        <v>5600</v>
      </c>
      <c r="B1593" s="43" t="s">
        <v>5601</v>
      </c>
      <c r="C1593" s="43" t="s">
        <v>5602</v>
      </c>
      <c r="D1593" s="44" t="s">
        <v>5603</v>
      </c>
      <c r="E1593" s="44" t="s">
        <v>61</v>
      </c>
      <c r="F1593" s="45">
        <v>209000</v>
      </c>
      <c r="G1593" s="46" t="s">
        <v>32</v>
      </c>
      <c r="H1593" s="47">
        <f t="shared" si="25"/>
        <v>209000</v>
      </c>
      <c r="I1593" s="48" t="s">
        <v>40</v>
      </c>
      <c r="J1593" s="44" t="s">
        <v>1469</v>
      </c>
      <c r="K1593" s="44" t="s">
        <v>1470</v>
      </c>
      <c r="L1593" s="44" t="s">
        <v>43</v>
      </c>
      <c r="M1593" s="44" t="str">
        <f>IF(ISERROR(VLOOKUP(B1593,'[1]Check order-DMO'!$A$5:$I$22,9,0)),"MAT",(VLOOKUP(B1593,'[1]Check order-DMO'!$A$5:$I$22,9,0)))</f>
        <v>MAT</v>
      </c>
      <c r="N1593" s="50">
        <v>7</v>
      </c>
      <c r="O1593" s="50">
        <v>3</v>
      </c>
      <c r="P1593" s="50">
        <v>10</v>
      </c>
      <c r="Q1593" s="50">
        <v>1</v>
      </c>
      <c r="R1593" s="51" t="s">
        <v>5550</v>
      </c>
    </row>
    <row r="1594" spans="1:18" s="21" customFormat="1" ht="20.5" customHeight="1" x14ac:dyDescent="0.3">
      <c r="A1594" s="42" t="s">
        <v>5604</v>
      </c>
      <c r="B1594" s="43" t="s">
        <v>5605</v>
      </c>
      <c r="C1594" s="43" t="s">
        <v>5606</v>
      </c>
      <c r="D1594" s="44" t="s">
        <v>5603</v>
      </c>
      <c r="E1594" s="44" t="s">
        <v>61</v>
      </c>
      <c r="F1594" s="45">
        <v>5100000</v>
      </c>
      <c r="G1594" s="46" t="s">
        <v>32</v>
      </c>
      <c r="H1594" s="47">
        <f t="shared" si="25"/>
        <v>5100000</v>
      </c>
      <c r="I1594" s="48" t="s">
        <v>40</v>
      </c>
      <c r="J1594" s="44" t="s">
        <v>5607</v>
      </c>
      <c r="K1594" s="49" t="s">
        <v>5608</v>
      </c>
      <c r="L1594" s="44" t="s">
        <v>43</v>
      </c>
      <c r="M1594" s="44" t="str">
        <f>IF(ISERROR(VLOOKUP(B1594,'[1]Check order-DMO'!$A$5:$I$22,9,0)),"MAT",(VLOOKUP(B1594,'[1]Check order-DMO'!$A$5:$I$22,9,0)))</f>
        <v>MAT</v>
      </c>
      <c r="N1594" s="50">
        <v>7</v>
      </c>
      <c r="O1594" s="50">
        <v>3</v>
      </c>
      <c r="P1594" s="50">
        <v>2</v>
      </c>
      <c r="Q1594" s="50">
        <v>1</v>
      </c>
      <c r="R1594" s="51" t="s">
        <v>5550</v>
      </c>
    </row>
    <row r="1595" spans="1:18" s="21" customFormat="1" ht="20.5" customHeight="1" x14ac:dyDescent="0.3">
      <c r="A1595" s="42" t="s">
        <v>5609</v>
      </c>
      <c r="B1595" s="43" t="s">
        <v>5610</v>
      </c>
      <c r="C1595" s="43" t="s">
        <v>5611</v>
      </c>
      <c r="D1595" s="44" t="s">
        <v>5603</v>
      </c>
      <c r="E1595" s="44" t="s">
        <v>61</v>
      </c>
      <c r="F1595" s="45">
        <v>2750000</v>
      </c>
      <c r="G1595" s="46" t="s">
        <v>32</v>
      </c>
      <c r="H1595" s="47">
        <f t="shared" si="25"/>
        <v>2750000</v>
      </c>
      <c r="I1595" s="48" t="s">
        <v>40</v>
      </c>
      <c r="J1595" s="44" t="s">
        <v>5607</v>
      </c>
      <c r="K1595" s="49" t="s">
        <v>5608</v>
      </c>
      <c r="L1595" s="44" t="s">
        <v>43</v>
      </c>
      <c r="M1595" s="44" t="str">
        <f>IF(ISERROR(VLOOKUP(B1595,'[1]Check order-DMO'!$A$5:$I$22,9,0)),"MAT",(VLOOKUP(B1595,'[1]Check order-DMO'!$A$5:$I$22,9,0)))</f>
        <v>MAT</v>
      </c>
      <c r="N1595" s="50">
        <v>7</v>
      </c>
      <c r="O1595" s="50">
        <v>3</v>
      </c>
      <c r="P1595" s="50">
        <v>4</v>
      </c>
      <c r="Q1595" s="50"/>
      <c r="R1595" s="51" t="s">
        <v>5550</v>
      </c>
    </row>
    <row r="1596" spans="1:18" s="21" customFormat="1" ht="20.5" customHeight="1" x14ac:dyDescent="0.3">
      <c r="A1596" s="42" t="s">
        <v>5612</v>
      </c>
      <c r="B1596" s="43" t="s">
        <v>5613</v>
      </c>
      <c r="C1596" s="43" t="s">
        <v>5614</v>
      </c>
      <c r="D1596" s="44" t="s">
        <v>5603</v>
      </c>
      <c r="E1596" s="44" t="s">
        <v>61</v>
      </c>
      <c r="F1596" s="45">
        <v>8500000</v>
      </c>
      <c r="G1596" s="46" t="s">
        <v>32</v>
      </c>
      <c r="H1596" s="47">
        <f t="shared" si="25"/>
        <v>8500000</v>
      </c>
      <c r="I1596" s="48" t="s">
        <v>40</v>
      </c>
      <c r="J1596" s="44" t="s">
        <v>5607</v>
      </c>
      <c r="K1596" s="49" t="s">
        <v>5608</v>
      </c>
      <c r="L1596" s="44" t="s">
        <v>43</v>
      </c>
      <c r="M1596" s="44" t="str">
        <f>IF(ISERROR(VLOOKUP(B1596,'[1]Check order-DMO'!$A$5:$I$22,9,0)),"MAT",(VLOOKUP(B1596,'[1]Check order-DMO'!$A$5:$I$22,9,0)))</f>
        <v>MAT</v>
      </c>
      <c r="N1596" s="50">
        <v>7</v>
      </c>
      <c r="O1596" s="50">
        <v>3</v>
      </c>
      <c r="P1596" s="50">
        <v>4</v>
      </c>
      <c r="Q1596" s="50"/>
      <c r="R1596" s="51" t="s">
        <v>5550</v>
      </c>
    </row>
    <row r="1597" spans="1:18" s="21" customFormat="1" ht="20.5" customHeight="1" x14ac:dyDescent="0.3">
      <c r="A1597" s="42" t="s">
        <v>5615</v>
      </c>
      <c r="B1597" s="43" t="s">
        <v>5616</v>
      </c>
      <c r="C1597" s="43" t="s">
        <v>5617</v>
      </c>
      <c r="D1597" s="44" t="s">
        <v>5603</v>
      </c>
      <c r="E1597" s="44" t="s">
        <v>61</v>
      </c>
      <c r="F1597" s="45">
        <v>4400000</v>
      </c>
      <c r="G1597" s="46" t="s">
        <v>32</v>
      </c>
      <c r="H1597" s="47">
        <f t="shared" si="25"/>
        <v>4400000</v>
      </c>
      <c r="I1597" s="48" t="s">
        <v>40</v>
      </c>
      <c r="J1597" s="44" t="s">
        <v>5607</v>
      </c>
      <c r="K1597" s="49" t="s">
        <v>5608</v>
      </c>
      <c r="L1597" s="44" t="s">
        <v>43</v>
      </c>
      <c r="M1597" s="44" t="str">
        <f>IF(ISERROR(VLOOKUP(B1597,'[1]Check order-DMO'!$A$5:$I$22,9,0)),"MAT",(VLOOKUP(B1597,'[1]Check order-DMO'!$A$5:$I$22,9,0)))</f>
        <v>MAT</v>
      </c>
      <c r="N1597" s="50">
        <v>7</v>
      </c>
      <c r="O1597" s="50">
        <v>3</v>
      </c>
      <c r="P1597" s="50">
        <v>4</v>
      </c>
      <c r="Q1597" s="50"/>
      <c r="R1597" s="51" t="s">
        <v>5550</v>
      </c>
    </row>
    <row r="1598" spans="1:18" s="21" customFormat="1" ht="20.5" customHeight="1" x14ac:dyDescent="0.3">
      <c r="A1598" s="42" t="s">
        <v>5618</v>
      </c>
      <c r="B1598" s="43" t="s">
        <v>5619</v>
      </c>
      <c r="C1598" s="43" t="s">
        <v>5620</v>
      </c>
      <c r="D1598" s="44" t="s">
        <v>5621</v>
      </c>
      <c r="E1598" s="44" t="s">
        <v>61</v>
      </c>
      <c r="F1598" s="45">
        <v>80000</v>
      </c>
      <c r="G1598" s="46" t="s">
        <v>32</v>
      </c>
      <c r="H1598" s="47">
        <f t="shared" si="25"/>
        <v>80000</v>
      </c>
      <c r="I1598" s="48" t="s">
        <v>1346</v>
      </c>
      <c r="J1598" s="44" t="s">
        <v>5607</v>
      </c>
      <c r="K1598" s="49" t="s">
        <v>5608</v>
      </c>
      <c r="L1598" s="44" t="s">
        <v>43</v>
      </c>
      <c r="M1598" s="44" t="str">
        <f>IF(ISERROR(VLOOKUP(B1598,'[1]Check order-DMO'!$A$5:$I$22,9,0)),"MAT",(VLOOKUP(B1598,'[1]Check order-DMO'!$A$5:$I$22,9,0)))</f>
        <v>MAT</v>
      </c>
      <c r="N1598" s="50">
        <v>7</v>
      </c>
      <c r="O1598" s="50">
        <v>3</v>
      </c>
      <c r="P1598" s="50">
        <v>1</v>
      </c>
      <c r="Q1598" s="50">
        <v>1</v>
      </c>
      <c r="R1598" s="51" t="s">
        <v>5622</v>
      </c>
    </row>
    <row r="1599" spans="1:18" s="21" customFormat="1" ht="20.5" customHeight="1" x14ac:dyDescent="0.3">
      <c r="A1599" s="42" t="s">
        <v>5623</v>
      </c>
      <c r="B1599" s="43" t="s">
        <v>5624</v>
      </c>
      <c r="C1599" s="43" t="s">
        <v>5625</v>
      </c>
      <c r="D1599" s="44" t="s">
        <v>5621</v>
      </c>
      <c r="E1599" s="44" t="s">
        <v>61</v>
      </c>
      <c r="F1599" s="45">
        <v>81000</v>
      </c>
      <c r="G1599" s="46" t="s">
        <v>32</v>
      </c>
      <c r="H1599" s="47">
        <f t="shared" si="25"/>
        <v>81000</v>
      </c>
      <c r="I1599" s="48" t="s">
        <v>1346</v>
      </c>
      <c r="J1599" s="44" t="s">
        <v>5607</v>
      </c>
      <c r="K1599" s="49" t="s">
        <v>5608</v>
      </c>
      <c r="L1599" s="44" t="s">
        <v>43</v>
      </c>
      <c r="M1599" s="44" t="str">
        <f>IF(ISERROR(VLOOKUP(B1599,'[1]Check order-DMO'!$A$5:$I$22,9,0)),"MAT",(VLOOKUP(B1599,'[1]Check order-DMO'!$A$5:$I$22,9,0)))</f>
        <v>MAT</v>
      </c>
      <c r="N1599" s="50">
        <v>7</v>
      </c>
      <c r="O1599" s="50">
        <v>3</v>
      </c>
      <c r="P1599" s="50">
        <v>1</v>
      </c>
      <c r="Q1599" s="50">
        <v>1</v>
      </c>
      <c r="R1599" s="51" t="s">
        <v>5622</v>
      </c>
    </row>
    <row r="1600" spans="1:18" s="82" customFormat="1" ht="20.5" customHeight="1" x14ac:dyDescent="0.3">
      <c r="A1600" s="42" t="s">
        <v>5626</v>
      </c>
      <c r="B1600" s="43" t="s">
        <v>5627</v>
      </c>
      <c r="C1600" s="43" t="s">
        <v>5628</v>
      </c>
      <c r="D1600" s="44" t="s">
        <v>5629</v>
      </c>
      <c r="E1600" s="44" t="s">
        <v>61</v>
      </c>
      <c r="F1600" s="45">
        <v>1719070</v>
      </c>
      <c r="G1600" s="46" t="s">
        <v>32</v>
      </c>
      <c r="H1600" s="47">
        <f t="shared" si="25"/>
        <v>1719070</v>
      </c>
      <c r="I1600" s="48" t="s">
        <v>40</v>
      </c>
      <c r="J1600" s="44" t="s">
        <v>1469</v>
      </c>
      <c r="K1600" s="49" t="s">
        <v>1470</v>
      </c>
      <c r="L1600" s="44" t="s">
        <v>43</v>
      </c>
      <c r="M1600" s="44" t="str">
        <f>IF(ISERROR(VLOOKUP(B1600,'[1]Check order-DMO'!$A$5:$I$22,9,0)),"MAT",(VLOOKUP(B1600,'[1]Check order-DMO'!$A$5:$I$22,9,0)))</f>
        <v>MAT</v>
      </c>
      <c r="N1600" s="50">
        <v>90</v>
      </c>
      <c r="O1600" s="50">
        <v>3</v>
      </c>
      <c r="P1600" s="50">
        <v>1</v>
      </c>
      <c r="Q1600" s="50">
        <v>1</v>
      </c>
      <c r="R1600" s="51" t="s">
        <v>5630</v>
      </c>
    </row>
    <row r="1601" spans="1:18" s="21" customFormat="1" ht="20.5" customHeight="1" x14ac:dyDescent="0.3">
      <c r="A1601" s="42" t="s">
        <v>5631</v>
      </c>
      <c r="B1601" s="43" t="s">
        <v>5632</v>
      </c>
      <c r="C1601" s="43" t="s">
        <v>5633</v>
      </c>
      <c r="D1601" s="44" t="s">
        <v>5500</v>
      </c>
      <c r="E1601" s="44" t="s">
        <v>148</v>
      </c>
      <c r="F1601" s="45">
        <v>2862</v>
      </c>
      <c r="G1601" s="46" t="s">
        <v>75</v>
      </c>
      <c r="H1601" s="47">
        <f t="shared" si="25"/>
        <v>488972.7</v>
      </c>
      <c r="I1601" s="48" t="s">
        <v>40</v>
      </c>
      <c r="J1601" s="44" t="s">
        <v>77</v>
      </c>
      <c r="K1601" s="49" t="s">
        <v>78</v>
      </c>
      <c r="L1601" s="44" t="s">
        <v>79</v>
      </c>
      <c r="M1601" s="44" t="str">
        <f>IF(ISERROR(VLOOKUP(B1601,'[1]Check order-DMO'!$A$5:$I$22,9,0)),"MAT",(VLOOKUP(B1601,'[1]Check order-DMO'!$A$5:$I$22,9,0)))</f>
        <v>MAT</v>
      </c>
      <c r="N1601" s="50">
        <v>103</v>
      </c>
      <c r="O1601" s="50"/>
      <c r="P1601" s="50">
        <v>1</v>
      </c>
      <c r="Q1601" s="50">
        <v>1</v>
      </c>
      <c r="R1601" s="51"/>
    </row>
    <row r="1602" spans="1:18" s="21" customFormat="1" ht="20.5" customHeight="1" x14ac:dyDescent="0.3">
      <c r="A1602" s="42" t="s">
        <v>5634</v>
      </c>
      <c r="B1602" s="43" t="s">
        <v>5635</v>
      </c>
      <c r="C1602" s="43" t="s">
        <v>5636</v>
      </c>
      <c r="D1602" s="44" t="s">
        <v>5500</v>
      </c>
      <c r="E1602" s="44" t="s">
        <v>148</v>
      </c>
      <c r="F1602" s="45">
        <v>2926</v>
      </c>
      <c r="G1602" s="46" t="s">
        <v>75</v>
      </c>
      <c r="H1602" s="47">
        <f t="shared" si="25"/>
        <v>499907.1</v>
      </c>
      <c r="I1602" s="48" t="s">
        <v>40</v>
      </c>
      <c r="J1602" s="44" t="s">
        <v>77</v>
      </c>
      <c r="K1602" s="49" t="s">
        <v>78</v>
      </c>
      <c r="L1602" s="44" t="s">
        <v>79</v>
      </c>
      <c r="M1602" s="44" t="str">
        <f>IF(ISERROR(VLOOKUP(B1602,'[1]Check order-DMO'!$A$5:$I$22,9,0)),"MAT",(VLOOKUP(B1602,'[1]Check order-DMO'!$A$5:$I$22,9,0)))</f>
        <v>MAT</v>
      </c>
      <c r="N1602" s="50">
        <v>103</v>
      </c>
      <c r="O1602" s="50"/>
      <c r="P1602" s="50">
        <v>1</v>
      </c>
      <c r="Q1602" s="50">
        <v>1</v>
      </c>
      <c r="R1602" s="51" t="s">
        <v>5637</v>
      </c>
    </row>
    <row r="1603" spans="1:18" s="21" customFormat="1" ht="20.5" customHeight="1" x14ac:dyDescent="0.3">
      <c r="A1603" s="42" t="s">
        <v>5638</v>
      </c>
      <c r="B1603" s="43" t="s">
        <v>5639</v>
      </c>
      <c r="C1603" s="43" t="s">
        <v>5640</v>
      </c>
      <c r="D1603" s="44" t="s">
        <v>5500</v>
      </c>
      <c r="E1603" s="44" t="s">
        <v>148</v>
      </c>
      <c r="F1603" s="45">
        <v>2926</v>
      </c>
      <c r="G1603" s="46" t="s">
        <v>75</v>
      </c>
      <c r="H1603" s="47">
        <f t="shared" si="25"/>
        <v>499907.1</v>
      </c>
      <c r="I1603" s="48" t="s">
        <v>40</v>
      </c>
      <c r="J1603" s="44" t="s">
        <v>77</v>
      </c>
      <c r="K1603" s="49" t="s">
        <v>78</v>
      </c>
      <c r="L1603" s="44" t="s">
        <v>79</v>
      </c>
      <c r="M1603" s="44" t="str">
        <f>IF(ISERROR(VLOOKUP(B1603,'[1]Check order-DMO'!$A$5:$I$22,9,0)),"MAT",(VLOOKUP(B1603,'[1]Check order-DMO'!$A$5:$I$22,9,0)))</f>
        <v>MAT</v>
      </c>
      <c r="N1603" s="50">
        <v>103</v>
      </c>
      <c r="O1603" s="50"/>
      <c r="P1603" s="50">
        <v>1</v>
      </c>
      <c r="Q1603" s="50">
        <v>1</v>
      </c>
      <c r="R1603" s="51" t="s">
        <v>5641</v>
      </c>
    </row>
    <row r="1604" spans="1:18" s="21" customFormat="1" ht="20.5" customHeight="1" x14ac:dyDescent="0.3">
      <c r="A1604" s="42" t="s">
        <v>5642</v>
      </c>
      <c r="B1604" s="43" t="s">
        <v>5643</v>
      </c>
      <c r="C1604" s="43" t="s">
        <v>5644</v>
      </c>
      <c r="D1604" s="44" t="s">
        <v>5500</v>
      </c>
      <c r="E1604" s="44" t="s">
        <v>148</v>
      </c>
      <c r="F1604" s="45">
        <v>4860</v>
      </c>
      <c r="G1604" s="46" t="s">
        <v>75</v>
      </c>
      <c r="H1604" s="47">
        <f t="shared" si="25"/>
        <v>830331</v>
      </c>
      <c r="I1604" s="48" t="s">
        <v>40</v>
      </c>
      <c r="J1604" s="44" t="s">
        <v>77</v>
      </c>
      <c r="K1604" s="49" t="s">
        <v>78</v>
      </c>
      <c r="L1604" s="44" t="s">
        <v>79</v>
      </c>
      <c r="M1604" s="44" t="str">
        <f>IF(ISERROR(VLOOKUP(B1604,'[1]Check order-DMO'!$A$5:$I$22,9,0)),"MAT",(VLOOKUP(B1604,'[1]Check order-DMO'!$A$5:$I$22,9,0)))</f>
        <v>MAT</v>
      </c>
      <c r="N1604" s="50">
        <v>93</v>
      </c>
      <c r="O1604" s="50"/>
      <c r="P1604" s="50">
        <v>1</v>
      </c>
      <c r="Q1604" s="50">
        <v>1</v>
      </c>
      <c r="R1604" s="51"/>
    </row>
    <row r="1605" spans="1:18" s="21" customFormat="1" ht="20.5" customHeight="1" x14ac:dyDescent="0.3">
      <c r="A1605" s="42" t="s">
        <v>5645</v>
      </c>
      <c r="B1605" s="43" t="s">
        <v>5646</v>
      </c>
      <c r="C1605" s="43" t="s">
        <v>5647</v>
      </c>
      <c r="D1605" s="44" t="s">
        <v>5500</v>
      </c>
      <c r="E1605" s="44" t="s">
        <v>148</v>
      </c>
      <c r="F1605" s="45">
        <v>291</v>
      </c>
      <c r="G1605" s="46" t="s">
        <v>75</v>
      </c>
      <c r="H1605" s="47">
        <f t="shared" si="25"/>
        <v>49717.35</v>
      </c>
      <c r="I1605" s="48" t="s">
        <v>40</v>
      </c>
      <c r="J1605" s="44" t="s">
        <v>77</v>
      </c>
      <c r="K1605" s="49" t="s">
        <v>78</v>
      </c>
      <c r="L1605" s="44" t="s">
        <v>79</v>
      </c>
      <c r="M1605" s="44" t="str">
        <f>IF(ISERROR(VLOOKUP(B1605,'[1]Check order-DMO'!$A$5:$I$22,9,0)),"MAT",(VLOOKUP(B1605,'[1]Check order-DMO'!$A$5:$I$22,9,0)))</f>
        <v>MAT</v>
      </c>
      <c r="N1605" s="50">
        <v>108</v>
      </c>
      <c r="O1605" s="50"/>
      <c r="P1605" s="50">
        <v>75</v>
      </c>
      <c r="Q1605" s="50">
        <v>75</v>
      </c>
      <c r="R1605" s="51"/>
    </row>
    <row r="1606" spans="1:18" s="21" customFormat="1" ht="20.5" customHeight="1" x14ac:dyDescent="0.3">
      <c r="A1606" s="42" t="s">
        <v>5648</v>
      </c>
      <c r="B1606" s="43" t="s">
        <v>5649</v>
      </c>
      <c r="C1606" s="43" t="s">
        <v>5650</v>
      </c>
      <c r="D1606" s="44" t="s">
        <v>5500</v>
      </c>
      <c r="E1606" s="44" t="s">
        <v>148</v>
      </c>
      <c r="F1606" s="45">
        <v>303</v>
      </c>
      <c r="G1606" s="46" t="s">
        <v>75</v>
      </c>
      <c r="H1606" s="47">
        <f t="shared" si="25"/>
        <v>51767.549999999996</v>
      </c>
      <c r="I1606" s="48" t="s">
        <v>40</v>
      </c>
      <c r="J1606" s="44" t="s">
        <v>77</v>
      </c>
      <c r="K1606" s="49" t="s">
        <v>78</v>
      </c>
      <c r="L1606" s="44" t="s">
        <v>79</v>
      </c>
      <c r="M1606" s="44" t="str">
        <f>IF(ISERROR(VLOOKUP(B1606,'[1]Check order-DMO'!$A$5:$I$22,9,0)),"MAT",(VLOOKUP(B1606,'[1]Check order-DMO'!$A$5:$I$22,9,0)))</f>
        <v>MAT</v>
      </c>
      <c r="N1606" s="50">
        <v>108</v>
      </c>
      <c r="O1606" s="50"/>
      <c r="P1606" s="50">
        <v>1</v>
      </c>
      <c r="Q1606" s="50">
        <v>1</v>
      </c>
      <c r="R1606" s="51"/>
    </row>
    <row r="1607" spans="1:18" s="21" customFormat="1" ht="20.5" customHeight="1" x14ac:dyDescent="0.3">
      <c r="A1607" s="42" t="s">
        <v>5651</v>
      </c>
      <c r="B1607" s="43" t="s">
        <v>5652</v>
      </c>
      <c r="C1607" s="43" t="s">
        <v>5653</v>
      </c>
      <c r="D1607" s="44" t="s">
        <v>5500</v>
      </c>
      <c r="E1607" s="44" t="s">
        <v>148</v>
      </c>
      <c r="F1607" s="45">
        <v>400</v>
      </c>
      <c r="G1607" s="46" t="s">
        <v>75</v>
      </c>
      <c r="H1607" s="47">
        <f t="shared" si="25"/>
        <v>68340</v>
      </c>
      <c r="I1607" s="48" t="s">
        <v>40</v>
      </c>
      <c r="J1607" s="44" t="s">
        <v>77</v>
      </c>
      <c r="K1607" s="49" t="s">
        <v>78</v>
      </c>
      <c r="L1607" s="44" t="s">
        <v>79</v>
      </c>
      <c r="M1607" s="44" t="str">
        <f>IF(ISERROR(VLOOKUP(B1607,'[1]Check order-DMO'!$A$5:$I$22,9,0)),"MAT",(VLOOKUP(B1607,'[1]Check order-DMO'!$A$5:$I$22,9,0)))</f>
        <v>MAT</v>
      </c>
      <c r="N1607" s="50">
        <v>58</v>
      </c>
      <c r="O1607" s="50"/>
      <c r="P1607" s="50">
        <v>1</v>
      </c>
      <c r="Q1607" s="50">
        <v>1</v>
      </c>
      <c r="R1607" s="51" t="s">
        <v>80</v>
      </c>
    </row>
    <row r="1608" spans="1:18" s="21" customFormat="1" ht="20.5" customHeight="1" x14ac:dyDescent="0.3">
      <c r="A1608" s="42" t="s">
        <v>5654</v>
      </c>
      <c r="B1608" s="43" t="s">
        <v>5655</v>
      </c>
      <c r="C1608" s="43" t="s">
        <v>5656</v>
      </c>
      <c r="D1608" s="44" t="s">
        <v>5500</v>
      </c>
      <c r="E1608" s="44" t="s">
        <v>148</v>
      </c>
      <c r="F1608" s="45">
        <v>789</v>
      </c>
      <c r="G1608" s="46" t="s">
        <v>75</v>
      </c>
      <c r="H1608" s="47">
        <f t="shared" si="25"/>
        <v>134800.65</v>
      </c>
      <c r="I1608" s="48" t="s">
        <v>40</v>
      </c>
      <c r="J1608" s="44" t="s">
        <v>77</v>
      </c>
      <c r="K1608" s="49" t="s">
        <v>78</v>
      </c>
      <c r="L1608" s="44" t="s">
        <v>79</v>
      </c>
      <c r="M1608" s="44" t="str">
        <f>IF(ISERROR(VLOOKUP(B1608,'[1]Check order-DMO'!$A$5:$I$22,9,0)),"MAT",(VLOOKUP(B1608,'[1]Check order-DMO'!$A$5:$I$22,9,0)))</f>
        <v>MAT</v>
      </c>
      <c r="N1608" s="50">
        <v>58</v>
      </c>
      <c r="O1608" s="50"/>
      <c r="P1608" s="50">
        <v>1</v>
      </c>
      <c r="Q1608" s="50">
        <v>1</v>
      </c>
      <c r="R1608" s="51"/>
    </row>
    <row r="1609" spans="1:18" s="21" customFormat="1" ht="20.5" customHeight="1" x14ac:dyDescent="0.3">
      <c r="A1609" s="42" t="s">
        <v>5657</v>
      </c>
      <c r="B1609" s="43" t="s">
        <v>5658</v>
      </c>
      <c r="C1609" s="43" t="s">
        <v>5659</v>
      </c>
      <c r="D1609" s="44" t="s">
        <v>5500</v>
      </c>
      <c r="E1609" s="44" t="s">
        <v>148</v>
      </c>
      <c r="F1609" s="45">
        <v>785</v>
      </c>
      <c r="G1609" s="46" t="s">
        <v>75</v>
      </c>
      <c r="H1609" s="47">
        <f t="shared" si="25"/>
        <v>134117.25</v>
      </c>
      <c r="I1609" s="48" t="s">
        <v>40</v>
      </c>
      <c r="J1609" s="44" t="s">
        <v>77</v>
      </c>
      <c r="K1609" s="49" t="s">
        <v>78</v>
      </c>
      <c r="L1609" s="44" t="s">
        <v>79</v>
      </c>
      <c r="M1609" s="44" t="str">
        <f>IF(ISERROR(VLOOKUP(B1609,'[1]Check order-DMO'!$A$5:$I$22,9,0)),"MAT",(VLOOKUP(B1609,'[1]Check order-DMO'!$A$5:$I$22,9,0)))</f>
        <v>MAT</v>
      </c>
      <c r="N1609" s="50">
        <v>27</v>
      </c>
      <c r="O1609" s="50"/>
      <c r="P1609" s="50">
        <v>30</v>
      </c>
      <c r="Q1609" s="50">
        <v>30</v>
      </c>
      <c r="R1609" s="51"/>
    </row>
    <row r="1610" spans="1:18" s="21" customFormat="1" ht="20.5" customHeight="1" x14ac:dyDescent="0.3">
      <c r="A1610" s="42" t="s">
        <v>5660</v>
      </c>
      <c r="B1610" s="43" t="s">
        <v>5661</v>
      </c>
      <c r="C1610" s="43" t="s">
        <v>5662</v>
      </c>
      <c r="D1610" s="44" t="s">
        <v>5500</v>
      </c>
      <c r="E1610" s="44" t="s">
        <v>148</v>
      </c>
      <c r="F1610" s="45">
        <v>1692</v>
      </c>
      <c r="G1610" s="46" t="s">
        <v>75</v>
      </c>
      <c r="H1610" s="47">
        <f t="shared" si="25"/>
        <v>289078.2</v>
      </c>
      <c r="I1610" s="48" t="s">
        <v>40</v>
      </c>
      <c r="J1610" s="44" t="s">
        <v>77</v>
      </c>
      <c r="K1610" s="49" t="s">
        <v>78</v>
      </c>
      <c r="L1610" s="44" t="s">
        <v>79</v>
      </c>
      <c r="M1610" s="44" t="str">
        <f>IF(ISERROR(VLOOKUP(B1610,'[1]Check order-DMO'!$A$5:$I$22,9,0)),"MAT",(VLOOKUP(B1610,'[1]Check order-DMO'!$A$5:$I$22,9,0)))</f>
        <v>MAT</v>
      </c>
      <c r="N1610" s="50">
        <v>85</v>
      </c>
      <c r="O1610" s="50"/>
      <c r="P1610" s="50">
        <v>15</v>
      </c>
      <c r="Q1610" s="50">
        <v>15</v>
      </c>
      <c r="R1610" s="51"/>
    </row>
    <row r="1611" spans="1:18" s="21" customFormat="1" ht="20.5" customHeight="1" x14ac:dyDescent="0.3">
      <c r="A1611" s="42" t="s">
        <v>5663</v>
      </c>
      <c r="B1611" s="43" t="s">
        <v>5664</v>
      </c>
      <c r="C1611" s="43" t="s">
        <v>5665</v>
      </c>
      <c r="D1611" s="44" t="s">
        <v>5500</v>
      </c>
      <c r="E1611" s="44" t="s">
        <v>148</v>
      </c>
      <c r="F1611" s="45">
        <v>2519</v>
      </c>
      <c r="G1611" s="46" t="s">
        <v>75</v>
      </c>
      <c r="H1611" s="47">
        <f t="shared" si="25"/>
        <v>430371.14999999997</v>
      </c>
      <c r="I1611" s="48" t="s">
        <v>40</v>
      </c>
      <c r="J1611" s="44" t="s">
        <v>77</v>
      </c>
      <c r="K1611" s="49" t="s">
        <v>78</v>
      </c>
      <c r="L1611" s="44" t="s">
        <v>79</v>
      </c>
      <c r="M1611" s="44" t="str">
        <f>IF(ISERROR(VLOOKUP(B1611,'[1]Check order-DMO'!$A$5:$I$22,9,0)),"MAT",(VLOOKUP(B1611,'[1]Check order-DMO'!$A$5:$I$22,9,0)))</f>
        <v>MAT</v>
      </c>
      <c r="N1611" s="50">
        <v>63</v>
      </c>
      <c r="O1611" s="50"/>
      <c r="P1611" s="50">
        <v>1</v>
      </c>
      <c r="Q1611" s="50">
        <v>15</v>
      </c>
      <c r="R1611" s="51"/>
    </row>
    <row r="1612" spans="1:18" s="21" customFormat="1" ht="20.5" customHeight="1" x14ac:dyDescent="0.3">
      <c r="A1612" s="42" t="s">
        <v>5666</v>
      </c>
      <c r="B1612" s="43" t="s">
        <v>5667</v>
      </c>
      <c r="C1612" s="43" t="s">
        <v>5668</v>
      </c>
      <c r="D1612" s="44" t="s">
        <v>5500</v>
      </c>
      <c r="E1612" s="44" t="s">
        <v>148</v>
      </c>
      <c r="F1612" s="45">
        <v>2036</v>
      </c>
      <c r="G1612" s="46" t="s">
        <v>75</v>
      </c>
      <c r="H1612" s="47">
        <f t="shared" si="25"/>
        <v>347850.6</v>
      </c>
      <c r="I1612" s="48" t="s">
        <v>40</v>
      </c>
      <c r="J1612" s="44" t="s">
        <v>77</v>
      </c>
      <c r="K1612" s="49" t="s">
        <v>78</v>
      </c>
      <c r="L1612" s="44" t="s">
        <v>79</v>
      </c>
      <c r="M1612" s="44" t="str">
        <f>IF(ISERROR(VLOOKUP(B1612,'[1]Check order-DMO'!$A$5:$I$22,9,0)),"MAT",(VLOOKUP(B1612,'[1]Check order-DMO'!$A$5:$I$22,9,0)))</f>
        <v>MAT</v>
      </c>
      <c r="N1612" s="50">
        <v>62</v>
      </c>
      <c r="O1612" s="50"/>
      <c r="P1612" s="50">
        <v>1</v>
      </c>
      <c r="Q1612" s="50">
        <v>1</v>
      </c>
      <c r="R1612" s="51"/>
    </row>
    <row r="1613" spans="1:18" s="21" customFormat="1" ht="20.5" customHeight="1" x14ac:dyDescent="0.3">
      <c r="A1613" s="42" t="s">
        <v>5669</v>
      </c>
      <c r="B1613" s="43" t="s">
        <v>5670</v>
      </c>
      <c r="C1613" s="43" t="s">
        <v>5671</v>
      </c>
      <c r="D1613" s="44" t="s">
        <v>5500</v>
      </c>
      <c r="E1613" s="44" t="s">
        <v>148</v>
      </c>
      <c r="F1613" s="45">
        <v>1616</v>
      </c>
      <c r="G1613" s="46" t="s">
        <v>75</v>
      </c>
      <c r="H1613" s="47">
        <f t="shared" si="25"/>
        <v>276093.59999999998</v>
      </c>
      <c r="I1613" s="48" t="s">
        <v>40</v>
      </c>
      <c r="J1613" s="44" t="s">
        <v>77</v>
      </c>
      <c r="K1613" s="49" t="s">
        <v>78</v>
      </c>
      <c r="L1613" s="44" t="s">
        <v>79</v>
      </c>
      <c r="M1613" s="44" t="str">
        <f>IF(ISERROR(VLOOKUP(B1613,'[1]Check order-DMO'!$A$5:$I$22,9,0)),"MAT",(VLOOKUP(B1613,'[1]Check order-DMO'!$A$5:$I$22,9,0)))</f>
        <v>MAT</v>
      </c>
      <c r="N1613" s="50">
        <v>62</v>
      </c>
      <c r="O1613" s="50"/>
      <c r="P1613" s="50">
        <v>1</v>
      </c>
      <c r="Q1613" s="50">
        <v>1</v>
      </c>
      <c r="R1613" s="51"/>
    </row>
    <row r="1614" spans="1:18" s="21" customFormat="1" ht="20.5" customHeight="1" x14ac:dyDescent="0.3">
      <c r="A1614" s="42" t="s">
        <v>5672</v>
      </c>
      <c r="B1614" s="43" t="s">
        <v>5673</v>
      </c>
      <c r="C1614" s="43" t="s">
        <v>5674</v>
      </c>
      <c r="D1614" s="44" t="s">
        <v>5500</v>
      </c>
      <c r="E1614" s="44" t="s">
        <v>148</v>
      </c>
      <c r="F1614" s="45">
        <v>1565</v>
      </c>
      <c r="G1614" s="46" t="s">
        <v>75</v>
      </c>
      <c r="H1614" s="47">
        <f t="shared" si="25"/>
        <v>267380.25</v>
      </c>
      <c r="I1614" s="48" t="s">
        <v>40</v>
      </c>
      <c r="J1614" s="44" t="s">
        <v>77</v>
      </c>
      <c r="K1614" s="49" t="s">
        <v>78</v>
      </c>
      <c r="L1614" s="44" t="s">
        <v>79</v>
      </c>
      <c r="M1614" s="44" t="str">
        <f>IF(ISERROR(VLOOKUP(B1614,'[1]Check order-DMO'!$A$5:$I$22,9,0)),"MAT",(VLOOKUP(B1614,'[1]Check order-DMO'!$A$5:$I$22,9,0)))</f>
        <v>MAT</v>
      </c>
      <c r="N1614" s="50">
        <v>63</v>
      </c>
      <c r="O1614" s="50"/>
      <c r="P1614" s="50">
        <v>15</v>
      </c>
      <c r="Q1614" s="50">
        <v>15</v>
      </c>
      <c r="R1614" s="51"/>
    </row>
    <row r="1615" spans="1:18" s="21" customFormat="1" ht="20.5" customHeight="1" x14ac:dyDescent="0.3">
      <c r="A1615" s="42" t="s">
        <v>5675</v>
      </c>
      <c r="B1615" s="43" t="s">
        <v>5676</v>
      </c>
      <c r="C1615" s="43" t="s">
        <v>5677</v>
      </c>
      <c r="D1615" s="44" t="s">
        <v>5500</v>
      </c>
      <c r="E1615" s="44" t="s">
        <v>148</v>
      </c>
      <c r="F1615" s="45">
        <v>10812</v>
      </c>
      <c r="G1615" s="46" t="s">
        <v>75</v>
      </c>
      <c r="H1615" s="47">
        <f t="shared" si="25"/>
        <v>1847230.2</v>
      </c>
      <c r="I1615" s="48" t="s">
        <v>269</v>
      </c>
      <c r="J1615" s="44" t="s">
        <v>77</v>
      </c>
      <c r="K1615" s="49" t="s">
        <v>78</v>
      </c>
      <c r="L1615" s="44" t="s">
        <v>79</v>
      </c>
      <c r="M1615" s="44" t="str">
        <f>IF(ISERROR(VLOOKUP(B1615,'[1]Check order-DMO'!$A$5:$I$22,9,0)),"MAT",(VLOOKUP(B1615,'[1]Check order-DMO'!$A$5:$I$22,9,0)))</f>
        <v>MAT</v>
      </c>
      <c r="N1615" s="50">
        <v>76</v>
      </c>
      <c r="O1615" s="50"/>
      <c r="P1615" s="50">
        <v>1</v>
      </c>
      <c r="Q1615" s="50">
        <v>1</v>
      </c>
      <c r="R1615" s="51"/>
    </row>
    <row r="1616" spans="1:18" s="21" customFormat="1" ht="20.5" customHeight="1" x14ac:dyDescent="0.3">
      <c r="A1616" s="42" t="s">
        <v>5678</v>
      </c>
      <c r="B1616" s="43" t="s">
        <v>5679</v>
      </c>
      <c r="C1616" s="43" t="s">
        <v>5680</v>
      </c>
      <c r="D1616" s="44" t="s">
        <v>5500</v>
      </c>
      <c r="E1616" s="44" t="s">
        <v>148</v>
      </c>
      <c r="F1616" s="45">
        <v>12135</v>
      </c>
      <c r="G1616" s="46" t="s">
        <v>75</v>
      </c>
      <c r="H1616" s="47">
        <f t="shared" si="25"/>
        <v>2073264.75</v>
      </c>
      <c r="I1616" s="48" t="s">
        <v>269</v>
      </c>
      <c r="J1616" s="44" t="s">
        <v>77</v>
      </c>
      <c r="K1616" s="49" t="s">
        <v>78</v>
      </c>
      <c r="L1616" s="44" t="s">
        <v>79</v>
      </c>
      <c r="M1616" s="44" t="str">
        <f>IF(ISERROR(VLOOKUP(B1616,'[1]Check order-DMO'!$A$5:$I$22,9,0)),"MAT",(VLOOKUP(B1616,'[1]Check order-DMO'!$A$5:$I$22,9,0)))</f>
        <v>MAT</v>
      </c>
      <c r="N1616" s="50">
        <v>76</v>
      </c>
      <c r="O1616" s="50"/>
      <c r="P1616" s="50">
        <v>1</v>
      </c>
      <c r="Q1616" s="50">
        <v>1</v>
      </c>
      <c r="R1616" s="51"/>
    </row>
    <row r="1617" spans="1:18" s="21" customFormat="1" ht="20.5" customHeight="1" x14ac:dyDescent="0.3">
      <c r="A1617" s="42" t="s">
        <v>5681</v>
      </c>
      <c r="B1617" s="43" t="s">
        <v>5682</v>
      </c>
      <c r="C1617" s="43" t="s">
        <v>5683</v>
      </c>
      <c r="D1617" s="44" t="s">
        <v>5500</v>
      </c>
      <c r="E1617" s="44" t="s">
        <v>148</v>
      </c>
      <c r="F1617" s="45">
        <v>15875</v>
      </c>
      <c r="G1617" s="46" t="s">
        <v>75</v>
      </c>
      <c r="H1617" s="47">
        <f t="shared" si="25"/>
        <v>2712243.75</v>
      </c>
      <c r="I1617" s="48" t="s">
        <v>269</v>
      </c>
      <c r="J1617" s="44" t="s">
        <v>77</v>
      </c>
      <c r="K1617" s="49" t="s">
        <v>78</v>
      </c>
      <c r="L1617" s="44" t="s">
        <v>79</v>
      </c>
      <c r="M1617" s="44" t="str">
        <f>IF(ISERROR(VLOOKUP(B1617,'[1]Check order-DMO'!$A$5:$I$22,9,0)),"MAT",(VLOOKUP(B1617,'[1]Check order-DMO'!$A$5:$I$22,9,0)))</f>
        <v>MAT</v>
      </c>
      <c r="N1617" s="50">
        <v>76</v>
      </c>
      <c r="O1617" s="50"/>
      <c r="P1617" s="50">
        <v>1</v>
      </c>
      <c r="Q1617" s="50">
        <v>1</v>
      </c>
      <c r="R1617" s="51"/>
    </row>
    <row r="1618" spans="1:18" s="21" customFormat="1" ht="20.5" customHeight="1" x14ac:dyDescent="0.3">
      <c r="A1618" s="42" t="s">
        <v>5684</v>
      </c>
      <c r="B1618" s="43" t="s">
        <v>5685</v>
      </c>
      <c r="C1618" s="43" t="s">
        <v>5686</v>
      </c>
      <c r="D1618" s="44" t="s">
        <v>5500</v>
      </c>
      <c r="E1618" s="44" t="s">
        <v>148</v>
      </c>
      <c r="F1618" s="45">
        <v>15700</v>
      </c>
      <c r="G1618" s="46" t="s">
        <v>75</v>
      </c>
      <c r="H1618" s="47">
        <f t="shared" ref="H1618:H1681" si="26">+IF(G1618="VND",$F1618,IF(F1618="JPY",F1618*$F$2,IF(G1618="USD",F1618*$F$3,F1618*$F$2)))</f>
        <v>2682345</v>
      </c>
      <c r="I1618" s="48" t="s">
        <v>269</v>
      </c>
      <c r="J1618" s="44" t="s">
        <v>77</v>
      </c>
      <c r="K1618" s="49" t="s">
        <v>78</v>
      </c>
      <c r="L1618" s="44" t="s">
        <v>79</v>
      </c>
      <c r="M1618" s="44" t="str">
        <f>IF(ISERROR(VLOOKUP(B1618,'[1]Check order-DMO'!$A$5:$I$22,9,0)),"MAT",(VLOOKUP(B1618,'[1]Check order-DMO'!$A$5:$I$22,9,0)))</f>
        <v>MAT</v>
      </c>
      <c r="N1618" s="50">
        <v>76</v>
      </c>
      <c r="O1618" s="50"/>
      <c r="P1618" s="50">
        <v>1</v>
      </c>
      <c r="Q1618" s="50">
        <v>1</v>
      </c>
      <c r="R1618" s="51"/>
    </row>
    <row r="1619" spans="1:18" s="21" customFormat="1" ht="20.5" customHeight="1" x14ac:dyDescent="0.3">
      <c r="A1619" s="42" t="s">
        <v>5687</v>
      </c>
      <c r="B1619" s="43" t="s">
        <v>5688</v>
      </c>
      <c r="C1619" s="43" t="s">
        <v>5689</v>
      </c>
      <c r="D1619" s="44" t="s">
        <v>5500</v>
      </c>
      <c r="E1619" s="44" t="s">
        <v>148</v>
      </c>
      <c r="F1619" s="45">
        <v>701</v>
      </c>
      <c r="G1619" s="46" t="s">
        <v>75</v>
      </c>
      <c r="H1619" s="47">
        <f t="shared" si="26"/>
        <v>119765.84999999999</v>
      </c>
      <c r="I1619" s="48" t="s">
        <v>40</v>
      </c>
      <c r="J1619" s="44" t="s">
        <v>77</v>
      </c>
      <c r="K1619" s="49" t="s">
        <v>78</v>
      </c>
      <c r="L1619" s="44" t="s">
        <v>79</v>
      </c>
      <c r="M1619" s="44" t="str">
        <f>IF(ISERROR(VLOOKUP(B1619,'[1]Check order-DMO'!$A$5:$I$22,9,0)),"MAT",(VLOOKUP(B1619,'[1]Check order-DMO'!$A$5:$I$22,9,0)))</f>
        <v>MAT</v>
      </c>
      <c r="N1619" s="50">
        <v>95</v>
      </c>
      <c r="O1619" s="50"/>
      <c r="P1619" s="50">
        <v>1</v>
      </c>
      <c r="Q1619" s="50">
        <v>1</v>
      </c>
      <c r="R1619" s="51"/>
    </row>
    <row r="1620" spans="1:18" s="21" customFormat="1" ht="20.5" customHeight="1" x14ac:dyDescent="0.3">
      <c r="A1620" s="42" t="s">
        <v>5690</v>
      </c>
      <c r="B1620" s="43" t="s">
        <v>5691</v>
      </c>
      <c r="C1620" s="43" t="s">
        <v>5692</v>
      </c>
      <c r="D1620" s="44" t="s">
        <v>5500</v>
      </c>
      <c r="E1620" s="44" t="s">
        <v>148</v>
      </c>
      <c r="F1620" s="45">
        <v>636</v>
      </c>
      <c r="G1620" s="46" t="s">
        <v>75</v>
      </c>
      <c r="H1620" s="47">
        <f t="shared" si="26"/>
        <v>108660.59999999999</v>
      </c>
      <c r="I1620" s="48" t="s">
        <v>40</v>
      </c>
      <c r="J1620" s="44" t="s">
        <v>77</v>
      </c>
      <c r="K1620" s="49" t="s">
        <v>78</v>
      </c>
      <c r="L1620" s="44" t="s">
        <v>79</v>
      </c>
      <c r="M1620" s="44" t="str">
        <f>IF(ISERROR(VLOOKUP(B1620,'[1]Check order-DMO'!$A$5:$I$22,9,0)),"MAT",(VLOOKUP(B1620,'[1]Check order-DMO'!$A$5:$I$22,9,0)))</f>
        <v>MAT</v>
      </c>
      <c r="N1620" s="50">
        <v>55</v>
      </c>
      <c r="O1620" s="50"/>
      <c r="P1620" s="50">
        <v>1</v>
      </c>
      <c r="Q1620" s="50">
        <v>1</v>
      </c>
      <c r="R1620" s="51" t="s">
        <v>5693</v>
      </c>
    </row>
    <row r="1621" spans="1:18" s="21" customFormat="1" ht="20.5" customHeight="1" x14ac:dyDescent="0.3">
      <c r="A1621" s="42" t="s">
        <v>5694</v>
      </c>
      <c r="B1621" s="43" t="s">
        <v>5695</v>
      </c>
      <c r="C1621" s="43" t="s">
        <v>5696</v>
      </c>
      <c r="D1621" s="44" t="s">
        <v>5500</v>
      </c>
      <c r="E1621" s="44" t="s">
        <v>148</v>
      </c>
      <c r="F1621" s="45">
        <v>559</v>
      </c>
      <c r="G1621" s="46" t="s">
        <v>75</v>
      </c>
      <c r="H1621" s="47">
        <f t="shared" si="26"/>
        <v>95505.15</v>
      </c>
      <c r="I1621" s="48" t="s">
        <v>40</v>
      </c>
      <c r="J1621" s="44" t="s">
        <v>77</v>
      </c>
      <c r="K1621" s="49" t="s">
        <v>78</v>
      </c>
      <c r="L1621" s="44" t="s">
        <v>79</v>
      </c>
      <c r="M1621" s="44" t="str">
        <f>IF(ISERROR(VLOOKUP(B1621,'[1]Check order-DMO'!$A$5:$I$22,9,0)),"MAT",(VLOOKUP(B1621,'[1]Check order-DMO'!$A$5:$I$22,9,0)))</f>
        <v>MAT</v>
      </c>
      <c r="N1621" s="50">
        <v>55</v>
      </c>
      <c r="O1621" s="50"/>
      <c r="P1621" s="50">
        <v>1</v>
      </c>
      <c r="Q1621" s="50">
        <v>1</v>
      </c>
      <c r="R1621" s="51"/>
    </row>
    <row r="1622" spans="1:18" s="21" customFormat="1" ht="20.5" customHeight="1" x14ac:dyDescent="0.3">
      <c r="A1622" s="42" t="s">
        <v>5697</v>
      </c>
      <c r="B1622" s="43" t="s">
        <v>5698</v>
      </c>
      <c r="C1622" s="43" t="s">
        <v>5699</v>
      </c>
      <c r="D1622" s="44" t="s">
        <v>5500</v>
      </c>
      <c r="E1622" s="44" t="s">
        <v>148</v>
      </c>
      <c r="F1622" s="45">
        <v>1018</v>
      </c>
      <c r="G1622" s="46" t="s">
        <v>75</v>
      </c>
      <c r="H1622" s="47">
        <f t="shared" si="26"/>
        <v>173925.3</v>
      </c>
      <c r="I1622" s="48" t="s">
        <v>40</v>
      </c>
      <c r="J1622" s="44" t="s">
        <v>77</v>
      </c>
      <c r="K1622" s="49" t="s">
        <v>78</v>
      </c>
      <c r="L1622" s="44" t="s">
        <v>79</v>
      </c>
      <c r="M1622" s="44" t="str">
        <f>IF(ISERROR(VLOOKUP(B1622,'[1]Check order-DMO'!$A$5:$I$22,9,0)),"MAT",(VLOOKUP(B1622,'[1]Check order-DMO'!$A$5:$I$22,9,0)))</f>
        <v>MAT</v>
      </c>
      <c r="N1622" s="50">
        <v>55</v>
      </c>
      <c r="O1622" s="50"/>
      <c r="P1622" s="50">
        <v>1</v>
      </c>
      <c r="Q1622" s="50">
        <v>1</v>
      </c>
      <c r="R1622" s="51"/>
    </row>
    <row r="1623" spans="1:18" s="21" customFormat="1" ht="20.5" customHeight="1" x14ac:dyDescent="0.3">
      <c r="A1623" s="42" t="s">
        <v>5700</v>
      </c>
      <c r="B1623" s="43" t="s">
        <v>5701</v>
      </c>
      <c r="C1623" s="43" t="s">
        <v>5702</v>
      </c>
      <c r="D1623" s="44" t="s">
        <v>3927</v>
      </c>
      <c r="E1623" s="44" t="s">
        <v>148</v>
      </c>
      <c r="F1623" s="45">
        <v>3282</v>
      </c>
      <c r="G1623" s="46" t="s">
        <v>75</v>
      </c>
      <c r="H1623" s="47">
        <f t="shared" si="26"/>
        <v>560729.69999999995</v>
      </c>
      <c r="I1623" s="48" t="s">
        <v>40</v>
      </c>
      <c r="J1623" s="44" t="s">
        <v>77</v>
      </c>
      <c r="K1623" s="49" t="s">
        <v>78</v>
      </c>
      <c r="L1623" s="44" t="s">
        <v>79</v>
      </c>
      <c r="M1623" s="44" t="str">
        <f>IF(ISERROR(VLOOKUP(B1623,'[1]Check order-DMO'!$A$5:$I$22,9,0)),"MAT",(VLOOKUP(B1623,'[1]Check order-DMO'!$A$5:$I$22,9,0)))</f>
        <v>MAT</v>
      </c>
      <c r="N1623" s="50">
        <v>75</v>
      </c>
      <c r="O1623" s="50"/>
      <c r="P1623" s="50">
        <v>1</v>
      </c>
      <c r="Q1623" s="50">
        <v>1</v>
      </c>
      <c r="R1623" s="51" t="s">
        <v>5641</v>
      </c>
    </row>
    <row r="1624" spans="1:18" s="21" customFormat="1" ht="20.5" customHeight="1" x14ac:dyDescent="0.3">
      <c r="A1624" s="42" t="s">
        <v>5703</v>
      </c>
      <c r="B1624" s="43" t="s">
        <v>5704</v>
      </c>
      <c r="C1624" s="43" t="s">
        <v>5705</v>
      </c>
      <c r="D1624" s="44" t="s">
        <v>3927</v>
      </c>
      <c r="E1624" s="44" t="s">
        <v>148</v>
      </c>
      <c r="F1624" s="45">
        <v>3282</v>
      </c>
      <c r="G1624" s="46" t="s">
        <v>75</v>
      </c>
      <c r="H1624" s="47">
        <f t="shared" si="26"/>
        <v>560729.69999999995</v>
      </c>
      <c r="I1624" s="48" t="s">
        <v>40</v>
      </c>
      <c r="J1624" s="44" t="s">
        <v>77</v>
      </c>
      <c r="K1624" s="49" t="s">
        <v>78</v>
      </c>
      <c r="L1624" s="44" t="s">
        <v>79</v>
      </c>
      <c r="M1624" s="44" t="str">
        <f>IF(ISERROR(VLOOKUP(B1624,'[1]Check order-DMO'!$A$5:$I$22,9,0)),"MAT",(VLOOKUP(B1624,'[1]Check order-DMO'!$A$5:$I$22,9,0)))</f>
        <v>MAT</v>
      </c>
      <c r="N1624" s="50">
        <v>75</v>
      </c>
      <c r="O1624" s="50"/>
      <c r="P1624" s="50">
        <v>1</v>
      </c>
      <c r="Q1624" s="50">
        <v>1</v>
      </c>
      <c r="R1624" s="51" t="s">
        <v>5641</v>
      </c>
    </row>
    <row r="1625" spans="1:18" s="21" customFormat="1" ht="20.5" customHeight="1" x14ac:dyDescent="0.3">
      <c r="A1625" s="42" t="s">
        <v>5706</v>
      </c>
      <c r="B1625" s="43" t="s">
        <v>5707</v>
      </c>
      <c r="C1625" s="43" t="s">
        <v>5708</v>
      </c>
      <c r="D1625" s="44" t="s">
        <v>5504</v>
      </c>
      <c r="E1625" s="44" t="s">
        <v>148</v>
      </c>
      <c r="F1625" s="45">
        <v>103870</v>
      </c>
      <c r="G1625" s="46" t="s">
        <v>75</v>
      </c>
      <c r="H1625" s="47">
        <f t="shared" si="26"/>
        <v>17746189.5</v>
      </c>
      <c r="I1625" s="48" t="s">
        <v>40</v>
      </c>
      <c r="J1625" s="44" t="s">
        <v>77</v>
      </c>
      <c r="K1625" s="49" t="s">
        <v>78</v>
      </c>
      <c r="L1625" s="44" t="s">
        <v>79</v>
      </c>
      <c r="M1625" s="44" t="str">
        <f>IF(ISERROR(VLOOKUP(B1625,'[1]Check order-DMO'!$A$5:$I$22,9,0)),"MAT",(VLOOKUP(B1625,'[1]Check order-DMO'!$A$5:$I$22,9,0)))</f>
        <v>MAT</v>
      </c>
      <c r="N1625" s="50">
        <v>78</v>
      </c>
      <c r="O1625" s="50"/>
      <c r="P1625" s="50">
        <v>1</v>
      </c>
      <c r="Q1625" s="50">
        <v>1</v>
      </c>
      <c r="R1625" s="51" t="s">
        <v>80</v>
      </c>
    </row>
    <row r="1626" spans="1:18" s="21" customFormat="1" ht="20.5" customHeight="1" x14ac:dyDescent="0.3">
      <c r="A1626" s="42" t="s">
        <v>5709</v>
      </c>
      <c r="B1626" s="43" t="s">
        <v>5710</v>
      </c>
      <c r="C1626" s="43" t="s">
        <v>5711</v>
      </c>
      <c r="D1626" s="44"/>
      <c r="E1626" s="44" t="s">
        <v>61</v>
      </c>
      <c r="F1626" s="45">
        <v>3070</v>
      </c>
      <c r="G1626" s="46" t="s">
        <v>75</v>
      </c>
      <c r="H1626" s="47">
        <f t="shared" si="26"/>
        <v>524509.5</v>
      </c>
      <c r="I1626" s="48" t="s">
        <v>76</v>
      </c>
      <c r="J1626" s="44" t="s">
        <v>77</v>
      </c>
      <c r="K1626" s="49" t="s">
        <v>78</v>
      </c>
      <c r="L1626" s="44" t="s">
        <v>79</v>
      </c>
      <c r="M1626" s="44" t="str">
        <f>IF(ISERROR(VLOOKUP(B1626,'[1]Check order-DMO'!$A$5:$I$22,9,0)),"MAT",(VLOOKUP(B1626,'[1]Check order-DMO'!$A$5:$I$22,9,0)))</f>
        <v>MAT</v>
      </c>
      <c r="N1626" s="50">
        <v>55</v>
      </c>
      <c r="O1626" s="50"/>
      <c r="P1626" s="50">
        <v>1</v>
      </c>
      <c r="Q1626" s="50">
        <v>1</v>
      </c>
      <c r="R1626" s="51"/>
    </row>
    <row r="1627" spans="1:18" s="21" customFormat="1" ht="20.5" customHeight="1" x14ac:dyDescent="0.3">
      <c r="A1627" s="42" t="s">
        <v>5712</v>
      </c>
      <c r="B1627" s="43" t="s">
        <v>5713</v>
      </c>
      <c r="C1627" s="43" t="s">
        <v>5714</v>
      </c>
      <c r="D1627" s="44" t="s">
        <v>3943</v>
      </c>
      <c r="E1627" s="44" t="s">
        <v>61</v>
      </c>
      <c r="F1627" s="45">
        <v>2564</v>
      </c>
      <c r="G1627" s="46" t="s">
        <v>75</v>
      </c>
      <c r="H1627" s="47">
        <f t="shared" si="26"/>
        <v>438059.39999999997</v>
      </c>
      <c r="I1627" s="48" t="s">
        <v>76</v>
      </c>
      <c r="J1627" s="44" t="s">
        <v>77</v>
      </c>
      <c r="K1627" s="49" t="s">
        <v>78</v>
      </c>
      <c r="L1627" s="44" t="s">
        <v>79</v>
      </c>
      <c r="M1627" s="44" t="str">
        <f>IF(ISERROR(VLOOKUP(B1627,'[1]Check order-DMO'!$A$5:$I$22,9,0)),"MAT",(VLOOKUP(B1627,'[1]Check order-DMO'!$A$5:$I$22,9,0)))</f>
        <v>MAT</v>
      </c>
      <c r="N1627" s="50">
        <v>62</v>
      </c>
      <c r="O1627" s="50"/>
      <c r="P1627" s="50">
        <v>1</v>
      </c>
      <c r="Q1627" s="50">
        <v>1</v>
      </c>
      <c r="R1627" s="51"/>
    </row>
    <row r="1628" spans="1:18" s="21" customFormat="1" ht="20.5" customHeight="1" x14ac:dyDescent="0.3">
      <c r="A1628" s="42" t="s">
        <v>5715</v>
      </c>
      <c r="B1628" s="43" t="s">
        <v>5716</v>
      </c>
      <c r="C1628" s="43" t="s">
        <v>5717</v>
      </c>
      <c r="D1628" s="44" t="s">
        <v>3943</v>
      </c>
      <c r="E1628" s="44" t="s">
        <v>61</v>
      </c>
      <c r="F1628" s="45">
        <v>7987</v>
      </c>
      <c r="G1628" s="46" t="s">
        <v>75</v>
      </c>
      <c r="H1628" s="47">
        <f t="shared" si="26"/>
        <v>1364578.95</v>
      </c>
      <c r="I1628" s="48" t="s">
        <v>40</v>
      </c>
      <c r="J1628" s="44" t="s">
        <v>77</v>
      </c>
      <c r="K1628" s="49" t="s">
        <v>78</v>
      </c>
      <c r="L1628" s="44" t="s">
        <v>79</v>
      </c>
      <c r="M1628" s="44" t="str">
        <f>IF(ISERROR(VLOOKUP(B1628,'[1]Check order-DMO'!$A$5:$I$22,9,0)),"MAT",(VLOOKUP(B1628,'[1]Check order-DMO'!$A$5:$I$22,9,0)))</f>
        <v>MAT</v>
      </c>
      <c r="N1628" s="50">
        <v>55</v>
      </c>
      <c r="O1628" s="50"/>
      <c r="P1628" s="50">
        <v>1</v>
      </c>
      <c r="Q1628" s="50">
        <v>1</v>
      </c>
      <c r="R1628" s="51"/>
    </row>
    <row r="1629" spans="1:18" s="21" customFormat="1" ht="20.5" customHeight="1" x14ac:dyDescent="0.3">
      <c r="A1629" s="42" t="s">
        <v>5718</v>
      </c>
      <c r="B1629" s="43" t="s">
        <v>5719</v>
      </c>
      <c r="C1629" s="43" t="s">
        <v>5720</v>
      </c>
      <c r="D1629" s="44" t="s">
        <v>3943</v>
      </c>
      <c r="E1629" s="44" t="s">
        <v>61</v>
      </c>
      <c r="F1629" s="45">
        <v>1173160</v>
      </c>
      <c r="G1629" s="46" t="s">
        <v>32</v>
      </c>
      <c r="H1629" s="47">
        <f t="shared" si="26"/>
        <v>1173160</v>
      </c>
      <c r="I1629" s="48" t="s">
        <v>76</v>
      </c>
      <c r="J1629" s="44" t="s">
        <v>335</v>
      </c>
      <c r="K1629" s="49" t="s">
        <v>336</v>
      </c>
      <c r="L1629" s="44" t="s">
        <v>43</v>
      </c>
      <c r="M1629" s="44" t="str">
        <f>IF(ISERROR(VLOOKUP(B1629,'[1]Check order-DMO'!$A$5:$I$22,9,0)),"MAT",(VLOOKUP(B1629,'[1]Check order-DMO'!$A$5:$I$22,9,0)))</f>
        <v>MAT</v>
      </c>
      <c r="N1629" s="50">
        <v>60</v>
      </c>
      <c r="O1629" s="50">
        <v>3</v>
      </c>
      <c r="P1629" s="50">
        <v>1</v>
      </c>
      <c r="Q1629" s="50">
        <v>1</v>
      </c>
      <c r="R1629" s="51" t="s">
        <v>1406</v>
      </c>
    </row>
    <row r="1630" spans="1:18" s="21" customFormat="1" ht="20.5" customHeight="1" x14ac:dyDescent="0.3">
      <c r="A1630" s="42" t="s">
        <v>5721</v>
      </c>
      <c r="B1630" s="43" t="s">
        <v>5722</v>
      </c>
      <c r="C1630" s="43" t="s">
        <v>5723</v>
      </c>
      <c r="D1630" s="44" t="s">
        <v>334</v>
      </c>
      <c r="E1630" s="44" t="s">
        <v>148</v>
      </c>
      <c r="F1630" s="45">
        <v>3715077</v>
      </c>
      <c r="G1630" s="46" t="s">
        <v>32</v>
      </c>
      <c r="H1630" s="47">
        <f t="shared" si="26"/>
        <v>3715077</v>
      </c>
      <c r="I1630" s="48" t="s">
        <v>40</v>
      </c>
      <c r="J1630" s="44" t="s">
        <v>335</v>
      </c>
      <c r="K1630" s="49" t="s">
        <v>336</v>
      </c>
      <c r="L1630" s="44" t="s">
        <v>43</v>
      </c>
      <c r="M1630" s="44" t="str">
        <f>IF(ISERROR(VLOOKUP(B1630,'[1]Check order-DMO'!$A$5:$I$22,9,0)),"MAT",(VLOOKUP(B1630,'[1]Check order-DMO'!$A$5:$I$22,9,0)))</f>
        <v>MAT</v>
      </c>
      <c r="N1630" s="50">
        <v>60</v>
      </c>
      <c r="O1630" s="50">
        <v>3</v>
      </c>
      <c r="P1630" s="50">
        <v>1</v>
      </c>
      <c r="Q1630" s="50">
        <v>1</v>
      </c>
      <c r="R1630" s="51" t="s">
        <v>5724</v>
      </c>
    </row>
    <row r="1631" spans="1:18" s="21" customFormat="1" ht="20.5" customHeight="1" x14ac:dyDescent="0.3">
      <c r="A1631" s="42" t="s">
        <v>5725</v>
      </c>
      <c r="B1631" s="43" t="s">
        <v>5726</v>
      </c>
      <c r="C1631" s="43" t="s">
        <v>5727</v>
      </c>
      <c r="D1631" s="44" t="s">
        <v>330</v>
      </c>
      <c r="E1631" s="44" t="s">
        <v>148</v>
      </c>
      <c r="F1631" s="45">
        <v>54270</v>
      </c>
      <c r="G1631" s="46" t="s">
        <v>75</v>
      </c>
      <c r="H1631" s="47">
        <f t="shared" si="26"/>
        <v>9272029.5</v>
      </c>
      <c r="I1631" s="48" t="s">
        <v>40</v>
      </c>
      <c r="J1631" s="44" t="s">
        <v>77</v>
      </c>
      <c r="K1631" s="49" t="s">
        <v>78</v>
      </c>
      <c r="L1631" s="44" t="s">
        <v>79</v>
      </c>
      <c r="M1631" s="44" t="str">
        <f>IF(ISERROR(VLOOKUP(B1631,'[1]Check order-DMO'!$A$5:$I$22,9,0)),"MAT",(VLOOKUP(B1631,'[1]Check order-DMO'!$A$5:$I$22,9,0)))</f>
        <v>MAT</v>
      </c>
      <c r="N1631" s="50">
        <v>55</v>
      </c>
      <c r="O1631" s="50"/>
      <c r="P1631" s="50">
        <v>1</v>
      </c>
      <c r="Q1631" s="50">
        <v>1</v>
      </c>
      <c r="R1631" s="51" t="s">
        <v>80</v>
      </c>
    </row>
    <row r="1632" spans="1:18" s="21" customFormat="1" ht="20.5" customHeight="1" x14ac:dyDescent="0.3">
      <c r="A1632" s="42" t="s">
        <v>5728</v>
      </c>
      <c r="B1632" s="43" t="s">
        <v>5729</v>
      </c>
      <c r="C1632" s="43" t="s">
        <v>5730</v>
      </c>
      <c r="D1632" s="44" t="s">
        <v>125</v>
      </c>
      <c r="E1632" s="44" t="s">
        <v>61</v>
      </c>
      <c r="F1632" s="45">
        <v>5180</v>
      </c>
      <c r="G1632" s="46" t="s">
        <v>32</v>
      </c>
      <c r="H1632" s="47">
        <f t="shared" si="26"/>
        <v>5180</v>
      </c>
      <c r="I1632" s="48" t="s">
        <v>40</v>
      </c>
      <c r="J1632" s="44" t="s">
        <v>191</v>
      </c>
      <c r="K1632" s="49" t="s">
        <v>192</v>
      </c>
      <c r="L1632" s="44" t="s">
        <v>43</v>
      </c>
      <c r="M1632" s="44" t="str">
        <f>IF(ISERROR(VLOOKUP(B1632,'[1]Check order-DMO'!$A$5:$I$22,9,0)),"MAT",(VLOOKUP(B1632,'[1]Check order-DMO'!$A$5:$I$22,9,0)))</f>
        <v>MAT</v>
      </c>
      <c r="N1632" s="50">
        <v>70</v>
      </c>
      <c r="O1632" s="50">
        <v>3</v>
      </c>
      <c r="P1632" s="50">
        <v>100</v>
      </c>
      <c r="Q1632" s="50">
        <v>100</v>
      </c>
      <c r="R1632" s="51"/>
    </row>
    <row r="1633" spans="1:18" s="21" customFormat="1" ht="20.5" customHeight="1" x14ac:dyDescent="0.3">
      <c r="A1633" s="42" t="s">
        <v>5731</v>
      </c>
      <c r="B1633" s="43" t="s">
        <v>5732</v>
      </c>
      <c r="C1633" s="43" t="s">
        <v>5733</v>
      </c>
      <c r="D1633" s="44" t="s">
        <v>125</v>
      </c>
      <c r="E1633" s="44" t="s">
        <v>61</v>
      </c>
      <c r="F1633" s="45">
        <v>106</v>
      </c>
      <c r="G1633" s="46" t="s">
        <v>75</v>
      </c>
      <c r="H1633" s="47">
        <f t="shared" si="26"/>
        <v>18110.099999999999</v>
      </c>
      <c r="I1633" s="48" t="s">
        <v>40</v>
      </c>
      <c r="J1633" s="44" t="s">
        <v>77</v>
      </c>
      <c r="K1633" s="49" t="s">
        <v>78</v>
      </c>
      <c r="L1633" s="44" t="s">
        <v>79</v>
      </c>
      <c r="M1633" s="44" t="str">
        <f>IF(ISERROR(VLOOKUP(B1633,'[1]Check order-DMO'!$A$5:$I$22,9,0)),"MAT",(VLOOKUP(B1633,'[1]Check order-DMO'!$A$5:$I$22,9,0)))</f>
        <v>MAT</v>
      </c>
      <c r="N1633" s="50">
        <v>108</v>
      </c>
      <c r="O1633" s="50"/>
      <c r="P1633" s="50">
        <v>100</v>
      </c>
      <c r="Q1633" s="50">
        <v>100</v>
      </c>
      <c r="R1633" s="51"/>
    </row>
    <row r="1634" spans="1:18" s="21" customFormat="1" ht="20.5" customHeight="1" x14ac:dyDescent="0.3">
      <c r="A1634" s="42" t="s">
        <v>5734</v>
      </c>
      <c r="B1634" s="43" t="s">
        <v>5735</v>
      </c>
      <c r="C1634" s="43" t="s">
        <v>5736</v>
      </c>
      <c r="D1634" s="44" t="s">
        <v>2420</v>
      </c>
      <c r="E1634" s="44" t="s">
        <v>61</v>
      </c>
      <c r="F1634" s="45">
        <v>120</v>
      </c>
      <c r="G1634" s="46" t="s">
        <v>75</v>
      </c>
      <c r="H1634" s="47">
        <f t="shared" si="26"/>
        <v>20502</v>
      </c>
      <c r="I1634" s="48" t="s">
        <v>40</v>
      </c>
      <c r="J1634" s="44" t="s">
        <v>77</v>
      </c>
      <c r="K1634" s="49" t="s">
        <v>78</v>
      </c>
      <c r="L1634" s="44" t="s">
        <v>79</v>
      </c>
      <c r="M1634" s="44" t="str">
        <f>IF(ISERROR(VLOOKUP(B1634,'[1]Check order-DMO'!$A$5:$I$22,9,0)),"MAT",(VLOOKUP(B1634,'[1]Check order-DMO'!$A$5:$I$22,9,0)))</f>
        <v>MAT</v>
      </c>
      <c r="N1634" s="50">
        <v>108</v>
      </c>
      <c r="O1634" s="50"/>
      <c r="P1634" s="50">
        <v>200</v>
      </c>
      <c r="Q1634" s="50">
        <v>200</v>
      </c>
      <c r="R1634" s="51" t="s">
        <v>5737</v>
      </c>
    </row>
    <row r="1635" spans="1:18" s="21" customFormat="1" ht="20.5" customHeight="1" x14ac:dyDescent="0.3">
      <c r="A1635" s="42" t="s">
        <v>5738</v>
      </c>
      <c r="B1635" s="43" t="s">
        <v>5739</v>
      </c>
      <c r="C1635" s="43" t="s">
        <v>5740</v>
      </c>
      <c r="D1635" s="44" t="s">
        <v>3943</v>
      </c>
      <c r="E1635" s="44" t="s">
        <v>61</v>
      </c>
      <c r="F1635" s="45">
        <v>3002</v>
      </c>
      <c r="G1635" s="46" t="s">
        <v>75</v>
      </c>
      <c r="H1635" s="47">
        <f t="shared" si="26"/>
        <v>512891.7</v>
      </c>
      <c r="I1635" s="48" t="s">
        <v>40</v>
      </c>
      <c r="J1635" s="44" t="s">
        <v>77</v>
      </c>
      <c r="K1635" s="49" t="s">
        <v>78</v>
      </c>
      <c r="L1635" s="44" t="s">
        <v>79</v>
      </c>
      <c r="M1635" s="44" t="str">
        <f>IF(ISERROR(VLOOKUP(B1635,'[1]Check order-DMO'!$A$5:$I$22,9,0)),"MAT",(VLOOKUP(B1635,'[1]Check order-DMO'!$A$5:$I$22,9,0)))</f>
        <v>MAT</v>
      </c>
      <c r="N1635" s="50">
        <v>108</v>
      </c>
      <c r="O1635" s="50"/>
      <c r="P1635" s="50">
        <v>10</v>
      </c>
      <c r="Q1635" s="50">
        <v>10</v>
      </c>
      <c r="R1635" s="51" t="s">
        <v>187</v>
      </c>
    </row>
    <row r="1636" spans="1:18" s="21" customFormat="1" ht="20.5" customHeight="1" x14ac:dyDescent="0.3">
      <c r="A1636" s="42" t="s">
        <v>5741</v>
      </c>
      <c r="B1636" s="43" t="s">
        <v>5742</v>
      </c>
      <c r="C1636" s="43" t="s">
        <v>5743</v>
      </c>
      <c r="D1636" s="44" t="s">
        <v>3943</v>
      </c>
      <c r="E1636" s="44" t="s">
        <v>61</v>
      </c>
      <c r="F1636" s="45">
        <v>3867</v>
      </c>
      <c r="G1636" s="46" t="s">
        <v>75</v>
      </c>
      <c r="H1636" s="47">
        <f t="shared" si="26"/>
        <v>660676.94999999995</v>
      </c>
      <c r="I1636" s="48" t="s">
        <v>40</v>
      </c>
      <c r="J1636" s="44" t="s">
        <v>77</v>
      </c>
      <c r="K1636" s="49" t="s">
        <v>78</v>
      </c>
      <c r="L1636" s="44" t="s">
        <v>79</v>
      </c>
      <c r="M1636" s="44" t="str">
        <f>IF(ISERROR(VLOOKUP(B1636,'[1]Check order-DMO'!$A$5:$I$22,9,0)),"MAT",(VLOOKUP(B1636,'[1]Check order-DMO'!$A$5:$I$22,9,0)))</f>
        <v>MAT</v>
      </c>
      <c r="N1636" s="50">
        <v>78</v>
      </c>
      <c r="O1636" s="50"/>
      <c r="P1636" s="50">
        <v>1</v>
      </c>
      <c r="Q1636" s="50">
        <v>1</v>
      </c>
      <c r="R1636" s="51"/>
    </row>
    <row r="1637" spans="1:18" s="21" customFormat="1" ht="20.5" customHeight="1" x14ac:dyDescent="0.3">
      <c r="A1637" s="42" t="s">
        <v>5744</v>
      </c>
      <c r="B1637" s="43" t="s">
        <v>5745</v>
      </c>
      <c r="C1637" s="43" t="s">
        <v>5746</v>
      </c>
      <c r="D1637" s="44" t="s">
        <v>5747</v>
      </c>
      <c r="E1637" s="44" t="s">
        <v>61</v>
      </c>
      <c r="F1637" s="45">
        <v>45000</v>
      </c>
      <c r="G1637" s="46" t="s">
        <v>32</v>
      </c>
      <c r="H1637" s="47">
        <f t="shared" si="26"/>
        <v>45000</v>
      </c>
      <c r="I1637" s="48" t="s">
        <v>40</v>
      </c>
      <c r="J1637" s="44" t="s">
        <v>98</v>
      </c>
      <c r="K1637" s="49" t="s">
        <v>99</v>
      </c>
      <c r="L1637" s="44" t="s">
        <v>43</v>
      </c>
      <c r="M1637" s="44" t="str">
        <f>IF(ISERROR(VLOOKUP(B1637,'[1]Check order-DMO'!$A$5:$I$22,9,0)),"MAT",(VLOOKUP(B1637,'[1]Check order-DMO'!$A$5:$I$22,9,0)))</f>
        <v>MAT</v>
      </c>
      <c r="N1637" s="50">
        <v>30</v>
      </c>
      <c r="O1637" s="50">
        <v>3</v>
      </c>
      <c r="P1637" s="50">
        <v>25</v>
      </c>
      <c r="Q1637" s="50">
        <v>25</v>
      </c>
      <c r="R1637" s="51"/>
    </row>
    <row r="1638" spans="1:18" s="21" customFormat="1" ht="20.5" customHeight="1" x14ac:dyDescent="0.3">
      <c r="A1638" s="42" t="s">
        <v>5748</v>
      </c>
      <c r="B1638" s="43" t="s">
        <v>5749</v>
      </c>
      <c r="C1638" s="43" t="s">
        <v>5750</v>
      </c>
      <c r="D1638" s="44" t="s">
        <v>125</v>
      </c>
      <c r="E1638" s="44" t="s">
        <v>61</v>
      </c>
      <c r="F1638" s="45">
        <v>5300</v>
      </c>
      <c r="G1638" s="46" t="s">
        <v>32</v>
      </c>
      <c r="H1638" s="47">
        <f t="shared" si="26"/>
        <v>5300</v>
      </c>
      <c r="I1638" s="48" t="s">
        <v>40</v>
      </c>
      <c r="J1638" s="44" t="s">
        <v>191</v>
      </c>
      <c r="K1638" s="49" t="s">
        <v>192</v>
      </c>
      <c r="L1638" s="44" t="s">
        <v>43</v>
      </c>
      <c r="M1638" s="44" t="str">
        <f>IF(ISERROR(VLOOKUP(B1638,'[1]Check order-DMO'!$A$5:$I$22,9,0)),"MAT",(VLOOKUP(B1638,'[1]Check order-DMO'!$A$5:$I$22,9,0)))</f>
        <v>MAT</v>
      </c>
      <c r="N1638" s="50">
        <v>70</v>
      </c>
      <c r="O1638" s="50">
        <v>3</v>
      </c>
      <c r="P1638" s="50">
        <v>125</v>
      </c>
      <c r="Q1638" s="50">
        <v>125</v>
      </c>
      <c r="R1638" s="51"/>
    </row>
    <row r="1639" spans="1:18" s="21" customFormat="1" ht="20.5" customHeight="1" x14ac:dyDescent="0.3">
      <c r="A1639" s="42" t="s">
        <v>5751</v>
      </c>
      <c r="B1639" s="43" t="s">
        <v>5752</v>
      </c>
      <c r="C1639" s="43" t="s">
        <v>5753</v>
      </c>
      <c r="D1639" s="44" t="s">
        <v>330</v>
      </c>
      <c r="E1639" s="44" t="s">
        <v>61</v>
      </c>
      <c r="F1639" s="45">
        <v>8500</v>
      </c>
      <c r="G1639" s="46" t="s">
        <v>32</v>
      </c>
      <c r="H1639" s="47">
        <f t="shared" si="26"/>
        <v>8500</v>
      </c>
      <c r="I1639" s="48" t="s">
        <v>40</v>
      </c>
      <c r="J1639" s="44" t="s">
        <v>191</v>
      </c>
      <c r="K1639" s="49" t="s">
        <v>192</v>
      </c>
      <c r="L1639" s="44" t="s">
        <v>43</v>
      </c>
      <c r="M1639" s="44" t="str">
        <f>IF(ISERROR(VLOOKUP(B1639,'[1]Check order-DMO'!$A$5:$I$22,9,0)),"MAT",(VLOOKUP(B1639,'[1]Check order-DMO'!$A$5:$I$22,9,0)))</f>
        <v>MAT</v>
      </c>
      <c r="N1639" s="50">
        <v>70</v>
      </c>
      <c r="O1639" s="50">
        <v>3</v>
      </c>
      <c r="P1639" s="50">
        <v>50</v>
      </c>
      <c r="Q1639" s="50">
        <v>50</v>
      </c>
      <c r="R1639" s="51" t="s">
        <v>158</v>
      </c>
    </row>
    <row r="1640" spans="1:18" s="21" customFormat="1" ht="20.5" customHeight="1" x14ac:dyDescent="0.3">
      <c r="A1640" s="42" t="s">
        <v>5754</v>
      </c>
      <c r="B1640" s="43" t="s">
        <v>5755</v>
      </c>
      <c r="C1640" s="43" t="s">
        <v>5756</v>
      </c>
      <c r="D1640" s="44" t="s">
        <v>330</v>
      </c>
      <c r="E1640" s="44" t="s">
        <v>61</v>
      </c>
      <c r="F1640" s="45">
        <v>8900</v>
      </c>
      <c r="G1640" s="46" t="s">
        <v>32</v>
      </c>
      <c r="H1640" s="47">
        <f t="shared" si="26"/>
        <v>8900</v>
      </c>
      <c r="I1640" s="48" t="s">
        <v>40</v>
      </c>
      <c r="J1640" s="44" t="s">
        <v>191</v>
      </c>
      <c r="K1640" s="49" t="s">
        <v>192</v>
      </c>
      <c r="L1640" s="44" t="s">
        <v>43</v>
      </c>
      <c r="M1640" s="44" t="str">
        <f>IF(ISERROR(VLOOKUP(B1640,'[1]Check order-DMO'!$A$5:$I$22,9,0)),"MAT",(VLOOKUP(B1640,'[1]Check order-DMO'!$A$5:$I$22,9,0)))</f>
        <v>MAT</v>
      </c>
      <c r="N1640" s="50">
        <v>70</v>
      </c>
      <c r="O1640" s="50">
        <v>3</v>
      </c>
      <c r="P1640" s="50">
        <v>50</v>
      </c>
      <c r="Q1640" s="50">
        <v>50</v>
      </c>
      <c r="R1640" s="51" t="s">
        <v>158</v>
      </c>
    </row>
    <row r="1641" spans="1:18" s="21" customFormat="1" ht="20.5" customHeight="1" x14ac:dyDescent="0.3">
      <c r="A1641" s="42" t="s">
        <v>5757</v>
      </c>
      <c r="B1641" s="43" t="s">
        <v>5758</v>
      </c>
      <c r="C1641" s="43" t="s">
        <v>5759</v>
      </c>
      <c r="D1641" s="44" t="s">
        <v>38</v>
      </c>
      <c r="E1641" s="44" t="s">
        <v>39</v>
      </c>
      <c r="F1641" s="45">
        <v>930000</v>
      </c>
      <c r="G1641" s="46" t="s">
        <v>32</v>
      </c>
      <c r="H1641" s="47">
        <f t="shared" si="26"/>
        <v>930000</v>
      </c>
      <c r="I1641" s="48" t="s">
        <v>4965</v>
      </c>
      <c r="J1641" s="44" t="s">
        <v>191</v>
      </c>
      <c r="K1641" s="49" t="s">
        <v>192</v>
      </c>
      <c r="L1641" s="44" t="s">
        <v>43</v>
      </c>
      <c r="M1641" s="44" t="str">
        <f>IF(ISERROR(VLOOKUP(B1641,'[1]Check order-DMO'!$A$5:$I$22,9,0)),"MAT",(VLOOKUP(B1641,'[1]Check order-DMO'!$A$5:$I$22,9,0)))</f>
        <v>MAT</v>
      </c>
      <c r="N1641" s="50">
        <v>70</v>
      </c>
      <c r="O1641" s="50">
        <v>3</v>
      </c>
      <c r="P1641" s="50">
        <v>1</v>
      </c>
      <c r="Q1641" s="50">
        <v>1</v>
      </c>
      <c r="R1641" s="51"/>
    </row>
    <row r="1642" spans="1:18" s="21" customFormat="1" ht="20.5" customHeight="1" x14ac:dyDescent="0.3">
      <c r="A1642" s="42" t="s">
        <v>5760</v>
      </c>
      <c r="B1642" s="43" t="s">
        <v>5761</v>
      </c>
      <c r="C1642" s="43" t="s">
        <v>5762</v>
      </c>
      <c r="D1642" s="44" t="s">
        <v>5747</v>
      </c>
      <c r="E1642" s="44" t="s">
        <v>61</v>
      </c>
      <c r="F1642" s="45">
        <v>45279</v>
      </c>
      <c r="G1642" s="46" t="s">
        <v>32</v>
      </c>
      <c r="H1642" s="47">
        <f t="shared" si="26"/>
        <v>45279</v>
      </c>
      <c r="I1642" s="48" t="s">
        <v>40</v>
      </c>
      <c r="J1642" s="44" t="s">
        <v>98</v>
      </c>
      <c r="K1642" s="49" t="s">
        <v>99</v>
      </c>
      <c r="L1642" s="44" t="s">
        <v>43</v>
      </c>
      <c r="M1642" s="44" t="str">
        <f>IF(ISERROR(VLOOKUP(B1642,'[1]Check order-DMO'!$A$5:$I$22,9,0)),"MAT",(VLOOKUP(B1642,'[1]Check order-DMO'!$A$5:$I$22,9,0)))</f>
        <v>MAT</v>
      </c>
      <c r="N1642" s="50">
        <v>30</v>
      </c>
      <c r="O1642" s="50">
        <v>3</v>
      </c>
      <c r="P1642" s="50">
        <v>25</v>
      </c>
      <c r="Q1642" s="50">
        <v>25</v>
      </c>
      <c r="R1642" s="51"/>
    </row>
    <row r="1643" spans="1:18" s="21" customFormat="1" ht="20.5" customHeight="1" x14ac:dyDescent="0.3">
      <c r="A1643" s="42" t="s">
        <v>5763</v>
      </c>
      <c r="B1643" s="43" t="s">
        <v>5764</v>
      </c>
      <c r="C1643" s="43" t="s">
        <v>5765</v>
      </c>
      <c r="D1643" s="44" t="s">
        <v>38</v>
      </c>
      <c r="E1643" s="44" t="s">
        <v>39</v>
      </c>
      <c r="F1643" s="45">
        <v>8100000</v>
      </c>
      <c r="G1643" s="46" t="s">
        <v>32</v>
      </c>
      <c r="H1643" s="47">
        <f t="shared" si="26"/>
        <v>8100000</v>
      </c>
      <c r="I1643" s="48" t="s">
        <v>4965</v>
      </c>
      <c r="J1643" s="44" t="s">
        <v>191</v>
      </c>
      <c r="K1643" s="49" t="s">
        <v>192</v>
      </c>
      <c r="L1643" s="44" t="s">
        <v>43</v>
      </c>
      <c r="M1643" s="44" t="str">
        <f>IF(ISERROR(VLOOKUP(B1643,'[1]Check order-DMO'!$A$5:$I$22,9,0)),"MAT",(VLOOKUP(B1643,'[1]Check order-DMO'!$A$5:$I$22,9,0)))</f>
        <v>MAT</v>
      </c>
      <c r="N1643" s="50">
        <v>70</v>
      </c>
      <c r="O1643" s="50">
        <v>3</v>
      </c>
      <c r="P1643" s="50">
        <v>1</v>
      </c>
      <c r="Q1643" s="50">
        <v>1</v>
      </c>
      <c r="R1643" s="51" t="s">
        <v>5766</v>
      </c>
    </row>
    <row r="1644" spans="1:18" s="21" customFormat="1" ht="20.5" customHeight="1" x14ac:dyDescent="0.3">
      <c r="A1644" s="42" t="s">
        <v>5767</v>
      </c>
      <c r="B1644" s="43" t="s">
        <v>5768</v>
      </c>
      <c r="C1644" s="43" t="s">
        <v>5769</v>
      </c>
      <c r="D1644" s="44" t="s">
        <v>5500</v>
      </c>
      <c r="E1644" s="44" t="s">
        <v>148</v>
      </c>
      <c r="F1644" s="45">
        <v>936</v>
      </c>
      <c r="G1644" s="46" t="s">
        <v>75</v>
      </c>
      <c r="H1644" s="47">
        <f t="shared" si="26"/>
        <v>159915.6</v>
      </c>
      <c r="I1644" s="48" t="s">
        <v>40</v>
      </c>
      <c r="J1644" s="44" t="s">
        <v>77</v>
      </c>
      <c r="K1644" s="49" t="s">
        <v>78</v>
      </c>
      <c r="L1644" s="44" t="s">
        <v>79</v>
      </c>
      <c r="M1644" s="44" t="str">
        <f>IF(ISERROR(VLOOKUP(B1644,'[1]Check order-DMO'!$A$5:$I$22,9,0)),"MAT",(VLOOKUP(B1644,'[1]Check order-DMO'!$A$5:$I$22,9,0)))</f>
        <v>MAT</v>
      </c>
      <c r="N1644" s="50">
        <v>103</v>
      </c>
      <c r="O1644" s="50"/>
      <c r="P1644" s="50">
        <v>1</v>
      </c>
      <c r="Q1644" s="50">
        <v>1</v>
      </c>
      <c r="R1644" s="51"/>
    </row>
    <row r="1645" spans="1:18" s="21" customFormat="1" ht="20.5" customHeight="1" x14ac:dyDescent="0.3">
      <c r="A1645" s="42" t="s">
        <v>5770</v>
      </c>
      <c r="B1645" s="43" t="s">
        <v>5771</v>
      </c>
      <c r="C1645" s="43" t="s">
        <v>5772</v>
      </c>
      <c r="D1645" s="44" t="s">
        <v>5500</v>
      </c>
      <c r="E1645" s="44" t="s">
        <v>148</v>
      </c>
      <c r="F1645" s="45">
        <v>214463.45950000003</v>
      </c>
      <c r="G1645" s="46" t="s">
        <v>32</v>
      </c>
      <c r="H1645" s="47">
        <f t="shared" si="26"/>
        <v>214463.45950000003</v>
      </c>
      <c r="I1645" s="48" t="s">
        <v>40</v>
      </c>
      <c r="J1645" s="44" t="s">
        <v>335</v>
      </c>
      <c r="K1645" s="49" t="s">
        <v>336</v>
      </c>
      <c r="L1645" s="44" t="s">
        <v>43</v>
      </c>
      <c r="M1645" s="44" t="str">
        <f>IF(ISERROR(VLOOKUP(B1645,'[1]Check order-DMO'!$A$5:$I$22,9,0)),"MAT",(VLOOKUP(B1645,'[1]Check order-DMO'!$A$5:$I$22,9,0)))</f>
        <v>MAT</v>
      </c>
      <c r="N1645" s="50">
        <v>60</v>
      </c>
      <c r="O1645" s="50">
        <v>3</v>
      </c>
      <c r="P1645" s="50">
        <v>1</v>
      </c>
      <c r="Q1645" s="50">
        <v>1</v>
      </c>
      <c r="R1645" s="51"/>
    </row>
    <row r="1646" spans="1:18" s="21" customFormat="1" ht="20.5" customHeight="1" x14ac:dyDescent="0.3">
      <c r="A1646" s="42" t="s">
        <v>5773</v>
      </c>
      <c r="B1646" s="43" t="s">
        <v>5774</v>
      </c>
      <c r="C1646" s="43" t="s">
        <v>5775</v>
      </c>
      <c r="D1646" s="44" t="s">
        <v>5500</v>
      </c>
      <c r="E1646" s="44" t="s">
        <v>148</v>
      </c>
      <c r="F1646" s="45">
        <v>954</v>
      </c>
      <c r="G1646" s="46" t="s">
        <v>75</v>
      </c>
      <c r="H1646" s="47">
        <f t="shared" si="26"/>
        <v>162990.9</v>
      </c>
      <c r="I1646" s="48" t="s">
        <v>40</v>
      </c>
      <c r="J1646" s="44" t="s">
        <v>77</v>
      </c>
      <c r="K1646" s="49" t="s">
        <v>78</v>
      </c>
      <c r="L1646" s="44" t="s">
        <v>79</v>
      </c>
      <c r="M1646" s="44" t="str">
        <f>IF(ISERROR(VLOOKUP(B1646,'[1]Check order-DMO'!$A$5:$I$22,9,0)),"MAT",(VLOOKUP(B1646,'[1]Check order-DMO'!$A$5:$I$22,9,0)))</f>
        <v>MAT</v>
      </c>
      <c r="N1646" s="50">
        <v>103</v>
      </c>
      <c r="O1646" s="50"/>
      <c r="P1646" s="50">
        <v>1</v>
      </c>
      <c r="Q1646" s="50">
        <v>1</v>
      </c>
      <c r="R1646" s="51" t="s">
        <v>80</v>
      </c>
    </row>
    <row r="1647" spans="1:18" s="21" customFormat="1" ht="20.5" customHeight="1" x14ac:dyDescent="0.3">
      <c r="A1647" s="42" t="s">
        <v>5776</v>
      </c>
      <c r="B1647" s="43" t="s">
        <v>5777</v>
      </c>
      <c r="C1647" s="43" t="s">
        <v>5778</v>
      </c>
      <c r="D1647" s="44" t="s">
        <v>5500</v>
      </c>
      <c r="E1647" s="44" t="s">
        <v>148</v>
      </c>
      <c r="F1647" s="45">
        <v>878</v>
      </c>
      <c r="G1647" s="46" t="s">
        <v>75</v>
      </c>
      <c r="H1647" s="47">
        <f t="shared" si="26"/>
        <v>150006.29999999999</v>
      </c>
      <c r="I1647" s="48" t="s">
        <v>40</v>
      </c>
      <c r="J1647" s="44" t="s">
        <v>77</v>
      </c>
      <c r="K1647" s="49" t="s">
        <v>78</v>
      </c>
      <c r="L1647" s="44" t="s">
        <v>79</v>
      </c>
      <c r="M1647" s="44" t="str">
        <f>IF(ISERROR(VLOOKUP(B1647,'[1]Check order-DMO'!$A$5:$I$22,9,0)),"MAT",(VLOOKUP(B1647,'[1]Check order-DMO'!$A$5:$I$22,9,0)))</f>
        <v>MAT</v>
      </c>
      <c r="N1647" s="50">
        <v>103</v>
      </c>
      <c r="O1647" s="50"/>
      <c r="P1647" s="50">
        <v>1</v>
      </c>
      <c r="Q1647" s="50">
        <v>1</v>
      </c>
      <c r="R1647" s="51" t="s">
        <v>5779</v>
      </c>
    </row>
    <row r="1648" spans="1:18" s="21" customFormat="1" ht="20.5" customHeight="1" x14ac:dyDescent="0.3">
      <c r="A1648" s="42" t="s">
        <v>5780</v>
      </c>
      <c r="B1648" s="43" t="s">
        <v>5781</v>
      </c>
      <c r="C1648" s="43" t="s">
        <v>5782</v>
      </c>
      <c r="D1648" s="44" t="s">
        <v>5500</v>
      </c>
      <c r="E1648" s="44" t="s">
        <v>148</v>
      </c>
      <c r="F1648" s="45">
        <v>880</v>
      </c>
      <c r="G1648" s="46" t="s">
        <v>75</v>
      </c>
      <c r="H1648" s="47">
        <f t="shared" si="26"/>
        <v>150348</v>
      </c>
      <c r="I1648" s="48" t="s">
        <v>40</v>
      </c>
      <c r="J1648" s="44" t="s">
        <v>77</v>
      </c>
      <c r="K1648" s="49" t="s">
        <v>78</v>
      </c>
      <c r="L1648" s="44" t="s">
        <v>79</v>
      </c>
      <c r="M1648" s="44" t="str">
        <f>IF(ISERROR(VLOOKUP(B1648,'[1]Check order-DMO'!$A$5:$I$22,9,0)),"MAT",(VLOOKUP(B1648,'[1]Check order-DMO'!$A$5:$I$22,9,0)))</f>
        <v>MAT</v>
      </c>
      <c r="N1648" s="50">
        <v>103</v>
      </c>
      <c r="O1648" s="50"/>
      <c r="P1648" s="50">
        <v>1</v>
      </c>
      <c r="Q1648" s="50">
        <v>1</v>
      </c>
      <c r="R1648" s="51" t="s">
        <v>5641</v>
      </c>
    </row>
    <row r="1649" spans="1:18" s="21" customFormat="1" ht="20.5" customHeight="1" x14ac:dyDescent="0.3">
      <c r="A1649" s="42" t="s">
        <v>5783</v>
      </c>
      <c r="B1649" s="43" t="s">
        <v>5784</v>
      </c>
      <c r="C1649" s="43" t="s">
        <v>5785</v>
      </c>
      <c r="D1649" s="44" t="s">
        <v>5500</v>
      </c>
      <c r="E1649" s="44" t="s">
        <v>148</v>
      </c>
      <c r="F1649" s="45">
        <v>880</v>
      </c>
      <c r="G1649" s="46" t="s">
        <v>75</v>
      </c>
      <c r="H1649" s="47">
        <f t="shared" si="26"/>
        <v>150348</v>
      </c>
      <c r="I1649" s="48" t="s">
        <v>40</v>
      </c>
      <c r="J1649" s="44" t="s">
        <v>77</v>
      </c>
      <c r="K1649" s="49" t="s">
        <v>78</v>
      </c>
      <c r="L1649" s="44" t="s">
        <v>79</v>
      </c>
      <c r="M1649" s="44" t="str">
        <f>IF(ISERROR(VLOOKUP(B1649,'[1]Check order-DMO'!$A$5:$I$22,9,0)),"MAT",(VLOOKUP(B1649,'[1]Check order-DMO'!$A$5:$I$22,9,0)))</f>
        <v>MAT</v>
      </c>
      <c r="N1649" s="50">
        <v>103</v>
      </c>
      <c r="O1649" s="50"/>
      <c r="P1649" s="50">
        <v>1</v>
      </c>
      <c r="Q1649" s="50">
        <v>1</v>
      </c>
      <c r="R1649" s="51" t="s">
        <v>5641</v>
      </c>
    </row>
    <row r="1650" spans="1:18" s="21" customFormat="1" ht="20.5" customHeight="1" x14ac:dyDescent="0.3">
      <c r="A1650" s="42" t="s">
        <v>5786</v>
      </c>
      <c r="B1650" s="43" t="s">
        <v>5787</v>
      </c>
      <c r="C1650" s="43" t="s">
        <v>5788</v>
      </c>
      <c r="D1650" s="44" t="s">
        <v>5500</v>
      </c>
      <c r="E1650" s="44" t="s">
        <v>148</v>
      </c>
      <c r="F1650" s="45">
        <v>954</v>
      </c>
      <c r="G1650" s="46" t="s">
        <v>75</v>
      </c>
      <c r="H1650" s="47">
        <f t="shared" si="26"/>
        <v>162990.9</v>
      </c>
      <c r="I1650" s="48" t="s">
        <v>40</v>
      </c>
      <c r="J1650" s="44" t="s">
        <v>77</v>
      </c>
      <c r="K1650" s="49" t="s">
        <v>78</v>
      </c>
      <c r="L1650" s="44" t="s">
        <v>79</v>
      </c>
      <c r="M1650" s="44" t="str">
        <f>IF(ISERROR(VLOOKUP(B1650,'[1]Check order-DMO'!$A$5:$I$22,9,0)),"MAT",(VLOOKUP(B1650,'[1]Check order-DMO'!$A$5:$I$22,9,0)))</f>
        <v>MAT</v>
      </c>
      <c r="N1650" s="50">
        <v>103</v>
      </c>
      <c r="O1650" s="50"/>
      <c r="P1650" s="50">
        <v>1</v>
      </c>
      <c r="Q1650" s="50">
        <v>1</v>
      </c>
      <c r="R1650" s="51" t="s">
        <v>5641</v>
      </c>
    </row>
    <row r="1651" spans="1:18" s="21" customFormat="1" ht="20.5" customHeight="1" x14ac:dyDescent="0.3">
      <c r="A1651" s="42" t="s">
        <v>5789</v>
      </c>
      <c r="B1651" s="43" t="s">
        <v>5790</v>
      </c>
      <c r="C1651" s="43" t="s">
        <v>5791</v>
      </c>
      <c r="D1651" s="44" t="s">
        <v>5500</v>
      </c>
      <c r="E1651" s="44" t="s">
        <v>148</v>
      </c>
      <c r="F1651" s="45">
        <v>506</v>
      </c>
      <c r="G1651" s="46" t="s">
        <v>75</v>
      </c>
      <c r="H1651" s="47">
        <f t="shared" si="26"/>
        <v>86450.099999999991</v>
      </c>
      <c r="I1651" s="48" t="s">
        <v>40</v>
      </c>
      <c r="J1651" s="44" t="s">
        <v>77</v>
      </c>
      <c r="K1651" s="49" t="s">
        <v>78</v>
      </c>
      <c r="L1651" s="44" t="s">
        <v>79</v>
      </c>
      <c r="M1651" s="44" t="str">
        <f>IF(ISERROR(VLOOKUP(B1651,'[1]Check order-DMO'!$A$5:$I$22,9,0)),"MAT",(VLOOKUP(B1651,'[1]Check order-DMO'!$A$5:$I$22,9,0)))</f>
        <v>MAT</v>
      </c>
      <c r="N1651" s="50">
        <v>58</v>
      </c>
      <c r="O1651" s="50"/>
      <c r="P1651" s="50">
        <v>1</v>
      </c>
      <c r="Q1651" s="50">
        <v>1</v>
      </c>
      <c r="R1651" s="51"/>
    </row>
    <row r="1652" spans="1:18" s="21" customFormat="1" ht="20.5" customHeight="1" x14ac:dyDescent="0.3">
      <c r="A1652" s="42" t="s">
        <v>5792</v>
      </c>
      <c r="B1652" s="43" t="s">
        <v>5793</v>
      </c>
      <c r="C1652" s="43" t="s">
        <v>5794</v>
      </c>
      <c r="D1652" s="44" t="s">
        <v>3927</v>
      </c>
      <c r="E1652" s="44" t="s">
        <v>148</v>
      </c>
      <c r="F1652" s="45">
        <v>1387</v>
      </c>
      <c r="G1652" s="46" t="s">
        <v>75</v>
      </c>
      <c r="H1652" s="47">
        <f t="shared" si="26"/>
        <v>236968.94999999998</v>
      </c>
      <c r="I1652" s="48" t="s">
        <v>40</v>
      </c>
      <c r="J1652" s="44" t="s">
        <v>77</v>
      </c>
      <c r="K1652" s="49" t="s">
        <v>78</v>
      </c>
      <c r="L1652" s="44" t="s">
        <v>79</v>
      </c>
      <c r="M1652" s="44" t="str">
        <f>IF(ISERROR(VLOOKUP(B1652,'[1]Check order-DMO'!$A$5:$I$22,9,0)),"MAT",(VLOOKUP(B1652,'[1]Check order-DMO'!$A$5:$I$22,9,0)))</f>
        <v>MAT</v>
      </c>
      <c r="N1652" s="50">
        <v>73</v>
      </c>
      <c r="O1652" s="50"/>
      <c r="P1652" s="50">
        <v>1</v>
      </c>
      <c r="Q1652" s="50">
        <v>1</v>
      </c>
      <c r="R1652" s="51" t="s">
        <v>5795</v>
      </c>
    </row>
    <row r="1653" spans="1:18" s="21" customFormat="1" ht="20.5" customHeight="1" x14ac:dyDescent="0.3">
      <c r="A1653" s="42" t="s">
        <v>5796</v>
      </c>
      <c r="B1653" s="43" t="s">
        <v>5797</v>
      </c>
      <c r="C1653" s="43" t="s">
        <v>5798</v>
      </c>
      <c r="D1653" s="44" t="s">
        <v>3927</v>
      </c>
      <c r="E1653" s="44" t="s">
        <v>148</v>
      </c>
      <c r="F1653" s="45">
        <v>1387</v>
      </c>
      <c r="G1653" s="46" t="s">
        <v>75</v>
      </c>
      <c r="H1653" s="47">
        <f t="shared" si="26"/>
        <v>236968.94999999998</v>
      </c>
      <c r="I1653" s="48" t="s">
        <v>40</v>
      </c>
      <c r="J1653" s="44" t="s">
        <v>77</v>
      </c>
      <c r="K1653" s="49" t="s">
        <v>78</v>
      </c>
      <c r="L1653" s="44" t="s">
        <v>79</v>
      </c>
      <c r="M1653" s="44" t="str">
        <f>IF(ISERROR(VLOOKUP(B1653,'[1]Check order-DMO'!$A$5:$I$22,9,0)),"MAT",(VLOOKUP(B1653,'[1]Check order-DMO'!$A$5:$I$22,9,0)))</f>
        <v>MAT</v>
      </c>
      <c r="N1653" s="50">
        <v>75</v>
      </c>
      <c r="O1653" s="50"/>
      <c r="P1653" s="50">
        <v>1</v>
      </c>
      <c r="Q1653" s="50">
        <v>1</v>
      </c>
      <c r="R1653" s="51" t="s">
        <v>5795</v>
      </c>
    </row>
    <row r="1654" spans="1:18" s="21" customFormat="1" ht="20.5" customHeight="1" x14ac:dyDescent="0.3">
      <c r="A1654" s="42" t="s">
        <v>5799</v>
      </c>
      <c r="B1654" s="43" t="s">
        <v>5800</v>
      </c>
      <c r="C1654" s="43" t="s">
        <v>5801</v>
      </c>
      <c r="D1654" s="44" t="s">
        <v>3927</v>
      </c>
      <c r="E1654" s="44" t="s">
        <v>148</v>
      </c>
      <c r="F1654" s="45">
        <v>1387</v>
      </c>
      <c r="G1654" s="46" t="s">
        <v>75</v>
      </c>
      <c r="H1654" s="47">
        <f t="shared" si="26"/>
        <v>236968.94999999998</v>
      </c>
      <c r="I1654" s="48" t="s">
        <v>40</v>
      </c>
      <c r="J1654" s="44" t="s">
        <v>77</v>
      </c>
      <c r="K1654" s="49" t="s">
        <v>78</v>
      </c>
      <c r="L1654" s="44" t="s">
        <v>79</v>
      </c>
      <c r="M1654" s="44" t="str">
        <f>IF(ISERROR(VLOOKUP(B1654,'[1]Check order-DMO'!$A$5:$I$22,9,0)),"MAT",(VLOOKUP(B1654,'[1]Check order-DMO'!$A$5:$I$22,9,0)))</f>
        <v>MAT</v>
      </c>
      <c r="N1654" s="50">
        <v>75</v>
      </c>
      <c r="O1654" s="50"/>
      <c r="P1654" s="50">
        <v>1</v>
      </c>
      <c r="Q1654" s="50">
        <v>1</v>
      </c>
      <c r="R1654" s="51" t="s">
        <v>5795</v>
      </c>
    </row>
    <row r="1655" spans="1:18" s="21" customFormat="1" ht="20.5" customHeight="1" x14ac:dyDescent="0.3">
      <c r="A1655" s="42" t="s">
        <v>5802</v>
      </c>
      <c r="B1655" s="43" t="s">
        <v>5803</v>
      </c>
      <c r="C1655" s="43" t="s">
        <v>5804</v>
      </c>
      <c r="D1655" s="44" t="s">
        <v>3927</v>
      </c>
      <c r="E1655" s="44" t="s">
        <v>148</v>
      </c>
      <c r="F1655" s="45">
        <v>1387</v>
      </c>
      <c r="G1655" s="46" t="s">
        <v>75</v>
      </c>
      <c r="H1655" s="47">
        <f t="shared" si="26"/>
        <v>236968.94999999998</v>
      </c>
      <c r="I1655" s="48" t="s">
        <v>40</v>
      </c>
      <c r="J1655" s="44" t="s">
        <v>77</v>
      </c>
      <c r="K1655" s="49" t="s">
        <v>78</v>
      </c>
      <c r="L1655" s="44" t="s">
        <v>79</v>
      </c>
      <c r="M1655" s="44" t="str">
        <f>IF(ISERROR(VLOOKUP(B1655,'[1]Check order-DMO'!$A$5:$I$22,9,0)),"MAT",(VLOOKUP(B1655,'[1]Check order-DMO'!$A$5:$I$22,9,0)))</f>
        <v>MAT</v>
      </c>
      <c r="N1655" s="50">
        <v>75</v>
      </c>
      <c r="O1655" s="50"/>
      <c r="P1655" s="50">
        <v>1</v>
      </c>
      <c r="Q1655" s="50">
        <v>1</v>
      </c>
      <c r="R1655" s="51" t="s">
        <v>5795</v>
      </c>
    </row>
    <row r="1656" spans="1:18" s="21" customFormat="1" ht="20.5" customHeight="1" x14ac:dyDescent="0.3">
      <c r="A1656" s="42" t="s">
        <v>5805</v>
      </c>
      <c r="B1656" s="43" t="s">
        <v>5806</v>
      </c>
      <c r="C1656" s="43" t="s">
        <v>5807</v>
      </c>
      <c r="D1656" s="44" t="s">
        <v>3927</v>
      </c>
      <c r="E1656" s="44" t="s">
        <v>148</v>
      </c>
      <c r="F1656" s="45">
        <v>2405</v>
      </c>
      <c r="G1656" s="46" t="s">
        <v>75</v>
      </c>
      <c r="H1656" s="47">
        <f t="shared" si="26"/>
        <v>410894.25</v>
      </c>
      <c r="I1656" s="48" t="s">
        <v>40</v>
      </c>
      <c r="J1656" s="44" t="s">
        <v>77</v>
      </c>
      <c r="K1656" s="49" t="s">
        <v>78</v>
      </c>
      <c r="L1656" s="44" t="s">
        <v>79</v>
      </c>
      <c r="M1656" s="44" t="str">
        <f>IF(ISERROR(VLOOKUP(B1656,'[1]Check order-DMO'!$A$5:$I$22,9,0)),"MAT",(VLOOKUP(B1656,'[1]Check order-DMO'!$A$5:$I$22,9,0)))</f>
        <v>MAT</v>
      </c>
      <c r="N1656" s="50">
        <v>75</v>
      </c>
      <c r="O1656" s="50"/>
      <c r="P1656" s="50">
        <v>1</v>
      </c>
      <c r="Q1656" s="50">
        <v>1</v>
      </c>
      <c r="R1656" s="51" t="s">
        <v>5795</v>
      </c>
    </row>
    <row r="1657" spans="1:18" s="21" customFormat="1" ht="20.5" customHeight="1" x14ac:dyDescent="0.3">
      <c r="A1657" s="42" t="s">
        <v>5808</v>
      </c>
      <c r="B1657" s="43" t="s">
        <v>5809</v>
      </c>
      <c r="C1657" s="43" t="s">
        <v>5810</v>
      </c>
      <c r="D1657" s="44" t="s">
        <v>4389</v>
      </c>
      <c r="E1657" s="44" t="s">
        <v>121</v>
      </c>
      <c r="F1657" s="45">
        <v>1883</v>
      </c>
      <c r="G1657" s="46" t="s">
        <v>75</v>
      </c>
      <c r="H1657" s="47">
        <f t="shared" si="26"/>
        <v>321710.55</v>
      </c>
      <c r="I1657" s="48" t="s">
        <v>40</v>
      </c>
      <c r="J1657" s="44" t="s">
        <v>77</v>
      </c>
      <c r="K1657" s="49" t="s">
        <v>78</v>
      </c>
      <c r="L1657" s="44" t="s">
        <v>79</v>
      </c>
      <c r="M1657" s="44" t="str">
        <f>IF(ISERROR(VLOOKUP(B1657,'[1]Check order-DMO'!$A$5:$I$22,9,0)),"MAT",(VLOOKUP(B1657,'[1]Check order-DMO'!$A$5:$I$22,9,0)))</f>
        <v>MAT</v>
      </c>
      <c r="N1657" s="50">
        <v>75</v>
      </c>
      <c r="O1657" s="50"/>
      <c r="P1657" s="50">
        <v>1</v>
      </c>
      <c r="Q1657" s="50">
        <v>1</v>
      </c>
      <c r="R1657" s="51" t="s">
        <v>5795</v>
      </c>
    </row>
    <row r="1658" spans="1:18" s="21" customFormat="1" ht="20.5" customHeight="1" x14ac:dyDescent="0.3">
      <c r="A1658" s="42" t="s">
        <v>5811</v>
      </c>
      <c r="B1658" s="43" t="s">
        <v>5812</v>
      </c>
      <c r="C1658" s="43" t="s">
        <v>5813</v>
      </c>
      <c r="D1658" s="44" t="s">
        <v>5814</v>
      </c>
      <c r="E1658" s="44" t="s">
        <v>121</v>
      </c>
      <c r="F1658" s="45">
        <v>9579</v>
      </c>
      <c r="G1658" s="46" t="s">
        <v>75</v>
      </c>
      <c r="H1658" s="47">
        <f t="shared" si="26"/>
        <v>1636572.15</v>
      </c>
      <c r="I1658" s="48" t="s">
        <v>40</v>
      </c>
      <c r="J1658" s="44" t="s">
        <v>77</v>
      </c>
      <c r="K1658" s="49" t="s">
        <v>78</v>
      </c>
      <c r="L1658" s="44" t="s">
        <v>79</v>
      </c>
      <c r="M1658" s="44" t="str">
        <f>IF(ISERROR(VLOOKUP(B1658,'[1]Check order-DMO'!$A$5:$I$22,9,0)),"MAT",(VLOOKUP(B1658,'[1]Check order-DMO'!$A$5:$I$22,9,0)))</f>
        <v>MAT</v>
      </c>
      <c r="N1658" s="50">
        <v>55</v>
      </c>
      <c r="O1658" s="50"/>
      <c r="P1658" s="50">
        <v>1</v>
      </c>
      <c r="Q1658" s="50">
        <v>1</v>
      </c>
      <c r="R1658" s="51"/>
    </row>
    <row r="1659" spans="1:18" s="21" customFormat="1" ht="20.5" customHeight="1" x14ac:dyDescent="0.3">
      <c r="A1659" s="42" t="s">
        <v>5815</v>
      </c>
      <c r="B1659" s="43" t="s">
        <v>5816</v>
      </c>
      <c r="C1659" s="43" t="s">
        <v>5817</v>
      </c>
      <c r="D1659" s="44" t="s">
        <v>1642</v>
      </c>
      <c r="E1659" s="44" t="s">
        <v>148</v>
      </c>
      <c r="F1659" s="45">
        <v>3836402</v>
      </c>
      <c r="G1659" s="46" t="s">
        <v>32</v>
      </c>
      <c r="H1659" s="47">
        <f t="shared" si="26"/>
        <v>3836402</v>
      </c>
      <c r="I1659" s="48" t="s">
        <v>40</v>
      </c>
      <c r="J1659" s="44" t="s">
        <v>335</v>
      </c>
      <c r="K1659" s="49" t="s">
        <v>336</v>
      </c>
      <c r="L1659" s="44" t="s">
        <v>43</v>
      </c>
      <c r="M1659" s="44" t="str">
        <f>IF(ISERROR(VLOOKUP(B1659,'[1]Check order-DMO'!$A$5:$I$22,9,0)),"MAT",(VLOOKUP(B1659,'[1]Check order-DMO'!$A$5:$I$22,9,0)))</f>
        <v>MAT</v>
      </c>
      <c r="N1659" s="50">
        <v>60</v>
      </c>
      <c r="O1659" s="50">
        <v>7</v>
      </c>
      <c r="P1659" s="50">
        <v>1</v>
      </c>
      <c r="Q1659" s="50">
        <v>1</v>
      </c>
      <c r="R1659" s="51" t="s">
        <v>3920</v>
      </c>
    </row>
    <row r="1660" spans="1:18" s="21" customFormat="1" ht="20.5" customHeight="1" x14ac:dyDescent="0.3">
      <c r="A1660" s="42" t="s">
        <v>5818</v>
      </c>
      <c r="B1660" s="43" t="s">
        <v>5819</v>
      </c>
      <c r="C1660" s="43" t="s">
        <v>5820</v>
      </c>
      <c r="D1660" s="44" t="s">
        <v>1642</v>
      </c>
      <c r="E1660" s="44" t="s">
        <v>148</v>
      </c>
      <c r="F1660" s="45">
        <v>5043921.24</v>
      </c>
      <c r="G1660" s="46" t="s">
        <v>32</v>
      </c>
      <c r="H1660" s="47">
        <f t="shared" si="26"/>
        <v>5043921.24</v>
      </c>
      <c r="I1660" s="48" t="s">
        <v>40</v>
      </c>
      <c r="J1660" s="44" t="s">
        <v>335</v>
      </c>
      <c r="K1660" s="49" t="s">
        <v>336</v>
      </c>
      <c r="L1660" s="44" t="s">
        <v>43</v>
      </c>
      <c r="M1660" s="44" t="str">
        <f>IF(ISERROR(VLOOKUP(B1660,'[1]Check order-DMO'!$A$5:$I$22,9,0)),"MAT",(VLOOKUP(B1660,'[1]Check order-DMO'!$A$5:$I$22,9,0)))</f>
        <v>MAT</v>
      </c>
      <c r="N1660" s="50">
        <v>60</v>
      </c>
      <c r="O1660" s="50">
        <v>7</v>
      </c>
      <c r="P1660" s="50">
        <v>1</v>
      </c>
      <c r="Q1660" s="50">
        <v>1</v>
      </c>
      <c r="R1660" s="51" t="s">
        <v>3920</v>
      </c>
    </row>
    <row r="1661" spans="1:18" s="21" customFormat="1" ht="20.5" customHeight="1" x14ac:dyDescent="0.3">
      <c r="A1661" s="42" t="s">
        <v>5821</v>
      </c>
      <c r="B1661" s="43" t="s">
        <v>5822</v>
      </c>
      <c r="C1661" s="43" t="s">
        <v>5823</v>
      </c>
      <c r="D1661" s="44" t="s">
        <v>1642</v>
      </c>
      <c r="E1661" s="44" t="s">
        <v>148</v>
      </c>
      <c r="F1661" s="45">
        <v>245496</v>
      </c>
      <c r="G1661" s="46" t="s">
        <v>75</v>
      </c>
      <c r="H1661" s="47">
        <f t="shared" si="26"/>
        <v>41942991.600000001</v>
      </c>
      <c r="I1661" s="48" t="s">
        <v>40</v>
      </c>
      <c r="J1661" s="44" t="s">
        <v>77</v>
      </c>
      <c r="K1661" s="49" t="s">
        <v>78</v>
      </c>
      <c r="L1661" s="44" t="s">
        <v>79</v>
      </c>
      <c r="M1661" s="44" t="str">
        <f>IF(ISERROR(VLOOKUP(B1661,'[1]Check order-DMO'!$A$5:$I$22,9,0)),"MAT",(VLOOKUP(B1661,'[1]Check order-DMO'!$A$5:$I$22,9,0)))</f>
        <v>MAT</v>
      </c>
      <c r="N1661" s="50">
        <v>95</v>
      </c>
      <c r="O1661" s="50"/>
      <c r="P1661" s="50">
        <v>1</v>
      </c>
      <c r="Q1661" s="50">
        <v>1</v>
      </c>
      <c r="R1661" s="51"/>
    </row>
    <row r="1662" spans="1:18" s="21" customFormat="1" ht="20.5" customHeight="1" x14ac:dyDescent="0.3">
      <c r="A1662" s="42" t="s">
        <v>5824</v>
      </c>
      <c r="B1662" s="43" t="s">
        <v>5825</v>
      </c>
      <c r="C1662" s="43" t="s">
        <v>5826</v>
      </c>
      <c r="D1662" s="44" t="s">
        <v>5827</v>
      </c>
      <c r="E1662" s="44" t="s">
        <v>148</v>
      </c>
      <c r="F1662" s="45">
        <v>382872</v>
      </c>
      <c r="G1662" s="46" t="s">
        <v>75</v>
      </c>
      <c r="H1662" s="47">
        <f t="shared" si="26"/>
        <v>65413681.199999996</v>
      </c>
      <c r="I1662" s="48" t="s">
        <v>40</v>
      </c>
      <c r="J1662" s="44" t="s">
        <v>77</v>
      </c>
      <c r="K1662" s="49" t="s">
        <v>78</v>
      </c>
      <c r="L1662" s="44" t="s">
        <v>79</v>
      </c>
      <c r="M1662" s="44" t="str">
        <f>IF(ISERROR(VLOOKUP(B1662,'[1]Check order-DMO'!$A$5:$I$22,9,0)),"MAT",(VLOOKUP(B1662,'[1]Check order-DMO'!$A$5:$I$22,9,0)))</f>
        <v>MAT</v>
      </c>
      <c r="N1662" s="50">
        <v>95</v>
      </c>
      <c r="O1662" s="50"/>
      <c r="P1662" s="50">
        <v>1</v>
      </c>
      <c r="Q1662" s="50">
        <v>1</v>
      </c>
      <c r="R1662" s="51"/>
    </row>
    <row r="1663" spans="1:18" s="21" customFormat="1" ht="20.5" customHeight="1" x14ac:dyDescent="0.3">
      <c r="A1663" s="42" t="s">
        <v>5828</v>
      </c>
      <c r="B1663" s="43" t="s">
        <v>5829</v>
      </c>
      <c r="C1663" s="43" t="s">
        <v>5830</v>
      </c>
      <c r="D1663" s="44" t="s">
        <v>1642</v>
      </c>
      <c r="E1663" s="44" t="s">
        <v>148</v>
      </c>
      <c r="F1663" s="45">
        <v>67289</v>
      </c>
      <c r="G1663" s="46" t="s">
        <v>75</v>
      </c>
      <c r="H1663" s="47">
        <f t="shared" si="26"/>
        <v>11496325.65</v>
      </c>
      <c r="I1663" s="48" t="s">
        <v>40</v>
      </c>
      <c r="J1663" s="44" t="s">
        <v>77</v>
      </c>
      <c r="K1663" s="49" t="s">
        <v>78</v>
      </c>
      <c r="L1663" s="44" t="s">
        <v>79</v>
      </c>
      <c r="M1663" s="44" t="str">
        <f>IF(ISERROR(VLOOKUP(B1663,'[1]Check order-DMO'!$A$5:$I$22,9,0)),"MAT",(VLOOKUP(B1663,'[1]Check order-DMO'!$A$5:$I$22,9,0)))</f>
        <v>MAT</v>
      </c>
      <c r="N1663" s="50">
        <v>62</v>
      </c>
      <c r="O1663" s="50"/>
      <c r="P1663" s="50">
        <v>1</v>
      </c>
      <c r="Q1663" s="50">
        <v>1</v>
      </c>
      <c r="R1663" s="51" t="s">
        <v>5831</v>
      </c>
    </row>
    <row r="1664" spans="1:18" s="21" customFormat="1" ht="20.5" customHeight="1" x14ac:dyDescent="0.3">
      <c r="A1664" s="42" t="s">
        <v>5832</v>
      </c>
      <c r="B1664" s="43" t="s">
        <v>5833</v>
      </c>
      <c r="C1664" s="43" t="s">
        <v>5834</v>
      </c>
      <c r="D1664" s="44" t="s">
        <v>1642</v>
      </c>
      <c r="E1664" s="44" t="s">
        <v>148</v>
      </c>
      <c r="F1664" s="45">
        <v>5853</v>
      </c>
      <c r="G1664" s="46" t="s">
        <v>75</v>
      </c>
      <c r="H1664" s="47">
        <f t="shared" si="26"/>
        <v>999985.04999999993</v>
      </c>
      <c r="I1664" s="48" t="s">
        <v>40</v>
      </c>
      <c r="J1664" s="44" t="s">
        <v>77</v>
      </c>
      <c r="K1664" s="49" t="s">
        <v>78</v>
      </c>
      <c r="L1664" s="44" t="s">
        <v>79</v>
      </c>
      <c r="M1664" s="44" t="str">
        <f>IF(ISERROR(VLOOKUP(B1664,'[1]Check order-DMO'!$A$5:$I$22,9,0)),"MAT",(VLOOKUP(B1664,'[1]Check order-DMO'!$A$5:$I$22,9,0)))</f>
        <v>MAT</v>
      </c>
      <c r="N1664" s="50">
        <v>55</v>
      </c>
      <c r="O1664" s="50"/>
      <c r="P1664" s="50">
        <v>1</v>
      </c>
      <c r="Q1664" s="50">
        <v>1</v>
      </c>
      <c r="R1664" s="51"/>
    </row>
    <row r="1665" spans="1:18" s="21" customFormat="1" ht="20.5" customHeight="1" x14ac:dyDescent="0.3">
      <c r="A1665" s="42" t="s">
        <v>5835</v>
      </c>
      <c r="B1665" s="43" t="s">
        <v>5836</v>
      </c>
      <c r="C1665" s="43" t="s">
        <v>5837</v>
      </c>
      <c r="D1665" s="44" t="s">
        <v>1642</v>
      </c>
      <c r="E1665" s="44" t="s">
        <v>148</v>
      </c>
      <c r="F1665" s="45">
        <v>8000613.5999999996</v>
      </c>
      <c r="G1665" s="46" t="s">
        <v>32</v>
      </c>
      <c r="H1665" s="47">
        <f t="shared" si="26"/>
        <v>8000613.5999999996</v>
      </c>
      <c r="I1665" s="48" t="s">
        <v>40</v>
      </c>
      <c r="J1665" s="44" t="s">
        <v>335</v>
      </c>
      <c r="K1665" s="49" t="s">
        <v>336</v>
      </c>
      <c r="L1665" s="44" t="s">
        <v>43</v>
      </c>
      <c r="M1665" s="44" t="str">
        <f>IF(ISERROR(VLOOKUP(B1665,'[1]Check order-DMO'!$A$5:$I$22,9,0)),"MAT",(VLOOKUP(B1665,'[1]Check order-DMO'!$A$5:$I$22,9,0)))</f>
        <v>MAT</v>
      </c>
      <c r="N1665" s="50">
        <v>60</v>
      </c>
      <c r="O1665" s="50">
        <v>7</v>
      </c>
      <c r="P1665" s="50">
        <v>1</v>
      </c>
      <c r="Q1665" s="50">
        <v>1</v>
      </c>
      <c r="R1665" s="51" t="s">
        <v>3920</v>
      </c>
    </row>
    <row r="1666" spans="1:18" s="21" customFormat="1" ht="20.5" customHeight="1" x14ac:dyDescent="0.3">
      <c r="A1666" s="42" t="s">
        <v>5838</v>
      </c>
      <c r="B1666" s="43" t="s">
        <v>5839</v>
      </c>
      <c r="C1666" s="43" t="s">
        <v>5840</v>
      </c>
      <c r="D1666" s="44" t="s">
        <v>2684</v>
      </c>
      <c r="E1666" s="44" t="s">
        <v>148</v>
      </c>
      <c r="F1666" s="45">
        <v>8828797.0399999991</v>
      </c>
      <c r="G1666" s="46" t="s">
        <v>32</v>
      </c>
      <c r="H1666" s="47">
        <f t="shared" si="26"/>
        <v>8828797.0399999991</v>
      </c>
      <c r="I1666" s="48" t="s">
        <v>40</v>
      </c>
      <c r="J1666" s="44" t="s">
        <v>335</v>
      </c>
      <c r="K1666" s="49" t="s">
        <v>336</v>
      </c>
      <c r="L1666" s="44" t="s">
        <v>43</v>
      </c>
      <c r="M1666" s="44" t="str">
        <f>IF(ISERROR(VLOOKUP(B1666,'[1]Check order-DMO'!$A$5:$I$22,9,0)),"MAT",(VLOOKUP(B1666,'[1]Check order-DMO'!$A$5:$I$22,9,0)))</f>
        <v>MAT</v>
      </c>
      <c r="N1666" s="50">
        <v>60</v>
      </c>
      <c r="O1666" s="50">
        <v>7</v>
      </c>
      <c r="P1666" s="50">
        <v>1</v>
      </c>
      <c r="Q1666" s="50">
        <v>1</v>
      </c>
      <c r="R1666" s="51" t="s">
        <v>3920</v>
      </c>
    </row>
    <row r="1667" spans="1:18" s="21" customFormat="1" ht="20.5" customHeight="1" x14ac:dyDescent="0.3">
      <c r="A1667" s="42" t="s">
        <v>5841</v>
      </c>
      <c r="B1667" s="43" t="s">
        <v>5842</v>
      </c>
      <c r="C1667" s="43" t="s">
        <v>5843</v>
      </c>
      <c r="D1667" s="44" t="s">
        <v>1642</v>
      </c>
      <c r="E1667" s="44" t="s">
        <v>148</v>
      </c>
      <c r="F1667" s="45">
        <v>8599176.2899999991</v>
      </c>
      <c r="G1667" s="46" t="s">
        <v>32</v>
      </c>
      <c r="H1667" s="47">
        <f t="shared" si="26"/>
        <v>8599176.2899999991</v>
      </c>
      <c r="I1667" s="48" t="s">
        <v>40</v>
      </c>
      <c r="J1667" s="44" t="s">
        <v>335</v>
      </c>
      <c r="K1667" s="49" t="s">
        <v>336</v>
      </c>
      <c r="L1667" s="44" t="s">
        <v>43</v>
      </c>
      <c r="M1667" s="44" t="str">
        <f>IF(ISERROR(VLOOKUP(B1667,'[1]Check order-DMO'!$A$5:$I$22,9,0)),"MAT",(VLOOKUP(B1667,'[1]Check order-DMO'!$A$5:$I$22,9,0)))</f>
        <v>MAT</v>
      </c>
      <c r="N1667" s="50">
        <v>60</v>
      </c>
      <c r="O1667" s="50">
        <v>7</v>
      </c>
      <c r="P1667" s="50">
        <v>1</v>
      </c>
      <c r="Q1667" s="50">
        <v>1</v>
      </c>
      <c r="R1667" s="51" t="s">
        <v>3920</v>
      </c>
    </row>
    <row r="1668" spans="1:18" s="21" customFormat="1" ht="20.5" customHeight="1" x14ac:dyDescent="0.3">
      <c r="A1668" s="42" t="s">
        <v>5844</v>
      </c>
      <c r="B1668" s="43" t="s">
        <v>5845</v>
      </c>
      <c r="C1668" s="43" t="s">
        <v>5846</v>
      </c>
      <c r="D1668" s="44" t="s">
        <v>1642</v>
      </c>
      <c r="E1668" s="44" t="s">
        <v>148</v>
      </c>
      <c r="F1668" s="45">
        <v>8743656.4299999997</v>
      </c>
      <c r="G1668" s="46" t="s">
        <v>32</v>
      </c>
      <c r="H1668" s="47">
        <f t="shared" si="26"/>
        <v>8743656.4299999997</v>
      </c>
      <c r="I1668" s="48" t="s">
        <v>40</v>
      </c>
      <c r="J1668" s="44" t="s">
        <v>335</v>
      </c>
      <c r="K1668" s="49" t="s">
        <v>336</v>
      </c>
      <c r="L1668" s="44" t="s">
        <v>43</v>
      </c>
      <c r="M1668" s="44" t="str">
        <f>IF(ISERROR(VLOOKUP(B1668,'[1]Check order-DMO'!$A$5:$I$22,9,0)),"MAT",(VLOOKUP(B1668,'[1]Check order-DMO'!$A$5:$I$22,9,0)))</f>
        <v>MAT</v>
      </c>
      <c r="N1668" s="50">
        <v>60</v>
      </c>
      <c r="O1668" s="50">
        <v>7</v>
      </c>
      <c r="P1668" s="50">
        <v>1</v>
      </c>
      <c r="Q1668" s="50">
        <v>1</v>
      </c>
      <c r="R1668" s="51" t="s">
        <v>3920</v>
      </c>
    </row>
    <row r="1669" spans="1:18" s="21" customFormat="1" ht="20.5" customHeight="1" x14ac:dyDescent="0.3">
      <c r="A1669" s="42" t="s">
        <v>5847</v>
      </c>
      <c r="B1669" s="43" t="s">
        <v>5848</v>
      </c>
      <c r="C1669" s="43" t="s">
        <v>5849</v>
      </c>
      <c r="D1669" s="44" t="s">
        <v>1642</v>
      </c>
      <c r="E1669" s="44" t="s">
        <v>148</v>
      </c>
      <c r="F1669" s="45">
        <v>9698260.5199999996</v>
      </c>
      <c r="G1669" s="46" t="s">
        <v>32</v>
      </c>
      <c r="H1669" s="47">
        <f t="shared" si="26"/>
        <v>9698260.5199999996</v>
      </c>
      <c r="I1669" s="48" t="s">
        <v>40</v>
      </c>
      <c r="J1669" s="44" t="s">
        <v>335</v>
      </c>
      <c r="K1669" s="49" t="s">
        <v>336</v>
      </c>
      <c r="L1669" s="44" t="s">
        <v>43</v>
      </c>
      <c r="M1669" s="44" t="str">
        <f>IF(ISERROR(VLOOKUP(B1669,'[1]Check order-DMO'!$A$5:$I$22,9,0)),"MAT",(VLOOKUP(B1669,'[1]Check order-DMO'!$A$5:$I$22,9,0)))</f>
        <v>MAT</v>
      </c>
      <c r="N1669" s="50">
        <v>60</v>
      </c>
      <c r="O1669" s="50">
        <v>7</v>
      </c>
      <c r="P1669" s="50">
        <v>1</v>
      </c>
      <c r="Q1669" s="50">
        <v>1</v>
      </c>
      <c r="R1669" s="51" t="s">
        <v>3920</v>
      </c>
    </row>
    <row r="1670" spans="1:18" s="21" customFormat="1" ht="20.5" customHeight="1" x14ac:dyDescent="0.3">
      <c r="A1670" s="42" t="s">
        <v>5850</v>
      </c>
      <c r="B1670" s="43" t="s">
        <v>5851</v>
      </c>
      <c r="C1670" s="43" t="s">
        <v>5852</v>
      </c>
      <c r="D1670" s="44" t="s">
        <v>2684</v>
      </c>
      <c r="E1670" s="44" t="s">
        <v>148</v>
      </c>
      <c r="F1670" s="45">
        <v>9987220.8000000007</v>
      </c>
      <c r="G1670" s="46" t="s">
        <v>32</v>
      </c>
      <c r="H1670" s="47">
        <f t="shared" si="26"/>
        <v>9987220.8000000007</v>
      </c>
      <c r="I1670" s="48" t="s">
        <v>40</v>
      </c>
      <c r="J1670" s="44" t="s">
        <v>335</v>
      </c>
      <c r="K1670" s="49" t="s">
        <v>336</v>
      </c>
      <c r="L1670" s="44" t="s">
        <v>43</v>
      </c>
      <c r="M1670" s="44" t="str">
        <f>IF(ISERROR(VLOOKUP(B1670,'[1]Check order-DMO'!$A$5:$I$22,9,0)),"MAT",(VLOOKUP(B1670,'[1]Check order-DMO'!$A$5:$I$22,9,0)))</f>
        <v>MAT</v>
      </c>
      <c r="N1670" s="50">
        <v>60</v>
      </c>
      <c r="O1670" s="50">
        <v>7</v>
      </c>
      <c r="P1670" s="50">
        <v>1</v>
      </c>
      <c r="Q1670" s="50">
        <v>1</v>
      </c>
      <c r="R1670" s="51" t="s">
        <v>3920</v>
      </c>
    </row>
    <row r="1671" spans="1:18" s="21" customFormat="1" ht="20.5" customHeight="1" x14ac:dyDescent="0.3">
      <c r="A1671" s="42" t="s">
        <v>5853</v>
      </c>
      <c r="B1671" s="43" t="s">
        <v>5854</v>
      </c>
      <c r="C1671" s="43" t="s">
        <v>5855</v>
      </c>
      <c r="D1671" s="44" t="s">
        <v>2684</v>
      </c>
      <c r="E1671" s="44" t="s">
        <v>148</v>
      </c>
      <c r="F1671" s="45">
        <v>10518702.369999999</v>
      </c>
      <c r="G1671" s="46" t="s">
        <v>32</v>
      </c>
      <c r="H1671" s="47">
        <f t="shared" si="26"/>
        <v>10518702.369999999</v>
      </c>
      <c r="I1671" s="48" t="s">
        <v>40</v>
      </c>
      <c r="J1671" s="44" t="s">
        <v>335</v>
      </c>
      <c r="K1671" s="49" t="s">
        <v>336</v>
      </c>
      <c r="L1671" s="44" t="s">
        <v>43</v>
      </c>
      <c r="M1671" s="44" t="str">
        <f>IF(ISERROR(VLOOKUP(B1671,'[1]Check order-DMO'!$A$5:$I$22,9,0)),"MAT",(VLOOKUP(B1671,'[1]Check order-DMO'!$A$5:$I$22,9,0)))</f>
        <v>MAT</v>
      </c>
      <c r="N1671" s="50">
        <v>60</v>
      </c>
      <c r="O1671" s="50">
        <v>3</v>
      </c>
      <c r="P1671" s="50">
        <v>1</v>
      </c>
      <c r="Q1671" s="50">
        <v>1</v>
      </c>
      <c r="R1671" s="51" t="s">
        <v>5856</v>
      </c>
    </row>
    <row r="1672" spans="1:18" s="21" customFormat="1" ht="20.5" customHeight="1" x14ac:dyDescent="0.3">
      <c r="A1672" s="42" t="s">
        <v>5857</v>
      </c>
      <c r="B1672" s="43" t="s">
        <v>5858</v>
      </c>
      <c r="C1672" s="43" t="s">
        <v>5859</v>
      </c>
      <c r="D1672" s="44" t="s">
        <v>334</v>
      </c>
      <c r="E1672" s="44" t="s">
        <v>148</v>
      </c>
      <c r="F1672" s="45">
        <v>37360</v>
      </c>
      <c r="G1672" s="46" t="s">
        <v>75</v>
      </c>
      <c r="H1672" s="47">
        <f t="shared" si="26"/>
        <v>6382956</v>
      </c>
      <c r="I1672" s="48" t="s">
        <v>40</v>
      </c>
      <c r="J1672" s="44" t="s">
        <v>77</v>
      </c>
      <c r="K1672" s="49" t="s">
        <v>78</v>
      </c>
      <c r="L1672" s="44" t="s">
        <v>79</v>
      </c>
      <c r="M1672" s="44" t="str">
        <f>IF(ISERROR(VLOOKUP(B1672,'[1]Check order-DMO'!$A$5:$I$22,9,0)),"MAT",(VLOOKUP(B1672,'[1]Check order-DMO'!$A$5:$I$22,9,0)))</f>
        <v>MAT</v>
      </c>
      <c r="N1672" s="50">
        <v>138</v>
      </c>
      <c r="O1672" s="50"/>
      <c r="P1672" s="50">
        <v>1</v>
      </c>
      <c r="Q1672" s="50">
        <v>1</v>
      </c>
      <c r="R1672" s="51" t="s">
        <v>80</v>
      </c>
    </row>
    <row r="1673" spans="1:18" s="21" customFormat="1" ht="20.5" customHeight="1" x14ac:dyDescent="0.3">
      <c r="A1673" s="42" t="s">
        <v>5860</v>
      </c>
      <c r="B1673" s="43" t="s">
        <v>5861</v>
      </c>
      <c r="C1673" s="44" t="s">
        <v>5862</v>
      </c>
      <c r="D1673" s="44" t="s">
        <v>334</v>
      </c>
      <c r="E1673" s="44" t="s">
        <v>148</v>
      </c>
      <c r="F1673" s="194">
        <v>5122025</v>
      </c>
      <c r="G1673" s="50" t="s">
        <v>32</v>
      </c>
      <c r="H1673" s="195">
        <f t="shared" si="26"/>
        <v>5122025</v>
      </c>
      <c r="I1673" s="196" t="s">
        <v>40</v>
      </c>
      <c r="J1673" s="44" t="s">
        <v>335</v>
      </c>
      <c r="K1673" s="49" t="s">
        <v>336</v>
      </c>
      <c r="L1673" s="44" t="s">
        <v>43</v>
      </c>
      <c r="M1673" s="44" t="str">
        <f>IF(ISERROR(VLOOKUP(B1673,'[1]Check order-DMO'!$A$5:$I$22,9,0)),"MAT",(VLOOKUP(B1673,'[1]Check order-DMO'!$A$5:$I$22,9,0)))</f>
        <v>MAT</v>
      </c>
      <c r="N1673" s="196">
        <v>45</v>
      </c>
      <c r="O1673" s="196">
        <v>2</v>
      </c>
      <c r="P1673" s="152">
        <v>1</v>
      </c>
      <c r="Q1673" s="196">
        <v>1</v>
      </c>
      <c r="R1673" s="198" t="s">
        <v>1188</v>
      </c>
    </row>
    <row r="1674" spans="1:18" s="21" customFormat="1" ht="20.5" customHeight="1" x14ac:dyDescent="0.3">
      <c r="A1674" s="42" t="s">
        <v>5863</v>
      </c>
      <c r="B1674" s="43" t="s">
        <v>5864</v>
      </c>
      <c r="C1674" s="43" t="s">
        <v>5865</v>
      </c>
      <c r="D1674" s="44" t="s">
        <v>2684</v>
      </c>
      <c r="E1674" s="44" t="s">
        <v>148</v>
      </c>
      <c r="F1674" s="45">
        <v>11798387.83</v>
      </c>
      <c r="G1674" s="46" t="s">
        <v>32</v>
      </c>
      <c r="H1674" s="47">
        <f t="shared" si="26"/>
        <v>11798387.83</v>
      </c>
      <c r="I1674" s="48" t="s">
        <v>40</v>
      </c>
      <c r="J1674" s="44" t="s">
        <v>335</v>
      </c>
      <c r="K1674" s="49" t="s">
        <v>336</v>
      </c>
      <c r="L1674" s="44" t="s">
        <v>43</v>
      </c>
      <c r="M1674" s="44" t="str">
        <f>IF(ISERROR(VLOOKUP(B1674,'[1]Check order-DMO'!$A$5:$I$22,9,0)),"MAT",(VLOOKUP(B1674,'[1]Check order-DMO'!$A$5:$I$22,9,0)))</f>
        <v>MAT</v>
      </c>
      <c r="N1674" s="50">
        <v>60</v>
      </c>
      <c r="O1674" s="50">
        <v>7</v>
      </c>
      <c r="P1674" s="50">
        <v>1</v>
      </c>
      <c r="Q1674" s="50">
        <v>1</v>
      </c>
      <c r="R1674" s="51" t="s">
        <v>3920</v>
      </c>
    </row>
    <row r="1675" spans="1:18" s="21" customFormat="1" ht="20.5" customHeight="1" x14ac:dyDescent="0.3">
      <c r="A1675" s="193" t="s">
        <v>5866</v>
      </c>
      <c r="B1675" s="44" t="s">
        <v>5867</v>
      </c>
      <c r="C1675" s="44" t="s">
        <v>5868</v>
      </c>
      <c r="D1675" s="44"/>
      <c r="E1675" s="44" t="s">
        <v>148</v>
      </c>
      <c r="F1675" s="194">
        <v>13858480</v>
      </c>
      <c r="G1675" s="50" t="s">
        <v>32</v>
      </c>
      <c r="H1675" s="195">
        <f t="shared" si="26"/>
        <v>13858480</v>
      </c>
      <c r="I1675" s="196" t="s">
        <v>40</v>
      </c>
      <c r="J1675" s="197" t="s">
        <v>335</v>
      </c>
      <c r="K1675" s="49" t="s">
        <v>336</v>
      </c>
      <c r="L1675" s="44" t="s">
        <v>43</v>
      </c>
      <c r="M1675" s="44" t="str">
        <f>IF(ISERROR(VLOOKUP(B1675,'[1]Check order-DMO'!$A$5:$I$22,9,0)),"MAT",(VLOOKUP(B1675,'[1]Check order-DMO'!$A$5:$I$22,9,0)))</f>
        <v>MAT</v>
      </c>
      <c r="N1675" s="50">
        <v>45</v>
      </c>
      <c r="O1675" s="50">
        <v>2</v>
      </c>
      <c r="P1675" s="50">
        <v>1</v>
      </c>
      <c r="Q1675" s="50">
        <v>1</v>
      </c>
      <c r="R1675" s="51" t="s">
        <v>1188</v>
      </c>
    </row>
    <row r="1676" spans="1:18" s="21" customFormat="1" ht="20.5" customHeight="1" x14ac:dyDescent="0.3">
      <c r="A1676" s="193" t="s">
        <v>5869</v>
      </c>
      <c r="B1676" s="44" t="s">
        <v>5870</v>
      </c>
      <c r="C1676" s="44" t="s">
        <v>5871</v>
      </c>
      <c r="D1676" s="44"/>
      <c r="E1676" s="44" t="s">
        <v>148</v>
      </c>
      <c r="F1676" s="194">
        <v>17284065</v>
      </c>
      <c r="G1676" s="50" t="s">
        <v>32</v>
      </c>
      <c r="H1676" s="195">
        <f t="shared" si="26"/>
        <v>17284065</v>
      </c>
      <c r="I1676" s="196" t="s">
        <v>40</v>
      </c>
      <c r="J1676" s="197" t="s">
        <v>335</v>
      </c>
      <c r="K1676" s="49" t="s">
        <v>336</v>
      </c>
      <c r="L1676" s="44" t="s">
        <v>43</v>
      </c>
      <c r="M1676" s="44" t="str">
        <f>IF(ISERROR(VLOOKUP(B1676,'[1]Check order-DMO'!$A$5:$I$22,9,0)),"MAT",(VLOOKUP(B1676,'[1]Check order-DMO'!$A$5:$I$22,9,0)))</f>
        <v>MAT</v>
      </c>
      <c r="N1676" s="50">
        <v>45</v>
      </c>
      <c r="O1676" s="50">
        <v>2</v>
      </c>
      <c r="P1676" s="50">
        <v>1</v>
      </c>
      <c r="Q1676" s="50">
        <v>1</v>
      </c>
      <c r="R1676" s="51" t="s">
        <v>1188</v>
      </c>
    </row>
    <row r="1677" spans="1:18" s="21" customFormat="1" ht="20.5" customHeight="1" x14ac:dyDescent="0.3">
      <c r="A1677" s="42" t="s">
        <v>5872</v>
      </c>
      <c r="B1677" s="43" t="s">
        <v>5873</v>
      </c>
      <c r="C1677" s="43" t="s">
        <v>5874</v>
      </c>
      <c r="D1677" s="44" t="s">
        <v>2684</v>
      </c>
      <c r="E1677" s="44" t="s">
        <v>148</v>
      </c>
      <c r="F1677" s="45">
        <v>18423855.350000001</v>
      </c>
      <c r="G1677" s="46" t="s">
        <v>32</v>
      </c>
      <c r="H1677" s="47">
        <f t="shared" si="26"/>
        <v>18423855.350000001</v>
      </c>
      <c r="I1677" s="48" t="s">
        <v>40</v>
      </c>
      <c r="J1677" s="44" t="s">
        <v>335</v>
      </c>
      <c r="K1677" s="49" t="s">
        <v>336</v>
      </c>
      <c r="L1677" s="44" t="s">
        <v>43</v>
      </c>
      <c r="M1677" s="44" t="str">
        <f>IF(ISERROR(VLOOKUP(B1677,'[1]Check order-DMO'!$A$5:$I$22,9,0)),"MAT",(VLOOKUP(B1677,'[1]Check order-DMO'!$A$5:$I$22,9,0)))</f>
        <v>MAT</v>
      </c>
      <c r="N1677" s="50">
        <v>60</v>
      </c>
      <c r="O1677" s="50">
        <v>7</v>
      </c>
      <c r="P1677" s="50">
        <v>1</v>
      </c>
      <c r="Q1677" s="50">
        <v>1</v>
      </c>
      <c r="R1677" s="51" t="s">
        <v>3920</v>
      </c>
    </row>
    <row r="1678" spans="1:18" s="21" customFormat="1" ht="20.5" customHeight="1" x14ac:dyDescent="0.3">
      <c r="A1678" s="42" t="s">
        <v>5875</v>
      </c>
      <c r="B1678" s="43" t="s">
        <v>5876</v>
      </c>
      <c r="C1678" s="43" t="s">
        <v>5877</v>
      </c>
      <c r="D1678" s="44" t="s">
        <v>5827</v>
      </c>
      <c r="E1678" s="44" t="s">
        <v>148</v>
      </c>
      <c r="F1678" s="45">
        <v>36600</v>
      </c>
      <c r="G1678" s="46" t="s">
        <v>75</v>
      </c>
      <c r="H1678" s="47">
        <f t="shared" si="26"/>
        <v>6253110</v>
      </c>
      <c r="I1678" s="48" t="s">
        <v>40</v>
      </c>
      <c r="J1678" s="44" t="s">
        <v>77</v>
      </c>
      <c r="K1678" s="49" t="s">
        <v>78</v>
      </c>
      <c r="L1678" s="44" t="s">
        <v>79</v>
      </c>
      <c r="M1678" s="44" t="str">
        <f>IF(ISERROR(VLOOKUP(B1678,'[1]Check order-DMO'!$A$5:$I$22,9,0)),"MAT",(VLOOKUP(B1678,'[1]Check order-DMO'!$A$5:$I$22,9,0)))</f>
        <v>MAT</v>
      </c>
      <c r="N1678" s="50">
        <v>30</v>
      </c>
      <c r="O1678" s="50"/>
      <c r="P1678" s="50">
        <v>1</v>
      </c>
      <c r="Q1678" s="50">
        <v>1</v>
      </c>
      <c r="R1678" s="51" t="s">
        <v>80</v>
      </c>
    </row>
    <row r="1679" spans="1:18" s="21" customFormat="1" ht="20.5" customHeight="1" x14ac:dyDescent="0.3">
      <c r="A1679" s="42" t="s">
        <v>5878</v>
      </c>
      <c r="B1679" s="43" t="s">
        <v>5879</v>
      </c>
      <c r="C1679" s="43" t="s">
        <v>5880</v>
      </c>
      <c r="D1679" s="44" t="s">
        <v>1642</v>
      </c>
      <c r="E1679" s="44" t="s">
        <v>148</v>
      </c>
      <c r="F1679" s="45">
        <v>16161186.300000001</v>
      </c>
      <c r="G1679" s="46" t="s">
        <v>32</v>
      </c>
      <c r="H1679" s="47">
        <f t="shared" si="26"/>
        <v>16161186.300000001</v>
      </c>
      <c r="I1679" s="48" t="s">
        <v>40</v>
      </c>
      <c r="J1679" s="44" t="s">
        <v>335</v>
      </c>
      <c r="K1679" s="49" t="s">
        <v>336</v>
      </c>
      <c r="L1679" s="44" t="s">
        <v>43</v>
      </c>
      <c r="M1679" s="44" t="str">
        <f>IF(ISERROR(VLOOKUP(B1679,'[1]Check order-DMO'!$A$5:$I$22,9,0)),"MAT",(VLOOKUP(B1679,'[1]Check order-DMO'!$A$5:$I$22,9,0)))</f>
        <v>MAT</v>
      </c>
      <c r="N1679" s="50">
        <v>60</v>
      </c>
      <c r="O1679" s="50">
        <v>7</v>
      </c>
      <c r="P1679" s="50">
        <v>1</v>
      </c>
      <c r="Q1679" s="50">
        <v>1</v>
      </c>
      <c r="R1679" s="51" t="s">
        <v>3920</v>
      </c>
    </row>
    <row r="1680" spans="1:18" s="21" customFormat="1" ht="20.5" customHeight="1" x14ac:dyDescent="0.3">
      <c r="A1680" s="193" t="s">
        <v>5881</v>
      </c>
      <c r="B1680" s="44" t="s">
        <v>5882</v>
      </c>
      <c r="C1680" s="44" t="s">
        <v>5883</v>
      </c>
      <c r="D1680" s="44"/>
      <c r="E1680" s="44" t="s">
        <v>148</v>
      </c>
      <c r="F1680" s="194">
        <v>10901104</v>
      </c>
      <c r="G1680" s="50" t="s">
        <v>32</v>
      </c>
      <c r="H1680" s="195">
        <f t="shared" si="26"/>
        <v>10901104</v>
      </c>
      <c r="I1680" s="196" t="s">
        <v>40</v>
      </c>
      <c r="J1680" s="197" t="s">
        <v>335</v>
      </c>
      <c r="K1680" s="49" t="s">
        <v>336</v>
      </c>
      <c r="L1680" s="44" t="s">
        <v>43</v>
      </c>
      <c r="M1680" s="44" t="str">
        <f>IF(ISERROR(VLOOKUP(B1680,'[1]Check order-DMO'!$A$5:$I$22,9,0)),"MAT",(VLOOKUP(B1680,'[1]Check order-DMO'!$A$5:$I$22,9,0)))</f>
        <v>MAT</v>
      </c>
      <c r="N1680" s="50">
        <v>45</v>
      </c>
      <c r="O1680" s="50">
        <v>2</v>
      </c>
      <c r="P1680" s="50">
        <v>1</v>
      </c>
      <c r="Q1680" s="50">
        <v>1</v>
      </c>
      <c r="R1680" s="51" t="s">
        <v>1188</v>
      </c>
    </row>
    <row r="1681" spans="1:18" s="21" customFormat="1" ht="20.5" customHeight="1" x14ac:dyDescent="0.3">
      <c r="A1681" s="193" t="s">
        <v>5884</v>
      </c>
      <c r="B1681" s="44" t="s">
        <v>5885</v>
      </c>
      <c r="C1681" s="44" t="s">
        <v>5886</v>
      </c>
      <c r="D1681" s="44"/>
      <c r="E1681" s="44" t="s">
        <v>148</v>
      </c>
      <c r="F1681" s="194">
        <v>7967360</v>
      </c>
      <c r="G1681" s="50" t="s">
        <v>32</v>
      </c>
      <c r="H1681" s="195">
        <f t="shared" si="26"/>
        <v>7967360</v>
      </c>
      <c r="I1681" s="196" t="s">
        <v>40</v>
      </c>
      <c r="J1681" s="197" t="s">
        <v>335</v>
      </c>
      <c r="K1681" s="49" t="s">
        <v>336</v>
      </c>
      <c r="L1681" s="44" t="s">
        <v>43</v>
      </c>
      <c r="M1681" s="44" t="str">
        <f>IF(ISERROR(VLOOKUP(B1681,'[1]Check order-DMO'!$A$5:$I$22,9,0)),"MAT",(VLOOKUP(B1681,'[1]Check order-DMO'!$A$5:$I$22,9,0)))</f>
        <v>MAT</v>
      </c>
      <c r="N1681" s="50">
        <v>45</v>
      </c>
      <c r="O1681" s="50">
        <v>2</v>
      </c>
      <c r="P1681" s="50">
        <v>1</v>
      </c>
      <c r="Q1681" s="50">
        <v>1</v>
      </c>
      <c r="R1681" s="51" t="s">
        <v>1188</v>
      </c>
    </row>
    <row r="1682" spans="1:18" s="21" customFormat="1" ht="20.5" customHeight="1" x14ac:dyDescent="0.3">
      <c r="A1682" s="42" t="s">
        <v>5887</v>
      </c>
      <c r="B1682" s="43" t="s">
        <v>5888</v>
      </c>
      <c r="C1682" s="43" t="s">
        <v>5889</v>
      </c>
      <c r="D1682" s="44" t="s">
        <v>5890</v>
      </c>
      <c r="E1682" s="44" t="s">
        <v>148</v>
      </c>
      <c r="F1682" s="45">
        <v>26076</v>
      </c>
      <c r="G1682" s="46" t="s">
        <v>75</v>
      </c>
      <c r="H1682" s="47">
        <f t="shared" ref="H1682:H1745" si="27">+IF(G1682="VND",$F1682,IF(F1682="JPY",F1682*$F$2,IF(G1682="USD",F1682*$F$3,F1682*$F$2)))</f>
        <v>4455084.5999999996</v>
      </c>
      <c r="I1682" s="48" t="s">
        <v>40</v>
      </c>
      <c r="J1682" s="44" t="s">
        <v>77</v>
      </c>
      <c r="K1682" s="49" t="s">
        <v>78</v>
      </c>
      <c r="L1682" s="44" t="s">
        <v>79</v>
      </c>
      <c r="M1682" s="44" t="str">
        <f>IF(ISERROR(VLOOKUP(B1682,'[1]Check order-DMO'!$A$5:$I$22,9,0)),"MAT",(VLOOKUP(B1682,'[1]Check order-DMO'!$A$5:$I$22,9,0)))</f>
        <v>MAT</v>
      </c>
      <c r="N1682" s="50">
        <v>62</v>
      </c>
      <c r="O1682" s="50"/>
      <c r="P1682" s="50">
        <v>1</v>
      </c>
      <c r="Q1682" s="50">
        <v>1</v>
      </c>
      <c r="R1682" s="51" t="s">
        <v>5891</v>
      </c>
    </row>
    <row r="1683" spans="1:18" s="21" customFormat="1" ht="20.5" customHeight="1" x14ac:dyDescent="0.3">
      <c r="A1683" s="42" t="s">
        <v>5892</v>
      </c>
      <c r="B1683" s="43" t="s">
        <v>5893</v>
      </c>
      <c r="C1683" s="43" t="s">
        <v>5894</v>
      </c>
      <c r="D1683" s="44" t="s">
        <v>5895</v>
      </c>
      <c r="E1683" s="44" t="s">
        <v>148</v>
      </c>
      <c r="F1683" s="45">
        <v>916</v>
      </c>
      <c r="G1683" s="46" t="s">
        <v>75</v>
      </c>
      <c r="H1683" s="47">
        <f t="shared" si="27"/>
        <v>156498.6</v>
      </c>
      <c r="I1683" s="48" t="s">
        <v>40</v>
      </c>
      <c r="J1683" s="44" t="s">
        <v>77</v>
      </c>
      <c r="K1683" s="49" t="s">
        <v>78</v>
      </c>
      <c r="L1683" s="44" t="s">
        <v>79</v>
      </c>
      <c r="M1683" s="44" t="str">
        <f>IF(ISERROR(VLOOKUP(B1683,'[1]Check order-DMO'!$A$5:$I$22,9,0)),"MAT",(VLOOKUP(B1683,'[1]Check order-DMO'!$A$5:$I$22,9,0)))</f>
        <v>MAT</v>
      </c>
      <c r="N1683" s="50">
        <v>58</v>
      </c>
      <c r="O1683" s="50"/>
      <c r="P1683" s="50">
        <v>1</v>
      </c>
      <c r="Q1683" s="50">
        <v>1</v>
      </c>
      <c r="R1683" s="51"/>
    </row>
    <row r="1684" spans="1:18" s="21" customFormat="1" ht="20.5" customHeight="1" x14ac:dyDescent="0.3">
      <c r="A1684" s="42" t="s">
        <v>5896</v>
      </c>
      <c r="B1684" s="43" t="s">
        <v>5897</v>
      </c>
      <c r="C1684" s="43" t="s">
        <v>5898</v>
      </c>
      <c r="D1684" s="44" t="s">
        <v>1642</v>
      </c>
      <c r="E1684" s="44" t="s">
        <v>121</v>
      </c>
      <c r="F1684" s="45">
        <v>5802443.0300000003</v>
      </c>
      <c r="G1684" s="46" t="s">
        <v>32</v>
      </c>
      <c r="H1684" s="47">
        <f t="shared" si="27"/>
        <v>5802443.0300000003</v>
      </c>
      <c r="I1684" s="48" t="s">
        <v>40</v>
      </c>
      <c r="J1684" s="44" t="s">
        <v>335</v>
      </c>
      <c r="K1684" s="49" t="s">
        <v>336</v>
      </c>
      <c r="L1684" s="44" t="s">
        <v>43</v>
      </c>
      <c r="M1684" s="44" t="str">
        <f>IF(ISERROR(VLOOKUP(B1684,'[1]Check order-DMO'!$A$5:$I$22,9,0)),"MAT",(VLOOKUP(B1684,'[1]Check order-DMO'!$A$5:$I$22,9,0)))</f>
        <v>MAT</v>
      </c>
      <c r="N1684" s="50">
        <v>60</v>
      </c>
      <c r="O1684" s="50">
        <v>7</v>
      </c>
      <c r="P1684" s="50">
        <v>1</v>
      </c>
      <c r="Q1684" s="50">
        <v>1</v>
      </c>
      <c r="R1684" s="51" t="s">
        <v>3920</v>
      </c>
    </row>
    <row r="1685" spans="1:18" s="21" customFormat="1" ht="20.5" customHeight="1" x14ac:dyDescent="0.3">
      <c r="A1685" s="42" t="s">
        <v>5899</v>
      </c>
      <c r="B1685" s="43" t="s">
        <v>5900</v>
      </c>
      <c r="C1685" s="43" t="s">
        <v>5901</v>
      </c>
      <c r="D1685" s="44" t="s">
        <v>1642</v>
      </c>
      <c r="E1685" s="44" t="s">
        <v>121</v>
      </c>
      <c r="F1685" s="45">
        <v>53564634.779999994</v>
      </c>
      <c r="G1685" s="46" t="s">
        <v>32</v>
      </c>
      <c r="H1685" s="47">
        <f t="shared" si="27"/>
        <v>53564634.779999994</v>
      </c>
      <c r="I1685" s="48" t="s">
        <v>269</v>
      </c>
      <c r="J1685" s="44" t="s">
        <v>5902</v>
      </c>
      <c r="K1685" s="49" t="s">
        <v>5903</v>
      </c>
      <c r="L1685" s="44" t="s">
        <v>43</v>
      </c>
      <c r="M1685" s="44" t="str">
        <f>IF(ISERROR(VLOOKUP(B1685,'[1]Check order-DMO'!$A$5:$I$22,9,0)),"MAT",(VLOOKUP(B1685,'[1]Check order-DMO'!$A$5:$I$22,9,0)))</f>
        <v>MAT</v>
      </c>
      <c r="N1685" s="50">
        <v>45</v>
      </c>
      <c r="O1685" s="50">
        <v>3</v>
      </c>
      <c r="P1685" s="50">
        <v>1</v>
      </c>
      <c r="Q1685" s="50">
        <v>1</v>
      </c>
      <c r="R1685" s="51" t="s">
        <v>5904</v>
      </c>
    </row>
    <row r="1686" spans="1:18" s="21" customFormat="1" ht="20.5" customHeight="1" x14ac:dyDescent="0.3">
      <c r="A1686" s="42" t="s">
        <v>5905</v>
      </c>
      <c r="B1686" s="43" t="s">
        <v>5906</v>
      </c>
      <c r="C1686" s="43" t="s">
        <v>5907</v>
      </c>
      <c r="D1686" s="44" t="s">
        <v>1642</v>
      </c>
      <c r="E1686" s="44" t="s">
        <v>148</v>
      </c>
      <c r="F1686" s="45">
        <v>9218379</v>
      </c>
      <c r="G1686" s="46" t="s">
        <v>32</v>
      </c>
      <c r="H1686" s="47">
        <f t="shared" si="27"/>
        <v>9218379</v>
      </c>
      <c r="I1686" s="48" t="s">
        <v>269</v>
      </c>
      <c r="J1686" s="44" t="s">
        <v>335</v>
      </c>
      <c r="K1686" s="49" t="s">
        <v>336</v>
      </c>
      <c r="L1686" s="44" t="s">
        <v>43</v>
      </c>
      <c r="M1686" s="44" t="str">
        <f>IF(ISERROR(VLOOKUP(B1686,'[1]Check order-DMO'!$A$5:$I$22,9,0)),"MAT",(VLOOKUP(B1686,'[1]Check order-DMO'!$A$5:$I$22,9,0)))</f>
        <v>MAT</v>
      </c>
      <c r="N1686" s="50">
        <v>60</v>
      </c>
      <c r="O1686" s="50">
        <v>3</v>
      </c>
      <c r="P1686" s="50">
        <v>1</v>
      </c>
      <c r="Q1686" s="50">
        <v>1</v>
      </c>
      <c r="R1686" s="51"/>
    </row>
    <row r="1687" spans="1:18" s="21" customFormat="1" ht="20.5" customHeight="1" x14ac:dyDescent="0.3">
      <c r="A1687" s="42" t="s">
        <v>5908</v>
      </c>
      <c r="B1687" s="43" t="s">
        <v>5909</v>
      </c>
      <c r="C1687" s="43" t="s">
        <v>5910</v>
      </c>
      <c r="D1687" s="44" t="s">
        <v>5911</v>
      </c>
      <c r="E1687" s="44" t="s">
        <v>148</v>
      </c>
      <c r="F1687" s="45">
        <v>4434835.9800000004</v>
      </c>
      <c r="G1687" s="46" t="s">
        <v>32</v>
      </c>
      <c r="H1687" s="47">
        <f t="shared" si="27"/>
        <v>4434835.9800000004</v>
      </c>
      <c r="I1687" s="48" t="s">
        <v>40</v>
      </c>
      <c r="J1687" s="44" t="s">
        <v>335</v>
      </c>
      <c r="K1687" s="49" t="s">
        <v>336</v>
      </c>
      <c r="L1687" s="44" t="s">
        <v>43</v>
      </c>
      <c r="M1687" s="44" t="str">
        <f>IF(ISERROR(VLOOKUP(B1687,'[1]Check order-DMO'!$A$5:$I$22,9,0)),"MAT",(VLOOKUP(B1687,'[1]Check order-DMO'!$A$5:$I$22,9,0)))</f>
        <v>MAT</v>
      </c>
      <c r="N1687" s="50">
        <v>60</v>
      </c>
      <c r="O1687" s="50">
        <v>7</v>
      </c>
      <c r="P1687" s="50">
        <v>1</v>
      </c>
      <c r="Q1687" s="50">
        <v>1</v>
      </c>
      <c r="R1687" s="51" t="s">
        <v>3920</v>
      </c>
    </row>
    <row r="1688" spans="1:18" s="21" customFormat="1" ht="20.5" customHeight="1" x14ac:dyDescent="0.3">
      <c r="A1688" s="42" t="s">
        <v>5912</v>
      </c>
      <c r="B1688" s="43" t="s">
        <v>5913</v>
      </c>
      <c r="C1688" s="43" t="s">
        <v>5914</v>
      </c>
      <c r="D1688" s="44" t="s">
        <v>5915</v>
      </c>
      <c r="E1688" s="44" t="s">
        <v>148</v>
      </c>
      <c r="F1688" s="45">
        <v>5883874</v>
      </c>
      <c r="G1688" s="46" t="s">
        <v>32</v>
      </c>
      <c r="H1688" s="47">
        <f t="shared" si="27"/>
        <v>5883874</v>
      </c>
      <c r="I1688" s="48" t="s">
        <v>40</v>
      </c>
      <c r="J1688" s="44" t="s">
        <v>335</v>
      </c>
      <c r="K1688" s="49" t="s">
        <v>336</v>
      </c>
      <c r="L1688" s="44" t="s">
        <v>43</v>
      </c>
      <c r="M1688" s="44" t="str">
        <f>IF(ISERROR(VLOOKUP(B1688,'[1]Check order-DMO'!$A$5:$I$22,9,0)),"MAT",(VLOOKUP(B1688,'[1]Check order-DMO'!$A$5:$I$22,9,0)))</f>
        <v>MAT</v>
      </c>
      <c r="N1688" s="50">
        <v>60</v>
      </c>
      <c r="O1688" s="50">
        <v>7</v>
      </c>
      <c r="P1688" s="50">
        <v>1</v>
      </c>
      <c r="Q1688" s="50">
        <v>1</v>
      </c>
      <c r="R1688" s="51" t="s">
        <v>5916</v>
      </c>
    </row>
    <row r="1689" spans="1:18" s="21" customFormat="1" ht="20.5" customHeight="1" x14ac:dyDescent="0.3">
      <c r="A1689" s="187" t="s">
        <v>5917</v>
      </c>
      <c r="B1689" s="43" t="s">
        <v>5918</v>
      </c>
      <c r="C1689" s="43" t="s">
        <v>5919</v>
      </c>
      <c r="D1689" s="44" t="s">
        <v>5920</v>
      </c>
      <c r="E1689" s="44" t="s">
        <v>148</v>
      </c>
      <c r="F1689" s="45">
        <v>3418751</v>
      </c>
      <c r="G1689" s="46" t="s">
        <v>32</v>
      </c>
      <c r="H1689" s="47">
        <f t="shared" si="27"/>
        <v>3418751</v>
      </c>
      <c r="I1689" s="48" t="s">
        <v>40</v>
      </c>
      <c r="J1689" s="44" t="s">
        <v>5921</v>
      </c>
      <c r="K1689" s="49" t="s">
        <v>5922</v>
      </c>
      <c r="L1689" s="44" t="s">
        <v>43</v>
      </c>
      <c r="M1689" s="44" t="str">
        <f>IF(ISERROR(VLOOKUP(B1689,'[1]Check order-DMO'!$A$5:$I$22,9,0)),"MAT",(VLOOKUP(B1689,'[1]Check order-DMO'!$A$5:$I$22,9,0)))</f>
        <v>MAT</v>
      </c>
      <c r="N1689" s="50">
        <v>40</v>
      </c>
      <c r="O1689" s="50">
        <v>2</v>
      </c>
      <c r="P1689" s="50">
        <v>1</v>
      </c>
      <c r="Q1689" s="50">
        <v>1</v>
      </c>
      <c r="R1689" s="51" t="s">
        <v>5923</v>
      </c>
    </row>
    <row r="1690" spans="1:18" s="21" customFormat="1" ht="20.5" customHeight="1" x14ac:dyDescent="0.3">
      <c r="A1690" s="193" t="s">
        <v>5924</v>
      </c>
      <c r="B1690" s="44" t="s">
        <v>5925</v>
      </c>
      <c r="C1690" s="44" t="s">
        <v>5926</v>
      </c>
      <c r="D1690" s="44" t="s">
        <v>5920</v>
      </c>
      <c r="E1690" s="44" t="s">
        <v>148</v>
      </c>
      <c r="F1690" s="45">
        <v>6957725</v>
      </c>
      <c r="G1690" s="46" t="s">
        <v>32</v>
      </c>
      <c r="H1690" s="47">
        <f t="shared" si="27"/>
        <v>6957725</v>
      </c>
      <c r="I1690" s="48" t="s">
        <v>40</v>
      </c>
      <c r="J1690" s="197" t="s">
        <v>335</v>
      </c>
      <c r="K1690" s="49" t="s">
        <v>336</v>
      </c>
      <c r="L1690" s="44" t="s">
        <v>43</v>
      </c>
      <c r="M1690" s="44" t="str">
        <f>IF(ISERROR(VLOOKUP(B1690,'[1]Check order-DMO'!$A$5:$I$22,9,0)),"MAT",(VLOOKUP(B1690,'[1]Check order-DMO'!$A$5:$I$22,9,0)))</f>
        <v>MAT</v>
      </c>
      <c r="N1690" s="50">
        <v>45</v>
      </c>
      <c r="O1690" s="50">
        <v>2</v>
      </c>
      <c r="P1690" s="50">
        <v>1</v>
      </c>
      <c r="Q1690" s="50">
        <v>1</v>
      </c>
      <c r="R1690" s="198" t="s">
        <v>1188</v>
      </c>
    </row>
    <row r="1691" spans="1:18" s="21" customFormat="1" ht="20.5" customHeight="1" x14ac:dyDescent="0.3">
      <c r="A1691" s="193" t="s">
        <v>5927</v>
      </c>
      <c r="B1691" s="44" t="s">
        <v>5928</v>
      </c>
      <c r="C1691" s="44" t="s">
        <v>5929</v>
      </c>
      <c r="D1691" s="44" t="s">
        <v>5920</v>
      </c>
      <c r="E1691" s="44" t="s">
        <v>148</v>
      </c>
      <c r="F1691" s="194">
        <v>7550635</v>
      </c>
      <c r="G1691" s="50" t="s">
        <v>32</v>
      </c>
      <c r="H1691" s="195">
        <f t="shared" si="27"/>
        <v>7550635</v>
      </c>
      <c r="I1691" s="196" t="s">
        <v>40</v>
      </c>
      <c r="J1691" s="197" t="s">
        <v>335</v>
      </c>
      <c r="K1691" s="49" t="s">
        <v>336</v>
      </c>
      <c r="L1691" s="44" t="s">
        <v>43</v>
      </c>
      <c r="M1691" s="44" t="str">
        <f>IF(ISERROR(VLOOKUP(B1691,'[1]Check order-DMO'!$A$5:$I$22,9,0)),"MAT",(VLOOKUP(B1691,'[1]Check order-DMO'!$A$5:$I$22,9,0)))</f>
        <v>MAT</v>
      </c>
      <c r="N1691" s="50">
        <v>45</v>
      </c>
      <c r="O1691" s="50">
        <v>2</v>
      </c>
      <c r="P1691" s="50">
        <v>1</v>
      </c>
      <c r="Q1691" s="50">
        <v>1</v>
      </c>
      <c r="R1691" s="198" t="s">
        <v>1188</v>
      </c>
    </row>
    <row r="1692" spans="1:18" s="21" customFormat="1" ht="20.5" customHeight="1" x14ac:dyDescent="0.3">
      <c r="A1692" s="193" t="s">
        <v>5930</v>
      </c>
      <c r="B1692" s="44" t="s">
        <v>5931</v>
      </c>
      <c r="C1692" s="44" t="s">
        <v>5932</v>
      </c>
      <c r="D1692" s="44" t="s">
        <v>5920</v>
      </c>
      <c r="E1692" s="44" t="s">
        <v>148</v>
      </c>
      <c r="F1692" s="194">
        <v>6059920</v>
      </c>
      <c r="G1692" s="50" t="s">
        <v>32</v>
      </c>
      <c r="H1692" s="195">
        <f t="shared" si="27"/>
        <v>6059920</v>
      </c>
      <c r="I1692" s="196" t="s">
        <v>40</v>
      </c>
      <c r="J1692" s="197" t="s">
        <v>335</v>
      </c>
      <c r="K1692" s="49" t="s">
        <v>336</v>
      </c>
      <c r="L1692" s="44" t="s">
        <v>43</v>
      </c>
      <c r="M1692" s="44" t="str">
        <f>IF(ISERROR(VLOOKUP(B1692,'[1]Check order-DMO'!$A$5:$I$22,9,0)),"MAT",(VLOOKUP(B1692,'[1]Check order-DMO'!$A$5:$I$22,9,0)))</f>
        <v>MAT</v>
      </c>
      <c r="N1692" s="50">
        <v>45</v>
      </c>
      <c r="O1692" s="50">
        <v>2</v>
      </c>
      <c r="P1692" s="50">
        <v>1</v>
      </c>
      <c r="Q1692" s="50">
        <v>1</v>
      </c>
      <c r="R1692" s="198" t="s">
        <v>1188</v>
      </c>
    </row>
    <row r="1693" spans="1:18" s="21" customFormat="1" ht="20.5" customHeight="1" x14ac:dyDescent="0.3">
      <c r="A1693" s="193" t="s">
        <v>5933</v>
      </c>
      <c r="B1693" s="44" t="s">
        <v>5934</v>
      </c>
      <c r="C1693" s="44" t="s">
        <v>5935</v>
      </c>
      <c r="D1693" s="44" t="s">
        <v>5920</v>
      </c>
      <c r="E1693" s="44" t="s">
        <v>148</v>
      </c>
      <c r="F1693" s="194">
        <v>8191864</v>
      </c>
      <c r="G1693" s="50" t="s">
        <v>32</v>
      </c>
      <c r="H1693" s="195">
        <f t="shared" si="27"/>
        <v>8191864</v>
      </c>
      <c r="I1693" s="196" t="s">
        <v>40</v>
      </c>
      <c r="J1693" s="197" t="s">
        <v>335</v>
      </c>
      <c r="K1693" s="49" t="s">
        <v>336</v>
      </c>
      <c r="L1693" s="44" t="s">
        <v>43</v>
      </c>
      <c r="M1693" s="44" t="str">
        <f>IF(ISERROR(VLOOKUP(B1693,'[1]Check order-DMO'!$A$5:$I$22,9,0)),"MAT",(VLOOKUP(B1693,'[1]Check order-DMO'!$A$5:$I$22,9,0)))</f>
        <v>MAT</v>
      </c>
      <c r="N1693" s="50">
        <v>45</v>
      </c>
      <c r="O1693" s="50">
        <v>2</v>
      </c>
      <c r="P1693" s="50">
        <v>1</v>
      </c>
      <c r="Q1693" s="50">
        <v>1</v>
      </c>
      <c r="R1693" s="198" t="s">
        <v>1188</v>
      </c>
    </row>
    <row r="1694" spans="1:18" s="21" customFormat="1" ht="20.5" customHeight="1" x14ac:dyDescent="0.3">
      <c r="A1694" s="193" t="s">
        <v>5936</v>
      </c>
      <c r="B1694" s="44" t="s">
        <v>5937</v>
      </c>
      <c r="C1694" s="44" t="s">
        <v>5938</v>
      </c>
      <c r="D1694" s="44" t="s">
        <v>5920</v>
      </c>
      <c r="E1694" s="44" t="s">
        <v>148</v>
      </c>
      <c r="F1694" s="194">
        <v>7937820</v>
      </c>
      <c r="G1694" s="50" t="s">
        <v>32</v>
      </c>
      <c r="H1694" s="195">
        <f t="shared" si="27"/>
        <v>7937820</v>
      </c>
      <c r="I1694" s="196" t="s">
        <v>40</v>
      </c>
      <c r="J1694" s="197" t="s">
        <v>335</v>
      </c>
      <c r="K1694" s="49" t="s">
        <v>336</v>
      </c>
      <c r="L1694" s="44" t="s">
        <v>43</v>
      </c>
      <c r="M1694" s="44" t="str">
        <f>IF(ISERROR(VLOOKUP(B1694,'[1]Check order-DMO'!$A$5:$I$22,9,0)),"MAT",(VLOOKUP(B1694,'[1]Check order-DMO'!$A$5:$I$22,9,0)))</f>
        <v>MAT</v>
      </c>
      <c r="N1694" s="50">
        <v>45</v>
      </c>
      <c r="O1694" s="50">
        <v>2</v>
      </c>
      <c r="P1694" s="50">
        <v>1</v>
      </c>
      <c r="Q1694" s="50">
        <v>1</v>
      </c>
      <c r="R1694" s="198" t="s">
        <v>1188</v>
      </c>
    </row>
    <row r="1695" spans="1:18" s="21" customFormat="1" ht="20.5" customHeight="1" x14ac:dyDescent="0.3">
      <c r="A1695" s="193" t="s">
        <v>5939</v>
      </c>
      <c r="B1695" s="44" t="s">
        <v>5940</v>
      </c>
      <c r="C1695" s="44" t="s">
        <v>5941</v>
      </c>
      <c r="D1695" s="44" t="s">
        <v>5920</v>
      </c>
      <c r="E1695" s="44" t="s">
        <v>148</v>
      </c>
      <c r="F1695" s="194">
        <v>7937820</v>
      </c>
      <c r="G1695" s="50" t="s">
        <v>32</v>
      </c>
      <c r="H1695" s="195">
        <f t="shared" si="27"/>
        <v>7937820</v>
      </c>
      <c r="I1695" s="196" t="s">
        <v>40</v>
      </c>
      <c r="J1695" s="197" t="s">
        <v>335</v>
      </c>
      <c r="K1695" s="49" t="s">
        <v>336</v>
      </c>
      <c r="L1695" s="44" t="s">
        <v>43</v>
      </c>
      <c r="M1695" s="44" t="str">
        <f>IF(ISERROR(VLOOKUP(B1695,'[1]Check order-DMO'!$A$5:$I$22,9,0)),"MAT",(VLOOKUP(B1695,'[1]Check order-DMO'!$A$5:$I$22,9,0)))</f>
        <v>MAT</v>
      </c>
      <c r="N1695" s="50">
        <v>45</v>
      </c>
      <c r="O1695" s="50">
        <v>2</v>
      </c>
      <c r="P1695" s="50">
        <v>1</v>
      </c>
      <c r="Q1695" s="50">
        <v>1</v>
      </c>
      <c r="R1695" s="198" t="s">
        <v>1188</v>
      </c>
    </row>
    <row r="1696" spans="1:18" s="21" customFormat="1" ht="20.5" customHeight="1" x14ac:dyDescent="0.3">
      <c r="A1696" s="42" t="s">
        <v>5942</v>
      </c>
      <c r="B1696" s="43" t="s">
        <v>5943</v>
      </c>
      <c r="C1696" s="43" t="s">
        <v>5944</v>
      </c>
      <c r="D1696" s="44"/>
      <c r="E1696" s="44" t="s">
        <v>121</v>
      </c>
      <c r="F1696" s="45">
        <v>23338</v>
      </c>
      <c r="G1696" s="46" t="s">
        <v>75</v>
      </c>
      <c r="H1696" s="47">
        <f t="shared" si="27"/>
        <v>3987297.3</v>
      </c>
      <c r="I1696" s="48" t="s">
        <v>40</v>
      </c>
      <c r="J1696" s="44" t="s">
        <v>77</v>
      </c>
      <c r="K1696" s="49" t="s">
        <v>78</v>
      </c>
      <c r="L1696" s="44" t="s">
        <v>79</v>
      </c>
      <c r="M1696" s="44" t="str">
        <f>IF(ISERROR(VLOOKUP(B1696,'[1]Check order-DMO'!$A$5:$I$22,9,0)),"MAT",(VLOOKUP(B1696,'[1]Check order-DMO'!$A$5:$I$22,9,0)))</f>
        <v>MAT</v>
      </c>
      <c r="N1696" s="50">
        <v>58</v>
      </c>
      <c r="O1696" s="50"/>
      <c r="P1696" s="50">
        <v>1</v>
      </c>
      <c r="Q1696" s="50">
        <v>1</v>
      </c>
      <c r="R1696" s="51" t="s">
        <v>1486</v>
      </c>
    </row>
    <row r="1697" spans="1:18" s="21" customFormat="1" ht="20.5" customHeight="1" x14ac:dyDescent="0.3">
      <c r="A1697" s="42" t="s">
        <v>5945</v>
      </c>
      <c r="B1697" s="43" t="s">
        <v>5946</v>
      </c>
      <c r="C1697" s="43" t="s">
        <v>5947</v>
      </c>
      <c r="D1697" s="44" t="s">
        <v>5948</v>
      </c>
      <c r="E1697" s="44" t="s">
        <v>121</v>
      </c>
      <c r="F1697" s="45">
        <v>24932</v>
      </c>
      <c r="G1697" s="46" t="s">
        <v>75</v>
      </c>
      <c r="H1697" s="47">
        <f t="shared" si="27"/>
        <v>4259632.2</v>
      </c>
      <c r="I1697" s="48" t="s">
        <v>40</v>
      </c>
      <c r="J1697" s="44" t="s">
        <v>77</v>
      </c>
      <c r="K1697" s="49" t="s">
        <v>78</v>
      </c>
      <c r="L1697" s="44" t="s">
        <v>79</v>
      </c>
      <c r="M1697" s="44" t="str">
        <f>IF(ISERROR(VLOOKUP(B1697,'[1]Check order-DMO'!$A$5:$I$22,9,0)),"MAT",(VLOOKUP(B1697,'[1]Check order-DMO'!$A$5:$I$22,9,0)))</f>
        <v>MAT</v>
      </c>
      <c r="N1697" s="50">
        <v>58</v>
      </c>
      <c r="O1697" s="50"/>
      <c r="P1697" s="50">
        <v>1</v>
      </c>
      <c r="Q1697" s="50">
        <v>1</v>
      </c>
      <c r="R1697" s="51" t="s">
        <v>1242</v>
      </c>
    </row>
    <row r="1698" spans="1:18" s="21" customFormat="1" ht="20.5" customHeight="1" x14ac:dyDescent="0.3">
      <c r="A1698" s="42" t="s">
        <v>5949</v>
      </c>
      <c r="B1698" s="43" t="s">
        <v>5950</v>
      </c>
      <c r="C1698" s="43" t="s">
        <v>5951</v>
      </c>
      <c r="D1698" s="44" t="s">
        <v>5948</v>
      </c>
      <c r="E1698" s="44" t="s">
        <v>121</v>
      </c>
      <c r="F1698" s="45">
        <v>4971160</v>
      </c>
      <c r="G1698" s="46" t="s">
        <v>32</v>
      </c>
      <c r="H1698" s="47">
        <f t="shared" si="27"/>
        <v>4971160</v>
      </c>
      <c r="I1698" s="48" t="s">
        <v>40</v>
      </c>
      <c r="J1698" s="197" t="s">
        <v>335</v>
      </c>
      <c r="K1698" s="49" t="s">
        <v>336</v>
      </c>
      <c r="L1698" s="44" t="s">
        <v>43</v>
      </c>
      <c r="M1698" s="44" t="str">
        <f>IF(ISERROR(VLOOKUP(B1698,'[1]Check order-DMO'!$A$5:$I$22,9,0)),"MAT",(VLOOKUP(B1698,'[1]Check order-DMO'!$A$5:$I$22,9,0)))</f>
        <v>MAT</v>
      </c>
      <c r="N1698" s="50">
        <v>60</v>
      </c>
      <c r="O1698" s="50">
        <v>3</v>
      </c>
      <c r="P1698" s="50">
        <v>1</v>
      </c>
      <c r="Q1698" s="50">
        <v>1</v>
      </c>
      <c r="R1698" s="198" t="s">
        <v>5952</v>
      </c>
    </row>
    <row r="1699" spans="1:18" s="21" customFormat="1" ht="20.5" customHeight="1" x14ac:dyDescent="0.3">
      <c r="A1699" s="42" t="s">
        <v>5953</v>
      </c>
      <c r="B1699" s="43" t="s">
        <v>5954</v>
      </c>
      <c r="C1699" s="43" t="s">
        <v>5955</v>
      </c>
      <c r="D1699" s="44" t="s">
        <v>3970</v>
      </c>
      <c r="E1699" s="44" t="s">
        <v>121</v>
      </c>
      <c r="F1699" s="45">
        <v>1310160</v>
      </c>
      <c r="G1699" s="46" t="s">
        <v>75</v>
      </c>
      <c r="H1699" s="47">
        <f t="shared" si="27"/>
        <v>223840836</v>
      </c>
      <c r="I1699" s="48" t="s">
        <v>40</v>
      </c>
      <c r="J1699" s="44" t="s">
        <v>77</v>
      </c>
      <c r="K1699" s="49" t="s">
        <v>78</v>
      </c>
      <c r="L1699" s="44" t="s">
        <v>79</v>
      </c>
      <c r="M1699" s="44" t="str">
        <f>IF(ISERROR(VLOOKUP(B1699,'[1]Check order-DMO'!$A$5:$I$22,9,0)),"MAT",(VLOOKUP(B1699,'[1]Check order-DMO'!$A$5:$I$22,9,0)))</f>
        <v>MAT</v>
      </c>
      <c r="N1699" s="50">
        <v>175</v>
      </c>
      <c r="O1699" s="50"/>
      <c r="P1699" s="50">
        <v>1</v>
      </c>
      <c r="Q1699" s="50">
        <v>1</v>
      </c>
      <c r="R1699" s="51" t="s">
        <v>5956</v>
      </c>
    </row>
    <row r="1700" spans="1:18" s="21" customFormat="1" ht="20.5" customHeight="1" x14ac:dyDescent="0.3">
      <c r="A1700" s="188" t="s">
        <v>5957</v>
      </c>
      <c r="B1700" s="46" t="s">
        <v>5958</v>
      </c>
      <c r="C1700" s="44" t="s">
        <v>5959</v>
      </c>
      <c r="D1700" s="44"/>
      <c r="E1700" s="44" t="s">
        <v>121</v>
      </c>
      <c r="F1700" s="47">
        <v>2140000</v>
      </c>
      <c r="G1700" s="46" t="s">
        <v>75</v>
      </c>
      <c r="H1700" s="47">
        <f t="shared" si="27"/>
        <v>365619000</v>
      </c>
      <c r="I1700" s="48" t="s">
        <v>40</v>
      </c>
      <c r="J1700" s="44" t="s">
        <v>77</v>
      </c>
      <c r="K1700" s="49" t="s">
        <v>78</v>
      </c>
      <c r="L1700" s="44" t="s">
        <v>79</v>
      </c>
      <c r="M1700" s="44" t="str">
        <f>IF(ISERROR(VLOOKUP(B1700,'[1]Check order-DMO'!$A$5:$I$22,9,0)),"MAT",(VLOOKUP(B1700,'[1]Check order-DMO'!$A$5:$I$22,9,0)))</f>
        <v>MAT</v>
      </c>
      <c r="N1700" s="50">
        <v>125</v>
      </c>
      <c r="O1700" s="50"/>
      <c r="P1700" s="50">
        <v>1</v>
      </c>
      <c r="Q1700" s="50">
        <v>1</v>
      </c>
      <c r="R1700" s="189" t="s">
        <v>3192</v>
      </c>
    </row>
    <row r="1701" spans="1:18" s="21" customFormat="1" ht="20.5" customHeight="1" x14ac:dyDescent="0.3">
      <c r="A1701" s="42" t="s">
        <v>5960</v>
      </c>
      <c r="B1701" s="43" t="s">
        <v>5961</v>
      </c>
      <c r="C1701" s="43" t="s">
        <v>5962</v>
      </c>
      <c r="D1701" s="44" t="s">
        <v>5948</v>
      </c>
      <c r="E1701" s="44" t="s">
        <v>121</v>
      </c>
      <c r="F1701" s="45">
        <v>11576</v>
      </c>
      <c r="G1701" s="46" t="s">
        <v>75</v>
      </c>
      <c r="H1701" s="47">
        <f t="shared" si="27"/>
        <v>1977759.5999999999</v>
      </c>
      <c r="I1701" s="48" t="s">
        <v>40</v>
      </c>
      <c r="J1701" s="44" t="s">
        <v>77</v>
      </c>
      <c r="K1701" s="49" t="s">
        <v>78</v>
      </c>
      <c r="L1701" s="44" t="s">
        <v>79</v>
      </c>
      <c r="M1701" s="44" t="str">
        <f>IF(ISERROR(VLOOKUP(B1701,'[1]Check order-DMO'!$A$5:$I$22,9,0)),"MAT",(VLOOKUP(B1701,'[1]Check order-DMO'!$A$5:$I$22,9,0)))</f>
        <v>MAT</v>
      </c>
      <c r="N1701" s="50">
        <v>58</v>
      </c>
      <c r="O1701" s="50"/>
      <c r="P1701" s="50">
        <v>1</v>
      </c>
      <c r="Q1701" s="50">
        <v>1</v>
      </c>
      <c r="R1701" s="51" t="s">
        <v>1520</v>
      </c>
    </row>
    <row r="1702" spans="1:18" s="21" customFormat="1" ht="20.5" customHeight="1" x14ac:dyDescent="0.3">
      <c r="A1702" s="42" t="s">
        <v>5963</v>
      </c>
      <c r="B1702" s="43" t="s">
        <v>5964</v>
      </c>
      <c r="C1702" s="43" t="s">
        <v>5965</v>
      </c>
      <c r="D1702" s="44" t="s">
        <v>5948</v>
      </c>
      <c r="E1702" s="44" t="s">
        <v>121</v>
      </c>
      <c r="F1702" s="45">
        <v>4635670</v>
      </c>
      <c r="G1702" s="46" t="s">
        <v>32</v>
      </c>
      <c r="H1702" s="47">
        <f t="shared" si="27"/>
        <v>4635670</v>
      </c>
      <c r="I1702" s="48" t="s">
        <v>40</v>
      </c>
      <c r="J1702" s="44" t="s">
        <v>335</v>
      </c>
      <c r="K1702" s="49" t="s">
        <v>336</v>
      </c>
      <c r="L1702" s="44" t="s">
        <v>43</v>
      </c>
      <c r="M1702" s="44" t="str">
        <f>IF(ISERROR(VLOOKUP(B1702,'[1]Check order-DMO'!$A$5:$I$22,9,0)),"MAT",(VLOOKUP(B1702,'[1]Check order-DMO'!$A$5:$I$22,9,0)))</f>
        <v>MAT</v>
      </c>
      <c r="N1702" s="50">
        <v>60</v>
      </c>
      <c r="O1702" s="50">
        <v>3</v>
      </c>
      <c r="P1702" s="50">
        <v>1</v>
      </c>
      <c r="Q1702" s="50">
        <v>1</v>
      </c>
      <c r="R1702" s="51" t="s">
        <v>5952</v>
      </c>
    </row>
    <row r="1703" spans="1:18" s="21" customFormat="1" ht="20.5" customHeight="1" x14ac:dyDescent="0.3">
      <c r="A1703" s="42" t="s">
        <v>5966</v>
      </c>
      <c r="B1703" s="43" t="s">
        <v>5967</v>
      </c>
      <c r="C1703" s="43" t="s">
        <v>5968</v>
      </c>
      <c r="D1703" s="44" t="s">
        <v>5948</v>
      </c>
      <c r="E1703" s="44" t="s">
        <v>121</v>
      </c>
      <c r="F1703" s="45">
        <v>7393018</v>
      </c>
      <c r="G1703" s="46" t="s">
        <v>32</v>
      </c>
      <c r="H1703" s="47">
        <f t="shared" si="27"/>
        <v>7393018</v>
      </c>
      <c r="I1703" s="48" t="s">
        <v>40</v>
      </c>
      <c r="J1703" s="44" t="s">
        <v>335</v>
      </c>
      <c r="K1703" s="49" t="s">
        <v>336</v>
      </c>
      <c r="L1703" s="44" t="s">
        <v>43</v>
      </c>
      <c r="M1703" s="44" t="str">
        <f>IF(ISERROR(VLOOKUP(B1703,'[1]Check order-DMO'!$A$5:$I$22,9,0)),"MAT",(VLOOKUP(B1703,'[1]Check order-DMO'!$A$5:$I$22,9,0)))</f>
        <v>MAT</v>
      </c>
      <c r="N1703" s="50">
        <v>60</v>
      </c>
      <c r="O1703" s="50">
        <v>3</v>
      </c>
      <c r="P1703" s="50">
        <v>1</v>
      </c>
      <c r="Q1703" s="50">
        <v>1</v>
      </c>
      <c r="R1703" s="51" t="s">
        <v>2238</v>
      </c>
    </row>
    <row r="1704" spans="1:18" s="21" customFormat="1" ht="20.5" customHeight="1" x14ac:dyDescent="0.3">
      <c r="A1704" s="42" t="s">
        <v>5969</v>
      </c>
      <c r="B1704" s="43" t="s">
        <v>5970</v>
      </c>
      <c r="C1704" s="43" t="s">
        <v>5971</v>
      </c>
      <c r="D1704" s="44" t="s">
        <v>5948</v>
      </c>
      <c r="E1704" s="44" t="s">
        <v>121</v>
      </c>
      <c r="F1704" s="45">
        <v>8147931.6900000004</v>
      </c>
      <c r="G1704" s="46" t="s">
        <v>32</v>
      </c>
      <c r="H1704" s="47">
        <f t="shared" si="27"/>
        <v>8147931.6900000004</v>
      </c>
      <c r="I1704" s="48" t="s">
        <v>40</v>
      </c>
      <c r="J1704" s="44" t="s">
        <v>335</v>
      </c>
      <c r="K1704" s="49" t="s">
        <v>336</v>
      </c>
      <c r="L1704" s="44" t="s">
        <v>43</v>
      </c>
      <c r="M1704" s="44" t="str">
        <f>IF(ISERROR(VLOOKUP(B1704,'[1]Check order-DMO'!$A$5:$I$22,9,0)),"MAT",(VLOOKUP(B1704,'[1]Check order-DMO'!$A$5:$I$22,9,0)))</f>
        <v>MAT</v>
      </c>
      <c r="N1704" s="50">
        <v>60</v>
      </c>
      <c r="O1704" s="50">
        <v>3</v>
      </c>
      <c r="P1704" s="50">
        <v>1</v>
      </c>
      <c r="Q1704" s="50">
        <v>1</v>
      </c>
      <c r="R1704" s="51" t="s">
        <v>2238</v>
      </c>
    </row>
    <row r="1705" spans="1:18" s="21" customFormat="1" ht="20.5" customHeight="1" x14ac:dyDescent="0.3">
      <c r="A1705" s="42" t="s">
        <v>5972</v>
      </c>
      <c r="B1705" s="43" t="s">
        <v>5973</v>
      </c>
      <c r="C1705" s="43" t="s">
        <v>5974</v>
      </c>
      <c r="D1705" s="44" t="s">
        <v>5948</v>
      </c>
      <c r="E1705" s="44" t="s">
        <v>121</v>
      </c>
      <c r="F1705" s="45">
        <v>8559959.8300000001</v>
      </c>
      <c r="G1705" s="46" t="s">
        <v>32</v>
      </c>
      <c r="H1705" s="47">
        <f t="shared" si="27"/>
        <v>8559959.8300000001</v>
      </c>
      <c r="I1705" s="48" t="s">
        <v>40</v>
      </c>
      <c r="J1705" s="44" t="s">
        <v>335</v>
      </c>
      <c r="K1705" s="49" t="s">
        <v>336</v>
      </c>
      <c r="L1705" s="44" t="s">
        <v>43</v>
      </c>
      <c r="M1705" s="44" t="str">
        <f>IF(ISERROR(VLOOKUP(B1705,'[1]Check order-DMO'!$A$5:$I$22,9,0)),"MAT",(VLOOKUP(B1705,'[1]Check order-DMO'!$A$5:$I$22,9,0)))</f>
        <v>MAT</v>
      </c>
      <c r="N1705" s="50">
        <v>60</v>
      </c>
      <c r="O1705" s="50">
        <v>3</v>
      </c>
      <c r="P1705" s="50">
        <v>1</v>
      </c>
      <c r="Q1705" s="50">
        <v>1</v>
      </c>
      <c r="R1705" s="51" t="s">
        <v>2238</v>
      </c>
    </row>
    <row r="1706" spans="1:18" s="21" customFormat="1" ht="20.5" customHeight="1" x14ac:dyDescent="0.3">
      <c r="A1706" s="42" t="s">
        <v>5975</v>
      </c>
      <c r="B1706" s="43" t="s">
        <v>5976</v>
      </c>
      <c r="C1706" s="43" t="s">
        <v>5977</v>
      </c>
      <c r="D1706" s="44" t="s">
        <v>5948</v>
      </c>
      <c r="E1706" s="44" t="s">
        <v>121</v>
      </c>
      <c r="F1706" s="45">
        <v>16886169.640000001</v>
      </c>
      <c r="G1706" s="46" t="s">
        <v>32</v>
      </c>
      <c r="H1706" s="47">
        <f t="shared" si="27"/>
        <v>16886169.640000001</v>
      </c>
      <c r="I1706" s="48" t="s">
        <v>40</v>
      </c>
      <c r="J1706" s="44" t="s">
        <v>335</v>
      </c>
      <c r="K1706" s="49" t="s">
        <v>336</v>
      </c>
      <c r="L1706" s="44" t="s">
        <v>43</v>
      </c>
      <c r="M1706" s="44" t="str">
        <f>IF(ISERROR(VLOOKUP(B1706,'[1]Check order-DMO'!$A$5:$I$22,9,0)),"MAT",(VLOOKUP(B1706,'[1]Check order-DMO'!$A$5:$I$22,9,0)))</f>
        <v>MAT</v>
      </c>
      <c r="N1706" s="50">
        <v>60</v>
      </c>
      <c r="O1706" s="50">
        <v>3</v>
      </c>
      <c r="P1706" s="50">
        <v>1</v>
      </c>
      <c r="Q1706" s="50">
        <v>1</v>
      </c>
      <c r="R1706" s="51" t="s">
        <v>2238</v>
      </c>
    </row>
    <row r="1707" spans="1:18" s="21" customFormat="1" ht="20.5" customHeight="1" x14ac:dyDescent="0.3">
      <c r="A1707" s="42" t="s">
        <v>5978</v>
      </c>
      <c r="B1707" s="43" t="s">
        <v>5979</v>
      </c>
      <c r="C1707" s="43" t="s">
        <v>5980</v>
      </c>
      <c r="D1707" s="44" t="s">
        <v>5948</v>
      </c>
      <c r="E1707" s="44" t="s">
        <v>121</v>
      </c>
      <c r="F1707" s="45">
        <v>18313681.699999999</v>
      </c>
      <c r="G1707" s="46" t="s">
        <v>32</v>
      </c>
      <c r="H1707" s="47">
        <f t="shared" si="27"/>
        <v>18313681.699999999</v>
      </c>
      <c r="I1707" s="48" t="s">
        <v>40</v>
      </c>
      <c r="J1707" s="44" t="s">
        <v>335</v>
      </c>
      <c r="K1707" s="49" t="s">
        <v>336</v>
      </c>
      <c r="L1707" s="44" t="s">
        <v>43</v>
      </c>
      <c r="M1707" s="44" t="str">
        <f>IF(ISERROR(VLOOKUP(B1707,'[1]Check order-DMO'!$A$5:$I$22,9,0)),"MAT",(VLOOKUP(B1707,'[1]Check order-DMO'!$A$5:$I$22,9,0)))</f>
        <v>MAT</v>
      </c>
      <c r="N1707" s="50">
        <v>60</v>
      </c>
      <c r="O1707" s="50">
        <v>3</v>
      </c>
      <c r="P1707" s="50">
        <v>1</v>
      </c>
      <c r="Q1707" s="50">
        <v>1</v>
      </c>
      <c r="R1707" s="51" t="s">
        <v>2238</v>
      </c>
    </row>
    <row r="1708" spans="1:18" s="21" customFormat="1" ht="20.5" customHeight="1" x14ac:dyDescent="0.3">
      <c r="A1708" s="42" t="s">
        <v>5981</v>
      </c>
      <c r="B1708" s="43" t="s">
        <v>5982</v>
      </c>
      <c r="C1708" s="43" t="s">
        <v>5983</v>
      </c>
      <c r="D1708" s="44" t="s">
        <v>1691</v>
      </c>
      <c r="E1708" s="44" t="s">
        <v>121</v>
      </c>
      <c r="F1708" s="45">
        <v>9260298.3699999992</v>
      </c>
      <c r="G1708" s="46" t="s">
        <v>32</v>
      </c>
      <c r="H1708" s="47">
        <f t="shared" si="27"/>
        <v>9260298.3699999992</v>
      </c>
      <c r="I1708" s="48" t="s">
        <v>40</v>
      </c>
      <c r="J1708" s="44" t="s">
        <v>91</v>
      </c>
      <c r="K1708" s="49" t="s">
        <v>92</v>
      </c>
      <c r="L1708" s="44" t="s">
        <v>43</v>
      </c>
      <c r="M1708" s="44" t="str">
        <f>IF(ISERROR(VLOOKUP(B1708,'[1]Check order-DMO'!$A$5:$I$22,9,0)),"MAT",(VLOOKUP(B1708,'[1]Check order-DMO'!$A$5:$I$22,9,0)))</f>
        <v>MAT</v>
      </c>
      <c r="N1708" s="50">
        <v>90</v>
      </c>
      <c r="O1708" s="50">
        <v>3</v>
      </c>
      <c r="P1708" s="50">
        <v>1</v>
      </c>
      <c r="Q1708" s="50">
        <v>1</v>
      </c>
      <c r="R1708" s="51" t="s">
        <v>158</v>
      </c>
    </row>
    <row r="1709" spans="1:18" s="21" customFormat="1" ht="20.5" customHeight="1" x14ac:dyDescent="0.3">
      <c r="A1709" s="42" t="s">
        <v>5984</v>
      </c>
      <c r="B1709" s="43" t="s">
        <v>5985</v>
      </c>
      <c r="C1709" s="43" t="s">
        <v>5986</v>
      </c>
      <c r="D1709" s="44"/>
      <c r="E1709" s="44" t="s">
        <v>148</v>
      </c>
      <c r="F1709" s="45">
        <v>1236</v>
      </c>
      <c r="G1709" s="46" t="s">
        <v>75</v>
      </c>
      <c r="H1709" s="47">
        <f t="shared" si="27"/>
        <v>211170.6</v>
      </c>
      <c r="I1709" s="48" t="s">
        <v>40</v>
      </c>
      <c r="J1709" s="44" t="s">
        <v>77</v>
      </c>
      <c r="K1709" s="49" t="s">
        <v>78</v>
      </c>
      <c r="L1709" s="44" t="s">
        <v>79</v>
      </c>
      <c r="M1709" s="44" t="str">
        <f>IF(ISERROR(VLOOKUP(B1709,'[1]Check order-DMO'!$A$5:$I$22,9,0)),"MAT",(VLOOKUP(B1709,'[1]Check order-DMO'!$A$5:$I$22,9,0)))</f>
        <v>MAT</v>
      </c>
      <c r="N1709" s="50">
        <v>27</v>
      </c>
      <c r="O1709" s="50"/>
      <c r="P1709" s="50">
        <v>20</v>
      </c>
      <c r="Q1709" s="50">
        <v>20</v>
      </c>
      <c r="R1709" s="51"/>
    </row>
    <row r="1710" spans="1:18" s="21" customFormat="1" ht="20.5" customHeight="1" x14ac:dyDescent="0.3">
      <c r="A1710" s="42" t="s">
        <v>5987</v>
      </c>
      <c r="B1710" s="43" t="s">
        <v>5988</v>
      </c>
      <c r="C1710" s="43" t="s">
        <v>5989</v>
      </c>
      <c r="D1710" s="44"/>
      <c r="E1710" s="44" t="s">
        <v>148</v>
      </c>
      <c r="F1710" s="45">
        <v>1236</v>
      </c>
      <c r="G1710" s="46" t="s">
        <v>75</v>
      </c>
      <c r="H1710" s="47">
        <f t="shared" si="27"/>
        <v>211170.6</v>
      </c>
      <c r="I1710" s="48" t="s">
        <v>40</v>
      </c>
      <c r="J1710" s="44" t="s">
        <v>77</v>
      </c>
      <c r="K1710" s="49" t="s">
        <v>78</v>
      </c>
      <c r="L1710" s="44" t="s">
        <v>79</v>
      </c>
      <c r="M1710" s="44" t="str">
        <f>IF(ISERROR(VLOOKUP(B1710,'[1]Check order-DMO'!$A$5:$I$22,9,0)),"MAT",(VLOOKUP(B1710,'[1]Check order-DMO'!$A$5:$I$22,9,0)))</f>
        <v>MAT</v>
      </c>
      <c r="N1710" s="50">
        <v>27</v>
      </c>
      <c r="O1710" s="50"/>
      <c r="P1710" s="50">
        <v>20</v>
      </c>
      <c r="Q1710" s="50">
        <v>20</v>
      </c>
      <c r="R1710" s="51"/>
    </row>
    <row r="1711" spans="1:18" s="21" customFormat="1" ht="20.5" customHeight="1" x14ac:dyDescent="0.3">
      <c r="A1711" s="42" t="s">
        <v>5990</v>
      </c>
      <c r="B1711" s="43" t="s">
        <v>5991</v>
      </c>
      <c r="C1711" s="43" t="s">
        <v>5992</v>
      </c>
      <c r="D1711" s="44" t="s">
        <v>5993</v>
      </c>
      <c r="E1711" s="44" t="s">
        <v>148</v>
      </c>
      <c r="F1711" s="45">
        <v>1641</v>
      </c>
      <c r="G1711" s="46" t="s">
        <v>75</v>
      </c>
      <c r="H1711" s="47">
        <f t="shared" si="27"/>
        <v>280364.84999999998</v>
      </c>
      <c r="I1711" s="48" t="s">
        <v>40</v>
      </c>
      <c r="J1711" s="44" t="s">
        <v>77</v>
      </c>
      <c r="K1711" s="49" t="s">
        <v>78</v>
      </c>
      <c r="L1711" s="44" t="s">
        <v>79</v>
      </c>
      <c r="M1711" s="44" t="str">
        <f>IF(ISERROR(VLOOKUP(B1711,'[1]Check order-DMO'!$A$5:$I$22,9,0)),"MAT",(VLOOKUP(B1711,'[1]Check order-DMO'!$A$5:$I$22,9,0)))</f>
        <v>MAT</v>
      </c>
      <c r="N1711" s="50">
        <v>53</v>
      </c>
      <c r="O1711" s="50"/>
      <c r="P1711" s="50">
        <v>1</v>
      </c>
      <c r="Q1711" s="50">
        <v>1</v>
      </c>
      <c r="R1711" s="51"/>
    </row>
    <row r="1712" spans="1:18" s="21" customFormat="1" ht="20.5" customHeight="1" x14ac:dyDescent="0.3">
      <c r="A1712" s="42" t="s">
        <v>5994</v>
      </c>
      <c r="B1712" s="43" t="s">
        <v>5995</v>
      </c>
      <c r="C1712" s="43" t="s">
        <v>5996</v>
      </c>
      <c r="D1712" s="44" t="s">
        <v>5997</v>
      </c>
      <c r="E1712" s="44" t="s">
        <v>148</v>
      </c>
      <c r="F1712" s="45">
        <v>4368</v>
      </c>
      <c r="G1712" s="46" t="s">
        <v>75</v>
      </c>
      <c r="H1712" s="47">
        <f t="shared" si="27"/>
        <v>746272.79999999993</v>
      </c>
      <c r="I1712" s="48" t="s">
        <v>40</v>
      </c>
      <c r="J1712" s="44" t="s">
        <v>77</v>
      </c>
      <c r="K1712" s="49" t="s">
        <v>78</v>
      </c>
      <c r="L1712" s="44" t="s">
        <v>79</v>
      </c>
      <c r="M1712" s="44" t="str">
        <f>IF(ISERROR(VLOOKUP(B1712,'[1]Check order-DMO'!$A$5:$I$22,9,0)),"MAT",(VLOOKUP(B1712,'[1]Check order-DMO'!$A$5:$I$22,9,0)))</f>
        <v>MAT</v>
      </c>
      <c r="N1712" s="50">
        <v>58</v>
      </c>
      <c r="O1712" s="50"/>
      <c r="P1712" s="50">
        <v>1</v>
      </c>
      <c r="Q1712" s="50">
        <v>1</v>
      </c>
      <c r="R1712" s="51"/>
    </row>
    <row r="1713" spans="1:18" s="21" customFormat="1" ht="20.5" customHeight="1" x14ac:dyDescent="0.3">
      <c r="A1713" s="42" t="s">
        <v>5998</v>
      </c>
      <c r="B1713" s="43" t="s">
        <v>5999</v>
      </c>
      <c r="C1713" s="43" t="s">
        <v>6000</v>
      </c>
      <c r="D1713" s="44" t="s">
        <v>5993</v>
      </c>
      <c r="E1713" s="44" t="s">
        <v>148</v>
      </c>
      <c r="F1713" s="45">
        <v>13356</v>
      </c>
      <c r="G1713" s="46" t="s">
        <v>75</v>
      </c>
      <c r="H1713" s="47">
        <f t="shared" si="27"/>
        <v>2281872.6</v>
      </c>
      <c r="I1713" s="48" t="s">
        <v>269</v>
      </c>
      <c r="J1713" s="44" t="s">
        <v>77</v>
      </c>
      <c r="K1713" s="49" t="s">
        <v>78</v>
      </c>
      <c r="L1713" s="44" t="s">
        <v>79</v>
      </c>
      <c r="M1713" s="44" t="str">
        <f>IF(ISERROR(VLOOKUP(B1713,'[1]Check order-DMO'!$A$5:$I$22,9,0)),"MAT",(VLOOKUP(B1713,'[1]Check order-DMO'!$A$5:$I$22,9,0)))</f>
        <v>MAT</v>
      </c>
      <c r="N1713" s="50">
        <v>55</v>
      </c>
      <c r="O1713" s="50"/>
      <c r="P1713" s="50">
        <v>1</v>
      </c>
      <c r="Q1713" s="50">
        <v>1</v>
      </c>
      <c r="R1713" s="51"/>
    </row>
    <row r="1714" spans="1:18" s="21" customFormat="1" ht="20.5" customHeight="1" x14ac:dyDescent="0.3">
      <c r="A1714" s="42" t="s">
        <v>6001</v>
      </c>
      <c r="B1714" s="43" t="s">
        <v>6002</v>
      </c>
      <c r="C1714" s="43" t="s">
        <v>6003</v>
      </c>
      <c r="D1714" s="44" t="s">
        <v>5993</v>
      </c>
      <c r="E1714" s="44" t="s">
        <v>148</v>
      </c>
      <c r="F1714" s="45">
        <v>3000</v>
      </c>
      <c r="G1714" s="46" t="s">
        <v>75</v>
      </c>
      <c r="H1714" s="47">
        <f t="shared" si="27"/>
        <v>512550</v>
      </c>
      <c r="I1714" s="48" t="s">
        <v>40</v>
      </c>
      <c r="J1714" s="44" t="s">
        <v>77</v>
      </c>
      <c r="K1714" s="49" t="s">
        <v>78</v>
      </c>
      <c r="L1714" s="44" t="s">
        <v>79</v>
      </c>
      <c r="M1714" s="44" t="str">
        <f>IF(ISERROR(VLOOKUP(B1714,'[1]Check order-DMO'!$A$5:$I$22,9,0)),"MAT",(VLOOKUP(B1714,'[1]Check order-DMO'!$A$5:$I$22,9,0)))</f>
        <v>MAT</v>
      </c>
      <c r="N1714" s="50">
        <v>53</v>
      </c>
      <c r="O1714" s="50"/>
      <c r="P1714" s="50">
        <v>1</v>
      </c>
      <c r="Q1714" s="50">
        <v>1</v>
      </c>
      <c r="R1714" s="51" t="s">
        <v>6004</v>
      </c>
    </row>
    <row r="1715" spans="1:18" s="21" customFormat="1" ht="20.5" customHeight="1" x14ac:dyDescent="0.3">
      <c r="A1715" s="42" t="s">
        <v>6005</v>
      </c>
      <c r="B1715" s="43" t="s">
        <v>6006</v>
      </c>
      <c r="C1715" s="43" t="s">
        <v>6007</v>
      </c>
      <c r="D1715" s="44" t="s">
        <v>6008</v>
      </c>
      <c r="E1715" s="44" t="s">
        <v>148</v>
      </c>
      <c r="F1715" s="45">
        <v>12720</v>
      </c>
      <c r="G1715" s="46" t="s">
        <v>75</v>
      </c>
      <c r="H1715" s="47">
        <f t="shared" si="27"/>
        <v>2173212</v>
      </c>
      <c r="I1715" s="48" t="s">
        <v>40</v>
      </c>
      <c r="J1715" s="44" t="s">
        <v>77</v>
      </c>
      <c r="K1715" s="49" t="s">
        <v>78</v>
      </c>
      <c r="L1715" s="44" t="s">
        <v>79</v>
      </c>
      <c r="M1715" s="44" t="str">
        <f>IF(ISERROR(VLOOKUP(B1715,'[1]Check order-DMO'!$A$5:$I$22,9,0)),"MAT",(VLOOKUP(B1715,'[1]Check order-DMO'!$A$5:$I$22,9,0)))</f>
        <v>MAT</v>
      </c>
      <c r="N1715" s="50">
        <v>93</v>
      </c>
      <c r="O1715" s="50"/>
      <c r="P1715" s="50">
        <v>1</v>
      </c>
      <c r="Q1715" s="50">
        <v>1</v>
      </c>
      <c r="R1715" s="51"/>
    </row>
    <row r="1716" spans="1:18" s="21" customFormat="1" ht="20.5" customHeight="1" x14ac:dyDescent="0.3">
      <c r="A1716" s="42" t="s">
        <v>6009</v>
      </c>
      <c r="B1716" s="43" t="s">
        <v>6010</v>
      </c>
      <c r="C1716" s="43" t="s">
        <v>6011</v>
      </c>
      <c r="D1716" s="44" t="s">
        <v>3927</v>
      </c>
      <c r="E1716" s="44" t="s">
        <v>148</v>
      </c>
      <c r="F1716" s="45">
        <v>1752612.42</v>
      </c>
      <c r="G1716" s="46" t="s">
        <v>32</v>
      </c>
      <c r="H1716" s="47">
        <f t="shared" si="27"/>
        <v>1752612.42</v>
      </c>
      <c r="I1716" s="48" t="s">
        <v>40</v>
      </c>
      <c r="J1716" s="44" t="s">
        <v>335</v>
      </c>
      <c r="K1716" s="49" t="s">
        <v>336</v>
      </c>
      <c r="L1716" s="44" t="s">
        <v>43</v>
      </c>
      <c r="M1716" s="44" t="str">
        <f>IF(ISERROR(VLOOKUP(B1716,'[1]Check order-DMO'!$A$5:$I$22,9,0)),"MAT",(VLOOKUP(B1716,'[1]Check order-DMO'!$A$5:$I$22,9,0)))</f>
        <v>MAT</v>
      </c>
      <c r="N1716" s="50">
        <v>60</v>
      </c>
      <c r="O1716" s="50">
        <v>7</v>
      </c>
      <c r="P1716" s="50">
        <v>1</v>
      </c>
      <c r="Q1716" s="50">
        <v>1</v>
      </c>
      <c r="R1716" s="51" t="s">
        <v>3920</v>
      </c>
    </row>
    <row r="1717" spans="1:18" s="21" customFormat="1" ht="20.5" customHeight="1" x14ac:dyDescent="0.3">
      <c r="A1717" s="42" t="s">
        <v>6012</v>
      </c>
      <c r="B1717" s="43" t="s">
        <v>6013</v>
      </c>
      <c r="C1717" s="43" t="s">
        <v>6014</v>
      </c>
      <c r="D1717" s="44" t="s">
        <v>3927</v>
      </c>
      <c r="E1717" s="44" t="s">
        <v>148</v>
      </c>
      <c r="F1717" s="45">
        <v>2492962.89</v>
      </c>
      <c r="G1717" s="46" t="s">
        <v>32</v>
      </c>
      <c r="H1717" s="47">
        <f t="shared" si="27"/>
        <v>2492962.89</v>
      </c>
      <c r="I1717" s="48" t="s">
        <v>40</v>
      </c>
      <c r="J1717" s="44" t="s">
        <v>335</v>
      </c>
      <c r="K1717" s="49" t="s">
        <v>336</v>
      </c>
      <c r="L1717" s="44" t="s">
        <v>43</v>
      </c>
      <c r="M1717" s="44" t="str">
        <f>IF(ISERROR(VLOOKUP(B1717,'[1]Check order-DMO'!$A$5:$I$22,9,0)),"MAT",(VLOOKUP(B1717,'[1]Check order-DMO'!$A$5:$I$22,9,0)))</f>
        <v>MAT</v>
      </c>
      <c r="N1717" s="50">
        <v>60</v>
      </c>
      <c r="O1717" s="50">
        <v>3</v>
      </c>
      <c r="P1717" s="50">
        <v>1</v>
      </c>
      <c r="Q1717" s="50">
        <v>1</v>
      </c>
      <c r="R1717" s="51" t="s">
        <v>1406</v>
      </c>
    </row>
    <row r="1718" spans="1:18" s="21" customFormat="1" ht="20.5" customHeight="1" x14ac:dyDescent="0.3">
      <c r="A1718" s="42" t="s">
        <v>6015</v>
      </c>
      <c r="B1718" s="43" t="s">
        <v>6016</v>
      </c>
      <c r="C1718" s="43" t="s">
        <v>6017</v>
      </c>
      <c r="D1718" s="44" t="s">
        <v>3927</v>
      </c>
      <c r="E1718" s="44" t="s">
        <v>148</v>
      </c>
      <c r="F1718" s="45">
        <v>90</v>
      </c>
      <c r="G1718" s="46" t="s">
        <v>75</v>
      </c>
      <c r="H1718" s="47">
        <f t="shared" si="27"/>
        <v>15376.5</v>
      </c>
      <c r="I1718" s="48" t="s">
        <v>40</v>
      </c>
      <c r="J1718" s="44" t="s">
        <v>77</v>
      </c>
      <c r="K1718" s="49" t="s">
        <v>78</v>
      </c>
      <c r="L1718" s="44" t="s">
        <v>79</v>
      </c>
      <c r="M1718" s="44" t="str">
        <f>IF(ISERROR(VLOOKUP(B1718,'[1]Check order-DMO'!$A$5:$I$22,9,0)),"MAT",(VLOOKUP(B1718,'[1]Check order-DMO'!$A$5:$I$22,9,0)))</f>
        <v>MAT</v>
      </c>
      <c r="N1718" s="50">
        <v>103</v>
      </c>
      <c r="O1718" s="50"/>
      <c r="P1718" s="50">
        <v>1</v>
      </c>
      <c r="Q1718" s="50">
        <v>1</v>
      </c>
      <c r="R1718" s="51"/>
    </row>
    <row r="1719" spans="1:18" s="21" customFormat="1" ht="20.5" customHeight="1" x14ac:dyDescent="0.3">
      <c r="A1719" s="42" t="s">
        <v>6018</v>
      </c>
      <c r="B1719" s="43" t="s">
        <v>6019</v>
      </c>
      <c r="C1719" s="43" t="s">
        <v>6020</v>
      </c>
      <c r="D1719" s="44" t="s">
        <v>3927</v>
      </c>
      <c r="E1719" s="44" t="s">
        <v>148</v>
      </c>
      <c r="F1719" s="45">
        <v>98</v>
      </c>
      <c r="G1719" s="46" t="s">
        <v>75</v>
      </c>
      <c r="H1719" s="47">
        <f t="shared" si="27"/>
        <v>16743.3</v>
      </c>
      <c r="I1719" s="48" t="s">
        <v>40</v>
      </c>
      <c r="J1719" s="44" t="s">
        <v>77</v>
      </c>
      <c r="K1719" s="49" t="s">
        <v>78</v>
      </c>
      <c r="L1719" s="44" t="s">
        <v>79</v>
      </c>
      <c r="M1719" s="44" t="str">
        <f>IF(ISERROR(VLOOKUP(B1719,'[1]Check order-DMO'!$A$5:$I$22,9,0)),"MAT",(VLOOKUP(B1719,'[1]Check order-DMO'!$A$5:$I$22,9,0)))</f>
        <v>MAT</v>
      </c>
      <c r="N1719" s="50">
        <v>68</v>
      </c>
      <c r="O1719" s="50"/>
      <c r="P1719" s="50">
        <v>1</v>
      </c>
      <c r="Q1719" s="50">
        <v>1</v>
      </c>
      <c r="R1719" s="51"/>
    </row>
    <row r="1720" spans="1:18" s="21" customFormat="1" ht="20.5" customHeight="1" x14ac:dyDescent="0.3">
      <c r="A1720" s="42" t="s">
        <v>6021</v>
      </c>
      <c r="B1720" s="43" t="s">
        <v>6022</v>
      </c>
      <c r="C1720" s="43" t="s">
        <v>6023</v>
      </c>
      <c r="D1720" s="44" t="s">
        <v>3927</v>
      </c>
      <c r="E1720" s="44" t="s">
        <v>148</v>
      </c>
      <c r="F1720" s="45">
        <v>1718</v>
      </c>
      <c r="G1720" s="46" t="s">
        <v>75</v>
      </c>
      <c r="H1720" s="47">
        <f t="shared" si="27"/>
        <v>293520.3</v>
      </c>
      <c r="I1720" s="48" t="s">
        <v>40</v>
      </c>
      <c r="J1720" s="44" t="s">
        <v>77</v>
      </c>
      <c r="K1720" s="49" t="s">
        <v>78</v>
      </c>
      <c r="L1720" s="44" t="s">
        <v>79</v>
      </c>
      <c r="M1720" s="44" t="str">
        <f>IF(ISERROR(VLOOKUP(B1720,'[1]Check order-DMO'!$A$5:$I$22,9,0)),"MAT",(VLOOKUP(B1720,'[1]Check order-DMO'!$A$5:$I$22,9,0)))</f>
        <v>MAT</v>
      </c>
      <c r="N1720" s="50">
        <v>75</v>
      </c>
      <c r="O1720" s="50"/>
      <c r="P1720" s="50">
        <v>1</v>
      </c>
      <c r="Q1720" s="50">
        <v>1</v>
      </c>
      <c r="R1720" s="51" t="s">
        <v>5795</v>
      </c>
    </row>
    <row r="1721" spans="1:18" s="21" customFormat="1" ht="20.5" customHeight="1" x14ac:dyDescent="0.3">
      <c r="A1721" s="42" t="s">
        <v>6024</v>
      </c>
      <c r="B1721" s="43" t="s">
        <v>6025</v>
      </c>
      <c r="C1721" s="43" t="s">
        <v>6026</v>
      </c>
      <c r="D1721" s="44" t="s">
        <v>3927</v>
      </c>
      <c r="E1721" s="44" t="s">
        <v>148</v>
      </c>
      <c r="F1721" s="45">
        <v>1590</v>
      </c>
      <c r="G1721" s="46" t="s">
        <v>75</v>
      </c>
      <c r="H1721" s="47">
        <f t="shared" si="27"/>
        <v>271651.5</v>
      </c>
      <c r="I1721" s="48" t="s">
        <v>40</v>
      </c>
      <c r="J1721" s="44" t="s">
        <v>77</v>
      </c>
      <c r="K1721" s="49" t="s">
        <v>78</v>
      </c>
      <c r="L1721" s="44" t="s">
        <v>79</v>
      </c>
      <c r="M1721" s="44" t="str">
        <f>IF(ISERROR(VLOOKUP(B1721,'[1]Check order-DMO'!$A$5:$I$22,9,0)),"MAT",(VLOOKUP(B1721,'[1]Check order-DMO'!$A$5:$I$22,9,0)))</f>
        <v>MAT</v>
      </c>
      <c r="N1721" s="50">
        <v>103</v>
      </c>
      <c r="O1721" s="50"/>
      <c r="P1721" s="50">
        <v>1</v>
      </c>
      <c r="Q1721" s="50">
        <v>1</v>
      </c>
      <c r="R1721" s="51"/>
    </row>
    <row r="1722" spans="1:18" s="21" customFormat="1" ht="20.5" customHeight="1" x14ac:dyDescent="0.3">
      <c r="A1722" s="42" t="s">
        <v>6027</v>
      </c>
      <c r="B1722" s="43" t="s">
        <v>6028</v>
      </c>
      <c r="C1722" s="43" t="s">
        <v>6029</v>
      </c>
      <c r="D1722" s="44" t="s">
        <v>3927</v>
      </c>
      <c r="E1722" s="44" t="s">
        <v>148</v>
      </c>
      <c r="F1722" s="45">
        <v>2010</v>
      </c>
      <c r="G1722" s="46" t="s">
        <v>75</v>
      </c>
      <c r="H1722" s="47">
        <f t="shared" si="27"/>
        <v>343408.5</v>
      </c>
      <c r="I1722" s="48" t="s">
        <v>40</v>
      </c>
      <c r="J1722" s="44" t="s">
        <v>77</v>
      </c>
      <c r="K1722" s="49" t="s">
        <v>78</v>
      </c>
      <c r="L1722" s="44" t="s">
        <v>79</v>
      </c>
      <c r="M1722" s="44" t="str">
        <f>IF(ISERROR(VLOOKUP(B1722,'[1]Check order-DMO'!$A$5:$I$22,9,0)),"MAT",(VLOOKUP(B1722,'[1]Check order-DMO'!$A$5:$I$22,9,0)))</f>
        <v>MAT</v>
      </c>
      <c r="N1722" s="50">
        <v>103</v>
      </c>
      <c r="O1722" s="50"/>
      <c r="P1722" s="50">
        <v>1</v>
      </c>
      <c r="Q1722" s="50">
        <v>1</v>
      </c>
      <c r="R1722" s="51"/>
    </row>
    <row r="1723" spans="1:18" s="21" customFormat="1" ht="20.5" customHeight="1" x14ac:dyDescent="0.3">
      <c r="A1723" s="42" t="s">
        <v>6030</v>
      </c>
      <c r="B1723" s="43" t="s">
        <v>6031</v>
      </c>
      <c r="C1723" s="43" t="s">
        <v>6032</v>
      </c>
      <c r="D1723" s="44" t="s">
        <v>3927</v>
      </c>
      <c r="E1723" s="44" t="s">
        <v>148</v>
      </c>
      <c r="F1723" s="45">
        <v>2760</v>
      </c>
      <c r="G1723" s="46" t="s">
        <v>75</v>
      </c>
      <c r="H1723" s="47">
        <f t="shared" si="27"/>
        <v>471546</v>
      </c>
      <c r="I1723" s="48" t="s">
        <v>40</v>
      </c>
      <c r="J1723" s="44" t="s">
        <v>77</v>
      </c>
      <c r="K1723" s="49" t="s">
        <v>78</v>
      </c>
      <c r="L1723" s="44" t="s">
        <v>79</v>
      </c>
      <c r="M1723" s="44" t="str">
        <f>IF(ISERROR(VLOOKUP(B1723,'[1]Check order-DMO'!$A$5:$I$22,9,0)),"MAT",(VLOOKUP(B1723,'[1]Check order-DMO'!$A$5:$I$22,9,0)))</f>
        <v>MAT</v>
      </c>
      <c r="N1723" s="50">
        <v>93</v>
      </c>
      <c r="O1723" s="50"/>
      <c r="P1723" s="50">
        <v>1</v>
      </c>
      <c r="Q1723" s="50">
        <v>1</v>
      </c>
      <c r="R1723" s="51" t="s">
        <v>6033</v>
      </c>
    </row>
    <row r="1724" spans="1:18" s="21" customFormat="1" ht="20.5" customHeight="1" x14ac:dyDescent="0.3">
      <c r="A1724" s="42" t="s">
        <v>6034</v>
      </c>
      <c r="B1724" s="43" t="s">
        <v>6035</v>
      </c>
      <c r="C1724" s="43" t="s">
        <v>6036</v>
      </c>
      <c r="D1724" s="44" t="s">
        <v>3927</v>
      </c>
      <c r="E1724" s="44" t="s">
        <v>148</v>
      </c>
      <c r="F1724" s="45">
        <v>942</v>
      </c>
      <c r="G1724" s="46" t="s">
        <v>75</v>
      </c>
      <c r="H1724" s="47">
        <f t="shared" si="27"/>
        <v>160940.69999999998</v>
      </c>
      <c r="I1724" s="48" t="s">
        <v>40</v>
      </c>
      <c r="J1724" s="44" t="s">
        <v>77</v>
      </c>
      <c r="K1724" s="49" t="s">
        <v>78</v>
      </c>
      <c r="L1724" s="44" t="s">
        <v>79</v>
      </c>
      <c r="M1724" s="44" t="str">
        <f>IF(ISERROR(VLOOKUP(B1724,'[1]Check order-DMO'!$A$5:$I$22,9,0)),"MAT",(VLOOKUP(B1724,'[1]Check order-DMO'!$A$5:$I$22,9,0)))</f>
        <v>MAT</v>
      </c>
      <c r="N1724" s="50">
        <v>103</v>
      </c>
      <c r="O1724" s="50"/>
      <c r="P1724" s="50">
        <v>1</v>
      </c>
      <c r="Q1724" s="50">
        <v>1</v>
      </c>
      <c r="R1724" s="51"/>
    </row>
    <row r="1725" spans="1:18" s="21" customFormat="1" ht="20.5" customHeight="1" x14ac:dyDescent="0.3">
      <c r="A1725" s="42" t="s">
        <v>6037</v>
      </c>
      <c r="B1725" s="43" t="s">
        <v>6038</v>
      </c>
      <c r="C1725" s="43" t="s">
        <v>6039</v>
      </c>
      <c r="D1725" s="44" t="s">
        <v>3927</v>
      </c>
      <c r="E1725" s="44" t="s">
        <v>148</v>
      </c>
      <c r="F1725" s="45">
        <v>1990</v>
      </c>
      <c r="G1725" s="46" t="s">
        <v>75</v>
      </c>
      <c r="H1725" s="47">
        <f t="shared" si="27"/>
        <v>339991.5</v>
      </c>
      <c r="I1725" s="48" t="s">
        <v>40</v>
      </c>
      <c r="J1725" s="44" t="s">
        <v>77</v>
      </c>
      <c r="K1725" s="49" t="s">
        <v>78</v>
      </c>
      <c r="L1725" s="44" t="s">
        <v>79</v>
      </c>
      <c r="M1725" s="44" t="str">
        <f>IF(ISERROR(VLOOKUP(B1725,'[1]Check order-DMO'!$A$5:$I$22,9,0)),"MAT",(VLOOKUP(B1725,'[1]Check order-DMO'!$A$5:$I$22,9,0)))</f>
        <v>MAT</v>
      </c>
      <c r="N1725" s="50">
        <v>103</v>
      </c>
      <c r="O1725" s="50"/>
      <c r="P1725" s="50">
        <v>1</v>
      </c>
      <c r="Q1725" s="50">
        <v>1</v>
      </c>
      <c r="R1725" s="51" t="s">
        <v>6040</v>
      </c>
    </row>
    <row r="1726" spans="1:18" s="21" customFormat="1" ht="20.5" customHeight="1" x14ac:dyDescent="0.3">
      <c r="A1726" s="42" t="s">
        <v>6041</v>
      </c>
      <c r="B1726" s="43" t="s">
        <v>6042</v>
      </c>
      <c r="C1726" s="43" t="s">
        <v>6043</v>
      </c>
      <c r="D1726" s="44" t="s">
        <v>3927</v>
      </c>
      <c r="E1726" s="44" t="s">
        <v>148</v>
      </c>
      <c r="F1726" s="45">
        <v>1145</v>
      </c>
      <c r="G1726" s="46" t="s">
        <v>75</v>
      </c>
      <c r="H1726" s="47">
        <f t="shared" si="27"/>
        <v>195623.25</v>
      </c>
      <c r="I1726" s="48" t="s">
        <v>40</v>
      </c>
      <c r="J1726" s="44" t="s">
        <v>77</v>
      </c>
      <c r="K1726" s="49" t="s">
        <v>78</v>
      </c>
      <c r="L1726" s="44" t="s">
        <v>79</v>
      </c>
      <c r="M1726" s="44" t="str">
        <f>IF(ISERROR(VLOOKUP(B1726,'[1]Check order-DMO'!$A$5:$I$22,9,0)),"MAT",(VLOOKUP(B1726,'[1]Check order-DMO'!$A$5:$I$22,9,0)))</f>
        <v>MAT</v>
      </c>
      <c r="N1726" s="50">
        <v>75</v>
      </c>
      <c r="O1726" s="50"/>
      <c r="P1726" s="50">
        <v>1</v>
      </c>
      <c r="Q1726" s="50">
        <v>1</v>
      </c>
      <c r="R1726" s="51" t="s">
        <v>5641</v>
      </c>
    </row>
    <row r="1727" spans="1:18" s="21" customFormat="1" ht="20.5" customHeight="1" x14ac:dyDescent="0.3">
      <c r="A1727" s="42" t="s">
        <v>6044</v>
      </c>
      <c r="B1727" s="43" t="s">
        <v>6045</v>
      </c>
      <c r="C1727" s="43" t="s">
        <v>6046</v>
      </c>
      <c r="D1727" s="44" t="s">
        <v>3927</v>
      </c>
      <c r="E1727" s="44" t="s">
        <v>148</v>
      </c>
      <c r="F1727" s="45">
        <v>446</v>
      </c>
      <c r="G1727" s="46" t="s">
        <v>75</v>
      </c>
      <c r="H1727" s="47">
        <f t="shared" si="27"/>
        <v>76199.099999999991</v>
      </c>
      <c r="I1727" s="48" t="s">
        <v>40</v>
      </c>
      <c r="J1727" s="44" t="s">
        <v>77</v>
      </c>
      <c r="K1727" s="49" t="s">
        <v>78</v>
      </c>
      <c r="L1727" s="44" t="s">
        <v>79</v>
      </c>
      <c r="M1727" s="44" t="str">
        <f>IF(ISERROR(VLOOKUP(B1727,'[1]Check order-DMO'!$A$5:$I$22,9,0)),"MAT",(VLOOKUP(B1727,'[1]Check order-DMO'!$A$5:$I$22,9,0)))</f>
        <v>MAT</v>
      </c>
      <c r="N1727" s="50">
        <v>75</v>
      </c>
      <c r="O1727" s="50"/>
      <c r="P1727" s="50">
        <v>1</v>
      </c>
      <c r="Q1727" s="50">
        <v>1</v>
      </c>
      <c r="R1727" s="51" t="s">
        <v>5641</v>
      </c>
    </row>
    <row r="1728" spans="1:18" s="21" customFormat="1" ht="20.5" customHeight="1" x14ac:dyDescent="0.3">
      <c r="A1728" s="42" t="s">
        <v>6047</v>
      </c>
      <c r="B1728" s="43" t="s">
        <v>6048</v>
      </c>
      <c r="C1728" s="43" t="s">
        <v>6049</v>
      </c>
      <c r="D1728" s="44" t="s">
        <v>3927</v>
      </c>
      <c r="E1728" s="44" t="s">
        <v>148</v>
      </c>
      <c r="F1728" s="45">
        <v>509</v>
      </c>
      <c r="G1728" s="46" t="s">
        <v>75</v>
      </c>
      <c r="H1728" s="47">
        <f t="shared" si="27"/>
        <v>86962.65</v>
      </c>
      <c r="I1728" s="48" t="s">
        <v>40</v>
      </c>
      <c r="J1728" s="44" t="s">
        <v>77</v>
      </c>
      <c r="K1728" s="49" t="s">
        <v>78</v>
      </c>
      <c r="L1728" s="44" t="s">
        <v>79</v>
      </c>
      <c r="M1728" s="44" t="str">
        <f>IF(ISERROR(VLOOKUP(B1728,'[1]Check order-DMO'!$A$5:$I$22,9,0)),"MAT",(VLOOKUP(B1728,'[1]Check order-DMO'!$A$5:$I$22,9,0)))</f>
        <v>MAT</v>
      </c>
      <c r="N1728" s="50">
        <v>78</v>
      </c>
      <c r="O1728" s="50"/>
      <c r="P1728" s="50">
        <v>1</v>
      </c>
      <c r="Q1728" s="50">
        <v>1</v>
      </c>
      <c r="R1728" s="51" t="s">
        <v>5795</v>
      </c>
    </row>
    <row r="1729" spans="1:18" s="21" customFormat="1" ht="20.5" customHeight="1" x14ac:dyDescent="0.3">
      <c r="A1729" s="42" t="s">
        <v>6050</v>
      </c>
      <c r="B1729" s="43" t="s">
        <v>6051</v>
      </c>
      <c r="C1729" s="43" t="s">
        <v>6052</v>
      </c>
      <c r="D1729" s="44" t="s">
        <v>3927</v>
      </c>
      <c r="E1729" s="44" t="s">
        <v>148</v>
      </c>
      <c r="F1729" s="45">
        <v>509</v>
      </c>
      <c r="G1729" s="46" t="s">
        <v>75</v>
      </c>
      <c r="H1729" s="47">
        <f t="shared" si="27"/>
        <v>86962.65</v>
      </c>
      <c r="I1729" s="48" t="s">
        <v>40</v>
      </c>
      <c r="J1729" s="44" t="s">
        <v>77</v>
      </c>
      <c r="K1729" s="49" t="s">
        <v>78</v>
      </c>
      <c r="L1729" s="44" t="s">
        <v>79</v>
      </c>
      <c r="M1729" s="44" t="str">
        <f>IF(ISERROR(VLOOKUP(B1729,'[1]Check order-DMO'!$A$5:$I$22,9,0)),"MAT",(VLOOKUP(B1729,'[1]Check order-DMO'!$A$5:$I$22,9,0)))</f>
        <v>MAT</v>
      </c>
      <c r="N1729" s="50">
        <v>75</v>
      </c>
      <c r="O1729" s="50"/>
      <c r="P1729" s="50">
        <v>1</v>
      </c>
      <c r="Q1729" s="50">
        <v>1</v>
      </c>
      <c r="R1729" s="51" t="s">
        <v>5795</v>
      </c>
    </row>
    <row r="1730" spans="1:18" s="21" customFormat="1" ht="20.5" customHeight="1" x14ac:dyDescent="0.3">
      <c r="A1730" s="42" t="s">
        <v>6053</v>
      </c>
      <c r="B1730" s="43" t="s">
        <v>6054</v>
      </c>
      <c r="C1730" s="43" t="s">
        <v>6055</v>
      </c>
      <c r="D1730" s="44" t="s">
        <v>3927</v>
      </c>
      <c r="E1730" s="44" t="s">
        <v>148</v>
      </c>
      <c r="F1730" s="45">
        <v>535</v>
      </c>
      <c r="G1730" s="46" t="s">
        <v>75</v>
      </c>
      <c r="H1730" s="47">
        <f t="shared" si="27"/>
        <v>91404.75</v>
      </c>
      <c r="I1730" s="48" t="s">
        <v>40</v>
      </c>
      <c r="J1730" s="44" t="s">
        <v>77</v>
      </c>
      <c r="K1730" s="49" t="s">
        <v>78</v>
      </c>
      <c r="L1730" s="44" t="s">
        <v>79</v>
      </c>
      <c r="M1730" s="44" t="str">
        <f>IF(ISERROR(VLOOKUP(B1730,'[1]Check order-DMO'!$A$5:$I$22,9,0)),"MAT",(VLOOKUP(B1730,'[1]Check order-DMO'!$A$5:$I$22,9,0)))</f>
        <v>MAT</v>
      </c>
      <c r="N1730" s="50">
        <v>75</v>
      </c>
      <c r="O1730" s="50"/>
      <c r="P1730" s="50">
        <v>1</v>
      </c>
      <c r="Q1730" s="50">
        <v>1</v>
      </c>
      <c r="R1730" s="51" t="s">
        <v>5641</v>
      </c>
    </row>
    <row r="1731" spans="1:18" s="21" customFormat="1" ht="20.5" customHeight="1" x14ac:dyDescent="0.3">
      <c r="A1731" s="42" t="s">
        <v>6056</v>
      </c>
      <c r="B1731" s="43" t="s">
        <v>6057</v>
      </c>
      <c r="C1731" s="43" t="s">
        <v>6058</v>
      </c>
      <c r="D1731" s="44" t="s">
        <v>3927</v>
      </c>
      <c r="E1731" s="44" t="s">
        <v>148</v>
      </c>
      <c r="F1731" s="45">
        <v>764</v>
      </c>
      <c r="G1731" s="46" t="s">
        <v>75</v>
      </c>
      <c r="H1731" s="47">
        <f t="shared" si="27"/>
        <v>130529.4</v>
      </c>
      <c r="I1731" s="48" t="s">
        <v>40</v>
      </c>
      <c r="J1731" s="44" t="s">
        <v>77</v>
      </c>
      <c r="K1731" s="49" t="s">
        <v>78</v>
      </c>
      <c r="L1731" s="44" t="s">
        <v>79</v>
      </c>
      <c r="M1731" s="44" t="str">
        <f>IF(ISERROR(VLOOKUP(B1731,'[1]Check order-DMO'!$A$5:$I$22,9,0)),"MAT",(VLOOKUP(B1731,'[1]Check order-DMO'!$A$5:$I$22,9,0)))</f>
        <v>MAT</v>
      </c>
      <c r="N1731" s="50">
        <v>75</v>
      </c>
      <c r="O1731" s="50"/>
      <c r="P1731" s="50">
        <v>1</v>
      </c>
      <c r="Q1731" s="50">
        <v>1</v>
      </c>
      <c r="R1731" s="51" t="s">
        <v>5641</v>
      </c>
    </row>
    <row r="1732" spans="1:18" s="21" customFormat="1" ht="20.5" customHeight="1" x14ac:dyDescent="0.3">
      <c r="A1732" s="42" t="s">
        <v>6059</v>
      </c>
      <c r="B1732" s="43" t="s">
        <v>6060</v>
      </c>
      <c r="C1732" s="43" t="s">
        <v>6061</v>
      </c>
      <c r="D1732" s="44" t="s">
        <v>3927</v>
      </c>
      <c r="E1732" s="44" t="s">
        <v>148</v>
      </c>
      <c r="F1732" s="45">
        <v>802</v>
      </c>
      <c r="G1732" s="46" t="s">
        <v>75</v>
      </c>
      <c r="H1732" s="47">
        <f t="shared" si="27"/>
        <v>137021.69999999998</v>
      </c>
      <c r="I1732" s="48" t="s">
        <v>40</v>
      </c>
      <c r="J1732" s="44" t="s">
        <v>77</v>
      </c>
      <c r="K1732" s="49" t="s">
        <v>78</v>
      </c>
      <c r="L1732" s="44" t="s">
        <v>79</v>
      </c>
      <c r="M1732" s="44" t="str">
        <f>IF(ISERROR(VLOOKUP(B1732,'[1]Check order-DMO'!$A$5:$I$22,9,0)),"MAT",(VLOOKUP(B1732,'[1]Check order-DMO'!$A$5:$I$22,9,0)))</f>
        <v>MAT</v>
      </c>
      <c r="N1732" s="50">
        <v>75</v>
      </c>
      <c r="O1732" s="50"/>
      <c r="P1732" s="50">
        <v>1</v>
      </c>
      <c r="Q1732" s="50">
        <v>1</v>
      </c>
      <c r="R1732" s="51" t="s">
        <v>5795</v>
      </c>
    </row>
    <row r="1733" spans="1:18" s="21" customFormat="1" ht="20.5" customHeight="1" x14ac:dyDescent="0.3">
      <c r="A1733" s="42" t="s">
        <v>6062</v>
      </c>
      <c r="B1733" s="43" t="s">
        <v>6063</v>
      </c>
      <c r="C1733" s="43" t="s">
        <v>6064</v>
      </c>
      <c r="D1733" s="44" t="s">
        <v>3927</v>
      </c>
      <c r="E1733" s="44" t="s">
        <v>148</v>
      </c>
      <c r="F1733" s="45">
        <v>2010</v>
      </c>
      <c r="G1733" s="46" t="s">
        <v>75</v>
      </c>
      <c r="H1733" s="47">
        <f t="shared" si="27"/>
        <v>343408.5</v>
      </c>
      <c r="I1733" s="48" t="s">
        <v>40</v>
      </c>
      <c r="J1733" s="44" t="s">
        <v>77</v>
      </c>
      <c r="K1733" s="49" t="s">
        <v>78</v>
      </c>
      <c r="L1733" s="44" t="s">
        <v>79</v>
      </c>
      <c r="M1733" s="44" t="str">
        <f>IF(ISERROR(VLOOKUP(B1733,'[1]Check order-DMO'!$A$5:$I$22,9,0)),"MAT",(VLOOKUP(B1733,'[1]Check order-DMO'!$A$5:$I$22,9,0)))</f>
        <v>MAT</v>
      </c>
      <c r="N1733" s="50">
        <v>75</v>
      </c>
      <c r="O1733" s="50"/>
      <c r="P1733" s="50">
        <v>1</v>
      </c>
      <c r="Q1733" s="50">
        <v>1</v>
      </c>
      <c r="R1733" s="51" t="s">
        <v>5795</v>
      </c>
    </row>
    <row r="1734" spans="1:18" s="21" customFormat="1" ht="20.5" customHeight="1" x14ac:dyDescent="0.3">
      <c r="A1734" s="42" t="s">
        <v>6065</v>
      </c>
      <c r="B1734" s="43" t="s">
        <v>6066</v>
      </c>
      <c r="C1734" s="43" t="s">
        <v>6067</v>
      </c>
      <c r="D1734" s="44" t="s">
        <v>3927</v>
      </c>
      <c r="E1734" s="44" t="s">
        <v>148</v>
      </c>
      <c r="F1734" s="45">
        <v>802</v>
      </c>
      <c r="G1734" s="46" t="s">
        <v>75</v>
      </c>
      <c r="H1734" s="47">
        <f t="shared" si="27"/>
        <v>137021.69999999998</v>
      </c>
      <c r="I1734" s="48" t="s">
        <v>40</v>
      </c>
      <c r="J1734" s="44" t="s">
        <v>77</v>
      </c>
      <c r="K1734" s="49" t="s">
        <v>78</v>
      </c>
      <c r="L1734" s="44" t="s">
        <v>79</v>
      </c>
      <c r="M1734" s="44" t="str">
        <f>IF(ISERROR(VLOOKUP(B1734,'[1]Check order-DMO'!$A$5:$I$22,9,0)),"MAT",(VLOOKUP(B1734,'[1]Check order-DMO'!$A$5:$I$22,9,0)))</f>
        <v>MAT</v>
      </c>
      <c r="N1734" s="50">
        <v>75</v>
      </c>
      <c r="O1734" s="50"/>
      <c r="P1734" s="50">
        <v>1</v>
      </c>
      <c r="Q1734" s="50">
        <v>1</v>
      </c>
      <c r="R1734" s="51" t="s">
        <v>5641</v>
      </c>
    </row>
    <row r="1735" spans="1:18" s="21" customFormat="1" ht="20.5" customHeight="1" x14ac:dyDescent="0.3">
      <c r="A1735" s="42" t="s">
        <v>6068</v>
      </c>
      <c r="B1735" s="43" t="s">
        <v>6069</v>
      </c>
      <c r="C1735" s="43" t="s">
        <v>6070</v>
      </c>
      <c r="D1735" s="44" t="s">
        <v>3927</v>
      </c>
      <c r="E1735" s="44" t="s">
        <v>148</v>
      </c>
      <c r="F1735" s="45">
        <v>509</v>
      </c>
      <c r="G1735" s="46" t="s">
        <v>75</v>
      </c>
      <c r="H1735" s="47">
        <f t="shared" si="27"/>
        <v>86962.65</v>
      </c>
      <c r="I1735" s="48" t="s">
        <v>40</v>
      </c>
      <c r="J1735" s="44" t="s">
        <v>77</v>
      </c>
      <c r="K1735" s="49" t="s">
        <v>78</v>
      </c>
      <c r="L1735" s="44" t="s">
        <v>79</v>
      </c>
      <c r="M1735" s="44" t="str">
        <f>IF(ISERROR(VLOOKUP(B1735,'[1]Check order-DMO'!$A$5:$I$22,9,0)),"MAT",(VLOOKUP(B1735,'[1]Check order-DMO'!$A$5:$I$22,9,0)))</f>
        <v>MAT</v>
      </c>
      <c r="N1735" s="50">
        <v>105</v>
      </c>
      <c r="O1735" s="50"/>
      <c r="P1735" s="50">
        <v>1</v>
      </c>
      <c r="Q1735" s="50">
        <v>1</v>
      </c>
      <c r="R1735" s="51" t="s">
        <v>5641</v>
      </c>
    </row>
    <row r="1736" spans="1:18" s="21" customFormat="1" ht="20.5" customHeight="1" x14ac:dyDescent="0.3">
      <c r="A1736" s="42" t="s">
        <v>6071</v>
      </c>
      <c r="B1736" s="43" t="s">
        <v>6072</v>
      </c>
      <c r="C1736" s="43" t="s">
        <v>6073</v>
      </c>
      <c r="D1736" s="44" t="s">
        <v>3927</v>
      </c>
      <c r="E1736" s="44" t="s">
        <v>148</v>
      </c>
      <c r="F1736" s="45">
        <v>509</v>
      </c>
      <c r="G1736" s="46" t="s">
        <v>75</v>
      </c>
      <c r="H1736" s="47">
        <f t="shared" si="27"/>
        <v>86962.65</v>
      </c>
      <c r="I1736" s="48" t="s">
        <v>40</v>
      </c>
      <c r="J1736" s="44" t="s">
        <v>77</v>
      </c>
      <c r="K1736" s="49" t="s">
        <v>78</v>
      </c>
      <c r="L1736" s="44" t="s">
        <v>79</v>
      </c>
      <c r="M1736" s="44" t="str">
        <f>IF(ISERROR(VLOOKUP(B1736,'[1]Check order-DMO'!$A$5:$I$22,9,0)),"MAT",(VLOOKUP(B1736,'[1]Check order-DMO'!$A$5:$I$22,9,0)))</f>
        <v>MAT</v>
      </c>
      <c r="N1736" s="50">
        <v>103</v>
      </c>
      <c r="O1736" s="50"/>
      <c r="P1736" s="50">
        <v>1</v>
      </c>
      <c r="Q1736" s="50">
        <v>1</v>
      </c>
      <c r="R1736" s="51" t="s">
        <v>5641</v>
      </c>
    </row>
    <row r="1737" spans="1:18" s="21" customFormat="1" ht="20.5" customHeight="1" x14ac:dyDescent="0.3">
      <c r="A1737" s="42" t="s">
        <v>6074</v>
      </c>
      <c r="B1737" s="43" t="s">
        <v>6075</v>
      </c>
      <c r="C1737" s="43" t="s">
        <v>6076</v>
      </c>
      <c r="D1737" s="44" t="s">
        <v>3927</v>
      </c>
      <c r="E1737" s="44" t="s">
        <v>148</v>
      </c>
      <c r="F1737" s="45">
        <v>509</v>
      </c>
      <c r="G1737" s="46" t="s">
        <v>75</v>
      </c>
      <c r="H1737" s="47">
        <f t="shared" si="27"/>
        <v>86962.65</v>
      </c>
      <c r="I1737" s="48" t="s">
        <v>40</v>
      </c>
      <c r="J1737" s="44" t="s">
        <v>77</v>
      </c>
      <c r="K1737" s="49" t="s">
        <v>78</v>
      </c>
      <c r="L1737" s="44" t="s">
        <v>79</v>
      </c>
      <c r="M1737" s="44" t="str">
        <f>IF(ISERROR(VLOOKUP(B1737,'[1]Check order-DMO'!$A$5:$I$22,9,0)),"MAT",(VLOOKUP(B1737,'[1]Check order-DMO'!$A$5:$I$22,9,0)))</f>
        <v>MAT</v>
      </c>
      <c r="N1737" s="50">
        <v>75</v>
      </c>
      <c r="O1737" s="50"/>
      <c r="P1737" s="50">
        <v>1</v>
      </c>
      <c r="Q1737" s="50">
        <v>1</v>
      </c>
      <c r="R1737" s="51" t="s">
        <v>5641</v>
      </c>
    </row>
    <row r="1738" spans="1:18" s="21" customFormat="1" ht="20.5" customHeight="1" x14ac:dyDescent="0.3">
      <c r="A1738" s="42" t="s">
        <v>6077</v>
      </c>
      <c r="B1738" s="43" t="s">
        <v>6078</v>
      </c>
      <c r="C1738" s="43" t="s">
        <v>6079</v>
      </c>
      <c r="D1738" s="44" t="s">
        <v>3927</v>
      </c>
      <c r="E1738" s="44" t="s">
        <v>148</v>
      </c>
      <c r="F1738" s="45">
        <v>506</v>
      </c>
      <c r="G1738" s="46" t="s">
        <v>75</v>
      </c>
      <c r="H1738" s="47">
        <f t="shared" si="27"/>
        <v>86450.099999999991</v>
      </c>
      <c r="I1738" s="48" t="s">
        <v>40</v>
      </c>
      <c r="J1738" s="44" t="s">
        <v>77</v>
      </c>
      <c r="K1738" s="49" t="s">
        <v>78</v>
      </c>
      <c r="L1738" s="44" t="s">
        <v>79</v>
      </c>
      <c r="M1738" s="44" t="str">
        <f>IF(ISERROR(VLOOKUP(B1738,'[1]Check order-DMO'!$A$5:$I$22,9,0)),"MAT",(VLOOKUP(B1738,'[1]Check order-DMO'!$A$5:$I$22,9,0)))</f>
        <v>MAT</v>
      </c>
      <c r="N1738" s="50">
        <v>75</v>
      </c>
      <c r="O1738" s="50"/>
      <c r="P1738" s="50">
        <v>1</v>
      </c>
      <c r="Q1738" s="50">
        <v>1</v>
      </c>
      <c r="R1738" s="51" t="s">
        <v>5641</v>
      </c>
    </row>
    <row r="1739" spans="1:18" s="21" customFormat="1" ht="20.5" customHeight="1" x14ac:dyDescent="0.3">
      <c r="A1739" s="42" t="s">
        <v>6080</v>
      </c>
      <c r="B1739" s="43" t="s">
        <v>6081</v>
      </c>
      <c r="C1739" s="43" t="s">
        <v>6082</v>
      </c>
      <c r="D1739" s="44" t="s">
        <v>3927</v>
      </c>
      <c r="E1739" s="44" t="s">
        <v>148</v>
      </c>
      <c r="F1739" s="45">
        <v>560</v>
      </c>
      <c r="G1739" s="46" t="s">
        <v>75</v>
      </c>
      <c r="H1739" s="47">
        <f t="shared" si="27"/>
        <v>95676</v>
      </c>
      <c r="I1739" s="48" t="s">
        <v>40</v>
      </c>
      <c r="J1739" s="44" t="s">
        <v>77</v>
      </c>
      <c r="K1739" s="49" t="s">
        <v>78</v>
      </c>
      <c r="L1739" s="44" t="s">
        <v>79</v>
      </c>
      <c r="M1739" s="44" t="str">
        <f>IF(ISERROR(VLOOKUP(B1739,'[1]Check order-DMO'!$A$5:$I$22,9,0)),"MAT",(VLOOKUP(B1739,'[1]Check order-DMO'!$A$5:$I$22,9,0)))</f>
        <v>MAT</v>
      </c>
      <c r="N1739" s="50">
        <v>75</v>
      </c>
      <c r="O1739" s="50"/>
      <c r="P1739" s="50">
        <v>1</v>
      </c>
      <c r="Q1739" s="50">
        <v>1</v>
      </c>
      <c r="R1739" s="51" t="s">
        <v>5641</v>
      </c>
    </row>
    <row r="1740" spans="1:18" s="21" customFormat="1" ht="20.5" customHeight="1" x14ac:dyDescent="0.3">
      <c r="A1740" s="42" t="s">
        <v>6083</v>
      </c>
      <c r="B1740" s="43" t="s">
        <v>6084</v>
      </c>
      <c r="C1740" s="43" t="s">
        <v>6085</v>
      </c>
      <c r="D1740" s="44" t="s">
        <v>3927</v>
      </c>
      <c r="E1740" s="44" t="s">
        <v>148</v>
      </c>
      <c r="F1740" s="45">
        <v>109650.37</v>
      </c>
      <c r="G1740" s="46" t="s">
        <v>32</v>
      </c>
      <c r="H1740" s="47">
        <f t="shared" si="27"/>
        <v>109650.37</v>
      </c>
      <c r="I1740" s="48" t="s">
        <v>40</v>
      </c>
      <c r="J1740" s="44" t="s">
        <v>335</v>
      </c>
      <c r="K1740" s="49" t="s">
        <v>336</v>
      </c>
      <c r="L1740" s="44" t="s">
        <v>43</v>
      </c>
      <c r="M1740" s="44" t="str">
        <f>IF(ISERROR(VLOOKUP(B1740,'[1]Check order-DMO'!$A$5:$I$22,9,0)),"MAT",(VLOOKUP(B1740,'[1]Check order-DMO'!$A$5:$I$22,9,0)))</f>
        <v>MAT</v>
      </c>
      <c r="N1740" s="50">
        <v>60</v>
      </c>
      <c r="O1740" s="50">
        <v>3</v>
      </c>
      <c r="P1740" s="50">
        <v>1</v>
      </c>
      <c r="Q1740" s="50">
        <v>1</v>
      </c>
      <c r="R1740" s="51"/>
    </row>
    <row r="1741" spans="1:18" s="21" customFormat="1" ht="20.5" customHeight="1" x14ac:dyDescent="0.3">
      <c r="A1741" s="42" t="s">
        <v>6086</v>
      </c>
      <c r="B1741" s="43" t="s">
        <v>6087</v>
      </c>
      <c r="C1741" s="43" t="s">
        <v>6088</v>
      </c>
      <c r="D1741" s="44" t="s">
        <v>3927</v>
      </c>
      <c r="E1741" s="44" t="s">
        <v>148</v>
      </c>
      <c r="F1741" s="45">
        <v>611</v>
      </c>
      <c r="G1741" s="46" t="s">
        <v>75</v>
      </c>
      <c r="H1741" s="47">
        <f t="shared" si="27"/>
        <v>104389.34999999999</v>
      </c>
      <c r="I1741" s="48" t="s">
        <v>40</v>
      </c>
      <c r="J1741" s="44" t="s">
        <v>77</v>
      </c>
      <c r="K1741" s="49" t="s">
        <v>78</v>
      </c>
      <c r="L1741" s="44" t="s">
        <v>79</v>
      </c>
      <c r="M1741" s="44" t="str">
        <f>IF(ISERROR(VLOOKUP(B1741,'[1]Check order-DMO'!$A$5:$I$22,9,0)),"MAT",(VLOOKUP(B1741,'[1]Check order-DMO'!$A$5:$I$22,9,0)))</f>
        <v>MAT</v>
      </c>
      <c r="N1741" s="50">
        <v>75</v>
      </c>
      <c r="O1741" s="50"/>
      <c r="P1741" s="50">
        <v>1</v>
      </c>
      <c r="Q1741" s="50">
        <v>1</v>
      </c>
      <c r="R1741" s="51" t="s">
        <v>5641</v>
      </c>
    </row>
    <row r="1742" spans="1:18" s="21" customFormat="1" ht="20.5" customHeight="1" x14ac:dyDescent="0.3">
      <c r="A1742" s="42" t="s">
        <v>6089</v>
      </c>
      <c r="B1742" s="43" t="s">
        <v>6090</v>
      </c>
      <c r="C1742" s="43" t="s">
        <v>6091</v>
      </c>
      <c r="D1742" s="44" t="s">
        <v>3927</v>
      </c>
      <c r="E1742" s="44" t="s">
        <v>148</v>
      </c>
      <c r="F1742" s="45">
        <v>610</v>
      </c>
      <c r="G1742" s="46" t="s">
        <v>75</v>
      </c>
      <c r="H1742" s="47">
        <f t="shared" si="27"/>
        <v>104218.5</v>
      </c>
      <c r="I1742" s="48" t="s">
        <v>40</v>
      </c>
      <c r="J1742" s="44" t="s">
        <v>77</v>
      </c>
      <c r="K1742" s="49" t="s">
        <v>78</v>
      </c>
      <c r="L1742" s="44" t="s">
        <v>79</v>
      </c>
      <c r="M1742" s="44" t="str">
        <f>IF(ISERROR(VLOOKUP(B1742,'[1]Check order-DMO'!$A$5:$I$22,9,0)),"MAT",(VLOOKUP(B1742,'[1]Check order-DMO'!$A$5:$I$22,9,0)))</f>
        <v>MAT</v>
      </c>
      <c r="N1742" s="50">
        <v>93</v>
      </c>
      <c r="O1742" s="50"/>
      <c r="P1742" s="50">
        <v>1</v>
      </c>
      <c r="Q1742" s="50">
        <v>1</v>
      </c>
      <c r="R1742" s="51"/>
    </row>
    <row r="1743" spans="1:18" s="21" customFormat="1" ht="20.5" customHeight="1" x14ac:dyDescent="0.3">
      <c r="A1743" s="42" t="s">
        <v>6092</v>
      </c>
      <c r="B1743" s="43" t="s">
        <v>6093</v>
      </c>
      <c r="C1743" s="43" t="s">
        <v>6094</v>
      </c>
      <c r="D1743" s="44" t="s">
        <v>3927</v>
      </c>
      <c r="E1743" s="44" t="s">
        <v>148</v>
      </c>
      <c r="F1743" s="45">
        <v>700</v>
      </c>
      <c r="G1743" s="46" t="s">
        <v>75</v>
      </c>
      <c r="H1743" s="47">
        <f t="shared" si="27"/>
        <v>119595</v>
      </c>
      <c r="I1743" s="48" t="s">
        <v>40</v>
      </c>
      <c r="J1743" s="44" t="s">
        <v>77</v>
      </c>
      <c r="K1743" s="49" t="s">
        <v>78</v>
      </c>
      <c r="L1743" s="44" t="s">
        <v>79</v>
      </c>
      <c r="M1743" s="44" t="str">
        <f>IF(ISERROR(VLOOKUP(B1743,'[1]Check order-DMO'!$A$5:$I$22,9,0)),"MAT",(VLOOKUP(B1743,'[1]Check order-DMO'!$A$5:$I$22,9,0)))</f>
        <v>MAT</v>
      </c>
      <c r="N1743" s="50">
        <v>78</v>
      </c>
      <c r="O1743" s="50"/>
      <c r="P1743" s="50">
        <v>1</v>
      </c>
      <c r="Q1743" s="50">
        <v>1</v>
      </c>
      <c r="R1743" s="51"/>
    </row>
    <row r="1744" spans="1:18" s="21" customFormat="1" ht="20.5" customHeight="1" x14ac:dyDescent="0.3">
      <c r="A1744" s="42" t="s">
        <v>6095</v>
      </c>
      <c r="B1744" s="43" t="s">
        <v>6096</v>
      </c>
      <c r="C1744" s="43" t="s">
        <v>6097</v>
      </c>
      <c r="D1744" s="44" t="s">
        <v>3927</v>
      </c>
      <c r="E1744" s="44" t="s">
        <v>148</v>
      </c>
      <c r="F1744" s="45">
        <v>1247</v>
      </c>
      <c r="G1744" s="46" t="s">
        <v>75</v>
      </c>
      <c r="H1744" s="47">
        <f t="shared" si="27"/>
        <v>213049.94999999998</v>
      </c>
      <c r="I1744" s="48" t="s">
        <v>40</v>
      </c>
      <c r="J1744" s="44" t="s">
        <v>77</v>
      </c>
      <c r="K1744" s="49" t="s">
        <v>78</v>
      </c>
      <c r="L1744" s="44" t="s">
        <v>79</v>
      </c>
      <c r="M1744" s="44" t="str">
        <f>IF(ISERROR(VLOOKUP(B1744,'[1]Check order-DMO'!$A$5:$I$22,9,0)),"MAT",(VLOOKUP(B1744,'[1]Check order-DMO'!$A$5:$I$22,9,0)))</f>
        <v>MAT</v>
      </c>
      <c r="N1744" s="50">
        <v>75</v>
      </c>
      <c r="O1744" s="50"/>
      <c r="P1744" s="50">
        <v>1</v>
      </c>
      <c r="Q1744" s="50">
        <v>1</v>
      </c>
      <c r="R1744" s="51" t="s">
        <v>5641</v>
      </c>
    </row>
    <row r="1745" spans="1:18" s="21" customFormat="1" ht="20.5" customHeight="1" x14ac:dyDescent="0.3">
      <c r="A1745" s="42" t="s">
        <v>6098</v>
      </c>
      <c r="B1745" s="43" t="s">
        <v>6099</v>
      </c>
      <c r="C1745" s="43" t="s">
        <v>6100</v>
      </c>
      <c r="D1745" s="44" t="s">
        <v>3927</v>
      </c>
      <c r="E1745" s="44" t="s">
        <v>148</v>
      </c>
      <c r="F1745" s="45">
        <v>1290</v>
      </c>
      <c r="G1745" s="46" t="s">
        <v>75</v>
      </c>
      <c r="H1745" s="47">
        <f t="shared" si="27"/>
        <v>220396.5</v>
      </c>
      <c r="I1745" s="48" t="s">
        <v>40</v>
      </c>
      <c r="J1745" s="44" t="s">
        <v>77</v>
      </c>
      <c r="K1745" s="49" t="s">
        <v>78</v>
      </c>
      <c r="L1745" s="44" t="s">
        <v>79</v>
      </c>
      <c r="M1745" s="44" t="str">
        <f>IF(ISERROR(VLOOKUP(B1745,'[1]Check order-DMO'!$A$5:$I$22,9,0)),"MAT",(VLOOKUP(B1745,'[1]Check order-DMO'!$A$5:$I$22,9,0)))</f>
        <v>MAT</v>
      </c>
      <c r="N1745" s="50">
        <v>103</v>
      </c>
      <c r="O1745" s="50"/>
      <c r="P1745" s="50">
        <v>1</v>
      </c>
      <c r="Q1745" s="50">
        <v>1</v>
      </c>
      <c r="R1745" s="51" t="s">
        <v>3395</v>
      </c>
    </row>
    <row r="1746" spans="1:18" s="21" customFormat="1" ht="20.5" customHeight="1" x14ac:dyDescent="0.3">
      <c r="A1746" s="42" t="s">
        <v>6101</v>
      </c>
      <c r="B1746" s="43" t="s">
        <v>6102</v>
      </c>
      <c r="C1746" s="43" t="s">
        <v>6103</v>
      </c>
      <c r="D1746" s="44" t="s">
        <v>3927</v>
      </c>
      <c r="E1746" s="44" t="s">
        <v>148</v>
      </c>
      <c r="F1746" s="45">
        <v>1222</v>
      </c>
      <c r="G1746" s="46" t="s">
        <v>75</v>
      </c>
      <c r="H1746" s="47">
        <f t="shared" ref="H1746:H1809" si="28">+IF(G1746="VND",$F1746,IF(F1746="JPY",F1746*$F$2,IF(G1746="USD",F1746*$F$3,F1746*$F$2)))</f>
        <v>208778.69999999998</v>
      </c>
      <c r="I1746" s="48" t="s">
        <v>40</v>
      </c>
      <c r="J1746" s="44" t="s">
        <v>77</v>
      </c>
      <c r="K1746" s="49" t="s">
        <v>78</v>
      </c>
      <c r="L1746" s="44" t="s">
        <v>79</v>
      </c>
      <c r="M1746" s="44" t="str">
        <f>IF(ISERROR(VLOOKUP(B1746,'[1]Check order-DMO'!$A$5:$I$22,9,0)),"MAT",(VLOOKUP(B1746,'[1]Check order-DMO'!$A$5:$I$22,9,0)))</f>
        <v>MAT</v>
      </c>
      <c r="N1746" s="50">
        <v>75</v>
      </c>
      <c r="O1746" s="50"/>
      <c r="P1746" s="50">
        <v>1</v>
      </c>
      <c r="Q1746" s="50">
        <v>1</v>
      </c>
      <c r="R1746" s="51" t="s">
        <v>5795</v>
      </c>
    </row>
    <row r="1747" spans="1:18" s="21" customFormat="1" ht="20.5" customHeight="1" x14ac:dyDescent="0.3">
      <c r="A1747" s="42" t="s">
        <v>6104</v>
      </c>
      <c r="B1747" s="43" t="s">
        <v>6105</v>
      </c>
      <c r="C1747" s="43" t="s">
        <v>6106</v>
      </c>
      <c r="D1747" s="44" t="s">
        <v>3927</v>
      </c>
      <c r="E1747" s="44" t="s">
        <v>148</v>
      </c>
      <c r="F1747" s="45">
        <v>1510</v>
      </c>
      <c r="G1747" s="46" t="s">
        <v>75</v>
      </c>
      <c r="H1747" s="47">
        <f t="shared" si="28"/>
        <v>257983.5</v>
      </c>
      <c r="I1747" s="48" t="s">
        <v>40</v>
      </c>
      <c r="J1747" s="44" t="s">
        <v>77</v>
      </c>
      <c r="K1747" s="49" t="s">
        <v>78</v>
      </c>
      <c r="L1747" s="44" t="s">
        <v>79</v>
      </c>
      <c r="M1747" s="44" t="str">
        <f>IF(ISERROR(VLOOKUP(B1747,'[1]Check order-DMO'!$A$5:$I$22,9,0)),"MAT",(VLOOKUP(B1747,'[1]Check order-DMO'!$A$5:$I$22,9,0)))</f>
        <v>MAT</v>
      </c>
      <c r="N1747" s="50">
        <v>103</v>
      </c>
      <c r="O1747" s="50"/>
      <c r="P1747" s="50">
        <v>1</v>
      </c>
      <c r="Q1747" s="50">
        <v>1</v>
      </c>
      <c r="R1747" s="51" t="s">
        <v>80</v>
      </c>
    </row>
    <row r="1748" spans="1:18" s="21" customFormat="1" ht="20.5" customHeight="1" x14ac:dyDescent="0.3">
      <c r="A1748" s="42" t="s">
        <v>6107</v>
      </c>
      <c r="B1748" s="43" t="s">
        <v>6108</v>
      </c>
      <c r="C1748" s="43" t="s">
        <v>6109</v>
      </c>
      <c r="D1748" s="44" t="s">
        <v>3927</v>
      </c>
      <c r="E1748" s="44" t="s">
        <v>148</v>
      </c>
      <c r="F1748" s="45">
        <v>3450</v>
      </c>
      <c r="G1748" s="46" t="s">
        <v>75</v>
      </c>
      <c r="H1748" s="47">
        <f t="shared" si="28"/>
        <v>589432.5</v>
      </c>
      <c r="I1748" s="48" t="s">
        <v>40</v>
      </c>
      <c r="J1748" s="44" t="s">
        <v>77</v>
      </c>
      <c r="K1748" s="49" t="s">
        <v>78</v>
      </c>
      <c r="L1748" s="44" t="s">
        <v>79</v>
      </c>
      <c r="M1748" s="44" t="str">
        <f>IF(ISERROR(VLOOKUP(B1748,'[1]Check order-DMO'!$A$5:$I$22,9,0)),"MAT",(VLOOKUP(B1748,'[1]Check order-DMO'!$A$5:$I$22,9,0)))</f>
        <v>MAT</v>
      </c>
      <c r="N1748" s="50">
        <v>93</v>
      </c>
      <c r="O1748" s="50"/>
      <c r="P1748" s="50">
        <v>1</v>
      </c>
      <c r="Q1748" s="50">
        <v>1</v>
      </c>
      <c r="R1748" s="51"/>
    </row>
    <row r="1749" spans="1:18" s="21" customFormat="1" ht="20.5" customHeight="1" x14ac:dyDescent="0.3">
      <c r="A1749" s="42" t="s">
        <v>6110</v>
      </c>
      <c r="B1749" s="43" t="s">
        <v>6111</v>
      </c>
      <c r="C1749" s="43" t="s">
        <v>6112</v>
      </c>
      <c r="D1749" s="44" t="s">
        <v>3927</v>
      </c>
      <c r="E1749" s="44" t="s">
        <v>148</v>
      </c>
      <c r="F1749" s="45">
        <v>2300</v>
      </c>
      <c r="G1749" s="46" t="s">
        <v>75</v>
      </c>
      <c r="H1749" s="47">
        <f t="shared" si="28"/>
        <v>392955</v>
      </c>
      <c r="I1749" s="48" t="s">
        <v>40</v>
      </c>
      <c r="J1749" s="44" t="s">
        <v>77</v>
      </c>
      <c r="K1749" s="49" t="s">
        <v>78</v>
      </c>
      <c r="L1749" s="44" t="s">
        <v>79</v>
      </c>
      <c r="M1749" s="44" t="str">
        <f>IF(ISERROR(VLOOKUP(B1749,'[1]Check order-DMO'!$A$5:$I$22,9,0)),"MAT",(VLOOKUP(B1749,'[1]Check order-DMO'!$A$5:$I$22,9,0)))</f>
        <v>MAT</v>
      </c>
      <c r="N1749" s="50">
        <v>75</v>
      </c>
      <c r="O1749" s="50"/>
      <c r="P1749" s="50">
        <v>1</v>
      </c>
      <c r="Q1749" s="50">
        <v>1</v>
      </c>
      <c r="R1749" s="51" t="s">
        <v>5641</v>
      </c>
    </row>
    <row r="1750" spans="1:18" s="21" customFormat="1" ht="20.5" customHeight="1" x14ac:dyDescent="0.3">
      <c r="A1750" s="42" t="s">
        <v>6113</v>
      </c>
      <c r="B1750" s="43" t="s">
        <v>6114</v>
      </c>
      <c r="C1750" s="43" t="s">
        <v>6115</v>
      </c>
      <c r="D1750" s="44" t="s">
        <v>3927</v>
      </c>
      <c r="E1750" s="44" t="s">
        <v>148</v>
      </c>
      <c r="F1750" s="45">
        <v>2061</v>
      </c>
      <c r="G1750" s="46" t="s">
        <v>75</v>
      </c>
      <c r="H1750" s="47">
        <f t="shared" si="28"/>
        <v>352121.85</v>
      </c>
      <c r="I1750" s="48" t="s">
        <v>40</v>
      </c>
      <c r="J1750" s="44" t="s">
        <v>77</v>
      </c>
      <c r="K1750" s="49" t="s">
        <v>78</v>
      </c>
      <c r="L1750" s="44" t="s">
        <v>79</v>
      </c>
      <c r="M1750" s="44" t="str">
        <f>IF(ISERROR(VLOOKUP(B1750,'[1]Check order-DMO'!$A$5:$I$22,9,0)),"MAT",(VLOOKUP(B1750,'[1]Check order-DMO'!$A$5:$I$22,9,0)))</f>
        <v>MAT</v>
      </c>
      <c r="N1750" s="50">
        <v>75</v>
      </c>
      <c r="O1750" s="50"/>
      <c r="P1750" s="50">
        <v>1</v>
      </c>
      <c r="Q1750" s="50">
        <v>1</v>
      </c>
      <c r="R1750" s="51" t="s">
        <v>5795</v>
      </c>
    </row>
    <row r="1751" spans="1:18" s="21" customFormat="1" ht="20.5" customHeight="1" x14ac:dyDescent="0.3">
      <c r="A1751" s="42" t="s">
        <v>6116</v>
      </c>
      <c r="B1751" s="43" t="s">
        <v>6117</v>
      </c>
      <c r="C1751" s="43" t="s">
        <v>6118</v>
      </c>
      <c r="D1751" s="44" t="s">
        <v>3927</v>
      </c>
      <c r="E1751" s="44" t="s">
        <v>148</v>
      </c>
      <c r="F1751" s="45">
        <v>2226</v>
      </c>
      <c r="G1751" s="46" t="s">
        <v>75</v>
      </c>
      <c r="H1751" s="47">
        <f t="shared" si="28"/>
        <v>380312.1</v>
      </c>
      <c r="I1751" s="48" t="s">
        <v>40</v>
      </c>
      <c r="J1751" s="44" t="s">
        <v>77</v>
      </c>
      <c r="K1751" s="49" t="s">
        <v>78</v>
      </c>
      <c r="L1751" s="44" t="s">
        <v>79</v>
      </c>
      <c r="M1751" s="44" t="str">
        <f>IF(ISERROR(VLOOKUP(B1751,'[1]Check order-DMO'!$A$5:$I$22,9,0)),"MAT",(VLOOKUP(B1751,'[1]Check order-DMO'!$A$5:$I$22,9,0)))</f>
        <v>MAT</v>
      </c>
      <c r="N1751" s="50">
        <v>103</v>
      </c>
      <c r="O1751" s="50"/>
      <c r="P1751" s="50">
        <v>1</v>
      </c>
      <c r="Q1751" s="50">
        <v>1</v>
      </c>
      <c r="R1751" s="51"/>
    </row>
    <row r="1752" spans="1:18" s="21" customFormat="1" ht="20.5" customHeight="1" x14ac:dyDescent="0.3">
      <c r="A1752" s="42" t="s">
        <v>6119</v>
      </c>
      <c r="B1752" s="43" t="s">
        <v>6120</v>
      </c>
      <c r="C1752" s="43" t="s">
        <v>6121</v>
      </c>
      <c r="D1752" s="44" t="s">
        <v>3927</v>
      </c>
      <c r="E1752" s="44" t="s">
        <v>148</v>
      </c>
      <c r="F1752" s="45">
        <v>2417</v>
      </c>
      <c r="G1752" s="46" t="s">
        <v>75</v>
      </c>
      <c r="H1752" s="47">
        <f t="shared" si="28"/>
        <v>412944.45</v>
      </c>
      <c r="I1752" s="48" t="s">
        <v>40</v>
      </c>
      <c r="J1752" s="44" t="s">
        <v>77</v>
      </c>
      <c r="K1752" s="49" t="s">
        <v>78</v>
      </c>
      <c r="L1752" s="44" t="s">
        <v>79</v>
      </c>
      <c r="M1752" s="44" t="str">
        <f>IF(ISERROR(VLOOKUP(B1752,'[1]Check order-DMO'!$A$5:$I$22,9,0)),"MAT",(VLOOKUP(B1752,'[1]Check order-DMO'!$A$5:$I$22,9,0)))</f>
        <v>MAT</v>
      </c>
      <c r="N1752" s="50">
        <v>103</v>
      </c>
      <c r="O1752" s="50"/>
      <c r="P1752" s="50">
        <v>1</v>
      </c>
      <c r="Q1752" s="50">
        <v>1</v>
      </c>
      <c r="R1752" s="51"/>
    </row>
    <row r="1753" spans="1:18" s="21" customFormat="1" ht="20.5" customHeight="1" x14ac:dyDescent="0.3">
      <c r="A1753" s="42" t="s">
        <v>6122</v>
      </c>
      <c r="B1753" s="43" t="s">
        <v>6123</v>
      </c>
      <c r="C1753" s="43" t="s">
        <v>6124</v>
      </c>
      <c r="D1753" s="44" t="s">
        <v>3927</v>
      </c>
      <c r="E1753" s="44" t="s">
        <v>148</v>
      </c>
      <c r="F1753" s="45">
        <v>3880</v>
      </c>
      <c r="G1753" s="46" t="s">
        <v>75</v>
      </c>
      <c r="H1753" s="47">
        <f t="shared" si="28"/>
        <v>662898</v>
      </c>
      <c r="I1753" s="48" t="s">
        <v>40</v>
      </c>
      <c r="J1753" s="44" t="s">
        <v>77</v>
      </c>
      <c r="K1753" s="49" t="s">
        <v>78</v>
      </c>
      <c r="L1753" s="44" t="s">
        <v>79</v>
      </c>
      <c r="M1753" s="44" t="str">
        <f>IF(ISERROR(VLOOKUP(B1753,'[1]Check order-DMO'!$A$5:$I$22,9,0)),"MAT",(VLOOKUP(B1753,'[1]Check order-DMO'!$A$5:$I$22,9,0)))</f>
        <v>MAT</v>
      </c>
      <c r="N1753" s="50">
        <v>103</v>
      </c>
      <c r="O1753" s="50"/>
      <c r="P1753" s="50">
        <v>1</v>
      </c>
      <c r="Q1753" s="50">
        <v>1</v>
      </c>
      <c r="R1753" s="51" t="s">
        <v>5641</v>
      </c>
    </row>
    <row r="1754" spans="1:18" s="21" customFormat="1" ht="20.5" customHeight="1" x14ac:dyDescent="0.3">
      <c r="A1754" s="42" t="s">
        <v>6125</v>
      </c>
      <c r="B1754" s="43" t="s">
        <v>6126</v>
      </c>
      <c r="C1754" s="43" t="s">
        <v>6127</v>
      </c>
      <c r="D1754" s="44" t="s">
        <v>3927</v>
      </c>
      <c r="E1754" s="44" t="s">
        <v>148</v>
      </c>
      <c r="F1754" s="45">
        <v>2185</v>
      </c>
      <c r="G1754" s="46" t="s">
        <v>75</v>
      </c>
      <c r="H1754" s="47">
        <f t="shared" si="28"/>
        <v>373307.25</v>
      </c>
      <c r="I1754" s="48" t="s">
        <v>40</v>
      </c>
      <c r="J1754" s="44" t="s">
        <v>77</v>
      </c>
      <c r="K1754" s="49" t="s">
        <v>78</v>
      </c>
      <c r="L1754" s="44" t="s">
        <v>79</v>
      </c>
      <c r="M1754" s="44" t="str">
        <f>IF(ISERROR(VLOOKUP(B1754,'[1]Check order-DMO'!$A$5:$I$22,9,0)),"MAT",(VLOOKUP(B1754,'[1]Check order-DMO'!$A$5:$I$22,9,0)))</f>
        <v>MAT</v>
      </c>
      <c r="N1754" s="50">
        <v>103</v>
      </c>
      <c r="O1754" s="50"/>
      <c r="P1754" s="50">
        <v>1</v>
      </c>
      <c r="Q1754" s="50">
        <v>1</v>
      </c>
      <c r="R1754" s="51"/>
    </row>
    <row r="1755" spans="1:18" s="21" customFormat="1" ht="20.5" customHeight="1" x14ac:dyDescent="0.3">
      <c r="A1755" s="42" t="s">
        <v>6128</v>
      </c>
      <c r="B1755" s="43" t="s">
        <v>6129</v>
      </c>
      <c r="C1755" s="43" t="s">
        <v>6130</v>
      </c>
      <c r="D1755" s="44" t="s">
        <v>3927</v>
      </c>
      <c r="E1755" s="44" t="s">
        <v>148</v>
      </c>
      <c r="F1755" s="45">
        <v>1908</v>
      </c>
      <c r="G1755" s="46" t="s">
        <v>75</v>
      </c>
      <c r="H1755" s="47">
        <f t="shared" si="28"/>
        <v>325981.8</v>
      </c>
      <c r="I1755" s="48" t="s">
        <v>40</v>
      </c>
      <c r="J1755" s="44" t="s">
        <v>77</v>
      </c>
      <c r="K1755" s="49" t="s">
        <v>78</v>
      </c>
      <c r="L1755" s="44" t="s">
        <v>79</v>
      </c>
      <c r="M1755" s="44" t="str">
        <f>IF(ISERROR(VLOOKUP(B1755,'[1]Check order-DMO'!$A$5:$I$22,9,0)),"MAT",(VLOOKUP(B1755,'[1]Check order-DMO'!$A$5:$I$22,9,0)))</f>
        <v>MAT</v>
      </c>
      <c r="N1755" s="50">
        <v>103</v>
      </c>
      <c r="O1755" s="50"/>
      <c r="P1755" s="50">
        <v>1</v>
      </c>
      <c r="Q1755" s="50">
        <v>1</v>
      </c>
      <c r="R1755" s="51"/>
    </row>
    <row r="1756" spans="1:18" s="21" customFormat="1" ht="20.5" customHeight="1" x14ac:dyDescent="0.3">
      <c r="A1756" s="42" t="s">
        <v>6131</v>
      </c>
      <c r="B1756" s="43" t="s">
        <v>6132</v>
      </c>
      <c r="C1756" s="43" t="s">
        <v>6133</v>
      </c>
      <c r="D1756" s="44" t="s">
        <v>3927</v>
      </c>
      <c r="E1756" s="44" t="s">
        <v>148</v>
      </c>
      <c r="F1756" s="45">
        <v>2163</v>
      </c>
      <c r="G1756" s="46" t="s">
        <v>75</v>
      </c>
      <c r="H1756" s="47">
        <f t="shared" si="28"/>
        <v>369548.55</v>
      </c>
      <c r="I1756" s="48" t="s">
        <v>40</v>
      </c>
      <c r="J1756" s="44" t="s">
        <v>77</v>
      </c>
      <c r="K1756" s="49" t="s">
        <v>78</v>
      </c>
      <c r="L1756" s="44" t="s">
        <v>79</v>
      </c>
      <c r="M1756" s="44" t="str">
        <f>IF(ISERROR(VLOOKUP(B1756,'[1]Check order-DMO'!$A$5:$I$22,9,0)),"MAT",(VLOOKUP(B1756,'[1]Check order-DMO'!$A$5:$I$22,9,0)))</f>
        <v>MAT</v>
      </c>
      <c r="N1756" s="50">
        <v>103</v>
      </c>
      <c r="O1756" s="50"/>
      <c r="P1756" s="50">
        <v>1</v>
      </c>
      <c r="Q1756" s="50">
        <v>1</v>
      </c>
      <c r="R1756" s="51"/>
    </row>
    <row r="1757" spans="1:18" s="21" customFormat="1" ht="20.5" customHeight="1" x14ac:dyDescent="0.3">
      <c r="A1757" s="42" t="s">
        <v>6134</v>
      </c>
      <c r="B1757" s="43" t="s">
        <v>6135</v>
      </c>
      <c r="C1757" s="43" t="s">
        <v>6136</v>
      </c>
      <c r="D1757" s="44" t="s">
        <v>3927</v>
      </c>
      <c r="E1757" s="44" t="s">
        <v>148</v>
      </c>
      <c r="F1757" s="45">
        <v>4134</v>
      </c>
      <c r="G1757" s="46" t="s">
        <v>75</v>
      </c>
      <c r="H1757" s="47">
        <f t="shared" si="28"/>
        <v>706293.9</v>
      </c>
      <c r="I1757" s="48" t="s">
        <v>40</v>
      </c>
      <c r="J1757" s="44" t="s">
        <v>77</v>
      </c>
      <c r="K1757" s="49" t="s">
        <v>78</v>
      </c>
      <c r="L1757" s="44" t="s">
        <v>79</v>
      </c>
      <c r="M1757" s="44" t="str">
        <f>IF(ISERROR(VLOOKUP(B1757,'[1]Check order-DMO'!$A$5:$I$22,9,0)),"MAT",(VLOOKUP(B1757,'[1]Check order-DMO'!$A$5:$I$22,9,0)))</f>
        <v>MAT</v>
      </c>
      <c r="N1757" s="50">
        <v>103</v>
      </c>
      <c r="O1757" s="50"/>
      <c r="P1757" s="50">
        <v>1</v>
      </c>
      <c r="Q1757" s="50">
        <v>1</v>
      </c>
      <c r="R1757" s="51" t="s">
        <v>187</v>
      </c>
    </row>
    <row r="1758" spans="1:18" s="21" customFormat="1" ht="20.5" customHeight="1" x14ac:dyDescent="0.3">
      <c r="A1758" s="42" t="s">
        <v>6137</v>
      </c>
      <c r="B1758" s="43" t="s">
        <v>6138</v>
      </c>
      <c r="C1758" s="43" t="s">
        <v>6139</v>
      </c>
      <c r="D1758" s="44" t="s">
        <v>3927</v>
      </c>
      <c r="E1758" s="44" t="s">
        <v>148</v>
      </c>
      <c r="F1758" s="45">
        <v>3816</v>
      </c>
      <c r="G1758" s="46" t="s">
        <v>75</v>
      </c>
      <c r="H1758" s="47">
        <f t="shared" si="28"/>
        <v>651963.6</v>
      </c>
      <c r="I1758" s="48" t="s">
        <v>40</v>
      </c>
      <c r="J1758" s="44" t="s">
        <v>77</v>
      </c>
      <c r="K1758" s="49" t="s">
        <v>78</v>
      </c>
      <c r="L1758" s="44" t="s">
        <v>79</v>
      </c>
      <c r="M1758" s="44" t="str">
        <f>IF(ISERROR(VLOOKUP(B1758,'[1]Check order-DMO'!$A$5:$I$22,9,0)),"MAT",(VLOOKUP(B1758,'[1]Check order-DMO'!$A$5:$I$22,9,0)))</f>
        <v>MAT</v>
      </c>
      <c r="N1758" s="50">
        <v>103</v>
      </c>
      <c r="O1758" s="50"/>
      <c r="P1758" s="50">
        <v>1</v>
      </c>
      <c r="Q1758" s="50">
        <v>1</v>
      </c>
      <c r="R1758" s="51"/>
    </row>
    <row r="1759" spans="1:18" s="21" customFormat="1" ht="20.5" customHeight="1" x14ac:dyDescent="0.3">
      <c r="A1759" s="42" t="s">
        <v>6140</v>
      </c>
      <c r="B1759" s="43" t="s">
        <v>6141</v>
      </c>
      <c r="C1759" s="43" t="s">
        <v>6142</v>
      </c>
      <c r="D1759" s="44" t="s">
        <v>3927</v>
      </c>
      <c r="E1759" s="44" t="s">
        <v>148</v>
      </c>
      <c r="F1759" s="45">
        <v>4370</v>
      </c>
      <c r="G1759" s="46" t="s">
        <v>75</v>
      </c>
      <c r="H1759" s="47">
        <f t="shared" si="28"/>
        <v>746614.5</v>
      </c>
      <c r="I1759" s="48" t="s">
        <v>40</v>
      </c>
      <c r="J1759" s="44" t="s">
        <v>77</v>
      </c>
      <c r="K1759" s="49" t="s">
        <v>78</v>
      </c>
      <c r="L1759" s="44" t="s">
        <v>79</v>
      </c>
      <c r="M1759" s="44" t="str">
        <f>IF(ISERROR(VLOOKUP(B1759,'[1]Check order-DMO'!$A$5:$I$22,9,0)),"MAT",(VLOOKUP(B1759,'[1]Check order-DMO'!$A$5:$I$22,9,0)))</f>
        <v>MAT</v>
      </c>
      <c r="N1759" s="50">
        <v>100</v>
      </c>
      <c r="O1759" s="50"/>
      <c r="P1759" s="50">
        <v>1</v>
      </c>
      <c r="Q1759" s="50">
        <v>1</v>
      </c>
      <c r="R1759" s="51"/>
    </row>
    <row r="1760" spans="1:18" s="21" customFormat="1" ht="20.5" customHeight="1" x14ac:dyDescent="0.3">
      <c r="A1760" s="42" t="s">
        <v>6143</v>
      </c>
      <c r="B1760" s="43" t="s">
        <v>6144</v>
      </c>
      <c r="C1760" s="43" t="s">
        <v>6145</v>
      </c>
      <c r="D1760" s="44" t="s">
        <v>3927</v>
      </c>
      <c r="E1760" s="44" t="s">
        <v>148</v>
      </c>
      <c r="F1760" s="45">
        <v>1715</v>
      </c>
      <c r="G1760" s="46" t="s">
        <v>75</v>
      </c>
      <c r="H1760" s="47">
        <f t="shared" si="28"/>
        <v>293007.75</v>
      </c>
      <c r="I1760" s="48" t="s">
        <v>40</v>
      </c>
      <c r="J1760" s="44" t="s">
        <v>77</v>
      </c>
      <c r="K1760" s="49" t="s">
        <v>78</v>
      </c>
      <c r="L1760" s="44" t="s">
        <v>79</v>
      </c>
      <c r="M1760" s="44" t="str">
        <f>IF(ISERROR(VLOOKUP(B1760,'[1]Check order-DMO'!$A$5:$I$22,9,0)),"MAT",(VLOOKUP(B1760,'[1]Check order-DMO'!$A$5:$I$22,9,0)))</f>
        <v>MAT</v>
      </c>
      <c r="N1760" s="50">
        <v>103</v>
      </c>
      <c r="O1760" s="50"/>
      <c r="P1760" s="50">
        <v>1</v>
      </c>
      <c r="Q1760" s="50">
        <v>1</v>
      </c>
      <c r="R1760" s="51"/>
    </row>
    <row r="1761" spans="1:18" s="21" customFormat="1" ht="20.5" customHeight="1" x14ac:dyDescent="0.3">
      <c r="A1761" s="42" t="s">
        <v>6146</v>
      </c>
      <c r="B1761" s="43" t="s">
        <v>6147</v>
      </c>
      <c r="C1761" s="43" t="s">
        <v>6148</v>
      </c>
      <c r="D1761" s="44" t="s">
        <v>3927</v>
      </c>
      <c r="E1761" s="44" t="s">
        <v>148</v>
      </c>
      <c r="F1761" s="45">
        <v>2900</v>
      </c>
      <c r="G1761" s="46" t="s">
        <v>75</v>
      </c>
      <c r="H1761" s="47">
        <f t="shared" si="28"/>
        <v>495465</v>
      </c>
      <c r="I1761" s="48" t="s">
        <v>40</v>
      </c>
      <c r="J1761" s="44" t="s">
        <v>77</v>
      </c>
      <c r="K1761" s="49" t="s">
        <v>78</v>
      </c>
      <c r="L1761" s="44" t="s">
        <v>79</v>
      </c>
      <c r="M1761" s="44" t="str">
        <f>IF(ISERROR(VLOOKUP(B1761,'[1]Check order-DMO'!$A$5:$I$22,9,0)),"MAT",(VLOOKUP(B1761,'[1]Check order-DMO'!$A$5:$I$22,9,0)))</f>
        <v>MAT</v>
      </c>
      <c r="N1761" s="50">
        <v>93</v>
      </c>
      <c r="O1761" s="50"/>
      <c r="P1761" s="50">
        <v>1</v>
      </c>
      <c r="Q1761" s="50">
        <v>1</v>
      </c>
      <c r="R1761" s="51" t="s">
        <v>80</v>
      </c>
    </row>
    <row r="1762" spans="1:18" s="21" customFormat="1" ht="20.5" customHeight="1" x14ac:dyDescent="0.3">
      <c r="A1762" s="42" t="s">
        <v>6149</v>
      </c>
      <c r="B1762" s="43" t="s">
        <v>6150</v>
      </c>
      <c r="C1762" s="43" t="s">
        <v>6151</v>
      </c>
      <c r="D1762" s="44"/>
      <c r="E1762" s="44" t="s">
        <v>148</v>
      </c>
      <c r="F1762" s="45">
        <v>173.64</v>
      </c>
      <c r="G1762" s="46" t="s">
        <v>2911</v>
      </c>
      <c r="H1762" s="47">
        <f t="shared" si="28"/>
        <v>3952046.4</v>
      </c>
      <c r="I1762" s="48" t="s">
        <v>40</v>
      </c>
      <c r="J1762" s="44" t="s">
        <v>91</v>
      </c>
      <c r="K1762" s="49" t="s">
        <v>92</v>
      </c>
      <c r="L1762" s="44" t="s">
        <v>43</v>
      </c>
      <c r="M1762" s="44" t="str">
        <f>IF(ISERROR(VLOOKUP(B1762,'[1]Check order-DMO'!$A$5:$I$22,9,0)),"MAT",(VLOOKUP(B1762,'[1]Check order-DMO'!$A$5:$I$22,9,0)))</f>
        <v>MAT</v>
      </c>
      <c r="N1762" s="50">
        <v>45</v>
      </c>
      <c r="O1762" s="50"/>
      <c r="P1762" s="50">
        <v>1</v>
      </c>
      <c r="Q1762" s="50">
        <v>1</v>
      </c>
      <c r="R1762" s="51" t="s">
        <v>6152</v>
      </c>
    </row>
    <row r="1763" spans="1:18" s="21" customFormat="1" ht="20.5" customHeight="1" x14ac:dyDescent="0.3">
      <c r="A1763" s="42" t="s">
        <v>6153</v>
      </c>
      <c r="B1763" s="43" t="s">
        <v>6154</v>
      </c>
      <c r="C1763" s="43" t="s">
        <v>6155</v>
      </c>
      <c r="D1763" s="44" t="s">
        <v>6156</v>
      </c>
      <c r="E1763" s="44" t="s">
        <v>148</v>
      </c>
      <c r="F1763" s="45">
        <v>2391668.0524799996</v>
      </c>
      <c r="G1763" s="46" t="s">
        <v>32</v>
      </c>
      <c r="H1763" s="47">
        <f t="shared" si="28"/>
        <v>2391668.0524799996</v>
      </c>
      <c r="I1763" s="48" t="s">
        <v>40</v>
      </c>
      <c r="J1763" s="44" t="s">
        <v>91</v>
      </c>
      <c r="K1763" s="49" t="s">
        <v>92</v>
      </c>
      <c r="L1763" s="44" t="s">
        <v>43</v>
      </c>
      <c r="M1763" s="44" t="str">
        <f>IF(ISERROR(VLOOKUP(B1763,'[1]Check order-DMO'!$A$5:$I$22,9,0)),"MAT",(VLOOKUP(B1763,'[1]Check order-DMO'!$A$5:$I$22,9,0)))</f>
        <v>MAT</v>
      </c>
      <c r="N1763" s="50">
        <v>90</v>
      </c>
      <c r="O1763" s="50">
        <v>3</v>
      </c>
      <c r="P1763" s="50">
        <v>1</v>
      </c>
      <c r="Q1763" s="50">
        <v>1</v>
      </c>
      <c r="R1763" s="51" t="s">
        <v>158</v>
      </c>
    </row>
    <row r="1764" spans="1:18" s="21" customFormat="1" ht="20.5" customHeight="1" x14ac:dyDescent="0.3">
      <c r="A1764" s="42" t="s">
        <v>6157</v>
      </c>
      <c r="B1764" s="43" t="s">
        <v>6158</v>
      </c>
      <c r="C1764" s="43" t="s">
        <v>6159</v>
      </c>
      <c r="D1764" s="44" t="s">
        <v>3927</v>
      </c>
      <c r="E1764" s="44" t="s">
        <v>148</v>
      </c>
      <c r="F1764" s="45">
        <v>2438872.0271999999</v>
      </c>
      <c r="G1764" s="46" t="s">
        <v>32</v>
      </c>
      <c r="H1764" s="47">
        <f t="shared" si="28"/>
        <v>2438872.0271999999</v>
      </c>
      <c r="I1764" s="48" t="s">
        <v>40</v>
      </c>
      <c r="J1764" s="44" t="s">
        <v>91</v>
      </c>
      <c r="K1764" s="49" t="s">
        <v>92</v>
      </c>
      <c r="L1764" s="44" t="s">
        <v>43</v>
      </c>
      <c r="M1764" s="44" t="str">
        <f>IF(ISERROR(VLOOKUP(B1764,'[1]Check order-DMO'!$A$5:$I$22,9,0)),"MAT",(VLOOKUP(B1764,'[1]Check order-DMO'!$A$5:$I$22,9,0)))</f>
        <v>MAT</v>
      </c>
      <c r="N1764" s="50">
        <v>90</v>
      </c>
      <c r="O1764" s="50">
        <v>3</v>
      </c>
      <c r="P1764" s="50">
        <v>1</v>
      </c>
      <c r="Q1764" s="50">
        <v>1</v>
      </c>
      <c r="R1764" s="51" t="s">
        <v>158</v>
      </c>
    </row>
    <row r="1765" spans="1:18" s="21" customFormat="1" ht="20.5" customHeight="1" x14ac:dyDescent="0.3">
      <c r="A1765" s="42" t="s">
        <v>6160</v>
      </c>
      <c r="B1765" s="43" t="s">
        <v>6161</v>
      </c>
      <c r="C1765" s="43" t="s">
        <v>6162</v>
      </c>
      <c r="D1765" s="44" t="s">
        <v>3927</v>
      </c>
      <c r="E1765" s="44" t="s">
        <v>148</v>
      </c>
      <c r="F1765" s="45">
        <v>3014852.4</v>
      </c>
      <c r="G1765" s="46" t="s">
        <v>32</v>
      </c>
      <c r="H1765" s="47">
        <f t="shared" si="28"/>
        <v>3014852.4</v>
      </c>
      <c r="I1765" s="48" t="s">
        <v>40</v>
      </c>
      <c r="J1765" s="44" t="s">
        <v>91</v>
      </c>
      <c r="K1765" s="49" t="s">
        <v>92</v>
      </c>
      <c r="L1765" s="44" t="s">
        <v>43</v>
      </c>
      <c r="M1765" s="44" t="str">
        <f>IF(ISERROR(VLOOKUP(B1765,'[1]Check order-DMO'!$A$5:$I$22,9,0)),"MAT",(VLOOKUP(B1765,'[1]Check order-DMO'!$A$5:$I$22,9,0)))</f>
        <v>MAT</v>
      </c>
      <c r="N1765" s="50">
        <v>90</v>
      </c>
      <c r="O1765" s="50">
        <v>3</v>
      </c>
      <c r="P1765" s="50">
        <v>1</v>
      </c>
      <c r="Q1765" s="50">
        <v>1</v>
      </c>
      <c r="R1765" s="51" t="s">
        <v>158</v>
      </c>
    </row>
    <row r="1766" spans="1:18" s="21" customFormat="1" ht="20.5" customHeight="1" x14ac:dyDescent="0.3">
      <c r="A1766" s="42" t="s">
        <v>6163</v>
      </c>
      <c r="B1766" s="43" t="s">
        <v>6164</v>
      </c>
      <c r="C1766" s="43" t="s">
        <v>6165</v>
      </c>
      <c r="D1766" s="44" t="s">
        <v>3927</v>
      </c>
      <c r="E1766" s="44" t="s">
        <v>148</v>
      </c>
      <c r="F1766" s="45">
        <v>3540298.1040000003</v>
      </c>
      <c r="G1766" s="46" t="s">
        <v>32</v>
      </c>
      <c r="H1766" s="47">
        <f t="shared" si="28"/>
        <v>3540298.1040000003</v>
      </c>
      <c r="I1766" s="48" t="s">
        <v>40</v>
      </c>
      <c r="J1766" s="44" t="s">
        <v>91</v>
      </c>
      <c r="K1766" s="49" t="s">
        <v>92</v>
      </c>
      <c r="L1766" s="44" t="s">
        <v>43</v>
      </c>
      <c r="M1766" s="44" t="str">
        <f>IF(ISERROR(VLOOKUP(B1766,'[1]Check order-DMO'!$A$5:$I$22,9,0)),"MAT",(VLOOKUP(B1766,'[1]Check order-DMO'!$A$5:$I$22,9,0)))</f>
        <v>MAT</v>
      </c>
      <c r="N1766" s="50">
        <v>90</v>
      </c>
      <c r="O1766" s="50">
        <v>3</v>
      </c>
      <c r="P1766" s="50">
        <v>1</v>
      </c>
      <c r="Q1766" s="50">
        <v>1</v>
      </c>
      <c r="R1766" s="51" t="s">
        <v>158</v>
      </c>
    </row>
    <row r="1767" spans="1:18" s="21" customFormat="1" ht="20.5" customHeight="1" x14ac:dyDescent="0.3">
      <c r="A1767" s="42" t="s">
        <v>6166</v>
      </c>
      <c r="B1767" s="43" t="s">
        <v>6167</v>
      </c>
      <c r="C1767" s="43" t="s">
        <v>6168</v>
      </c>
      <c r="D1767" s="44" t="s">
        <v>3927</v>
      </c>
      <c r="E1767" s="44" t="s">
        <v>148</v>
      </c>
      <c r="F1767" s="45">
        <v>4641724.1808000011</v>
      </c>
      <c r="G1767" s="46" t="s">
        <v>32</v>
      </c>
      <c r="H1767" s="47">
        <f t="shared" si="28"/>
        <v>4641724.1808000011</v>
      </c>
      <c r="I1767" s="48" t="s">
        <v>40</v>
      </c>
      <c r="J1767" s="44" t="s">
        <v>91</v>
      </c>
      <c r="K1767" s="49" t="s">
        <v>92</v>
      </c>
      <c r="L1767" s="44" t="s">
        <v>43</v>
      </c>
      <c r="M1767" s="44" t="str">
        <f>IF(ISERROR(VLOOKUP(B1767,'[1]Check order-DMO'!$A$5:$I$22,9,0)),"MAT",(VLOOKUP(B1767,'[1]Check order-DMO'!$A$5:$I$22,9,0)))</f>
        <v>MAT</v>
      </c>
      <c r="N1767" s="50">
        <v>90</v>
      </c>
      <c r="O1767" s="50">
        <v>3</v>
      </c>
      <c r="P1767" s="50">
        <v>1</v>
      </c>
      <c r="Q1767" s="50">
        <v>1</v>
      </c>
      <c r="R1767" s="51" t="s">
        <v>158</v>
      </c>
    </row>
    <row r="1768" spans="1:18" s="21" customFormat="1" ht="20.5" customHeight="1" x14ac:dyDescent="0.3">
      <c r="A1768" s="42" t="s">
        <v>6169</v>
      </c>
      <c r="B1768" s="43" t="s">
        <v>6170</v>
      </c>
      <c r="C1768" s="43" t="s">
        <v>6171</v>
      </c>
      <c r="D1768" s="44" t="s">
        <v>6156</v>
      </c>
      <c r="E1768" s="44" t="s">
        <v>148</v>
      </c>
      <c r="F1768" s="45">
        <v>2907791</v>
      </c>
      <c r="G1768" s="46" t="s">
        <v>32</v>
      </c>
      <c r="H1768" s="47">
        <f t="shared" si="28"/>
        <v>2907791</v>
      </c>
      <c r="I1768" s="48" t="s">
        <v>40</v>
      </c>
      <c r="J1768" s="44" t="s">
        <v>91</v>
      </c>
      <c r="K1768" s="49" t="s">
        <v>92</v>
      </c>
      <c r="L1768" s="44" t="s">
        <v>43</v>
      </c>
      <c r="M1768" s="44" t="str">
        <f>IF(ISERROR(VLOOKUP(B1768,'[1]Check order-DMO'!$A$5:$I$22,9,0)),"MAT",(VLOOKUP(B1768,'[1]Check order-DMO'!$A$5:$I$22,9,0)))</f>
        <v>MAT</v>
      </c>
      <c r="N1768" s="50">
        <v>90</v>
      </c>
      <c r="O1768" s="50">
        <v>3</v>
      </c>
      <c r="P1768" s="50">
        <v>1</v>
      </c>
      <c r="Q1768" s="50">
        <v>1</v>
      </c>
      <c r="R1768" s="51"/>
    </row>
    <row r="1769" spans="1:18" s="21" customFormat="1" ht="20.5" customHeight="1" x14ac:dyDescent="0.3">
      <c r="A1769" s="42" t="s">
        <v>6172</v>
      </c>
      <c r="B1769" s="43" t="s">
        <v>6173</v>
      </c>
      <c r="C1769" s="43" t="s">
        <v>6174</v>
      </c>
      <c r="D1769" s="44" t="s">
        <v>6156</v>
      </c>
      <c r="E1769" s="44" t="s">
        <v>148</v>
      </c>
      <c r="F1769" s="45">
        <v>3676464</v>
      </c>
      <c r="G1769" s="46" t="s">
        <v>32</v>
      </c>
      <c r="H1769" s="47">
        <f t="shared" si="28"/>
        <v>3676464</v>
      </c>
      <c r="I1769" s="48" t="s">
        <v>40</v>
      </c>
      <c r="J1769" s="44" t="s">
        <v>91</v>
      </c>
      <c r="K1769" s="49" t="s">
        <v>92</v>
      </c>
      <c r="L1769" s="44" t="s">
        <v>43</v>
      </c>
      <c r="M1769" s="44" t="str">
        <f>IF(ISERROR(VLOOKUP(B1769,'[1]Check order-DMO'!$A$5:$I$22,9,0)),"MAT",(VLOOKUP(B1769,'[1]Check order-DMO'!$A$5:$I$22,9,0)))</f>
        <v>MAT</v>
      </c>
      <c r="N1769" s="50">
        <v>90</v>
      </c>
      <c r="O1769" s="50">
        <v>3</v>
      </c>
      <c r="P1769" s="50">
        <v>1</v>
      </c>
      <c r="Q1769" s="50">
        <v>1</v>
      </c>
      <c r="R1769" s="51" t="s">
        <v>158</v>
      </c>
    </row>
    <row r="1770" spans="1:18" s="21" customFormat="1" ht="20.5" customHeight="1" x14ac:dyDescent="0.3">
      <c r="A1770" s="42" t="s">
        <v>6175</v>
      </c>
      <c r="B1770" s="43" t="s">
        <v>6176</v>
      </c>
      <c r="C1770" s="43" t="s">
        <v>6177</v>
      </c>
      <c r="D1770" s="44" t="s">
        <v>3927</v>
      </c>
      <c r="E1770" s="44" t="s">
        <v>148</v>
      </c>
      <c r="F1770" s="45">
        <v>11830</v>
      </c>
      <c r="G1770" s="46" t="s">
        <v>75</v>
      </c>
      <c r="H1770" s="47">
        <f t="shared" si="28"/>
        <v>2021155.5</v>
      </c>
      <c r="I1770" s="48" t="s">
        <v>40</v>
      </c>
      <c r="J1770" s="44" t="s">
        <v>77</v>
      </c>
      <c r="K1770" s="49" t="s">
        <v>78</v>
      </c>
      <c r="L1770" s="44" t="s">
        <v>79</v>
      </c>
      <c r="M1770" s="44" t="str">
        <f>IF(ISERROR(VLOOKUP(B1770,'[1]Check order-DMO'!$A$5:$I$22,9,0)),"MAT",(VLOOKUP(B1770,'[1]Check order-DMO'!$A$5:$I$22,9,0)))</f>
        <v>MAT</v>
      </c>
      <c r="N1770" s="50">
        <v>88</v>
      </c>
      <c r="O1770" s="50"/>
      <c r="P1770" s="50">
        <v>1</v>
      </c>
      <c r="Q1770" s="50">
        <v>1</v>
      </c>
      <c r="R1770" s="51"/>
    </row>
    <row r="1771" spans="1:18" s="21" customFormat="1" ht="20.5" customHeight="1" x14ac:dyDescent="0.3">
      <c r="A1771" s="42" t="s">
        <v>6178</v>
      </c>
      <c r="B1771" s="43" t="s">
        <v>6179</v>
      </c>
      <c r="C1771" s="43" t="s">
        <v>6180</v>
      </c>
      <c r="D1771" s="44" t="s">
        <v>3927</v>
      </c>
      <c r="E1771" s="44" t="s">
        <v>148</v>
      </c>
      <c r="F1771" s="45">
        <v>15392</v>
      </c>
      <c r="G1771" s="46" t="s">
        <v>75</v>
      </c>
      <c r="H1771" s="47">
        <f t="shared" si="28"/>
        <v>2629723.1999999997</v>
      </c>
      <c r="I1771" s="48" t="s">
        <v>40</v>
      </c>
      <c r="J1771" s="44" t="s">
        <v>77</v>
      </c>
      <c r="K1771" s="49" t="s">
        <v>78</v>
      </c>
      <c r="L1771" s="44" t="s">
        <v>79</v>
      </c>
      <c r="M1771" s="44" t="str">
        <f>IF(ISERROR(VLOOKUP(B1771,'[1]Check order-DMO'!$A$5:$I$22,9,0)),"MAT",(VLOOKUP(B1771,'[1]Check order-DMO'!$A$5:$I$22,9,0)))</f>
        <v>MAT</v>
      </c>
      <c r="N1771" s="50">
        <v>108</v>
      </c>
      <c r="O1771" s="50"/>
      <c r="P1771" s="50">
        <v>1</v>
      </c>
      <c r="Q1771" s="50">
        <v>1</v>
      </c>
      <c r="R1771" s="51"/>
    </row>
    <row r="1772" spans="1:18" s="21" customFormat="1" ht="20.5" customHeight="1" x14ac:dyDescent="0.3">
      <c r="A1772" s="42" t="s">
        <v>6181</v>
      </c>
      <c r="B1772" s="43" t="s">
        <v>6182</v>
      </c>
      <c r="C1772" s="43" t="s">
        <v>6183</v>
      </c>
      <c r="D1772" s="44" t="s">
        <v>3927</v>
      </c>
      <c r="E1772" s="44" t="s">
        <v>148</v>
      </c>
      <c r="F1772" s="45">
        <v>6652</v>
      </c>
      <c r="G1772" s="46" t="s">
        <v>75</v>
      </c>
      <c r="H1772" s="47">
        <f t="shared" si="28"/>
        <v>1136494.2</v>
      </c>
      <c r="I1772" s="48" t="s">
        <v>40</v>
      </c>
      <c r="J1772" s="44" t="s">
        <v>77</v>
      </c>
      <c r="K1772" s="49" t="s">
        <v>78</v>
      </c>
      <c r="L1772" s="44" t="s">
        <v>79</v>
      </c>
      <c r="M1772" s="44" t="str">
        <f>IF(ISERROR(VLOOKUP(B1772,'[1]Check order-DMO'!$A$5:$I$22,9,0)),"MAT",(VLOOKUP(B1772,'[1]Check order-DMO'!$A$5:$I$22,9,0)))</f>
        <v>MAT</v>
      </c>
      <c r="N1772" s="50">
        <v>93</v>
      </c>
      <c r="O1772" s="50"/>
      <c r="P1772" s="50">
        <v>1</v>
      </c>
      <c r="Q1772" s="50">
        <v>1</v>
      </c>
      <c r="R1772" s="51"/>
    </row>
    <row r="1773" spans="1:18" s="21" customFormat="1" ht="20.5" customHeight="1" x14ac:dyDescent="0.3">
      <c r="A1773" s="42" t="s">
        <v>6184</v>
      </c>
      <c r="B1773" s="43" t="s">
        <v>6185</v>
      </c>
      <c r="C1773" s="43" t="s">
        <v>6186</v>
      </c>
      <c r="D1773" s="44" t="s">
        <v>3927</v>
      </c>
      <c r="E1773" s="44" t="s">
        <v>148</v>
      </c>
      <c r="F1773" s="45">
        <v>2231371.42</v>
      </c>
      <c r="G1773" s="46" t="s">
        <v>32</v>
      </c>
      <c r="H1773" s="47">
        <f t="shared" si="28"/>
        <v>2231371.42</v>
      </c>
      <c r="I1773" s="48" t="s">
        <v>40</v>
      </c>
      <c r="J1773" s="44" t="s">
        <v>91</v>
      </c>
      <c r="K1773" s="49" t="s">
        <v>92</v>
      </c>
      <c r="L1773" s="44" t="s">
        <v>43</v>
      </c>
      <c r="M1773" s="44" t="str">
        <f>IF(ISERROR(VLOOKUP(B1773,'[1]Check order-DMO'!$A$5:$I$22,9,0)),"MAT",(VLOOKUP(B1773,'[1]Check order-DMO'!$A$5:$I$22,9,0)))</f>
        <v>MAT</v>
      </c>
      <c r="N1773" s="50">
        <v>90</v>
      </c>
      <c r="O1773" s="50">
        <v>3</v>
      </c>
      <c r="P1773" s="50">
        <v>1</v>
      </c>
      <c r="Q1773" s="50">
        <v>1</v>
      </c>
      <c r="R1773" s="51" t="s">
        <v>6187</v>
      </c>
    </row>
    <row r="1774" spans="1:18" s="21" customFormat="1" ht="20.5" customHeight="1" x14ac:dyDescent="0.3">
      <c r="A1774" s="42" t="s">
        <v>6188</v>
      </c>
      <c r="B1774" s="43" t="s">
        <v>6189</v>
      </c>
      <c r="C1774" s="43" t="s">
        <v>6190</v>
      </c>
      <c r="D1774" s="44" t="s">
        <v>3927</v>
      </c>
      <c r="E1774" s="44" t="s">
        <v>148</v>
      </c>
      <c r="F1774" s="45">
        <v>2231371.42</v>
      </c>
      <c r="G1774" s="46" t="s">
        <v>32</v>
      </c>
      <c r="H1774" s="47">
        <f t="shared" si="28"/>
        <v>2231371.42</v>
      </c>
      <c r="I1774" s="48" t="s">
        <v>40</v>
      </c>
      <c r="J1774" s="44" t="s">
        <v>91</v>
      </c>
      <c r="K1774" s="49" t="s">
        <v>92</v>
      </c>
      <c r="L1774" s="44" t="s">
        <v>43</v>
      </c>
      <c r="M1774" s="44" t="str">
        <f>IF(ISERROR(VLOOKUP(B1774,'[1]Check order-DMO'!$A$5:$I$22,9,0)),"MAT",(VLOOKUP(B1774,'[1]Check order-DMO'!$A$5:$I$22,9,0)))</f>
        <v>MAT</v>
      </c>
      <c r="N1774" s="50">
        <v>90</v>
      </c>
      <c r="O1774" s="50">
        <v>3</v>
      </c>
      <c r="P1774" s="50">
        <v>1</v>
      </c>
      <c r="Q1774" s="50">
        <v>1</v>
      </c>
      <c r="R1774" s="51" t="s">
        <v>6191</v>
      </c>
    </row>
    <row r="1775" spans="1:18" s="21" customFormat="1" ht="20.5" customHeight="1" x14ac:dyDescent="0.3">
      <c r="A1775" s="42" t="s">
        <v>6192</v>
      </c>
      <c r="B1775" s="43" t="s">
        <v>6193</v>
      </c>
      <c r="C1775" s="43" t="s">
        <v>6194</v>
      </c>
      <c r="D1775" s="44" t="s">
        <v>3927</v>
      </c>
      <c r="E1775" s="44" t="s">
        <v>148</v>
      </c>
      <c r="F1775" s="45">
        <v>1690599.52</v>
      </c>
      <c r="G1775" s="46" t="s">
        <v>32</v>
      </c>
      <c r="H1775" s="47">
        <f t="shared" si="28"/>
        <v>1690599.52</v>
      </c>
      <c r="I1775" s="48" t="s">
        <v>40</v>
      </c>
      <c r="J1775" s="44" t="s">
        <v>91</v>
      </c>
      <c r="K1775" s="49" t="s">
        <v>92</v>
      </c>
      <c r="L1775" s="44" t="s">
        <v>43</v>
      </c>
      <c r="M1775" s="44" t="str">
        <f>IF(ISERROR(VLOOKUP(B1775,'[1]Check order-DMO'!$A$5:$I$22,9,0)),"MAT",(VLOOKUP(B1775,'[1]Check order-DMO'!$A$5:$I$22,9,0)))</f>
        <v>MAT</v>
      </c>
      <c r="N1775" s="50">
        <v>90</v>
      </c>
      <c r="O1775" s="50">
        <v>3</v>
      </c>
      <c r="P1775" s="50">
        <v>1</v>
      </c>
      <c r="Q1775" s="50">
        <v>1</v>
      </c>
      <c r="R1775" s="51" t="s">
        <v>6195</v>
      </c>
    </row>
    <row r="1776" spans="1:18" s="21" customFormat="1" ht="20.5" customHeight="1" x14ac:dyDescent="0.3">
      <c r="A1776" s="42" t="s">
        <v>6196</v>
      </c>
      <c r="B1776" s="43" t="s">
        <v>6197</v>
      </c>
      <c r="C1776" s="43" t="s">
        <v>6198</v>
      </c>
      <c r="D1776" s="44" t="s">
        <v>3927</v>
      </c>
      <c r="E1776" s="44" t="s">
        <v>148</v>
      </c>
      <c r="F1776" s="45">
        <v>1757781.92</v>
      </c>
      <c r="G1776" s="46" t="s">
        <v>32</v>
      </c>
      <c r="H1776" s="47">
        <f t="shared" si="28"/>
        <v>1757781.92</v>
      </c>
      <c r="I1776" s="48" t="s">
        <v>40</v>
      </c>
      <c r="J1776" s="44" t="s">
        <v>91</v>
      </c>
      <c r="K1776" s="49" t="s">
        <v>92</v>
      </c>
      <c r="L1776" s="44" t="s">
        <v>43</v>
      </c>
      <c r="M1776" s="44" t="str">
        <f>IF(ISERROR(VLOOKUP(B1776,'[1]Check order-DMO'!$A$5:$I$22,9,0)),"MAT",(VLOOKUP(B1776,'[1]Check order-DMO'!$A$5:$I$22,9,0)))</f>
        <v>MAT</v>
      </c>
      <c r="N1776" s="50">
        <v>90</v>
      </c>
      <c r="O1776" s="50">
        <v>3</v>
      </c>
      <c r="P1776" s="50">
        <v>1</v>
      </c>
      <c r="Q1776" s="50">
        <v>1</v>
      </c>
      <c r="R1776" s="51" t="s">
        <v>6199</v>
      </c>
    </row>
    <row r="1777" spans="1:18" s="21" customFormat="1" ht="20.5" customHeight="1" x14ac:dyDescent="0.3">
      <c r="A1777" s="42" t="s">
        <v>6200</v>
      </c>
      <c r="B1777" s="43" t="s">
        <v>6201</v>
      </c>
      <c r="C1777" s="43" t="s">
        <v>6202</v>
      </c>
      <c r="D1777" s="44" t="s">
        <v>3927</v>
      </c>
      <c r="E1777" s="44" t="s">
        <v>148</v>
      </c>
      <c r="F1777" s="45">
        <v>1757781.92</v>
      </c>
      <c r="G1777" s="46" t="s">
        <v>32</v>
      </c>
      <c r="H1777" s="47">
        <f t="shared" si="28"/>
        <v>1757781.92</v>
      </c>
      <c r="I1777" s="48" t="s">
        <v>40</v>
      </c>
      <c r="J1777" s="44" t="s">
        <v>91</v>
      </c>
      <c r="K1777" s="49" t="s">
        <v>92</v>
      </c>
      <c r="L1777" s="44" t="s">
        <v>43</v>
      </c>
      <c r="M1777" s="44" t="str">
        <f>IF(ISERROR(VLOOKUP(B1777,'[1]Check order-DMO'!$A$5:$I$22,9,0)),"MAT",(VLOOKUP(B1777,'[1]Check order-DMO'!$A$5:$I$22,9,0)))</f>
        <v>MAT</v>
      </c>
      <c r="N1777" s="50">
        <v>90</v>
      </c>
      <c r="O1777" s="50">
        <v>3</v>
      </c>
      <c r="P1777" s="50">
        <v>1</v>
      </c>
      <c r="Q1777" s="50">
        <v>1</v>
      </c>
      <c r="R1777" s="51" t="s">
        <v>6203</v>
      </c>
    </row>
    <row r="1778" spans="1:18" s="21" customFormat="1" ht="20.5" customHeight="1" x14ac:dyDescent="0.3">
      <c r="A1778" s="42" t="s">
        <v>6204</v>
      </c>
      <c r="B1778" s="43" t="s">
        <v>6205</v>
      </c>
      <c r="C1778" s="43" t="s">
        <v>6206</v>
      </c>
      <c r="D1778" s="44" t="s">
        <v>3927</v>
      </c>
      <c r="E1778" s="44" t="s">
        <v>148</v>
      </c>
      <c r="F1778" s="45">
        <v>1809485.6976000001</v>
      </c>
      <c r="G1778" s="46" t="s">
        <v>32</v>
      </c>
      <c r="H1778" s="47">
        <f t="shared" si="28"/>
        <v>1809485.6976000001</v>
      </c>
      <c r="I1778" s="48" t="s">
        <v>40</v>
      </c>
      <c r="J1778" s="44" t="s">
        <v>91</v>
      </c>
      <c r="K1778" s="49" t="s">
        <v>92</v>
      </c>
      <c r="L1778" s="44" t="s">
        <v>43</v>
      </c>
      <c r="M1778" s="44" t="str">
        <f>IF(ISERROR(VLOOKUP(B1778,'[1]Check order-DMO'!$A$5:$I$22,9,0)),"MAT",(VLOOKUP(B1778,'[1]Check order-DMO'!$A$5:$I$22,9,0)))</f>
        <v>MAT</v>
      </c>
      <c r="N1778" s="50">
        <v>90</v>
      </c>
      <c r="O1778" s="50">
        <v>3</v>
      </c>
      <c r="P1778" s="50">
        <v>1</v>
      </c>
      <c r="Q1778" s="50">
        <v>1</v>
      </c>
      <c r="R1778" s="51" t="s">
        <v>6207</v>
      </c>
    </row>
    <row r="1779" spans="1:18" s="21" customFormat="1" ht="20.5" customHeight="1" x14ac:dyDescent="0.3">
      <c r="A1779" s="193" t="s">
        <v>6208</v>
      </c>
      <c r="B1779" s="44" t="s">
        <v>6209</v>
      </c>
      <c r="C1779" s="44" t="s">
        <v>6210</v>
      </c>
      <c r="D1779" s="44"/>
      <c r="E1779" s="44" t="s">
        <v>148</v>
      </c>
      <c r="F1779" s="194">
        <v>18737433</v>
      </c>
      <c r="G1779" s="50" t="s">
        <v>32</v>
      </c>
      <c r="H1779" s="195">
        <f t="shared" si="28"/>
        <v>18737433</v>
      </c>
      <c r="I1779" s="196" t="s">
        <v>40</v>
      </c>
      <c r="J1779" s="197" t="s">
        <v>335</v>
      </c>
      <c r="K1779" s="49" t="s">
        <v>336</v>
      </c>
      <c r="L1779" s="44" t="s">
        <v>43</v>
      </c>
      <c r="M1779" s="44" t="str">
        <f>IF(ISERROR(VLOOKUP(B1779,'[1]Check order-DMO'!$A$5:$I$22,9,0)),"MAT",(VLOOKUP(B1779,'[1]Check order-DMO'!$A$5:$I$22,9,0)))</f>
        <v>MAT</v>
      </c>
      <c r="N1779" s="196">
        <v>45</v>
      </c>
      <c r="O1779" s="196">
        <v>2</v>
      </c>
      <c r="P1779" s="152">
        <v>1</v>
      </c>
      <c r="Q1779" s="196">
        <v>1</v>
      </c>
      <c r="R1779" s="198" t="s">
        <v>1188</v>
      </c>
    </row>
    <row r="1780" spans="1:18" s="21" customFormat="1" ht="20.5" customHeight="1" x14ac:dyDescent="0.3">
      <c r="A1780" s="193" t="s">
        <v>6211</v>
      </c>
      <c r="B1780" s="44" t="s">
        <v>6212</v>
      </c>
      <c r="C1780" s="44" t="s">
        <v>6213</v>
      </c>
      <c r="D1780" s="44"/>
      <c r="E1780" s="44" t="s">
        <v>148</v>
      </c>
      <c r="F1780" s="194">
        <v>18737433</v>
      </c>
      <c r="G1780" s="50" t="s">
        <v>32</v>
      </c>
      <c r="H1780" s="195">
        <f t="shared" si="28"/>
        <v>18737433</v>
      </c>
      <c r="I1780" s="196" t="s">
        <v>40</v>
      </c>
      <c r="J1780" s="197" t="s">
        <v>335</v>
      </c>
      <c r="K1780" s="49" t="s">
        <v>336</v>
      </c>
      <c r="L1780" s="44" t="s">
        <v>43</v>
      </c>
      <c r="M1780" s="44" t="str">
        <f>IF(ISERROR(VLOOKUP(B1780,'[1]Check order-DMO'!$A$5:$I$22,9,0)),"MAT",(VLOOKUP(B1780,'[1]Check order-DMO'!$A$5:$I$22,9,0)))</f>
        <v>MAT</v>
      </c>
      <c r="N1780" s="196">
        <v>45</v>
      </c>
      <c r="O1780" s="196">
        <v>2</v>
      </c>
      <c r="P1780" s="152">
        <v>1</v>
      </c>
      <c r="Q1780" s="196">
        <v>1</v>
      </c>
      <c r="R1780" s="198" t="s">
        <v>1188</v>
      </c>
    </row>
    <row r="1781" spans="1:18" s="21" customFormat="1" ht="20.5" customHeight="1" x14ac:dyDescent="0.3">
      <c r="A1781" s="193" t="s">
        <v>6214</v>
      </c>
      <c r="B1781" s="44" t="s">
        <v>6215</v>
      </c>
      <c r="C1781" s="44" t="s">
        <v>6216</v>
      </c>
      <c r="D1781" s="44"/>
      <c r="E1781" s="44" t="s">
        <v>148</v>
      </c>
      <c r="F1781" s="194">
        <v>18737433</v>
      </c>
      <c r="G1781" s="50" t="s">
        <v>32</v>
      </c>
      <c r="H1781" s="195">
        <f t="shared" si="28"/>
        <v>18737433</v>
      </c>
      <c r="I1781" s="196" t="s">
        <v>40</v>
      </c>
      <c r="J1781" s="197" t="s">
        <v>335</v>
      </c>
      <c r="K1781" s="49" t="s">
        <v>336</v>
      </c>
      <c r="L1781" s="44" t="s">
        <v>43</v>
      </c>
      <c r="M1781" s="44" t="str">
        <f>IF(ISERROR(VLOOKUP(B1781,'[1]Check order-DMO'!$A$5:$I$22,9,0)),"MAT",(VLOOKUP(B1781,'[1]Check order-DMO'!$A$5:$I$22,9,0)))</f>
        <v>MAT</v>
      </c>
      <c r="N1781" s="196">
        <v>45</v>
      </c>
      <c r="O1781" s="196">
        <v>2</v>
      </c>
      <c r="P1781" s="152">
        <v>1</v>
      </c>
      <c r="Q1781" s="196">
        <v>1</v>
      </c>
      <c r="R1781" s="198" t="s">
        <v>1188</v>
      </c>
    </row>
    <row r="1782" spans="1:18" s="21" customFormat="1" ht="20.5" customHeight="1" x14ac:dyDescent="0.3">
      <c r="A1782" s="42" t="s">
        <v>6217</v>
      </c>
      <c r="B1782" s="43" t="s">
        <v>6218</v>
      </c>
      <c r="C1782" s="43" t="s">
        <v>6219</v>
      </c>
      <c r="D1782" s="44" t="s">
        <v>3927</v>
      </c>
      <c r="E1782" s="44" t="s">
        <v>148</v>
      </c>
      <c r="F1782" s="45">
        <v>2506</v>
      </c>
      <c r="G1782" s="46" t="s">
        <v>75</v>
      </c>
      <c r="H1782" s="47">
        <f t="shared" si="28"/>
        <v>428150.1</v>
      </c>
      <c r="I1782" s="48" t="s">
        <v>40</v>
      </c>
      <c r="J1782" s="44" t="s">
        <v>77</v>
      </c>
      <c r="K1782" s="49" t="s">
        <v>78</v>
      </c>
      <c r="L1782" s="44" t="s">
        <v>79</v>
      </c>
      <c r="M1782" s="44" t="str">
        <f>IF(ISERROR(VLOOKUP(B1782,'[1]Check order-DMO'!$A$5:$I$22,9,0)),"MAT",(VLOOKUP(B1782,'[1]Check order-DMO'!$A$5:$I$22,9,0)))</f>
        <v>MAT</v>
      </c>
      <c r="N1782" s="50">
        <v>103</v>
      </c>
      <c r="O1782" s="50"/>
      <c r="P1782" s="50">
        <v>1</v>
      </c>
      <c r="Q1782" s="50">
        <v>1</v>
      </c>
      <c r="R1782" s="51"/>
    </row>
    <row r="1783" spans="1:18" s="21" customFormat="1" ht="20.5" customHeight="1" x14ac:dyDescent="0.3">
      <c r="A1783" s="42" t="s">
        <v>6220</v>
      </c>
      <c r="B1783" s="43" t="s">
        <v>6221</v>
      </c>
      <c r="C1783" s="43" t="s">
        <v>6222</v>
      </c>
      <c r="D1783" s="44" t="s">
        <v>3927</v>
      </c>
      <c r="E1783" s="44" t="s">
        <v>148</v>
      </c>
      <c r="F1783" s="45">
        <v>1030</v>
      </c>
      <c r="G1783" s="46" t="s">
        <v>75</v>
      </c>
      <c r="H1783" s="47">
        <f t="shared" si="28"/>
        <v>175975.5</v>
      </c>
      <c r="I1783" s="48" t="s">
        <v>40</v>
      </c>
      <c r="J1783" s="44" t="s">
        <v>77</v>
      </c>
      <c r="K1783" s="49" t="s">
        <v>78</v>
      </c>
      <c r="L1783" s="44" t="s">
        <v>79</v>
      </c>
      <c r="M1783" s="44" t="str">
        <f>IF(ISERROR(VLOOKUP(B1783,'[1]Check order-DMO'!$A$5:$I$22,9,0)),"MAT",(VLOOKUP(B1783,'[1]Check order-DMO'!$A$5:$I$22,9,0)))</f>
        <v>MAT</v>
      </c>
      <c r="N1783" s="50">
        <v>103</v>
      </c>
      <c r="O1783" s="50"/>
      <c r="P1783" s="50">
        <v>1</v>
      </c>
      <c r="Q1783" s="50">
        <v>1</v>
      </c>
      <c r="R1783" s="51" t="s">
        <v>6040</v>
      </c>
    </row>
    <row r="1784" spans="1:18" s="21" customFormat="1" ht="20.5" customHeight="1" x14ac:dyDescent="0.3">
      <c r="A1784" s="42" t="s">
        <v>6223</v>
      </c>
      <c r="B1784" s="43" t="s">
        <v>6224</v>
      </c>
      <c r="C1784" s="43" t="s">
        <v>6225</v>
      </c>
      <c r="D1784" s="44" t="s">
        <v>3927</v>
      </c>
      <c r="E1784" s="44" t="s">
        <v>148</v>
      </c>
      <c r="F1784" s="45">
        <v>1018</v>
      </c>
      <c r="G1784" s="46" t="s">
        <v>75</v>
      </c>
      <c r="H1784" s="47">
        <f t="shared" si="28"/>
        <v>173925.3</v>
      </c>
      <c r="I1784" s="48" t="s">
        <v>40</v>
      </c>
      <c r="J1784" s="44" t="s">
        <v>77</v>
      </c>
      <c r="K1784" s="49" t="s">
        <v>78</v>
      </c>
      <c r="L1784" s="44" t="s">
        <v>79</v>
      </c>
      <c r="M1784" s="44" t="str">
        <f>IF(ISERROR(VLOOKUP(B1784,'[1]Check order-DMO'!$A$5:$I$22,9,0)),"MAT",(VLOOKUP(B1784,'[1]Check order-DMO'!$A$5:$I$22,9,0)))</f>
        <v>MAT</v>
      </c>
      <c r="N1784" s="50">
        <v>103</v>
      </c>
      <c r="O1784" s="50"/>
      <c r="P1784" s="50">
        <v>1</v>
      </c>
      <c r="Q1784" s="50">
        <v>1</v>
      </c>
      <c r="R1784" s="51" t="s">
        <v>6040</v>
      </c>
    </row>
    <row r="1785" spans="1:18" s="21" customFormat="1" ht="20.5" customHeight="1" x14ac:dyDescent="0.3">
      <c r="A1785" s="42" t="s">
        <v>6226</v>
      </c>
      <c r="B1785" s="43" t="s">
        <v>6227</v>
      </c>
      <c r="C1785" s="43" t="s">
        <v>6228</v>
      </c>
      <c r="D1785" s="44" t="s">
        <v>3927</v>
      </c>
      <c r="E1785" s="44" t="s">
        <v>148</v>
      </c>
      <c r="F1785" s="45">
        <v>1374</v>
      </c>
      <c r="G1785" s="46" t="s">
        <v>75</v>
      </c>
      <c r="H1785" s="47">
        <f t="shared" si="28"/>
        <v>234747.9</v>
      </c>
      <c r="I1785" s="48" t="s">
        <v>40</v>
      </c>
      <c r="J1785" s="44" t="s">
        <v>77</v>
      </c>
      <c r="K1785" s="49" t="s">
        <v>78</v>
      </c>
      <c r="L1785" s="44" t="s">
        <v>79</v>
      </c>
      <c r="M1785" s="44" t="str">
        <f>IF(ISERROR(VLOOKUP(B1785,'[1]Check order-DMO'!$A$5:$I$22,9,0)),"MAT",(VLOOKUP(B1785,'[1]Check order-DMO'!$A$5:$I$22,9,0)))</f>
        <v>MAT</v>
      </c>
      <c r="N1785" s="50">
        <v>103</v>
      </c>
      <c r="O1785" s="50"/>
      <c r="P1785" s="50">
        <v>1</v>
      </c>
      <c r="Q1785" s="50">
        <v>1</v>
      </c>
      <c r="R1785" s="51" t="s">
        <v>6040</v>
      </c>
    </row>
    <row r="1786" spans="1:18" s="21" customFormat="1" ht="20.5" customHeight="1" x14ac:dyDescent="0.3">
      <c r="A1786" s="42" t="s">
        <v>6229</v>
      </c>
      <c r="B1786" s="43" t="s">
        <v>6230</v>
      </c>
      <c r="C1786" s="43" t="s">
        <v>6231</v>
      </c>
      <c r="D1786" s="44" t="s">
        <v>3927</v>
      </c>
      <c r="E1786" s="44" t="s">
        <v>148</v>
      </c>
      <c r="F1786" s="45">
        <v>2672</v>
      </c>
      <c r="G1786" s="46" t="s">
        <v>75</v>
      </c>
      <c r="H1786" s="47">
        <f t="shared" si="28"/>
        <v>456511.2</v>
      </c>
      <c r="I1786" s="48" t="s">
        <v>40</v>
      </c>
      <c r="J1786" s="44" t="s">
        <v>77</v>
      </c>
      <c r="K1786" s="49" t="s">
        <v>78</v>
      </c>
      <c r="L1786" s="44" t="s">
        <v>79</v>
      </c>
      <c r="M1786" s="44" t="str">
        <f>IF(ISERROR(VLOOKUP(B1786,'[1]Check order-DMO'!$A$5:$I$22,9,0)),"MAT",(VLOOKUP(B1786,'[1]Check order-DMO'!$A$5:$I$22,9,0)))</f>
        <v>MAT</v>
      </c>
      <c r="N1786" s="50">
        <v>103</v>
      </c>
      <c r="O1786" s="50"/>
      <c r="P1786" s="50">
        <v>1</v>
      </c>
      <c r="Q1786" s="50">
        <v>1</v>
      </c>
      <c r="R1786" s="51" t="s">
        <v>6232</v>
      </c>
    </row>
    <row r="1787" spans="1:18" s="21" customFormat="1" ht="20.5" customHeight="1" x14ac:dyDescent="0.3">
      <c r="A1787" s="42" t="s">
        <v>6233</v>
      </c>
      <c r="B1787" s="43" t="s">
        <v>6234</v>
      </c>
      <c r="C1787" s="43" t="s">
        <v>6235</v>
      </c>
      <c r="D1787" s="44" t="s">
        <v>3927</v>
      </c>
      <c r="E1787" s="44" t="s">
        <v>148</v>
      </c>
      <c r="F1787" s="45">
        <v>1757781.92</v>
      </c>
      <c r="G1787" s="46" t="s">
        <v>32</v>
      </c>
      <c r="H1787" s="47">
        <f t="shared" si="28"/>
        <v>1757781.92</v>
      </c>
      <c r="I1787" s="48" t="s">
        <v>40</v>
      </c>
      <c r="J1787" s="44" t="s">
        <v>91</v>
      </c>
      <c r="K1787" s="49" t="s">
        <v>92</v>
      </c>
      <c r="L1787" s="44" t="s">
        <v>43</v>
      </c>
      <c r="M1787" s="44" t="str">
        <f>IF(ISERROR(VLOOKUP(B1787,'[1]Check order-DMO'!$A$5:$I$22,9,0)),"MAT",(VLOOKUP(B1787,'[1]Check order-DMO'!$A$5:$I$22,9,0)))</f>
        <v>MAT</v>
      </c>
      <c r="N1787" s="50">
        <v>90</v>
      </c>
      <c r="O1787" s="50">
        <v>3</v>
      </c>
      <c r="P1787" s="50">
        <v>1</v>
      </c>
      <c r="Q1787" s="50">
        <v>1</v>
      </c>
      <c r="R1787" s="51" t="s">
        <v>6236</v>
      </c>
    </row>
    <row r="1788" spans="1:18" s="21" customFormat="1" ht="20.5" customHeight="1" x14ac:dyDescent="0.3">
      <c r="A1788" s="193" t="s">
        <v>6237</v>
      </c>
      <c r="B1788" s="44" t="s">
        <v>6238</v>
      </c>
      <c r="C1788" s="44" t="s">
        <v>6239</v>
      </c>
      <c r="D1788" s="44"/>
      <c r="E1788" s="44" t="s">
        <v>148</v>
      </c>
      <c r="F1788" s="194">
        <v>5018002</v>
      </c>
      <c r="G1788" s="50" t="s">
        <v>32</v>
      </c>
      <c r="H1788" s="195">
        <f t="shared" si="28"/>
        <v>5018002</v>
      </c>
      <c r="I1788" s="196" t="s">
        <v>40</v>
      </c>
      <c r="J1788" s="197" t="s">
        <v>335</v>
      </c>
      <c r="K1788" s="206" t="s">
        <v>336</v>
      </c>
      <c r="L1788" s="196" t="s">
        <v>43</v>
      </c>
      <c r="M1788" s="196" t="str">
        <f>IF(ISERROR(VLOOKUP(B1788,'[1]Check order-DMO'!$A$5:$I$22,9,0)),"MAT",(VLOOKUP(B1788,'[1]Check order-DMO'!$A$5:$I$22,9,0)))</f>
        <v>MAT</v>
      </c>
      <c r="N1788" s="196">
        <v>45</v>
      </c>
      <c r="O1788" s="196">
        <v>2</v>
      </c>
      <c r="P1788" s="152">
        <v>1</v>
      </c>
      <c r="Q1788" s="196">
        <v>1</v>
      </c>
      <c r="R1788" s="198" t="s">
        <v>1188</v>
      </c>
    </row>
    <row r="1789" spans="1:18" s="21" customFormat="1" ht="20.5" customHeight="1" x14ac:dyDescent="0.3">
      <c r="A1789" s="42" t="s">
        <v>6240</v>
      </c>
      <c r="B1789" s="43" t="s">
        <v>6241</v>
      </c>
      <c r="C1789" s="43" t="s">
        <v>6242</v>
      </c>
      <c r="D1789" s="44" t="s">
        <v>3927</v>
      </c>
      <c r="E1789" s="44" t="s">
        <v>148</v>
      </c>
      <c r="F1789" s="45">
        <v>55068</v>
      </c>
      <c r="G1789" s="46" t="s">
        <v>32</v>
      </c>
      <c r="H1789" s="47">
        <f t="shared" si="28"/>
        <v>55068</v>
      </c>
      <c r="I1789" s="48" t="s">
        <v>40</v>
      </c>
      <c r="J1789" s="44" t="s">
        <v>1726</v>
      </c>
      <c r="K1789" s="49" t="s">
        <v>1727</v>
      </c>
      <c r="L1789" s="44" t="s">
        <v>43</v>
      </c>
      <c r="M1789" s="44" t="str">
        <f>IF(ISERROR(VLOOKUP(B1789,'[1]Check order-DMO'!$A$5:$I$22,9,0)),"MAT",(VLOOKUP(B1789,'[1]Check order-DMO'!$A$5:$I$22,9,0)))</f>
        <v>MAT</v>
      </c>
      <c r="N1789" s="50">
        <v>60</v>
      </c>
      <c r="O1789" s="50">
        <v>3</v>
      </c>
      <c r="P1789" s="50">
        <v>10</v>
      </c>
      <c r="Q1789" s="50">
        <v>10</v>
      </c>
      <c r="R1789" s="51"/>
    </row>
    <row r="1790" spans="1:18" s="21" customFormat="1" ht="20.5" customHeight="1" x14ac:dyDescent="0.3">
      <c r="A1790" s="42" t="s">
        <v>6243</v>
      </c>
      <c r="B1790" s="43" t="s">
        <v>6244</v>
      </c>
      <c r="C1790" s="43" t="s">
        <v>6245</v>
      </c>
      <c r="D1790" s="44" t="s">
        <v>3927</v>
      </c>
      <c r="E1790" s="44" t="s">
        <v>148</v>
      </c>
      <c r="F1790" s="45">
        <v>18190</v>
      </c>
      <c r="G1790" s="46" t="s">
        <v>75</v>
      </c>
      <c r="H1790" s="47">
        <f t="shared" si="28"/>
        <v>3107761.5</v>
      </c>
      <c r="I1790" s="48" t="s">
        <v>40</v>
      </c>
      <c r="J1790" s="44" t="s">
        <v>77</v>
      </c>
      <c r="K1790" s="49" t="s">
        <v>78</v>
      </c>
      <c r="L1790" s="44" t="s">
        <v>79</v>
      </c>
      <c r="M1790" s="44" t="str">
        <f>IF(ISERROR(VLOOKUP(B1790,'[1]Check order-DMO'!$A$5:$I$22,9,0)),"MAT",(VLOOKUP(B1790,'[1]Check order-DMO'!$A$5:$I$22,9,0)))</f>
        <v>MAT</v>
      </c>
      <c r="N1790" s="50">
        <v>97</v>
      </c>
      <c r="O1790" s="50"/>
      <c r="P1790" s="50">
        <v>1</v>
      </c>
      <c r="Q1790" s="50">
        <v>1</v>
      </c>
      <c r="R1790" s="51"/>
    </row>
    <row r="1791" spans="1:18" s="21" customFormat="1" ht="20.5" customHeight="1" x14ac:dyDescent="0.3">
      <c r="A1791" s="42" t="s">
        <v>6246</v>
      </c>
      <c r="B1791" s="43" t="s">
        <v>6247</v>
      </c>
      <c r="C1791" s="43" t="s">
        <v>6248</v>
      </c>
      <c r="D1791" s="44" t="s">
        <v>3927</v>
      </c>
      <c r="E1791" s="44" t="s">
        <v>148</v>
      </c>
      <c r="F1791" s="45">
        <v>827</v>
      </c>
      <c r="G1791" s="46" t="s">
        <v>75</v>
      </c>
      <c r="H1791" s="47">
        <f t="shared" si="28"/>
        <v>141292.94999999998</v>
      </c>
      <c r="I1791" s="48" t="s">
        <v>40</v>
      </c>
      <c r="J1791" s="44" t="s">
        <v>77</v>
      </c>
      <c r="K1791" s="49" t="s">
        <v>78</v>
      </c>
      <c r="L1791" s="44" t="s">
        <v>79</v>
      </c>
      <c r="M1791" s="44" t="str">
        <f>IF(ISERROR(VLOOKUP(B1791,'[1]Check order-DMO'!$A$5:$I$22,9,0)),"MAT",(VLOOKUP(B1791,'[1]Check order-DMO'!$A$5:$I$22,9,0)))</f>
        <v>MAT</v>
      </c>
      <c r="N1791" s="50">
        <v>98</v>
      </c>
      <c r="O1791" s="50"/>
      <c r="P1791" s="50">
        <v>10</v>
      </c>
      <c r="Q1791" s="50">
        <v>10</v>
      </c>
      <c r="R1791" s="51"/>
    </row>
    <row r="1792" spans="1:18" s="21" customFormat="1" ht="20.5" customHeight="1" x14ac:dyDescent="0.3">
      <c r="A1792" s="42" t="s">
        <v>6249</v>
      </c>
      <c r="B1792" s="43" t="s">
        <v>6250</v>
      </c>
      <c r="C1792" s="43" t="s">
        <v>6251</v>
      </c>
      <c r="D1792" s="44" t="s">
        <v>3927</v>
      </c>
      <c r="E1792" s="44" t="s">
        <v>148</v>
      </c>
      <c r="F1792" s="45">
        <v>827</v>
      </c>
      <c r="G1792" s="46" t="s">
        <v>75</v>
      </c>
      <c r="H1792" s="47">
        <f t="shared" si="28"/>
        <v>141292.94999999998</v>
      </c>
      <c r="I1792" s="48" t="s">
        <v>40</v>
      </c>
      <c r="J1792" s="44" t="s">
        <v>77</v>
      </c>
      <c r="K1792" s="49" t="s">
        <v>78</v>
      </c>
      <c r="L1792" s="44" t="s">
        <v>79</v>
      </c>
      <c r="M1792" s="44" t="str">
        <f>IF(ISERROR(VLOOKUP(B1792,'[1]Check order-DMO'!$A$5:$I$22,9,0)),"MAT",(VLOOKUP(B1792,'[1]Check order-DMO'!$A$5:$I$22,9,0)))</f>
        <v>MAT</v>
      </c>
      <c r="N1792" s="50">
        <v>98</v>
      </c>
      <c r="O1792" s="50"/>
      <c r="P1792" s="50">
        <v>10</v>
      </c>
      <c r="Q1792" s="50">
        <v>10</v>
      </c>
      <c r="R1792" s="51"/>
    </row>
    <row r="1793" spans="1:18" s="21" customFormat="1" ht="20.5" customHeight="1" x14ac:dyDescent="0.3">
      <c r="A1793" s="42" t="s">
        <v>6252</v>
      </c>
      <c r="B1793" s="43" t="s">
        <v>6253</v>
      </c>
      <c r="C1793" s="43" t="s">
        <v>6254</v>
      </c>
      <c r="D1793" s="44" t="s">
        <v>3927</v>
      </c>
      <c r="E1793" s="44" t="s">
        <v>148</v>
      </c>
      <c r="F1793" s="45">
        <v>6406</v>
      </c>
      <c r="G1793" s="46" t="s">
        <v>75</v>
      </c>
      <c r="H1793" s="47">
        <f t="shared" si="28"/>
        <v>1094465.0999999999</v>
      </c>
      <c r="I1793" s="48" t="s">
        <v>40</v>
      </c>
      <c r="J1793" s="44" t="s">
        <v>77</v>
      </c>
      <c r="K1793" s="49" t="s">
        <v>78</v>
      </c>
      <c r="L1793" s="44" t="s">
        <v>79</v>
      </c>
      <c r="M1793" s="44" t="str">
        <f>IF(ISERROR(VLOOKUP(B1793,'[1]Check order-DMO'!$A$5:$I$22,9,0)),"MAT",(VLOOKUP(B1793,'[1]Check order-DMO'!$A$5:$I$22,9,0)))</f>
        <v>MAT</v>
      </c>
      <c r="N1793" s="50">
        <v>93</v>
      </c>
      <c r="O1793" s="50"/>
      <c r="P1793" s="50">
        <v>1</v>
      </c>
      <c r="Q1793" s="50">
        <v>1</v>
      </c>
      <c r="R1793" s="51"/>
    </row>
    <row r="1794" spans="1:18" s="21" customFormat="1" ht="20.5" customHeight="1" x14ac:dyDescent="0.3">
      <c r="A1794" s="42" t="s">
        <v>6255</v>
      </c>
      <c r="B1794" s="43" t="s">
        <v>6256</v>
      </c>
      <c r="C1794" s="43" t="s">
        <v>6257</v>
      </c>
      <c r="D1794" s="44" t="s">
        <v>3927</v>
      </c>
      <c r="E1794" s="44" t="s">
        <v>148</v>
      </c>
      <c r="F1794" s="45">
        <v>4147</v>
      </c>
      <c r="G1794" s="46" t="s">
        <v>75</v>
      </c>
      <c r="H1794" s="47">
        <f t="shared" si="28"/>
        <v>708514.95</v>
      </c>
      <c r="I1794" s="48" t="s">
        <v>40</v>
      </c>
      <c r="J1794" s="44" t="s">
        <v>77</v>
      </c>
      <c r="K1794" s="49" t="s">
        <v>78</v>
      </c>
      <c r="L1794" s="44" t="s">
        <v>79</v>
      </c>
      <c r="M1794" s="44" t="str">
        <f>IF(ISERROR(VLOOKUP(B1794,'[1]Check order-DMO'!$A$5:$I$22,9,0)),"MAT",(VLOOKUP(B1794,'[1]Check order-DMO'!$A$5:$I$22,9,0)))</f>
        <v>MAT</v>
      </c>
      <c r="N1794" s="50">
        <v>103</v>
      </c>
      <c r="O1794" s="50"/>
      <c r="P1794" s="50">
        <v>1</v>
      </c>
      <c r="Q1794" s="50">
        <v>1</v>
      </c>
      <c r="R1794" s="51" t="s">
        <v>6258</v>
      </c>
    </row>
    <row r="1795" spans="1:18" s="21" customFormat="1" ht="20.5" customHeight="1" x14ac:dyDescent="0.3">
      <c r="A1795" s="42" t="s">
        <v>6259</v>
      </c>
      <c r="B1795" s="43" t="s">
        <v>6260</v>
      </c>
      <c r="C1795" s="43" t="s">
        <v>6261</v>
      </c>
      <c r="D1795" s="44" t="s">
        <v>3927</v>
      </c>
      <c r="E1795" s="44" t="s">
        <v>148</v>
      </c>
      <c r="F1795" s="45">
        <v>315</v>
      </c>
      <c r="G1795" s="46" t="s">
        <v>75</v>
      </c>
      <c r="H1795" s="47">
        <f t="shared" si="28"/>
        <v>53817.75</v>
      </c>
      <c r="I1795" s="48" t="s">
        <v>40</v>
      </c>
      <c r="J1795" s="44" t="s">
        <v>77</v>
      </c>
      <c r="K1795" s="49" t="s">
        <v>78</v>
      </c>
      <c r="L1795" s="44" t="s">
        <v>79</v>
      </c>
      <c r="M1795" s="44" t="str">
        <f>IF(ISERROR(VLOOKUP(B1795,'[1]Check order-DMO'!$A$5:$I$22,9,0)),"MAT",(VLOOKUP(B1795,'[1]Check order-DMO'!$A$5:$I$22,9,0)))</f>
        <v>MAT</v>
      </c>
      <c r="N1795" s="50">
        <v>49</v>
      </c>
      <c r="O1795" s="50"/>
      <c r="P1795" s="50">
        <v>1</v>
      </c>
      <c r="Q1795" s="50">
        <v>1</v>
      </c>
      <c r="R1795" s="51" t="s">
        <v>6262</v>
      </c>
    </row>
    <row r="1796" spans="1:18" s="21" customFormat="1" ht="20.5" customHeight="1" x14ac:dyDescent="0.3">
      <c r="A1796" s="42" t="s">
        <v>6263</v>
      </c>
      <c r="B1796" s="43" t="s">
        <v>6264</v>
      </c>
      <c r="C1796" s="43" t="s">
        <v>6265</v>
      </c>
      <c r="D1796" s="44" t="s">
        <v>3927</v>
      </c>
      <c r="E1796" s="44" t="s">
        <v>148</v>
      </c>
      <c r="F1796" s="45">
        <v>378</v>
      </c>
      <c r="G1796" s="46" t="s">
        <v>75</v>
      </c>
      <c r="H1796" s="47">
        <f t="shared" si="28"/>
        <v>64581.299999999996</v>
      </c>
      <c r="I1796" s="48" t="s">
        <v>40</v>
      </c>
      <c r="J1796" s="44" t="s">
        <v>77</v>
      </c>
      <c r="K1796" s="49" t="s">
        <v>78</v>
      </c>
      <c r="L1796" s="44" t="s">
        <v>79</v>
      </c>
      <c r="M1796" s="44" t="str">
        <f>IF(ISERROR(VLOOKUP(B1796,'[1]Check order-DMO'!$A$5:$I$22,9,0)),"MAT",(VLOOKUP(B1796,'[1]Check order-DMO'!$A$5:$I$22,9,0)))</f>
        <v>MAT</v>
      </c>
      <c r="N1796" s="50">
        <v>55</v>
      </c>
      <c r="O1796" s="50"/>
      <c r="P1796" s="50">
        <v>1</v>
      </c>
      <c r="Q1796" s="50">
        <v>1</v>
      </c>
      <c r="R1796" s="51"/>
    </row>
    <row r="1797" spans="1:18" s="21" customFormat="1" ht="20.5" customHeight="1" x14ac:dyDescent="0.3">
      <c r="A1797" s="42" t="s">
        <v>6266</v>
      </c>
      <c r="B1797" s="43" t="s">
        <v>6267</v>
      </c>
      <c r="C1797" s="43" t="s">
        <v>6268</v>
      </c>
      <c r="D1797" s="44" t="s">
        <v>3927</v>
      </c>
      <c r="E1797" s="44" t="s">
        <v>148</v>
      </c>
      <c r="F1797" s="45">
        <v>396</v>
      </c>
      <c r="G1797" s="46" t="s">
        <v>75</v>
      </c>
      <c r="H1797" s="47">
        <f t="shared" si="28"/>
        <v>67656.599999999991</v>
      </c>
      <c r="I1797" s="48" t="s">
        <v>40</v>
      </c>
      <c r="J1797" s="44" t="s">
        <v>77</v>
      </c>
      <c r="K1797" s="49" t="s">
        <v>78</v>
      </c>
      <c r="L1797" s="44" t="s">
        <v>79</v>
      </c>
      <c r="M1797" s="44" t="str">
        <f>IF(ISERROR(VLOOKUP(B1797,'[1]Check order-DMO'!$A$5:$I$22,9,0)),"MAT",(VLOOKUP(B1797,'[1]Check order-DMO'!$A$5:$I$22,9,0)))</f>
        <v>MAT</v>
      </c>
      <c r="N1797" s="50">
        <v>55</v>
      </c>
      <c r="O1797" s="50"/>
      <c r="P1797" s="50">
        <v>1</v>
      </c>
      <c r="Q1797" s="50">
        <v>1</v>
      </c>
      <c r="R1797" s="51"/>
    </row>
    <row r="1798" spans="1:18" s="21" customFormat="1" ht="20.5" customHeight="1" x14ac:dyDescent="0.3">
      <c r="A1798" s="42" t="s">
        <v>6269</v>
      </c>
      <c r="B1798" s="43" t="s">
        <v>6270</v>
      </c>
      <c r="C1798" s="43" t="s">
        <v>6271</v>
      </c>
      <c r="D1798" s="44" t="s">
        <v>3927</v>
      </c>
      <c r="E1798" s="44" t="s">
        <v>148</v>
      </c>
      <c r="F1798" s="45">
        <v>207</v>
      </c>
      <c r="G1798" s="46" t="s">
        <v>75</v>
      </c>
      <c r="H1798" s="47">
        <f t="shared" si="28"/>
        <v>35365.949999999997</v>
      </c>
      <c r="I1798" s="48" t="s">
        <v>269</v>
      </c>
      <c r="J1798" s="44" t="s">
        <v>77</v>
      </c>
      <c r="K1798" s="49" t="s">
        <v>78</v>
      </c>
      <c r="L1798" s="44" t="s">
        <v>79</v>
      </c>
      <c r="M1798" s="44" t="str">
        <f>IF(ISERROR(VLOOKUP(B1798,'[1]Check order-DMO'!$A$5:$I$22,9,0)),"MAT",(VLOOKUP(B1798,'[1]Check order-DMO'!$A$5:$I$22,9,0)))</f>
        <v>MAT</v>
      </c>
      <c r="N1798" s="50">
        <v>55</v>
      </c>
      <c r="O1798" s="50"/>
      <c r="P1798" s="50">
        <v>1</v>
      </c>
      <c r="Q1798" s="50">
        <v>1</v>
      </c>
      <c r="R1798" s="51"/>
    </row>
    <row r="1799" spans="1:18" s="21" customFormat="1" ht="20.5" customHeight="1" x14ac:dyDescent="0.3">
      <c r="A1799" s="42" t="s">
        <v>6272</v>
      </c>
      <c r="B1799" s="43" t="s">
        <v>6273</v>
      </c>
      <c r="C1799" s="43" t="s">
        <v>6274</v>
      </c>
      <c r="D1799" s="44" t="s">
        <v>3927</v>
      </c>
      <c r="E1799" s="44" t="s">
        <v>148</v>
      </c>
      <c r="F1799" s="45">
        <v>369</v>
      </c>
      <c r="G1799" s="46" t="s">
        <v>75</v>
      </c>
      <c r="H1799" s="47">
        <f t="shared" si="28"/>
        <v>63043.65</v>
      </c>
      <c r="I1799" s="48" t="s">
        <v>269</v>
      </c>
      <c r="J1799" s="44" t="s">
        <v>77</v>
      </c>
      <c r="K1799" s="49" t="s">
        <v>78</v>
      </c>
      <c r="L1799" s="44" t="s">
        <v>79</v>
      </c>
      <c r="M1799" s="44" t="str">
        <f>IF(ISERROR(VLOOKUP(B1799,'[1]Check order-DMO'!$A$5:$I$22,9,0)),"MAT",(VLOOKUP(B1799,'[1]Check order-DMO'!$A$5:$I$22,9,0)))</f>
        <v>MAT</v>
      </c>
      <c r="N1799" s="50">
        <v>55</v>
      </c>
      <c r="O1799" s="50"/>
      <c r="P1799" s="50">
        <v>1</v>
      </c>
      <c r="Q1799" s="50">
        <v>1</v>
      </c>
      <c r="R1799" s="51"/>
    </row>
    <row r="1800" spans="1:18" s="21" customFormat="1" ht="20.5" customHeight="1" x14ac:dyDescent="0.3">
      <c r="A1800" s="42" t="s">
        <v>6275</v>
      </c>
      <c r="B1800" s="43" t="s">
        <v>6276</v>
      </c>
      <c r="C1800" s="43" t="s">
        <v>6277</v>
      </c>
      <c r="D1800" s="44" t="s">
        <v>3927</v>
      </c>
      <c r="E1800" s="44" t="s">
        <v>148</v>
      </c>
      <c r="F1800" s="45">
        <v>354</v>
      </c>
      <c r="G1800" s="46" t="s">
        <v>75</v>
      </c>
      <c r="H1800" s="47">
        <f t="shared" si="28"/>
        <v>60480.9</v>
      </c>
      <c r="I1800" s="48" t="s">
        <v>40</v>
      </c>
      <c r="J1800" s="44" t="s">
        <v>77</v>
      </c>
      <c r="K1800" s="49" t="s">
        <v>78</v>
      </c>
      <c r="L1800" s="44" t="s">
        <v>79</v>
      </c>
      <c r="M1800" s="44" t="str">
        <f>IF(ISERROR(VLOOKUP(B1800,'[1]Check order-DMO'!$A$5:$I$22,9,0)),"MAT",(VLOOKUP(B1800,'[1]Check order-DMO'!$A$5:$I$22,9,0)))</f>
        <v>MAT</v>
      </c>
      <c r="N1800" s="50">
        <v>55</v>
      </c>
      <c r="O1800" s="50"/>
      <c r="P1800" s="50">
        <v>1</v>
      </c>
      <c r="Q1800" s="50">
        <v>1</v>
      </c>
      <c r="R1800" s="51"/>
    </row>
    <row r="1801" spans="1:18" s="21" customFormat="1" ht="20.5" customHeight="1" x14ac:dyDescent="0.3">
      <c r="A1801" s="42" t="s">
        <v>6278</v>
      </c>
      <c r="B1801" s="43" t="s">
        <v>6279</v>
      </c>
      <c r="C1801" s="43" t="s">
        <v>6280</v>
      </c>
      <c r="D1801" s="44" t="s">
        <v>3927</v>
      </c>
      <c r="E1801" s="44" t="s">
        <v>148</v>
      </c>
      <c r="F1801" s="45">
        <v>764</v>
      </c>
      <c r="G1801" s="46" t="s">
        <v>75</v>
      </c>
      <c r="H1801" s="47">
        <f t="shared" si="28"/>
        <v>130529.4</v>
      </c>
      <c r="I1801" s="48" t="s">
        <v>40</v>
      </c>
      <c r="J1801" s="44" t="s">
        <v>77</v>
      </c>
      <c r="K1801" s="49" t="s">
        <v>78</v>
      </c>
      <c r="L1801" s="44" t="s">
        <v>79</v>
      </c>
      <c r="M1801" s="44" t="str">
        <f>IF(ISERROR(VLOOKUP(B1801,'[1]Check order-DMO'!$A$5:$I$22,9,0)),"MAT",(VLOOKUP(B1801,'[1]Check order-DMO'!$A$5:$I$22,9,0)))</f>
        <v>MAT</v>
      </c>
      <c r="N1801" s="50">
        <v>55</v>
      </c>
      <c r="O1801" s="50"/>
      <c r="P1801" s="50">
        <v>1</v>
      </c>
      <c r="Q1801" s="50">
        <v>1</v>
      </c>
      <c r="R1801" s="51"/>
    </row>
    <row r="1802" spans="1:18" s="21" customFormat="1" ht="20.5" customHeight="1" x14ac:dyDescent="0.3">
      <c r="A1802" s="42" t="s">
        <v>6281</v>
      </c>
      <c r="B1802" s="43" t="s">
        <v>6282</v>
      </c>
      <c r="C1802" s="43" t="s">
        <v>6283</v>
      </c>
      <c r="D1802" s="44" t="s">
        <v>6284</v>
      </c>
      <c r="E1802" s="44" t="s">
        <v>148</v>
      </c>
      <c r="F1802" s="45">
        <v>636</v>
      </c>
      <c r="G1802" s="46" t="s">
        <v>75</v>
      </c>
      <c r="H1802" s="47">
        <f t="shared" si="28"/>
        <v>108660.59999999999</v>
      </c>
      <c r="I1802" s="48" t="s">
        <v>40</v>
      </c>
      <c r="J1802" s="44" t="s">
        <v>77</v>
      </c>
      <c r="K1802" s="49" t="s">
        <v>78</v>
      </c>
      <c r="L1802" s="44" t="s">
        <v>79</v>
      </c>
      <c r="M1802" s="44" t="str">
        <f>IF(ISERROR(VLOOKUP(B1802,'[1]Check order-DMO'!$A$5:$I$22,9,0)),"MAT",(VLOOKUP(B1802,'[1]Check order-DMO'!$A$5:$I$22,9,0)))</f>
        <v>MAT</v>
      </c>
      <c r="N1802" s="50">
        <v>55</v>
      </c>
      <c r="O1802" s="50"/>
      <c r="P1802" s="50">
        <v>1</v>
      </c>
      <c r="Q1802" s="50">
        <v>1</v>
      </c>
      <c r="R1802" s="51"/>
    </row>
    <row r="1803" spans="1:18" s="21" customFormat="1" ht="20.5" customHeight="1" x14ac:dyDescent="0.3">
      <c r="A1803" s="42" t="s">
        <v>6285</v>
      </c>
      <c r="B1803" s="43" t="s">
        <v>6286</v>
      </c>
      <c r="C1803" s="43" t="s">
        <v>6287</v>
      </c>
      <c r="D1803" s="44" t="s">
        <v>3927</v>
      </c>
      <c r="E1803" s="44" t="s">
        <v>148</v>
      </c>
      <c r="F1803" s="45">
        <v>396</v>
      </c>
      <c r="G1803" s="46" t="s">
        <v>75</v>
      </c>
      <c r="H1803" s="47">
        <f t="shared" si="28"/>
        <v>67656.599999999991</v>
      </c>
      <c r="I1803" s="48" t="s">
        <v>40</v>
      </c>
      <c r="J1803" s="44" t="s">
        <v>77</v>
      </c>
      <c r="K1803" s="49" t="s">
        <v>78</v>
      </c>
      <c r="L1803" s="44" t="s">
        <v>79</v>
      </c>
      <c r="M1803" s="44" t="str">
        <f>IF(ISERROR(VLOOKUP(B1803,'[1]Check order-DMO'!$A$5:$I$22,9,0)),"MAT",(VLOOKUP(B1803,'[1]Check order-DMO'!$A$5:$I$22,9,0)))</f>
        <v>MAT</v>
      </c>
      <c r="N1803" s="50">
        <v>55</v>
      </c>
      <c r="O1803" s="50"/>
      <c r="P1803" s="50">
        <v>1</v>
      </c>
      <c r="Q1803" s="50">
        <v>1</v>
      </c>
      <c r="R1803" s="51"/>
    </row>
    <row r="1804" spans="1:18" s="21" customFormat="1" ht="20.5" customHeight="1" x14ac:dyDescent="0.3">
      <c r="A1804" s="42" t="s">
        <v>6288</v>
      </c>
      <c r="B1804" s="43" t="s">
        <v>6289</v>
      </c>
      <c r="C1804" s="43" t="s">
        <v>6290</v>
      </c>
      <c r="D1804" s="44" t="s">
        <v>6156</v>
      </c>
      <c r="E1804" s="44" t="s">
        <v>148</v>
      </c>
      <c r="F1804" s="45">
        <v>2264</v>
      </c>
      <c r="G1804" s="46" t="s">
        <v>75</v>
      </c>
      <c r="H1804" s="47">
        <f t="shared" si="28"/>
        <v>386804.39999999997</v>
      </c>
      <c r="I1804" s="48" t="s">
        <v>40</v>
      </c>
      <c r="J1804" s="44" t="s">
        <v>77</v>
      </c>
      <c r="K1804" s="49" t="s">
        <v>78</v>
      </c>
      <c r="L1804" s="44" t="s">
        <v>79</v>
      </c>
      <c r="M1804" s="44" t="str">
        <f>IF(ISERROR(VLOOKUP(B1804,'[1]Check order-DMO'!$A$5:$I$22,9,0)),"MAT",(VLOOKUP(B1804,'[1]Check order-DMO'!$A$5:$I$22,9,0)))</f>
        <v>MAT</v>
      </c>
      <c r="N1804" s="50">
        <v>62</v>
      </c>
      <c r="O1804" s="50"/>
      <c r="P1804" s="50">
        <v>1</v>
      </c>
      <c r="Q1804" s="50">
        <v>1</v>
      </c>
      <c r="R1804" s="51" t="s">
        <v>494</v>
      </c>
    </row>
    <row r="1805" spans="1:18" s="21" customFormat="1" ht="20.5" customHeight="1" x14ac:dyDescent="0.3">
      <c r="A1805" s="42" t="s">
        <v>6291</v>
      </c>
      <c r="B1805" s="43" t="s">
        <v>6292</v>
      </c>
      <c r="C1805" s="43" t="s">
        <v>6293</v>
      </c>
      <c r="D1805" s="44" t="s">
        <v>6294</v>
      </c>
      <c r="E1805" s="44" t="s">
        <v>148</v>
      </c>
      <c r="F1805" s="45">
        <v>7488</v>
      </c>
      <c r="G1805" s="46" t="s">
        <v>75</v>
      </c>
      <c r="H1805" s="47">
        <f t="shared" si="28"/>
        <v>1279324.8</v>
      </c>
      <c r="I1805" s="48" t="s">
        <v>40</v>
      </c>
      <c r="J1805" s="44" t="s">
        <v>77</v>
      </c>
      <c r="K1805" s="49" t="s">
        <v>78</v>
      </c>
      <c r="L1805" s="44" t="s">
        <v>79</v>
      </c>
      <c r="M1805" s="44" t="str">
        <f>IF(ISERROR(VLOOKUP(B1805,'[1]Check order-DMO'!$A$5:$I$22,9,0)),"MAT",(VLOOKUP(B1805,'[1]Check order-DMO'!$A$5:$I$22,9,0)))</f>
        <v>MAT</v>
      </c>
      <c r="N1805" s="50">
        <v>68</v>
      </c>
      <c r="O1805" s="50"/>
      <c r="P1805" s="50">
        <v>1</v>
      </c>
      <c r="Q1805" s="50">
        <v>1</v>
      </c>
      <c r="R1805" s="51"/>
    </row>
    <row r="1806" spans="1:18" s="21" customFormat="1" ht="20.5" customHeight="1" x14ac:dyDescent="0.3">
      <c r="A1806" s="42" t="s">
        <v>6295</v>
      </c>
      <c r="B1806" s="43" t="s">
        <v>6296</v>
      </c>
      <c r="C1806" s="43" t="s">
        <v>6297</v>
      </c>
      <c r="D1806" s="44" t="s">
        <v>3927</v>
      </c>
      <c r="E1806" s="44" t="s">
        <v>148</v>
      </c>
      <c r="F1806" s="45">
        <v>973</v>
      </c>
      <c r="G1806" s="46" t="s">
        <v>75</v>
      </c>
      <c r="H1806" s="47">
        <f t="shared" si="28"/>
        <v>166237.04999999999</v>
      </c>
      <c r="I1806" s="48" t="s">
        <v>40</v>
      </c>
      <c r="J1806" s="44" t="s">
        <v>77</v>
      </c>
      <c r="K1806" s="49" t="s">
        <v>78</v>
      </c>
      <c r="L1806" s="44" t="s">
        <v>79</v>
      </c>
      <c r="M1806" s="44" t="str">
        <f>IF(ISERROR(VLOOKUP(B1806,'[1]Check order-DMO'!$A$5:$I$22,9,0)),"MAT",(VLOOKUP(B1806,'[1]Check order-DMO'!$A$5:$I$22,9,0)))</f>
        <v>MAT</v>
      </c>
      <c r="N1806" s="50">
        <v>55</v>
      </c>
      <c r="O1806" s="50"/>
      <c r="P1806" s="50">
        <v>1</v>
      </c>
      <c r="Q1806" s="50">
        <v>1</v>
      </c>
      <c r="R1806" s="51" t="s">
        <v>80</v>
      </c>
    </row>
    <row r="1807" spans="1:18" s="21" customFormat="1" ht="20.5" customHeight="1" x14ac:dyDescent="0.3">
      <c r="A1807" s="42" t="s">
        <v>6298</v>
      </c>
      <c r="B1807" s="43" t="s">
        <v>6299</v>
      </c>
      <c r="C1807" s="43" t="s">
        <v>6300</v>
      </c>
      <c r="D1807" s="44" t="s">
        <v>6156</v>
      </c>
      <c r="E1807" s="44" t="s">
        <v>148</v>
      </c>
      <c r="F1807" s="45">
        <v>764</v>
      </c>
      <c r="G1807" s="46" t="s">
        <v>75</v>
      </c>
      <c r="H1807" s="47">
        <f t="shared" si="28"/>
        <v>130529.4</v>
      </c>
      <c r="I1807" s="48" t="s">
        <v>40</v>
      </c>
      <c r="J1807" s="44" t="s">
        <v>77</v>
      </c>
      <c r="K1807" s="49" t="s">
        <v>78</v>
      </c>
      <c r="L1807" s="44" t="s">
        <v>79</v>
      </c>
      <c r="M1807" s="44" t="str">
        <f>IF(ISERROR(VLOOKUP(B1807,'[1]Check order-DMO'!$A$5:$I$22,9,0)),"MAT",(VLOOKUP(B1807,'[1]Check order-DMO'!$A$5:$I$22,9,0)))</f>
        <v>MAT</v>
      </c>
      <c r="N1807" s="50">
        <v>55</v>
      </c>
      <c r="O1807" s="50"/>
      <c r="P1807" s="50">
        <v>1</v>
      </c>
      <c r="Q1807" s="50">
        <v>1</v>
      </c>
      <c r="R1807" s="51" t="s">
        <v>1520</v>
      </c>
    </row>
    <row r="1808" spans="1:18" s="21" customFormat="1" ht="20.5" customHeight="1" x14ac:dyDescent="0.3">
      <c r="A1808" s="42" t="s">
        <v>6301</v>
      </c>
      <c r="B1808" s="43" t="s">
        <v>6302</v>
      </c>
      <c r="C1808" s="43" t="s">
        <v>6303</v>
      </c>
      <c r="D1808" s="44" t="s">
        <v>3927</v>
      </c>
      <c r="E1808" s="44" t="s">
        <v>148</v>
      </c>
      <c r="F1808" s="45">
        <v>1679</v>
      </c>
      <c r="G1808" s="46" t="s">
        <v>75</v>
      </c>
      <c r="H1808" s="47">
        <f t="shared" si="28"/>
        <v>286857.14999999997</v>
      </c>
      <c r="I1808" s="48" t="s">
        <v>40</v>
      </c>
      <c r="J1808" s="44" t="s">
        <v>77</v>
      </c>
      <c r="K1808" s="49" t="s">
        <v>78</v>
      </c>
      <c r="L1808" s="44" t="s">
        <v>79</v>
      </c>
      <c r="M1808" s="44" t="str">
        <f>IF(ISERROR(VLOOKUP(B1808,'[1]Check order-DMO'!$A$5:$I$22,9,0)),"MAT",(VLOOKUP(B1808,'[1]Check order-DMO'!$A$5:$I$22,9,0)))</f>
        <v>MAT</v>
      </c>
      <c r="N1808" s="50">
        <v>55</v>
      </c>
      <c r="O1808" s="50"/>
      <c r="P1808" s="50">
        <v>1</v>
      </c>
      <c r="Q1808" s="50">
        <v>1</v>
      </c>
      <c r="R1808" s="51" t="s">
        <v>2869</v>
      </c>
    </row>
    <row r="1809" spans="1:18" s="21" customFormat="1" ht="20.5" customHeight="1" x14ac:dyDescent="0.3">
      <c r="A1809" s="42" t="s">
        <v>6304</v>
      </c>
      <c r="B1809" s="43" t="s">
        <v>6305</v>
      </c>
      <c r="C1809" s="43" t="s">
        <v>6306</v>
      </c>
      <c r="D1809" s="44" t="s">
        <v>3927</v>
      </c>
      <c r="E1809" s="44" t="s">
        <v>148</v>
      </c>
      <c r="F1809" s="45">
        <v>2444</v>
      </c>
      <c r="G1809" s="46" t="s">
        <v>75</v>
      </c>
      <c r="H1809" s="47">
        <f t="shared" si="28"/>
        <v>417557.39999999997</v>
      </c>
      <c r="I1809" s="48" t="s">
        <v>40</v>
      </c>
      <c r="J1809" s="44" t="s">
        <v>77</v>
      </c>
      <c r="K1809" s="49" t="s">
        <v>78</v>
      </c>
      <c r="L1809" s="44" t="s">
        <v>79</v>
      </c>
      <c r="M1809" s="44" t="str">
        <f>IF(ISERROR(VLOOKUP(B1809,'[1]Check order-DMO'!$A$5:$I$22,9,0)),"MAT",(VLOOKUP(B1809,'[1]Check order-DMO'!$A$5:$I$22,9,0)))</f>
        <v>MAT</v>
      </c>
      <c r="N1809" s="50">
        <v>55</v>
      </c>
      <c r="O1809" s="50"/>
      <c r="P1809" s="50">
        <v>1</v>
      </c>
      <c r="Q1809" s="50">
        <v>1</v>
      </c>
      <c r="R1809" s="51"/>
    </row>
    <row r="1810" spans="1:18" s="21" customFormat="1" ht="20.5" customHeight="1" x14ac:dyDescent="0.3">
      <c r="A1810" s="42" t="s">
        <v>6307</v>
      </c>
      <c r="B1810" s="43" t="s">
        <v>6308</v>
      </c>
      <c r="C1810" s="43" t="s">
        <v>6309</v>
      </c>
      <c r="D1810" s="44" t="s">
        <v>3927</v>
      </c>
      <c r="E1810" s="44" t="s">
        <v>148</v>
      </c>
      <c r="F1810" s="45">
        <v>338</v>
      </c>
      <c r="G1810" s="46" t="s">
        <v>75</v>
      </c>
      <c r="H1810" s="47">
        <f t="shared" ref="H1810:H1873" si="29">+IF(G1810="VND",$F1810,IF(F1810="JPY",F1810*$F$2,IF(G1810="USD",F1810*$F$3,F1810*$F$2)))</f>
        <v>57747.299999999996</v>
      </c>
      <c r="I1810" s="48" t="s">
        <v>40</v>
      </c>
      <c r="J1810" s="44" t="s">
        <v>77</v>
      </c>
      <c r="K1810" s="49" t="s">
        <v>78</v>
      </c>
      <c r="L1810" s="44" t="s">
        <v>79</v>
      </c>
      <c r="M1810" s="44" t="str">
        <f>IF(ISERROR(VLOOKUP(B1810,'[1]Check order-DMO'!$A$5:$I$22,9,0)),"MAT",(VLOOKUP(B1810,'[1]Check order-DMO'!$A$5:$I$22,9,0)))</f>
        <v>MAT</v>
      </c>
      <c r="N1810" s="50">
        <v>55</v>
      </c>
      <c r="O1810" s="50"/>
      <c r="P1810" s="50">
        <v>1</v>
      </c>
      <c r="Q1810" s="50">
        <v>1</v>
      </c>
      <c r="R1810" s="51"/>
    </row>
    <row r="1811" spans="1:18" s="21" customFormat="1" ht="20.5" customHeight="1" x14ac:dyDescent="0.3">
      <c r="A1811" s="42" t="s">
        <v>6310</v>
      </c>
      <c r="B1811" s="43" t="s">
        <v>6311</v>
      </c>
      <c r="C1811" s="43" t="s">
        <v>6312</v>
      </c>
      <c r="D1811" s="44" t="s">
        <v>3927</v>
      </c>
      <c r="E1811" s="44" t="s">
        <v>148</v>
      </c>
      <c r="F1811" s="45">
        <v>376</v>
      </c>
      <c r="G1811" s="46" t="s">
        <v>75</v>
      </c>
      <c r="H1811" s="47">
        <f t="shared" si="29"/>
        <v>64239.6</v>
      </c>
      <c r="I1811" s="48" t="s">
        <v>40</v>
      </c>
      <c r="J1811" s="44" t="s">
        <v>77</v>
      </c>
      <c r="K1811" s="49" t="s">
        <v>78</v>
      </c>
      <c r="L1811" s="44" t="s">
        <v>79</v>
      </c>
      <c r="M1811" s="44" t="str">
        <f>IF(ISERROR(VLOOKUP(B1811,'[1]Check order-DMO'!$A$5:$I$22,9,0)),"MAT",(VLOOKUP(B1811,'[1]Check order-DMO'!$A$5:$I$22,9,0)))</f>
        <v>MAT</v>
      </c>
      <c r="N1811" s="50">
        <v>55</v>
      </c>
      <c r="O1811" s="50"/>
      <c r="P1811" s="50">
        <v>1</v>
      </c>
      <c r="Q1811" s="50">
        <v>1</v>
      </c>
      <c r="R1811" s="51"/>
    </row>
    <row r="1812" spans="1:18" s="21" customFormat="1" ht="20.5" customHeight="1" x14ac:dyDescent="0.3">
      <c r="A1812" s="42" t="s">
        <v>6313</v>
      </c>
      <c r="B1812" s="43" t="s">
        <v>6314</v>
      </c>
      <c r="C1812" s="43" t="s">
        <v>6315</v>
      </c>
      <c r="D1812" s="44" t="s">
        <v>3927</v>
      </c>
      <c r="E1812" s="44" t="s">
        <v>148</v>
      </c>
      <c r="F1812" s="45">
        <v>446</v>
      </c>
      <c r="G1812" s="46" t="s">
        <v>75</v>
      </c>
      <c r="H1812" s="47">
        <f t="shared" si="29"/>
        <v>76199.099999999991</v>
      </c>
      <c r="I1812" s="48" t="s">
        <v>40</v>
      </c>
      <c r="J1812" s="44" t="s">
        <v>77</v>
      </c>
      <c r="K1812" s="49" t="s">
        <v>78</v>
      </c>
      <c r="L1812" s="44" t="s">
        <v>79</v>
      </c>
      <c r="M1812" s="44" t="str">
        <f>IF(ISERROR(VLOOKUP(B1812,'[1]Check order-DMO'!$A$5:$I$22,9,0)),"MAT",(VLOOKUP(B1812,'[1]Check order-DMO'!$A$5:$I$22,9,0)))</f>
        <v>MAT</v>
      </c>
      <c r="N1812" s="50">
        <v>55</v>
      </c>
      <c r="O1812" s="50"/>
      <c r="P1812" s="50">
        <v>1</v>
      </c>
      <c r="Q1812" s="50">
        <v>1</v>
      </c>
      <c r="R1812" s="51"/>
    </row>
    <row r="1813" spans="1:18" s="21" customFormat="1" ht="20.5" customHeight="1" x14ac:dyDescent="0.3">
      <c r="A1813" s="42" t="s">
        <v>6316</v>
      </c>
      <c r="B1813" s="43" t="s">
        <v>6317</v>
      </c>
      <c r="C1813" s="43" t="s">
        <v>6318</v>
      </c>
      <c r="D1813" s="44" t="s">
        <v>3927</v>
      </c>
      <c r="E1813" s="44" t="s">
        <v>148</v>
      </c>
      <c r="F1813" s="45">
        <v>701</v>
      </c>
      <c r="G1813" s="46" t="s">
        <v>75</v>
      </c>
      <c r="H1813" s="47">
        <f t="shared" si="29"/>
        <v>119765.84999999999</v>
      </c>
      <c r="I1813" s="48" t="s">
        <v>40</v>
      </c>
      <c r="J1813" s="44" t="s">
        <v>77</v>
      </c>
      <c r="K1813" s="49" t="s">
        <v>78</v>
      </c>
      <c r="L1813" s="44" t="s">
        <v>79</v>
      </c>
      <c r="M1813" s="44" t="str">
        <f>IF(ISERROR(VLOOKUP(B1813,'[1]Check order-DMO'!$A$5:$I$22,9,0)),"MAT",(VLOOKUP(B1813,'[1]Check order-DMO'!$A$5:$I$22,9,0)))</f>
        <v>MAT</v>
      </c>
      <c r="N1813" s="50">
        <v>55</v>
      </c>
      <c r="O1813" s="50"/>
      <c r="P1813" s="50">
        <v>1</v>
      </c>
      <c r="Q1813" s="50">
        <v>1</v>
      </c>
      <c r="R1813" s="51"/>
    </row>
    <row r="1814" spans="1:18" s="21" customFormat="1" ht="20.5" customHeight="1" x14ac:dyDescent="0.3">
      <c r="A1814" s="42" t="s">
        <v>6319</v>
      </c>
      <c r="B1814" s="43" t="s">
        <v>6320</v>
      </c>
      <c r="C1814" s="43" t="s">
        <v>6321</v>
      </c>
      <c r="D1814" s="44" t="s">
        <v>3927</v>
      </c>
      <c r="E1814" s="44" t="s">
        <v>148</v>
      </c>
      <c r="F1814" s="45">
        <v>762</v>
      </c>
      <c r="G1814" s="46" t="s">
        <v>75</v>
      </c>
      <c r="H1814" s="47">
        <f t="shared" si="29"/>
        <v>130187.7</v>
      </c>
      <c r="I1814" s="48" t="s">
        <v>40</v>
      </c>
      <c r="J1814" s="44" t="s">
        <v>77</v>
      </c>
      <c r="K1814" s="49" t="s">
        <v>78</v>
      </c>
      <c r="L1814" s="44" t="s">
        <v>79</v>
      </c>
      <c r="M1814" s="44" t="str">
        <f>IF(ISERROR(VLOOKUP(B1814,'[1]Check order-DMO'!$A$5:$I$22,9,0)),"MAT",(VLOOKUP(B1814,'[1]Check order-DMO'!$A$5:$I$22,9,0)))</f>
        <v>MAT</v>
      </c>
      <c r="N1814" s="50">
        <v>55</v>
      </c>
      <c r="O1814" s="50"/>
      <c r="P1814" s="50">
        <v>1</v>
      </c>
      <c r="Q1814" s="50">
        <v>1</v>
      </c>
      <c r="R1814" s="51" t="s">
        <v>3395</v>
      </c>
    </row>
    <row r="1815" spans="1:18" s="21" customFormat="1" ht="20.5" customHeight="1" x14ac:dyDescent="0.3">
      <c r="A1815" s="42" t="s">
        <v>6322</v>
      </c>
      <c r="B1815" s="43" t="s">
        <v>6323</v>
      </c>
      <c r="C1815" s="43" t="s">
        <v>6324</v>
      </c>
      <c r="D1815" s="44" t="s">
        <v>3927</v>
      </c>
      <c r="E1815" s="44" t="s">
        <v>148</v>
      </c>
      <c r="F1815" s="45">
        <v>102427</v>
      </c>
      <c r="G1815" s="46" t="s">
        <v>32</v>
      </c>
      <c r="H1815" s="47">
        <f t="shared" si="29"/>
        <v>102427</v>
      </c>
      <c r="I1815" s="48" t="s">
        <v>269</v>
      </c>
      <c r="J1815" s="44" t="s">
        <v>1726</v>
      </c>
      <c r="K1815" s="49" t="s">
        <v>1727</v>
      </c>
      <c r="L1815" s="44" t="s">
        <v>43</v>
      </c>
      <c r="M1815" s="44" t="str">
        <f>IF(ISERROR(VLOOKUP(B1815,'[1]Check order-DMO'!$A$5:$I$22,9,0)),"MAT",(VLOOKUP(B1815,'[1]Check order-DMO'!$A$5:$I$22,9,0)))</f>
        <v>MAT</v>
      </c>
      <c r="N1815" s="50">
        <v>60</v>
      </c>
      <c r="O1815" s="50">
        <v>3</v>
      </c>
      <c r="P1815" s="50">
        <v>1</v>
      </c>
      <c r="Q1815" s="50">
        <v>1</v>
      </c>
      <c r="R1815" s="51"/>
    </row>
    <row r="1816" spans="1:18" s="21" customFormat="1" ht="20.5" customHeight="1" x14ac:dyDescent="0.3">
      <c r="A1816" s="42" t="s">
        <v>6325</v>
      </c>
      <c r="B1816" s="43" t="s">
        <v>6326</v>
      </c>
      <c r="C1816" s="43" t="s">
        <v>6327</v>
      </c>
      <c r="D1816" s="44" t="s">
        <v>3927</v>
      </c>
      <c r="E1816" s="44" t="s">
        <v>148</v>
      </c>
      <c r="F1816" s="45">
        <v>90312</v>
      </c>
      <c r="G1816" s="46" t="s">
        <v>32</v>
      </c>
      <c r="H1816" s="47">
        <f t="shared" si="29"/>
        <v>90312</v>
      </c>
      <c r="I1816" s="48" t="s">
        <v>269</v>
      </c>
      <c r="J1816" s="44" t="s">
        <v>1726</v>
      </c>
      <c r="K1816" s="49" t="s">
        <v>1727</v>
      </c>
      <c r="L1816" s="44" t="s">
        <v>43</v>
      </c>
      <c r="M1816" s="44" t="str">
        <f>IF(ISERROR(VLOOKUP(B1816,'[1]Check order-DMO'!$A$5:$I$22,9,0)),"MAT",(VLOOKUP(B1816,'[1]Check order-DMO'!$A$5:$I$22,9,0)))</f>
        <v>MAT</v>
      </c>
      <c r="N1816" s="50">
        <v>60</v>
      </c>
      <c r="O1816" s="50">
        <v>3</v>
      </c>
      <c r="P1816" s="50">
        <v>1</v>
      </c>
      <c r="Q1816" s="50">
        <v>1</v>
      </c>
      <c r="R1816" s="51"/>
    </row>
    <row r="1817" spans="1:18" s="21" customFormat="1" ht="20.5" customHeight="1" x14ac:dyDescent="0.3">
      <c r="A1817" s="42" t="s">
        <v>6328</v>
      </c>
      <c r="B1817" s="43" t="s">
        <v>6329</v>
      </c>
      <c r="C1817" s="43" t="s">
        <v>6330</v>
      </c>
      <c r="D1817" s="44" t="s">
        <v>3927</v>
      </c>
      <c r="E1817" s="44" t="s">
        <v>148</v>
      </c>
      <c r="F1817" s="45">
        <v>218</v>
      </c>
      <c r="G1817" s="46" t="s">
        <v>75</v>
      </c>
      <c r="H1817" s="47">
        <f t="shared" si="29"/>
        <v>37245.299999999996</v>
      </c>
      <c r="I1817" s="48" t="s">
        <v>269</v>
      </c>
      <c r="J1817" s="44" t="s">
        <v>77</v>
      </c>
      <c r="K1817" s="49" t="s">
        <v>78</v>
      </c>
      <c r="L1817" s="44" t="s">
        <v>79</v>
      </c>
      <c r="M1817" s="44" t="str">
        <f>IF(ISERROR(VLOOKUP(B1817,'[1]Check order-DMO'!$A$5:$I$22,9,0)),"MAT",(VLOOKUP(B1817,'[1]Check order-DMO'!$A$5:$I$22,9,0)))</f>
        <v>MAT</v>
      </c>
      <c r="N1817" s="50">
        <v>55</v>
      </c>
      <c r="O1817" s="50"/>
      <c r="P1817" s="50">
        <v>1</v>
      </c>
      <c r="Q1817" s="50">
        <v>1</v>
      </c>
      <c r="R1817" s="51"/>
    </row>
    <row r="1818" spans="1:18" s="21" customFormat="1" ht="20.5" customHeight="1" x14ac:dyDescent="0.3">
      <c r="A1818" s="42" t="s">
        <v>6331</v>
      </c>
      <c r="B1818" s="43" t="s">
        <v>6332</v>
      </c>
      <c r="C1818" s="43" t="s">
        <v>6333</v>
      </c>
      <c r="D1818" s="44" t="s">
        <v>3927</v>
      </c>
      <c r="E1818" s="44" t="s">
        <v>148</v>
      </c>
      <c r="F1818" s="45">
        <v>2061</v>
      </c>
      <c r="G1818" s="46" t="s">
        <v>75</v>
      </c>
      <c r="H1818" s="47">
        <f t="shared" si="29"/>
        <v>352121.85</v>
      </c>
      <c r="I1818" s="48" t="s">
        <v>40</v>
      </c>
      <c r="J1818" s="44" t="s">
        <v>77</v>
      </c>
      <c r="K1818" s="49" t="s">
        <v>78</v>
      </c>
      <c r="L1818" s="44" t="s">
        <v>79</v>
      </c>
      <c r="M1818" s="44" t="str">
        <f>IF(ISERROR(VLOOKUP(B1818,'[1]Check order-DMO'!$A$5:$I$22,9,0)),"MAT",(VLOOKUP(B1818,'[1]Check order-DMO'!$A$5:$I$22,9,0)))</f>
        <v>MAT</v>
      </c>
      <c r="N1818" s="50">
        <v>42</v>
      </c>
      <c r="O1818" s="50"/>
      <c r="P1818" s="50">
        <v>1</v>
      </c>
      <c r="Q1818" s="50">
        <v>1</v>
      </c>
      <c r="R1818" s="51" t="s">
        <v>6334</v>
      </c>
    </row>
    <row r="1819" spans="1:18" s="21" customFormat="1" ht="20.5" customHeight="1" x14ac:dyDescent="0.3">
      <c r="A1819" s="42" t="s">
        <v>6335</v>
      </c>
      <c r="B1819" s="43" t="s">
        <v>6336</v>
      </c>
      <c r="C1819" s="43" t="s">
        <v>6337</v>
      </c>
      <c r="D1819" s="44" t="s">
        <v>3927</v>
      </c>
      <c r="E1819" s="44" t="s">
        <v>148</v>
      </c>
      <c r="F1819" s="45">
        <v>1168</v>
      </c>
      <c r="G1819" s="46" t="s">
        <v>75</v>
      </c>
      <c r="H1819" s="47">
        <f t="shared" si="29"/>
        <v>199552.8</v>
      </c>
      <c r="I1819" s="48" t="s">
        <v>40</v>
      </c>
      <c r="J1819" s="44" t="s">
        <v>77</v>
      </c>
      <c r="K1819" s="49" t="s">
        <v>78</v>
      </c>
      <c r="L1819" s="44" t="s">
        <v>79</v>
      </c>
      <c r="M1819" s="44" t="str">
        <f>IF(ISERROR(VLOOKUP(B1819,'[1]Check order-DMO'!$A$5:$I$22,9,0)),"MAT",(VLOOKUP(B1819,'[1]Check order-DMO'!$A$5:$I$22,9,0)))</f>
        <v>MAT</v>
      </c>
      <c r="N1819" s="50">
        <v>62</v>
      </c>
      <c r="O1819" s="50"/>
      <c r="P1819" s="50">
        <v>1</v>
      </c>
      <c r="Q1819" s="50">
        <v>1</v>
      </c>
      <c r="R1819" s="51"/>
    </row>
    <row r="1820" spans="1:18" s="21" customFormat="1" ht="20.5" customHeight="1" x14ac:dyDescent="0.3">
      <c r="A1820" s="42" t="s">
        <v>6338</v>
      </c>
      <c r="B1820" s="43" t="s">
        <v>6339</v>
      </c>
      <c r="C1820" s="43" t="s">
        <v>6340</v>
      </c>
      <c r="D1820" s="44" t="s">
        <v>1848</v>
      </c>
      <c r="E1820" s="44" t="s">
        <v>148</v>
      </c>
      <c r="F1820" s="45">
        <v>32436</v>
      </c>
      <c r="G1820" s="46" t="s">
        <v>75</v>
      </c>
      <c r="H1820" s="47">
        <f t="shared" si="29"/>
        <v>5541690.5999999996</v>
      </c>
      <c r="I1820" s="48" t="s">
        <v>40</v>
      </c>
      <c r="J1820" s="44" t="s">
        <v>77</v>
      </c>
      <c r="K1820" s="49" t="s">
        <v>78</v>
      </c>
      <c r="L1820" s="44" t="s">
        <v>79</v>
      </c>
      <c r="M1820" s="44" t="str">
        <f>IF(ISERROR(VLOOKUP(B1820,'[1]Check order-DMO'!$A$5:$I$22,9,0)),"MAT",(VLOOKUP(B1820,'[1]Check order-DMO'!$A$5:$I$22,9,0)))</f>
        <v>MAT</v>
      </c>
      <c r="N1820" s="50">
        <v>75</v>
      </c>
      <c r="O1820" s="50"/>
      <c r="P1820" s="50">
        <v>1</v>
      </c>
      <c r="Q1820" s="50">
        <v>1</v>
      </c>
      <c r="R1820" s="51"/>
    </row>
    <row r="1821" spans="1:18" s="21" customFormat="1" ht="20.5" customHeight="1" x14ac:dyDescent="0.3">
      <c r="A1821" s="42" t="s">
        <v>6341</v>
      </c>
      <c r="B1821" s="43" t="s">
        <v>6342</v>
      </c>
      <c r="C1821" s="43" t="s">
        <v>6343</v>
      </c>
      <c r="D1821" s="44"/>
      <c r="E1821" s="44" t="s">
        <v>121</v>
      </c>
      <c r="F1821" s="45">
        <v>18712</v>
      </c>
      <c r="G1821" s="46" t="s">
        <v>75</v>
      </c>
      <c r="H1821" s="47">
        <f t="shared" si="29"/>
        <v>3196945.1999999997</v>
      </c>
      <c r="I1821" s="48" t="s">
        <v>40</v>
      </c>
      <c r="J1821" s="44" t="s">
        <v>77</v>
      </c>
      <c r="K1821" s="49" t="s">
        <v>78</v>
      </c>
      <c r="L1821" s="44" t="s">
        <v>79</v>
      </c>
      <c r="M1821" s="44" t="str">
        <f>IF(ISERROR(VLOOKUP(B1821,'[1]Check order-DMO'!$A$5:$I$22,9,0)),"MAT",(VLOOKUP(B1821,'[1]Check order-DMO'!$A$5:$I$22,9,0)))</f>
        <v>MAT</v>
      </c>
      <c r="N1821" s="50">
        <v>75</v>
      </c>
      <c r="O1821" s="50"/>
      <c r="P1821" s="50">
        <v>1</v>
      </c>
      <c r="Q1821" s="50">
        <v>1</v>
      </c>
      <c r="R1821" s="51" t="s">
        <v>6344</v>
      </c>
    </row>
    <row r="1822" spans="1:18" s="21" customFormat="1" ht="20.5" customHeight="1" x14ac:dyDescent="0.3">
      <c r="A1822" s="42" t="s">
        <v>6345</v>
      </c>
      <c r="B1822" s="43" t="s">
        <v>6346</v>
      </c>
      <c r="C1822" s="43" t="s">
        <v>6347</v>
      </c>
      <c r="D1822" s="44" t="s">
        <v>3927</v>
      </c>
      <c r="E1822" s="44" t="s">
        <v>148</v>
      </c>
      <c r="F1822" s="45">
        <v>2244</v>
      </c>
      <c r="G1822" s="46" t="s">
        <v>75</v>
      </c>
      <c r="H1822" s="47">
        <f t="shared" si="29"/>
        <v>383387.39999999997</v>
      </c>
      <c r="I1822" s="48" t="s">
        <v>40</v>
      </c>
      <c r="J1822" s="44" t="s">
        <v>77</v>
      </c>
      <c r="K1822" s="49" t="s">
        <v>78</v>
      </c>
      <c r="L1822" s="44" t="s">
        <v>79</v>
      </c>
      <c r="M1822" s="44" t="str">
        <f>IF(ISERROR(VLOOKUP(B1822,'[1]Check order-DMO'!$A$5:$I$22,9,0)),"MAT",(VLOOKUP(B1822,'[1]Check order-DMO'!$A$5:$I$22,9,0)))</f>
        <v>MAT</v>
      </c>
      <c r="N1822" s="50">
        <v>108</v>
      </c>
      <c r="O1822" s="50"/>
      <c r="P1822" s="50">
        <v>1</v>
      </c>
      <c r="Q1822" s="50">
        <v>1</v>
      </c>
      <c r="R1822" s="51"/>
    </row>
    <row r="1823" spans="1:18" s="21" customFormat="1" ht="20.5" customHeight="1" x14ac:dyDescent="0.3">
      <c r="A1823" s="42" t="s">
        <v>6348</v>
      </c>
      <c r="B1823" s="43" t="s">
        <v>6349</v>
      </c>
      <c r="C1823" s="43" t="s">
        <v>6350</v>
      </c>
      <c r="D1823" s="44" t="s">
        <v>6351</v>
      </c>
      <c r="E1823" s="44" t="s">
        <v>148</v>
      </c>
      <c r="F1823" s="45">
        <v>1334</v>
      </c>
      <c r="G1823" s="46" t="s">
        <v>75</v>
      </c>
      <c r="H1823" s="47">
        <f t="shared" si="29"/>
        <v>227913.9</v>
      </c>
      <c r="I1823" s="48" t="s">
        <v>40</v>
      </c>
      <c r="J1823" s="44" t="s">
        <v>77</v>
      </c>
      <c r="K1823" s="49" t="s">
        <v>78</v>
      </c>
      <c r="L1823" s="44" t="s">
        <v>79</v>
      </c>
      <c r="M1823" s="44" t="str">
        <f>IF(ISERROR(VLOOKUP(B1823,'[1]Check order-DMO'!$A$5:$I$22,9,0)),"MAT",(VLOOKUP(B1823,'[1]Check order-DMO'!$A$5:$I$22,9,0)))</f>
        <v>MAT</v>
      </c>
      <c r="N1823" s="50">
        <v>108</v>
      </c>
      <c r="O1823" s="50"/>
      <c r="P1823" s="50">
        <v>1</v>
      </c>
      <c r="Q1823" s="50">
        <v>1</v>
      </c>
      <c r="R1823" s="51"/>
    </row>
    <row r="1824" spans="1:18" s="21" customFormat="1" ht="20.5" customHeight="1" x14ac:dyDescent="0.3">
      <c r="A1824" s="42" t="s">
        <v>6352</v>
      </c>
      <c r="B1824" s="43" t="s">
        <v>6353</v>
      </c>
      <c r="C1824" s="43" t="s">
        <v>6354</v>
      </c>
      <c r="D1824" s="44" t="s">
        <v>6355</v>
      </c>
      <c r="E1824" s="44" t="s">
        <v>121</v>
      </c>
      <c r="F1824" s="45">
        <v>58610</v>
      </c>
      <c r="G1824" s="46" t="s">
        <v>75</v>
      </c>
      <c r="H1824" s="47">
        <f t="shared" si="29"/>
        <v>10013518.5</v>
      </c>
      <c r="I1824" s="48" t="s">
        <v>40</v>
      </c>
      <c r="J1824" s="44" t="s">
        <v>77</v>
      </c>
      <c r="K1824" s="49" t="s">
        <v>78</v>
      </c>
      <c r="L1824" s="44" t="s">
        <v>79</v>
      </c>
      <c r="M1824" s="44" t="str">
        <f>IF(ISERROR(VLOOKUP(B1824,'[1]Check order-DMO'!$A$5:$I$22,9,0)),"MAT",(VLOOKUP(B1824,'[1]Check order-DMO'!$A$5:$I$22,9,0)))</f>
        <v>MAT</v>
      </c>
      <c r="N1824" s="50">
        <v>108</v>
      </c>
      <c r="O1824" s="50"/>
      <c r="P1824" s="50">
        <v>1</v>
      </c>
      <c r="Q1824" s="50">
        <v>1</v>
      </c>
      <c r="R1824" s="51"/>
    </row>
    <row r="1825" spans="1:18" s="21" customFormat="1" ht="20.5" customHeight="1" x14ac:dyDescent="0.3">
      <c r="A1825" s="42" t="s">
        <v>6356</v>
      </c>
      <c r="B1825" s="43" t="s">
        <v>6357</v>
      </c>
      <c r="C1825" s="43" t="s">
        <v>6358</v>
      </c>
      <c r="D1825" s="44" t="s">
        <v>3927</v>
      </c>
      <c r="E1825" s="44" t="s">
        <v>148</v>
      </c>
      <c r="F1825" s="45">
        <v>1384</v>
      </c>
      <c r="G1825" s="46" t="s">
        <v>75</v>
      </c>
      <c r="H1825" s="47">
        <f t="shared" si="29"/>
        <v>236456.4</v>
      </c>
      <c r="I1825" s="48" t="s">
        <v>40</v>
      </c>
      <c r="J1825" s="44" t="s">
        <v>77</v>
      </c>
      <c r="K1825" s="49" t="s">
        <v>78</v>
      </c>
      <c r="L1825" s="44" t="s">
        <v>79</v>
      </c>
      <c r="M1825" s="44" t="str">
        <f>IF(ISERROR(VLOOKUP(B1825,'[1]Check order-DMO'!$A$5:$I$22,9,0)),"MAT",(VLOOKUP(B1825,'[1]Check order-DMO'!$A$5:$I$22,9,0)))</f>
        <v>MAT</v>
      </c>
      <c r="N1825" s="50">
        <v>108</v>
      </c>
      <c r="O1825" s="50"/>
      <c r="P1825" s="50">
        <v>1</v>
      </c>
      <c r="Q1825" s="50">
        <v>1</v>
      </c>
      <c r="R1825" s="51"/>
    </row>
    <row r="1826" spans="1:18" s="21" customFormat="1" ht="20.5" customHeight="1" x14ac:dyDescent="0.3">
      <c r="A1826" s="42" t="s">
        <v>6359</v>
      </c>
      <c r="B1826" s="43" t="s">
        <v>6360</v>
      </c>
      <c r="C1826" s="43" t="s">
        <v>6361</v>
      </c>
      <c r="D1826" s="44" t="s">
        <v>3927</v>
      </c>
      <c r="E1826" s="44" t="s">
        <v>148</v>
      </c>
      <c r="F1826" s="45">
        <v>797</v>
      </c>
      <c r="G1826" s="46" t="s">
        <v>75</v>
      </c>
      <c r="H1826" s="47">
        <f t="shared" si="29"/>
        <v>136167.44999999998</v>
      </c>
      <c r="I1826" s="48" t="s">
        <v>40</v>
      </c>
      <c r="J1826" s="44" t="s">
        <v>77</v>
      </c>
      <c r="K1826" s="49" t="s">
        <v>78</v>
      </c>
      <c r="L1826" s="44" t="s">
        <v>79</v>
      </c>
      <c r="M1826" s="44" t="str">
        <f>IF(ISERROR(VLOOKUP(B1826,'[1]Check order-DMO'!$A$5:$I$22,9,0)),"MAT",(VLOOKUP(B1826,'[1]Check order-DMO'!$A$5:$I$22,9,0)))</f>
        <v>MAT</v>
      </c>
      <c r="N1826" s="50">
        <v>108</v>
      </c>
      <c r="O1826" s="50"/>
      <c r="P1826" s="50">
        <v>1</v>
      </c>
      <c r="Q1826" s="50">
        <v>1</v>
      </c>
      <c r="R1826" s="51"/>
    </row>
    <row r="1827" spans="1:18" s="21" customFormat="1" ht="20.5" customHeight="1" x14ac:dyDescent="0.3">
      <c r="A1827" s="42" t="s">
        <v>6362</v>
      </c>
      <c r="B1827" s="43" t="s">
        <v>6363</v>
      </c>
      <c r="C1827" s="43" t="s">
        <v>6364</v>
      </c>
      <c r="D1827" s="44" t="s">
        <v>3927</v>
      </c>
      <c r="E1827" s="44" t="s">
        <v>148</v>
      </c>
      <c r="F1827" s="45">
        <v>1680</v>
      </c>
      <c r="G1827" s="46" t="s">
        <v>75</v>
      </c>
      <c r="H1827" s="47">
        <f t="shared" si="29"/>
        <v>287028</v>
      </c>
      <c r="I1827" s="48" t="s">
        <v>40</v>
      </c>
      <c r="J1827" s="44" t="s">
        <v>77</v>
      </c>
      <c r="K1827" s="49" t="s">
        <v>78</v>
      </c>
      <c r="L1827" s="44" t="s">
        <v>79</v>
      </c>
      <c r="M1827" s="44" t="str">
        <f>IF(ISERROR(VLOOKUP(B1827,'[1]Check order-DMO'!$A$5:$I$22,9,0)),"MAT",(VLOOKUP(B1827,'[1]Check order-DMO'!$A$5:$I$22,9,0)))</f>
        <v>MAT</v>
      </c>
      <c r="N1827" s="50">
        <v>55</v>
      </c>
      <c r="O1827" s="50"/>
      <c r="P1827" s="50">
        <v>1</v>
      </c>
      <c r="Q1827" s="50">
        <v>1</v>
      </c>
      <c r="R1827" s="51"/>
    </row>
    <row r="1828" spans="1:18" s="21" customFormat="1" ht="20.5" customHeight="1" x14ac:dyDescent="0.3">
      <c r="A1828" s="42" t="s">
        <v>6365</v>
      </c>
      <c r="B1828" s="43" t="s">
        <v>6366</v>
      </c>
      <c r="C1828" s="43" t="s">
        <v>6367</v>
      </c>
      <c r="D1828" s="44" t="s">
        <v>6284</v>
      </c>
      <c r="E1828" s="44" t="s">
        <v>148</v>
      </c>
      <c r="F1828" s="45">
        <v>19334</v>
      </c>
      <c r="G1828" s="46" t="s">
        <v>75</v>
      </c>
      <c r="H1828" s="47">
        <f t="shared" si="29"/>
        <v>3303213.9</v>
      </c>
      <c r="I1828" s="48" t="s">
        <v>40</v>
      </c>
      <c r="J1828" s="44" t="s">
        <v>77</v>
      </c>
      <c r="K1828" s="49" t="s">
        <v>78</v>
      </c>
      <c r="L1828" s="44" t="s">
        <v>79</v>
      </c>
      <c r="M1828" s="44" t="str">
        <f>IF(ISERROR(VLOOKUP(B1828,'[1]Check order-DMO'!$A$5:$I$22,9,0)),"MAT",(VLOOKUP(B1828,'[1]Check order-DMO'!$A$5:$I$22,9,0)))</f>
        <v>MAT</v>
      </c>
      <c r="N1828" s="50">
        <v>62</v>
      </c>
      <c r="O1828" s="50"/>
      <c r="P1828" s="50">
        <v>1</v>
      </c>
      <c r="Q1828" s="50">
        <v>1</v>
      </c>
      <c r="R1828" s="51" t="s">
        <v>80</v>
      </c>
    </row>
    <row r="1829" spans="1:18" s="21" customFormat="1" ht="20.5" customHeight="1" x14ac:dyDescent="0.3">
      <c r="A1829" s="42" t="s">
        <v>6368</v>
      </c>
      <c r="B1829" s="43" t="s">
        <v>6369</v>
      </c>
      <c r="C1829" s="43" t="s">
        <v>6370</v>
      </c>
      <c r="D1829" s="44" t="s">
        <v>6284</v>
      </c>
      <c r="E1829" s="44" t="s">
        <v>148</v>
      </c>
      <c r="F1829" s="45">
        <v>3956</v>
      </c>
      <c r="G1829" s="46" t="s">
        <v>75</v>
      </c>
      <c r="H1829" s="47">
        <f t="shared" si="29"/>
        <v>675882.6</v>
      </c>
      <c r="I1829" s="48" t="s">
        <v>40</v>
      </c>
      <c r="J1829" s="44" t="s">
        <v>77</v>
      </c>
      <c r="K1829" s="49" t="s">
        <v>78</v>
      </c>
      <c r="L1829" s="44" t="s">
        <v>79</v>
      </c>
      <c r="M1829" s="44" t="str">
        <f>IF(ISERROR(VLOOKUP(B1829,'[1]Check order-DMO'!$A$5:$I$22,9,0)),"MAT",(VLOOKUP(B1829,'[1]Check order-DMO'!$A$5:$I$22,9,0)))</f>
        <v>MAT</v>
      </c>
      <c r="N1829" s="50">
        <v>63</v>
      </c>
      <c r="O1829" s="50"/>
      <c r="P1829" s="50">
        <v>1</v>
      </c>
      <c r="Q1829" s="50">
        <v>1</v>
      </c>
      <c r="R1829" s="51"/>
    </row>
    <row r="1830" spans="1:18" s="21" customFormat="1" ht="20.5" customHeight="1" x14ac:dyDescent="0.3">
      <c r="A1830" s="42" t="s">
        <v>6371</v>
      </c>
      <c r="B1830" s="43" t="s">
        <v>6372</v>
      </c>
      <c r="C1830" s="43" t="s">
        <v>6373</v>
      </c>
      <c r="D1830" s="44" t="s">
        <v>5500</v>
      </c>
      <c r="E1830" s="44" t="s">
        <v>148</v>
      </c>
      <c r="F1830" s="45">
        <v>201</v>
      </c>
      <c r="G1830" s="46" t="s">
        <v>75</v>
      </c>
      <c r="H1830" s="47">
        <f t="shared" si="29"/>
        <v>34340.85</v>
      </c>
      <c r="I1830" s="48" t="s">
        <v>40</v>
      </c>
      <c r="J1830" s="44" t="s">
        <v>77</v>
      </c>
      <c r="K1830" s="49" t="s">
        <v>78</v>
      </c>
      <c r="L1830" s="44" t="s">
        <v>79</v>
      </c>
      <c r="M1830" s="44" t="str">
        <f>IF(ISERROR(VLOOKUP(B1830,'[1]Check order-DMO'!$A$5:$I$22,9,0)),"MAT",(VLOOKUP(B1830,'[1]Check order-DMO'!$A$5:$I$22,9,0)))</f>
        <v>MAT</v>
      </c>
      <c r="N1830" s="50">
        <v>55</v>
      </c>
      <c r="O1830" s="50"/>
      <c r="P1830" s="50">
        <v>1</v>
      </c>
      <c r="Q1830" s="50">
        <v>1</v>
      </c>
      <c r="R1830" s="51"/>
    </row>
    <row r="1831" spans="1:18" s="21" customFormat="1" ht="20.5" customHeight="1" x14ac:dyDescent="0.3">
      <c r="A1831" s="42" t="s">
        <v>6374</v>
      </c>
      <c r="B1831" s="43" t="s">
        <v>6375</v>
      </c>
      <c r="C1831" s="43" t="s">
        <v>6376</v>
      </c>
      <c r="D1831" s="44" t="s">
        <v>5500</v>
      </c>
      <c r="E1831" s="44" t="s">
        <v>148</v>
      </c>
      <c r="F1831" s="45">
        <v>228</v>
      </c>
      <c r="G1831" s="46" t="s">
        <v>75</v>
      </c>
      <c r="H1831" s="47">
        <f t="shared" si="29"/>
        <v>38953.799999999996</v>
      </c>
      <c r="I1831" s="48" t="s">
        <v>40</v>
      </c>
      <c r="J1831" s="44" t="s">
        <v>77</v>
      </c>
      <c r="K1831" s="49" t="s">
        <v>78</v>
      </c>
      <c r="L1831" s="44" t="s">
        <v>79</v>
      </c>
      <c r="M1831" s="44" t="str">
        <f>IF(ISERROR(VLOOKUP(B1831,'[1]Check order-DMO'!$A$5:$I$22,9,0)),"MAT",(VLOOKUP(B1831,'[1]Check order-DMO'!$A$5:$I$22,9,0)))</f>
        <v>MAT</v>
      </c>
      <c r="N1831" s="50">
        <v>55</v>
      </c>
      <c r="O1831" s="50"/>
      <c r="P1831" s="50">
        <v>1</v>
      </c>
      <c r="Q1831" s="50">
        <v>1</v>
      </c>
      <c r="R1831" s="51"/>
    </row>
    <row r="1832" spans="1:18" s="21" customFormat="1" ht="20.5" customHeight="1" x14ac:dyDescent="0.3">
      <c r="A1832" s="42" t="s">
        <v>6377</v>
      </c>
      <c r="B1832" s="43" t="s">
        <v>6378</v>
      </c>
      <c r="C1832" s="43" t="s">
        <v>6379</v>
      </c>
      <c r="D1832" s="44" t="s">
        <v>5500</v>
      </c>
      <c r="E1832" s="44" t="s">
        <v>148</v>
      </c>
      <c r="F1832" s="45">
        <v>280</v>
      </c>
      <c r="G1832" s="46" t="s">
        <v>75</v>
      </c>
      <c r="H1832" s="47">
        <f t="shared" si="29"/>
        <v>47838</v>
      </c>
      <c r="I1832" s="48" t="s">
        <v>40</v>
      </c>
      <c r="J1832" s="44" t="s">
        <v>77</v>
      </c>
      <c r="K1832" s="49" t="s">
        <v>78</v>
      </c>
      <c r="L1832" s="44" t="s">
        <v>79</v>
      </c>
      <c r="M1832" s="44" t="str">
        <f>IF(ISERROR(VLOOKUP(B1832,'[1]Check order-DMO'!$A$5:$I$22,9,0)),"MAT",(VLOOKUP(B1832,'[1]Check order-DMO'!$A$5:$I$22,9,0)))</f>
        <v>MAT</v>
      </c>
      <c r="N1832" s="50">
        <v>55</v>
      </c>
      <c r="O1832" s="50"/>
      <c r="P1832" s="50">
        <v>1</v>
      </c>
      <c r="Q1832" s="50">
        <v>1</v>
      </c>
      <c r="R1832" s="51"/>
    </row>
    <row r="1833" spans="1:18" s="21" customFormat="1" ht="20.5" customHeight="1" x14ac:dyDescent="0.3">
      <c r="A1833" s="42" t="s">
        <v>6380</v>
      </c>
      <c r="B1833" s="43" t="s">
        <v>6381</v>
      </c>
      <c r="C1833" s="43" t="s">
        <v>6382</v>
      </c>
      <c r="D1833" s="44" t="s">
        <v>5500</v>
      </c>
      <c r="E1833" s="44" t="s">
        <v>148</v>
      </c>
      <c r="F1833" s="45">
        <v>316</v>
      </c>
      <c r="G1833" s="46" t="s">
        <v>75</v>
      </c>
      <c r="H1833" s="47">
        <f t="shared" si="29"/>
        <v>53988.6</v>
      </c>
      <c r="I1833" s="48" t="s">
        <v>40</v>
      </c>
      <c r="J1833" s="44" t="s">
        <v>77</v>
      </c>
      <c r="K1833" s="49" t="s">
        <v>78</v>
      </c>
      <c r="L1833" s="44" t="s">
        <v>79</v>
      </c>
      <c r="M1833" s="44" t="str">
        <f>IF(ISERROR(VLOOKUP(B1833,'[1]Check order-DMO'!$A$5:$I$22,9,0)),"MAT",(VLOOKUP(B1833,'[1]Check order-DMO'!$A$5:$I$22,9,0)))</f>
        <v>MAT</v>
      </c>
      <c r="N1833" s="50">
        <v>55</v>
      </c>
      <c r="O1833" s="50"/>
      <c r="P1833" s="50">
        <v>1</v>
      </c>
      <c r="Q1833" s="50">
        <v>1</v>
      </c>
      <c r="R1833" s="51"/>
    </row>
    <row r="1834" spans="1:18" s="21" customFormat="1" ht="20.5" customHeight="1" x14ac:dyDescent="0.3">
      <c r="A1834" s="42" t="s">
        <v>6383</v>
      </c>
      <c r="B1834" s="43" t="s">
        <v>6384</v>
      </c>
      <c r="C1834" s="43" t="s">
        <v>6385</v>
      </c>
      <c r="D1834" s="44" t="s">
        <v>5500</v>
      </c>
      <c r="E1834" s="44" t="s">
        <v>148</v>
      </c>
      <c r="F1834" s="45">
        <v>349</v>
      </c>
      <c r="G1834" s="46" t="s">
        <v>75</v>
      </c>
      <c r="H1834" s="47">
        <f t="shared" si="29"/>
        <v>59626.65</v>
      </c>
      <c r="I1834" s="48" t="s">
        <v>40</v>
      </c>
      <c r="J1834" s="44" t="s">
        <v>77</v>
      </c>
      <c r="K1834" s="49" t="s">
        <v>78</v>
      </c>
      <c r="L1834" s="44" t="s">
        <v>79</v>
      </c>
      <c r="M1834" s="44" t="str">
        <f>IF(ISERROR(VLOOKUP(B1834,'[1]Check order-DMO'!$A$5:$I$22,9,0)),"MAT",(VLOOKUP(B1834,'[1]Check order-DMO'!$A$5:$I$22,9,0)))</f>
        <v>MAT</v>
      </c>
      <c r="N1834" s="50">
        <v>58</v>
      </c>
      <c r="O1834" s="50"/>
      <c r="P1834" s="50">
        <v>1</v>
      </c>
      <c r="Q1834" s="50">
        <v>1</v>
      </c>
      <c r="R1834" s="51"/>
    </row>
    <row r="1835" spans="1:18" s="21" customFormat="1" ht="20.5" customHeight="1" x14ac:dyDescent="0.3">
      <c r="A1835" s="42" t="s">
        <v>6386</v>
      </c>
      <c r="B1835" s="43" t="s">
        <v>6387</v>
      </c>
      <c r="C1835" s="43" t="s">
        <v>6388</v>
      </c>
      <c r="D1835" s="44" t="s">
        <v>3927</v>
      </c>
      <c r="E1835" s="44" t="s">
        <v>148</v>
      </c>
      <c r="F1835" s="45">
        <v>841285</v>
      </c>
      <c r="G1835" s="46" t="s">
        <v>32</v>
      </c>
      <c r="H1835" s="47">
        <f t="shared" si="29"/>
        <v>841285</v>
      </c>
      <c r="I1835" s="48" t="s">
        <v>40</v>
      </c>
      <c r="J1835" s="44" t="s">
        <v>1726</v>
      </c>
      <c r="K1835" s="49" t="s">
        <v>1727</v>
      </c>
      <c r="L1835" s="44" t="s">
        <v>43</v>
      </c>
      <c r="M1835" s="44" t="str">
        <f>IF(ISERROR(VLOOKUP(B1835,'[1]Check order-DMO'!$A$5:$I$22,9,0)),"MAT",(VLOOKUP(B1835,'[1]Check order-DMO'!$A$5:$I$22,9,0)))</f>
        <v>MAT</v>
      </c>
      <c r="N1835" s="50">
        <v>60</v>
      </c>
      <c r="O1835" s="50">
        <v>3</v>
      </c>
      <c r="P1835" s="50">
        <v>1</v>
      </c>
      <c r="Q1835" s="50">
        <v>1</v>
      </c>
      <c r="R1835" s="51"/>
    </row>
    <row r="1836" spans="1:18" s="21" customFormat="1" ht="20.5" customHeight="1" x14ac:dyDescent="0.3">
      <c r="A1836" s="42" t="s">
        <v>6389</v>
      </c>
      <c r="B1836" s="43" t="s">
        <v>6390</v>
      </c>
      <c r="C1836" s="43" t="s">
        <v>6391</v>
      </c>
      <c r="D1836" s="44" t="s">
        <v>3927</v>
      </c>
      <c r="E1836" s="44" t="s">
        <v>148</v>
      </c>
      <c r="F1836" s="45">
        <v>1781</v>
      </c>
      <c r="G1836" s="46" t="s">
        <v>75</v>
      </c>
      <c r="H1836" s="47">
        <f t="shared" si="29"/>
        <v>304283.84999999998</v>
      </c>
      <c r="I1836" s="48" t="s">
        <v>40</v>
      </c>
      <c r="J1836" s="44" t="s">
        <v>77</v>
      </c>
      <c r="K1836" s="49" t="s">
        <v>78</v>
      </c>
      <c r="L1836" s="44" t="s">
        <v>79</v>
      </c>
      <c r="M1836" s="44" t="str">
        <f>IF(ISERROR(VLOOKUP(B1836,'[1]Check order-DMO'!$A$5:$I$22,9,0)),"MAT",(VLOOKUP(B1836,'[1]Check order-DMO'!$A$5:$I$22,9,0)))</f>
        <v>MAT</v>
      </c>
      <c r="N1836" s="50">
        <v>103</v>
      </c>
      <c r="O1836" s="50"/>
      <c r="P1836" s="50">
        <v>1</v>
      </c>
      <c r="Q1836" s="50">
        <v>1</v>
      </c>
      <c r="R1836" s="51" t="s">
        <v>80</v>
      </c>
    </row>
    <row r="1837" spans="1:18" s="21" customFormat="1" ht="20.5" customHeight="1" x14ac:dyDescent="0.3">
      <c r="A1837" s="42" t="s">
        <v>6392</v>
      </c>
      <c r="B1837" s="43" t="s">
        <v>6393</v>
      </c>
      <c r="C1837" s="43" t="s">
        <v>6394</v>
      </c>
      <c r="D1837" s="44" t="s">
        <v>3927</v>
      </c>
      <c r="E1837" s="44" t="s">
        <v>148</v>
      </c>
      <c r="F1837" s="45">
        <v>1272</v>
      </c>
      <c r="G1837" s="46" t="s">
        <v>75</v>
      </c>
      <c r="H1837" s="47">
        <f t="shared" si="29"/>
        <v>217321.19999999998</v>
      </c>
      <c r="I1837" s="48" t="s">
        <v>40</v>
      </c>
      <c r="J1837" s="44" t="s">
        <v>77</v>
      </c>
      <c r="K1837" s="49" t="s">
        <v>78</v>
      </c>
      <c r="L1837" s="44" t="s">
        <v>79</v>
      </c>
      <c r="M1837" s="44" t="str">
        <f>IF(ISERROR(VLOOKUP(B1837,'[1]Check order-DMO'!$A$5:$I$22,9,0)),"MAT",(VLOOKUP(B1837,'[1]Check order-DMO'!$A$5:$I$22,9,0)))</f>
        <v>MAT</v>
      </c>
      <c r="N1837" s="50">
        <v>103</v>
      </c>
      <c r="O1837" s="50"/>
      <c r="P1837" s="50">
        <v>1</v>
      </c>
      <c r="Q1837" s="50">
        <v>1</v>
      </c>
      <c r="R1837" s="51"/>
    </row>
    <row r="1838" spans="1:18" s="21" customFormat="1" ht="20.5" customHeight="1" x14ac:dyDescent="0.3">
      <c r="A1838" s="42" t="s">
        <v>6395</v>
      </c>
      <c r="B1838" s="43" t="s">
        <v>6396</v>
      </c>
      <c r="C1838" s="43" t="s">
        <v>6397</v>
      </c>
      <c r="D1838" s="44" t="s">
        <v>3927</v>
      </c>
      <c r="E1838" s="44" t="s">
        <v>148</v>
      </c>
      <c r="F1838" s="45">
        <v>2544</v>
      </c>
      <c r="G1838" s="46" t="s">
        <v>75</v>
      </c>
      <c r="H1838" s="47">
        <f t="shared" si="29"/>
        <v>434642.39999999997</v>
      </c>
      <c r="I1838" s="48" t="s">
        <v>40</v>
      </c>
      <c r="J1838" s="44" t="s">
        <v>77</v>
      </c>
      <c r="K1838" s="49" t="s">
        <v>78</v>
      </c>
      <c r="L1838" s="44" t="s">
        <v>79</v>
      </c>
      <c r="M1838" s="44" t="str">
        <f>IF(ISERROR(VLOOKUP(B1838,'[1]Check order-DMO'!$A$5:$I$22,9,0)),"MAT",(VLOOKUP(B1838,'[1]Check order-DMO'!$A$5:$I$22,9,0)))</f>
        <v>MAT</v>
      </c>
      <c r="N1838" s="50">
        <v>93</v>
      </c>
      <c r="O1838" s="50"/>
      <c r="P1838" s="50">
        <v>1</v>
      </c>
      <c r="Q1838" s="50">
        <v>1</v>
      </c>
      <c r="R1838" s="51"/>
    </row>
    <row r="1839" spans="1:18" s="21" customFormat="1" ht="20.5" customHeight="1" x14ac:dyDescent="0.3">
      <c r="A1839" s="42" t="s">
        <v>6398</v>
      </c>
      <c r="B1839" s="43" t="s">
        <v>6399</v>
      </c>
      <c r="C1839" s="43" t="s">
        <v>6400</v>
      </c>
      <c r="D1839" s="44" t="s">
        <v>6401</v>
      </c>
      <c r="E1839" s="44" t="s">
        <v>148</v>
      </c>
      <c r="F1839" s="45">
        <v>4638</v>
      </c>
      <c r="G1839" s="46" t="s">
        <v>75</v>
      </c>
      <c r="H1839" s="47">
        <f t="shared" si="29"/>
        <v>792402.29999999993</v>
      </c>
      <c r="I1839" s="48" t="s">
        <v>40</v>
      </c>
      <c r="J1839" s="44" t="s">
        <v>77</v>
      </c>
      <c r="K1839" s="49" t="s">
        <v>78</v>
      </c>
      <c r="L1839" s="44" t="s">
        <v>79</v>
      </c>
      <c r="M1839" s="44" t="str">
        <f>IF(ISERROR(VLOOKUP(B1839,'[1]Check order-DMO'!$A$5:$I$22,9,0)),"MAT",(VLOOKUP(B1839,'[1]Check order-DMO'!$A$5:$I$22,9,0)))</f>
        <v>MAT</v>
      </c>
      <c r="N1839" s="50">
        <v>55</v>
      </c>
      <c r="O1839" s="50"/>
      <c r="P1839" s="50">
        <v>1</v>
      </c>
      <c r="Q1839" s="50">
        <v>1</v>
      </c>
      <c r="R1839" s="51"/>
    </row>
    <row r="1840" spans="1:18" s="21" customFormat="1" ht="20.5" customHeight="1" x14ac:dyDescent="0.3">
      <c r="A1840" s="42" t="s">
        <v>6402</v>
      </c>
      <c r="B1840" s="43" t="s">
        <v>6403</v>
      </c>
      <c r="C1840" s="43" t="s">
        <v>6404</v>
      </c>
      <c r="D1840" s="44" t="s">
        <v>6284</v>
      </c>
      <c r="E1840" s="44" t="s">
        <v>148</v>
      </c>
      <c r="F1840" s="45">
        <v>6615</v>
      </c>
      <c r="G1840" s="46" t="s">
        <v>75</v>
      </c>
      <c r="H1840" s="47">
        <f t="shared" si="29"/>
        <v>1130172.75</v>
      </c>
      <c r="I1840" s="48" t="s">
        <v>40</v>
      </c>
      <c r="J1840" s="44" t="s">
        <v>77</v>
      </c>
      <c r="K1840" s="49" t="s">
        <v>78</v>
      </c>
      <c r="L1840" s="44" t="s">
        <v>79</v>
      </c>
      <c r="M1840" s="44" t="str">
        <f>IF(ISERROR(VLOOKUP(B1840,'[1]Check order-DMO'!$A$5:$I$22,9,0)),"MAT",(VLOOKUP(B1840,'[1]Check order-DMO'!$A$5:$I$22,9,0)))</f>
        <v>MAT</v>
      </c>
      <c r="N1840" s="50">
        <v>58</v>
      </c>
      <c r="O1840" s="50"/>
      <c r="P1840" s="50">
        <v>1</v>
      </c>
      <c r="Q1840" s="50">
        <v>1</v>
      </c>
      <c r="R1840" s="51"/>
    </row>
    <row r="1841" spans="1:18" s="21" customFormat="1" ht="20.5" customHeight="1" x14ac:dyDescent="0.3">
      <c r="A1841" s="42" t="s">
        <v>6405</v>
      </c>
      <c r="B1841" s="43" t="s">
        <v>6406</v>
      </c>
      <c r="C1841" s="43" t="s">
        <v>6407</v>
      </c>
      <c r="D1841" s="44" t="s">
        <v>6284</v>
      </c>
      <c r="E1841" s="44" t="s">
        <v>148</v>
      </c>
      <c r="F1841" s="45">
        <v>11321</v>
      </c>
      <c r="G1841" s="46" t="s">
        <v>75</v>
      </c>
      <c r="H1841" s="47">
        <f t="shared" si="29"/>
        <v>1934192.8499999999</v>
      </c>
      <c r="I1841" s="48" t="s">
        <v>40</v>
      </c>
      <c r="J1841" s="44" t="s">
        <v>77</v>
      </c>
      <c r="K1841" s="49" t="s">
        <v>78</v>
      </c>
      <c r="L1841" s="44" t="s">
        <v>79</v>
      </c>
      <c r="M1841" s="44" t="str">
        <f>IF(ISERROR(VLOOKUP(B1841,'[1]Check order-DMO'!$A$5:$I$22,9,0)),"MAT",(VLOOKUP(B1841,'[1]Check order-DMO'!$A$5:$I$22,9,0)))</f>
        <v>MAT</v>
      </c>
      <c r="N1841" s="50">
        <v>58</v>
      </c>
      <c r="O1841" s="50"/>
      <c r="P1841" s="50">
        <v>1</v>
      </c>
      <c r="Q1841" s="50">
        <v>1</v>
      </c>
      <c r="R1841" s="51" t="s">
        <v>3395</v>
      </c>
    </row>
    <row r="1842" spans="1:18" s="21" customFormat="1" ht="20.5" customHeight="1" x14ac:dyDescent="0.3">
      <c r="A1842" s="42" t="s">
        <v>6408</v>
      </c>
      <c r="B1842" s="43" t="s">
        <v>6409</v>
      </c>
      <c r="C1842" s="43" t="s">
        <v>6410</v>
      </c>
      <c r="D1842" s="44" t="s">
        <v>3365</v>
      </c>
      <c r="E1842" s="44" t="s">
        <v>148</v>
      </c>
      <c r="F1842" s="45">
        <v>1272</v>
      </c>
      <c r="G1842" s="46" t="s">
        <v>75</v>
      </c>
      <c r="H1842" s="47">
        <f t="shared" si="29"/>
        <v>217321.19999999998</v>
      </c>
      <c r="I1842" s="48" t="s">
        <v>40</v>
      </c>
      <c r="J1842" s="44" t="s">
        <v>77</v>
      </c>
      <c r="K1842" s="49" t="s">
        <v>78</v>
      </c>
      <c r="L1842" s="44" t="s">
        <v>79</v>
      </c>
      <c r="M1842" s="44" t="str">
        <f>IF(ISERROR(VLOOKUP(B1842,'[1]Check order-DMO'!$A$5:$I$22,9,0)),"MAT",(VLOOKUP(B1842,'[1]Check order-DMO'!$A$5:$I$22,9,0)))</f>
        <v>MAT</v>
      </c>
      <c r="N1842" s="50">
        <v>55</v>
      </c>
      <c r="O1842" s="50"/>
      <c r="P1842" s="50">
        <v>1</v>
      </c>
      <c r="Q1842" s="50">
        <v>1</v>
      </c>
      <c r="R1842" s="51"/>
    </row>
    <row r="1843" spans="1:18" s="21" customFormat="1" ht="20.5" customHeight="1" x14ac:dyDescent="0.3">
      <c r="A1843" s="42" t="s">
        <v>6411</v>
      </c>
      <c r="B1843" s="43" t="s">
        <v>6412</v>
      </c>
      <c r="C1843" s="43" t="s">
        <v>6413</v>
      </c>
      <c r="D1843" s="44" t="s">
        <v>3927</v>
      </c>
      <c r="E1843" s="44" t="s">
        <v>148</v>
      </c>
      <c r="F1843" s="45">
        <v>4630</v>
      </c>
      <c r="G1843" s="46" t="s">
        <v>75</v>
      </c>
      <c r="H1843" s="47">
        <f t="shared" si="29"/>
        <v>791035.5</v>
      </c>
      <c r="I1843" s="48" t="s">
        <v>40</v>
      </c>
      <c r="J1843" s="44" t="s">
        <v>77</v>
      </c>
      <c r="K1843" s="49" t="s">
        <v>78</v>
      </c>
      <c r="L1843" s="44" t="s">
        <v>79</v>
      </c>
      <c r="M1843" s="44" t="str">
        <f>IF(ISERROR(VLOOKUP(B1843,'[1]Check order-DMO'!$A$5:$I$22,9,0)),"MAT",(VLOOKUP(B1843,'[1]Check order-DMO'!$A$5:$I$22,9,0)))</f>
        <v>MAT</v>
      </c>
      <c r="N1843" s="50">
        <v>55</v>
      </c>
      <c r="O1843" s="50"/>
      <c r="P1843" s="50">
        <v>1</v>
      </c>
      <c r="Q1843" s="50">
        <v>1</v>
      </c>
      <c r="R1843" s="51" t="s">
        <v>80</v>
      </c>
    </row>
    <row r="1844" spans="1:18" s="21" customFormat="1" ht="20.5" customHeight="1" x14ac:dyDescent="0.3">
      <c r="A1844" s="42" t="s">
        <v>6414</v>
      </c>
      <c r="B1844" s="43" t="s">
        <v>6415</v>
      </c>
      <c r="C1844" s="43" t="s">
        <v>6416</v>
      </c>
      <c r="D1844" s="44" t="s">
        <v>6417</v>
      </c>
      <c r="E1844" s="44" t="s">
        <v>148</v>
      </c>
      <c r="F1844" s="45">
        <v>6327</v>
      </c>
      <c r="G1844" s="46" t="s">
        <v>75</v>
      </c>
      <c r="H1844" s="47">
        <f t="shared" si="29"/>
        <v>1080967.95</v>
      </c>
      <c r="I1844" s="48" t="s">
        <v>40</v>
      </c>
      <c r="J1844" s="44" t="s">
        <v>77</v>
      </c>
      <c r="K1844" s="49" t="s">
        <v>78</v>
      </c>
      <c r="L1844" s="44" t="s">
        <v>79</v>
      </c>
      <c r="M1844" s="44" t="str">
        <f>IF(ISERROR(VLOOKUP(B1844,'[1]Check order-DMO'!$A$5:$I$22,9,0)),"MAT",(VLOOKUP(B1844,'[1]Check order-DMO'!$A$5:$I$22,9,0)))</f>
        <v>MAT</v>
      </c>
      <c r="N1844" s="50">
        <v>55</v>
      </c>
      <c r="O1844" s="50"/>
      <c r="P1844" s="50">
        <v>1</v>
      </c>
      <c r="Q1844" s="50">
        <v>1</v>
      </c>
      <c r="R1844" s="51"/>
    </row>
    <row r="1845" spans="1:18" s="21" customFormat="1" ht="20.5" customHeight="1" x14ac:dyDescent="0.3">
      <c r="A1845" s="42" t="s">
        <v>6418</v>
      </c>
      <c r="B1845" s="43" t="s">
        <v>6419</v>
      </c>
      <c r="C1845" s="43" t="s">
        <v>6420</v>
      </c>
      <c r="D1845" s="44" t="s">
        <v>4625</v>
      </c>
      <c r="E1845" s="44" t="s">
        <v>121</v>
      </c>
      <c r="F1845" s="45">
        <v>3791</v>
      </c>
      <c r="G1845" s="46" t="s">
        <v>75</v>
      </c>
      <c r="H1845" s="47">
        <f t="shared" si="29"/>
        <v>647692.35</v>
      </c>
      <c r="I1845" s="48" t="s">
        <v>40</v>
      </c>
      <c r="J1845" s="44" t="s">
        <v>77</v>
      </c>
      <c r="K1845" s="49" t="s">
        <v>78</v>
      </c>
      <c r="L1845" s="44" t="s">
        <v>79</v>
      </c>
      <c r="M1845" s="44" t="str">
        <f>IF(ISERROR(VLOOKUP(B1845,'[1]Check order-DMO'!$A$5:$I$22,9,0)),"MAT",(VLOOKUP(B1845,'[1]Check order-DMO'!$A$5:$I$22,9,0)))</f>
        <v>MAT</v>
      </c>
      <c r="N1845" s="50">
        <v>55</v>
      </c>
      <c r="O1845" s="50"/>
      <c r="P1845" s="50">
        <v>1</v>
      </c>
      <c r="Q1845" s="50">
        <v>1</v>
      </c>
      <c r="R1845" s="51"/>
    </row>
    <row r="1846" spans="1:18" s="21" customFormat="1" ht="20.5" customHeight="1" x14ac:dyDescent="0.3">
      <c r="A1846" s="42" t="s">
        <v>6421</v>
      </c>
      <c r="B1846" s="43" t="s">
        <v>6422</v>
      </c>
      <c r="C1846" s="43" t="s">
        <v>6423</v>
      </c>
      <c r="D1846" s="44" t="s">
        <v>4625</v>
      </c>
      <c r="E1846" s="44" t="s">
        <v>121</v>
      </c>
      <c r="F1846" s="45">
        <v>7505</v>
      </c>
      <c r="G1846" s="46" t="s">
        <v>75</v>
      </c>
      <c r="H1846" s="47">
        <f t="shared" si="29"/>
        <v>1282229.25</v>
      </c>
      <c r="I1846" s="48" t="s">
        <v>40</v>
      </c>
      <c r="J1846" s="44" t="s">
        <v>77</v>
      </c>
      <c r="K1846" s="49" t="s">
        <v>78</v>
      </c>
      <c r="L1846" s="44" t="s">
        <v>79</v>
      </c>
      <c r="M1846" s="44" t="str">
        <f>IF(ISERROR(VLOOKUP(B1846,'[1]Check order-DMO'!$A$5:$I$22,9,0)),"MAT",(VLOOKUP(B1846,'[1]Check order-DMO'!$A$5:$I$22,9,0)))</f>
        <v>MAT</v>
      </c>
      <c r="N1846" s="50">
        <v>55</v>
      </c>
      <c r="O1846" s="50"/>
      <c r="P1846" s="50">
        <v>1</v>
      </c>
      <c r="Q1846" s="50">
        <v>1</v>
      </c>
      <c r="R1846" s="51"/>
    </row>
    <row r="1847" spans="1:18" s="21" customFormat="1" ht="20.5" customHeight="1" x14ac:dyDescent="0.3">
      <c r="A1847" s="42" t="s">
        <v>6424</v>
      </c>
      <c r="B1847" s="43" t="s">
        <v>6425</v>
      </c>
      <c r="C1847" s="43" t="s">
        <v>6426</v>
      </c>
      <c r="D1847" s="44"/>
      <c r="E1847" s="44" t="s">
        <v>148</v>
      </c>
      <c r="F1847" s="45">
        <v>25241</v>
      </c>
      <c r="G1847" s="46" t="s">
        <v>75</v>
      </c>
      <c r="H1847" s="47">
        <f t="shared" si="29"/>
        <v>4312424.8499999996</v>
      </c>
      <c r="I1847" s="48" t="s">
        <v>40</v>
      </c>
      <c r="J1847" s="44" t="s">
        <v>77</v>
      </c>
      <c r="K1847" s="49" t="s">
        <v>78</v>
      </c>
      <c r="L1847" s="44" t="s">
        <v>79</v>
      </c>
      <c r="M1847" s="44" t="str">
        <f>IF(ISERROR(VLOOKUP(B1847,'[1]Check order-DMO'!$A$5:$I$22,9,0)),"MAT",(VLOOKUP(B1847,'[1]Check order-DMO'!$A$5:$I$22,9,0)))</f>
        <v>MAT</v>
      </c>
      <c r="N1847" s="50">
        <v>58</v>
      </c>
      <c r="O1847" s="50"/>
      <c r="P1847" s="50">
        <v>1</v>
      </c>
      <c r="Q1847" s="50">
        <v>1</v>
      </c>
      <c r="R1847" s="51" t="s">
        <v>2605</v>
      </c>
    </row>
    <row r="1848" spans="1:18" s="21" customFormat="1" ht="20.5" customHeight="1" x14ac:dyDescent="0.3">
      <c r="A1848" s="42" t="s">
        <v>6427</v>
      </c>
      <c r="B1848" s="43" t="s">
        <v>6428</v>
      </c>
      <c r="C1848" s="43" t="s">
        <v>6429</v>
      </c>
      <c r="D1848" s="44"/>
      <c r="E1848" s="44" t="s">
        <v>148</v>
      </c>
      <c r="F1848" s="45">
        <v>12408</v>
      </c>
      <c r="G1848" s="46" t="s">
        <v>75</v>
      </c>
      <c r="H1848" s="47">
        <f t="shared" si="29"/>
        <v>2119906.7999999998</v>
      </c>
      <c r="I1848" s="48" t="s">
        <v>40</v>
      </c>
      <c r="J1848" s="44" t="s">
        <v>77</v>
      </c>
      <c r="K1848" s="49" t="s">
        <v>78</v>
      </c>
      <c r="L1848" s="44" t="s">
        <v>79</v>
      </c>
      <c r="M1848" s="44" t="str">
        <f>IF(ISERROR(VLOOKUP(B1848,'[1]Check order-DMO'!$A$5:$I$22,9,0)),"MAT",(VLOOKUP(B1848,'[1]Check order-DMO'!$A$5:$I$22,9,0)))</f>
        <v>MAT</v>
      </c>
      <c r="N1848" s="50">
        <v>58</v>
      </c>
      <c r="O1848" s="50"/>
      <c r="P1848" s="50">
        <v>1</v>
      </c>
      <c r="Q1848" s="50">
        <v>1</v>
      </c>
      <c r="R1848" s="51" t="s">
        <v>2605</v>
      </c>
    </row>
    <row r="1849" spans="1:18" s="21" customFormat="1" ht="20.5" customHeight="1" x14ac:dyDescent="0.3">
      <c r="A1849" s="42" t="s">
        <v>6430</v>
      </c>
      <c r="B1849" s="43" t="s">
        <v>6431</v>
      </c>
      <c r="C1849" s="43" t="s">
        <v>6432</v>
      </c>
      <c r="D1849" s="44" t="s">
        <v>3927</v>
      </c>
      <c r="E1849" s="44" t="s">
        <v>148</v>
      </c>
      <c r="F1849" s="45">
        <v>2760</v>
      </c>
      <c r="G1849" s="46" t="s">
        <v>75</v>
      </c>
      <c r="H1849" s="47">
        <f t="shared" si="29"/>
        <v>471546</v>
      </c>
      <c r="I1849" s="48" t="s">
        <v>40</v>
      </c>
      <c r="J1849" s="44" t="s">
        <v>77</v>
      </c>
      <c r="K1849" s="49" t="s">
        <v>78</v>
      </c>
      <c r="L1849" s="44" t="s">
        <v>79</v>
      </c>
      <c r="M1849" s="44" t="str">
        <f>IF(ISERROR(VLOOKUP(B1849,'[1]Check order-DMO'!$A$5:$I$22,9,0)),"MAT",(VLOOKUP(B1849,'[1]Check order-DMO'!$A$5:$I$22,9,0)))</f>
        <v>MAT</v>
      </c>
      <c r="N1849" s="50">
        <v>75</v>
      </c>
      <c r="O1849" s="50"/>
      <c r="P1849" s="50">
        <v>1</v>
      </c>
      <c r="Q1849" s="50">
        <v>1</v>
      </c>
      <c r="R1849" s="51" t="s">
        <v>5641</v>
      </c>
    </row>
    <row r="1850" spans="1:18" s="21" customFormat="1" ht="20.5" customHeight="1" x14ac:dyDescent="0.3">
      <c r="A1850" s="42" t="s">
        <v>6433</v>
      </c>
      <c r="B1850" s="43" t="s">
        <v>6434</v>
      </c>
      <c r="C1850" s="43" t="s">
        <v>6435</v>
      </c>
      <c r="D1850" s="44" t="s">
        <v>3927</v>
      </c>
      <c r="E1850" s="44" t="s">
        <v>148</v>
      </c>
      <c r="F1850" s="45">
        <v>1400</v>
      </c>
      <c r="G1850" s="46" t="s">
        <v>75</v>
      </c>
      <c r="H1850" s="47">
        <f t="shared" si="29"/>
        <v>239190</v>
      </c>
      <c r="I1850" s="48" t="s">
        <v>40</v>
      </c>
      <c r="J1850" s="44" t="s">
        <v>77</v>
      </c>
      <c r="K1850" s="49" t="s">
        <v>78</v>
      </c>
      <c r="L1850" s="44" t="s">
        <v>79</v>
      </c>
      <c r="M1850" s="44" t="str">
        <f>IF(ISERROR(VLOOKUP(B1850,'[1]Check order-DMO'!$A$5:$I$22,9,0)),"MAT",(VLOOKUP(B1850,'[1]Check order-DMO'!$A$5:$I$22,9,0)))</f>
        <v>MAT</v>
      </c>
      <c r="N1850" s="50">
        <v>103</v>
      </c>
      <c r="O1850" s="50"/>
      <c r="P1850" s="50">
        <v>1</v>
      </c>
      <c r="Q1850" s="50">
        <v>1</v>
      </c>
      <c r="R1850" s="51"/>
    </row>
    <row r="1851" spans="1:18" s="21" customFormat="1" ht="20.5" customHeight="1" x14ac:dyDescent="0.35">
      <c r="A1851" s="209" t="s">
        <v>6436</v>
      </c>
      <c r="B1851" s="210" t="s">
        <v>6437</v>
      </c>
      <c r="C1851" s="43" t="s">
        <v>6438</v>
      </c>
      <c r="D1851" s="44"/>
      <c r="E1851" s="44" t="s">
        <v>148</v>
      </c>
      <c r="F1851" s="45">
        <v>1018</v>
      </c>
      <c r="G1851" s="46" t="s">
        <v>75</v>
      </c>
      <c r="H1851" s="47">
        <f t="shared" si="29"/>
        <v>173925.3</v>
      </c>
      <c r="I1851" s="48" t="s">
        <v>40</v>
      </c>
      <c r="J1851" s="44" t="s">
        <v>77</v>
      </c>
      <c r="K1851" s="49" t="s">
        <v>78</v>
      </c>
      <c r="L1851" s="44" t="s">
        <v>79</v>
      </c>
      <c r="M1851" s="44" t="str">
        <f>IF(ISERROR(VLOOKUP(B1851,'[1]Check order-DMO'!$A$5:$I$22,9,0)),"MAT",(VLOOKUP(B1851,'[1]Check order-DMO'!$A$5:$I$22,9,0)))</f>
        <v>MAT</v>
      </c>
      <c r="N1851" s="50">
        <v>100</v>
      </c>
      <c r="O1851" s="50"/>
      <c r="P1851" s="50">
        <v>10</v>
      </c>
      <c r="Q1851" s="50">
        <v>10</v>
      </c>
      <c r="R1851" s="51" t="s">
        <v>6439</v>
      </c>
    </row>
    <row r="1852" spans="1:18" s="21" customFormat="1" ht="20.5" customHeight="1" x14ac:dyDescent="0.3">
      <c r="A1852" s="42" t="s">
        <v>6440</v>
      </c>
      <c r="B1852" s="43" t="s">
        <v>6441</v>
      </c>
      <c r="C1852" s="43" t="s">
        <v>6442</v>
      </c>
      <c r="D1852" s="44" t="s">
        <v>3927</v>
      </c>
      <c r="E1852" s="44" t="s">
        <v>148</v>
      </c>
      <c r="F1852" s="45">
        <v>90</v>
      </c>
      <c r="G1852" s="46" t="s">
        <v>75</v>
      </c>
      <c r="H1852" s="47">
        <f t="shared" si="29"/>
        <v>15376.5</v>
      </c>
      <c r="I1852" s="48" t="s">
        <v>40</v>
      </c>
      <c r="J1852" s="44" t="s">
        <v>77</v>
      </c>
      <c r="K1852" s="49" t="s">
        <v>78</v>
      </c>
      <c r="L1852" s="44" t="s">
        <v>79</v>
      </c>
      <c r="M1852" s="44" t="str">
        <f>IF(ISERROR(VLOOKUP(B1852,'[1]Check order-DMO'!$A$5:$I$22,9,0)),"MAT",(VLOOKUP(B1852,'[1]Check order-DMO'!$A$5:$I$22,9,0)))</f>
        <v>MAT</v>
      </c>
      <c r="N1852" s="50">
        <v>88</v>
      </c>
      <c r="O1852" s="50"/>
      <c r="P1852" s="50">
        <v>10</v>
      </c>
      <c r="Q1852" s="50">
        <v>10</v>
      </c>
      <c r="R1852" s="51"/>
    </row>
    <row r="1853" spans="1:18" s="21" customFormat="1" ht="20.5" customHeight="1" x14ac:dyDescent="0.3">
      <c r="A1853" s="42" t="s">
        <v>6443</v>
      </c>
      <c r="B1853" s="43" t="s">
        <v>6444</v>
      </c>
      <c r="C1853" s="43" t="s">
        <v>6445</v>
      </c>
      <c r="D1853" s="44" t="s">
        <v>3927</v>
      </c>
      <c r="E1853" s="44" t="s">
        <v>148</v>
      </c>
      <c r="F1853" s="45">
        <v>310</v>
      </c>
      <c r="G1853" s="46" t="s">
        <v>75</v>
      </c>
      <c r="H1853" s="47">
        <f t="shared" si="29"/>
        <v>52963.5</v>
      </c>
      <c r="I1853" s="48" t="s">
        <v>40</v>
      </c>
      <c r="J1853" s="44" t="s">
        <v>77</v>
      </c>
      <c r="K1853" s="49" t="s">
        <v>78</v>
      </c>
      <c r="L1853" s="44" t="s">
        <v>79</v>
      </c>
      <c r="M1853" s="44" t="str">
        <f>IF(ISERROR(VLOOKUP(B1853,'[1]Check order-DMO'!$A$5:$I$22,9,0)),"MAT",(VLOOKUP(B1853,'[1]Check order-DMO'!$A$5:$I$22,9,0)))</f>
        <v>MAT</v>
      </c>
      <c r="N1853" s="50">
        <v>55</v>
      </c>
      <c r="O1853" s="50"/>
      <c r="P1853" s="50">
        <v>1</v>
      </c>
      <c r="Q1853" s="50">
        <v>1</v>
      </c>
      <c r="R1853" s="51" t="s">
        <v>1178</v>
      </c>
    </row>
    <row r="1854" spans="1:18" s="21" customFormat="1" ht="20.5" customHeight="1" x14ac:dyDescent="0.3">
      <c r="A1854" s="42" t="s">
        <v>6446</v>
      </c>
      <c r="B1854" s="43" t="s">
        <v>6447</v>
      </c>
      <c r="C1854" s="43" t="s">
        <v>6448</v>
      </c>
      <c r="D1854" s="44" t="s">
        <v>3927</v>
      </c>
      <c r="E1854" s="44" t="s">
        <v>148</v>
      </c>
      <c r="F1854" s="45">
        <v>750</v>
      </c>
      <c r="G1854" s="46" t="s">
        <v>75</v>
      </c>
      <c r="H1854" s="47">
        <f t="shared" si="29"/>
        <v>128137.5</v>
      </c>
      <c r="I1854" s="48" t="s">
        <v>40</v>
      </c>
      <c r="J1854" s="44" t="s">
        <v>77</v>
      </c>
      <c r="K1854" s="49" t="s">
        <v>78</v>
      </c>
      <c r="L1854" s="44" t="s">
        <v>79</v>
      </c>
      <c r="M1854" s="44" t="str">
        <f>IF(ISERROR(VLOOKUP(B1854,'[1]Check order-DMO'!$A$5:$I$22,9,0)),"MAT",(VLOOKUP(B1854,'[1]Check order-DMO'!$A$5:$I$22,9,0)))</f>
        <v>MAT</v>
      </c>
      <c r="N1854" s="50">
        <v>55</v>
      </c>
      <c r="O1854" s="50"/>
      <c r="P1854" s="50">
        <v>1</v>
      </c>
      <c r="Q1854" s="50">
        <v>1</v>
      </c>
      <c r="R1854" s="51" t="s">
        <v>80</v>
      </c>
    </row>
    <row r="1855" spans="1:18" s="21" customFormat="1" ht="20.5" customHeight="1" x14ac:dyDescent="0.3">
      <c r="A1855" s="42" t="s">
        <v>6449</v>
      </c>
      <c r="B1855" s="43" t="s">
        <v>6450</v>
      </c>
      <c r="C1855" s="43" t="s">
        <v>6451</v>
      </c>
      <c r="D1855" s="44" t="s">
        <v>3927</v>
      </c>
      <c r="E1855" s="44" t="s">
        <v>148</v>
      </c>
      <c r="F1855" s="45">
        <v>26504410.520000003</v>
      </c>
      <c r="G1855" s="46" t="s">
        <v>32</v>
      </c>
      <c r="H1855" s="47">
        <f t="shared" si="29"/>
        <v>26504410.520000003</v>
      </c>
      <c r="I1855" s="48" t="s">
        <v>40</v>
      </c>
      <c r="J1855" s="44" t="s">
        <v>91</v>
      </c>
      <c r="K1855" s="49" t="s">
        <v>92</v>
      </c>
      <c r="L1855" s="44" t="s">
        <v>43</v>
      </c>
      <c r="M1855" s="44" t="str">
        <f>IF(ISERROR(VLOOKUP(B1855,'[1]Check order-DMO'!$A$5:$I$22,9,0)),"MAT",(VLOOKUP(B1855,'[1]Check order-DMO'!$A$5:$I$22,9,0)))</f>
        <v>MAT</v>
      </c>
      <c r="N1855" s="50">
        <v>90</v>
      </c>
      <c r="O1855" s="50">
        <v>3</v>
      </c>
      <c r="P1855" s="50">
        <v>1</v>
      </c>
      <c r="Q1855" s="50">
        <v>1</v>
      </c>
      <c r="R1855" s="51" t="s">
        <v>6452</v>
      </c>
    </row>
    <row r="1856" spans="1:18" s="21" customFormat="1" ht="20.5" customHeight="1" x14ac:dyDescent="0.3">
      <c r="A1856" s="42" t="s">
        <v>6453</v>
      </c>
      <c r="B1856" s="43" t="s">
        <v>6454</v>
      </c>
      <c r="C1856" s="43" t="s">
        <v>6455</v>
      </c>
      <c r="D1856" s="44" t="s">
        <v>5500</v>
      </c>
      <c r="E1856" s="44" t="s">
        <v>148</v>
      </c>
      <c r="F1856" s="45">
        <v>2163</v>
      </c>
      <c r="G1856" s="46" t="s">
        <v>75</v>
      </c>
      <c r="H1856" s="47">
        <f t="shared" si="29"/>
        <v>369548.55</v>
      </c>
      <c r="I1856" s="48" t="s">
        <v>40</v>
      </c>
      <c r="J1856" s="44" t="s">
        <v>77</v>
      </c>
      <c r="K1856" s="49" t="s">
        <v>78</v>
      </c>
      <c r="L1856" s="44" t="s">
        <v>79</v>
      </c>
      <c r="M1856" s="44" t="str">
        <f>IF(ISERROR(VLOOKUP(B1856,'[1]Check order-DMO'!$A$5:$I$22,9,0)),"MAT",(VLOOKUP(B1856,'[1]Check order-DMO'!$A$5:$I$22,9,0)))</f>
        <v>MAT</v>
      </c>
      <c r="N1856" s="50">
        <v>78</v>
      </c>
      <c r="O1856" s="50"/>
      <c r="P1856" s="50">
        <v>1</v>
      </c>
      <c r="Q1856" s="50">
        <v>1</v>
      </c>
      <c r="R1856" s="51"/>
    </row>
    <row r="1857" spans="1:18" s="21" customFormat="1" ht="20.5" customHeight="1" x14ac:dyDescent="0.3">
      <c r="A1857" s="42" t="s">
        <v>6456</v>
      </c>
      <c r="B1857" s="43" t="s">
        <v>6457</v>
      </c>
      <c r="C1857" s="43" t="s">
        <v>6458</v>
      </c>
      <c r="D1857" s="44" t="s">
        <v>2684</v>
      </c>
      <c r="E1857" s="44" t="s">
        <v>148</v>
      </c>
      <c r="F1857" s="45">
        <v>221980</v>
      </c>
      <c r="G1857" s="46" t="s">
        <v>75</v>
      </c>
      <c r="H1857" s="47">
        <f t="shared" si="29"/>
        <v>37925283</v>
      </c>
      <c r="I1857" s="48" t="s">
        <v>40</v>
      </c>
      <c r="J1857" s="44" t="s">
        <v>77</v>
      </c>
      <c r="K1857" s="49" t="s">
        <v>78</v>
      </c>
      <c r="L1857" s="44" t="s">
        <v>79</v>
      </c>
      <c r="M1857" s="44" t="str">
        <f>IF(ISERROR(VLOOKUP(B1857,'[1]Check order-DMO'!$A$5:$I$22,9,0)),"MAT",(VLOOKUP(B1857,'[1]Check order-DMO'!$A$5:$I$22,9,0)))</f>
        <v>MAT</v>
      </c>
      <c r="N1857" s="50">
        <v>78</v>
      </c>
      <c r="O1857" s="50"/>
      <c r="P1857" s="50">
        <v>1</v>
      </c>
      <c r="Q1857" s="50">
        <v>1</v>
      </c>
      <c r="R1857" s="51" t="s">
        <v>80</v>
      </c>
    </row>
    <row r="1858" spans="1:18" s="21" customFormat="1" ht="20.5" customHeight="1" x14ac:dyDescent="0.3">
      <c r="A1858" s="42" t="s">
        <v>6459</v>
      </c>
      <c r="B1858" s="43" t="s">
        <v>6460</v>
      </c>
      <c r="C1858" s="43" t="s">
        <v>6461</v>
      </c>
      <c r="D1858" s="44" t="s">
        <v>3927</v>
      </c>
      <c r="E1858" s="44" t="s">
        <v>148</v>
      </c>
      <c r="F1858" s="45">
        <v>22788</v>
      </c>
      <c r="G1858" s="46" t="s">
        <v>32</v>
      </c>
      <c r="H1858" s="47">
        <f t="shared" si="29"/>
        <v>22788</v>
      </c>
      <c r="I1858" s="48" t="s">
        <v>40</v>
      </c>
      <c r="J1858" s="44" t="s">
        <v>335</v>
      </c>
      <c r="K1858" s="49" t="s">
        <v>336</v>
      </c>
      <c r="L1858" s="44" t="s">
        <v>43</v>
      </c>
      <c r="M1858" s="44" t="str">
        <f>IF(ISERROR(VLOOKUP(B1858,'[1]Check order-DMO'!$A$5:$I$22,9,0)),"MAT",(VLOOKUP(B1858,'[1]Check order-DMO'!$A$5:$I$22,9,0)))</f>
        <v>MAT</v>
      </c>
      <c r="N1858" s="50">
        <v>60</v>
      </c>
      <c r="O1858" s="50">
        <v>3</v>
      </c>
      <c r="P1858" s="50">
        <v>1</v>
      </c>
      <c r="Q1858" s="50">
        <v>1</v>
      </c>
      <c r="R1858" s="51"/>
    </row>
    <row r="1859" spans="1:18" s="21" customFormat="1" ht="20.5" customHeight="1" x14ac:dyDescent="0.3">
      <c r="A1859" s="42" t="s">
        <v>6462</v>
      </c>
      <c r="B1859" s="43" t="s">
        <v>6463</v>
      </c>
      <c r="C1859" s="43" t="s">
        <v>6464</v>
      </c>
      <c r="D1859" s="44" t="s">
        <v>2856</v>
      </c>
      <c r="E1859" s="44" t="s">
        <v>121</v>
      </c>
      <c r="F1859" s="45">
        <v>5470</v>
      </c>
      <c r="G1859" s="46" t="s">
        <v>75</v>
      </c>
      <c r="H1859" s="47">
        <f t="shared" si="29"/>
        <v>934549.5</v>
      </c>
      <c r="I1859" s="48" t="s">
        <v>40</v>
      </c>
      <c r="J1859" s="44" t="s">
        <v>77</v>
      </c>
      <c r="K1859" s="49" t="s">
        <v>78</v>
      </c>
      <c r="L1859" s="44" t="s">
        <v>79</v>
      </c>
      <c r="M1859" s="44" t="str">
        <f>IF(ISERROR(VLOOKUP(B1859,'[1]Check order-DMO'!$A$5:$I$22,9,0)),"MAT",(VLOOKUP(B1859,'[1]Check order-DMO'!$A$5:$I$22,9,0)))</f>
        <v>MAT</v>
      </c>
      <c r="N1859" s="50">
        <v>68</v>
      </c>
      <c r="O1859" s="50"/>
      <c r="P1859" s="50">
        <v>2</v>
      </c>
      <c r="Q1859" s="50">
        <v>2</v>
      </c>
      <c r="R1859" s="51"/>
    </row>
    <row r="1860" spans="1:18" s="21" customFormat="1" ht="20.5" customHeight="1" x14ac:dyDescent="0.3">
      <c r="A1860" s="42" t="s">
        <v>6465</v>
      </c>
      <c r="B1860" s="43" t="s">
        <v>6466</v>
      </c>
      <c r="C1860" s="43" t="s">
        <v>6467</v>
      </c>
      <c r="D1860" s="44" t="s">
        <v>3927</v>
      </c>
      <c r="E1860" s="44" t="s">
        <v>148</v>
      </c>
      <c r="F1860" s="45">
        <v>7111</v>
      </c>
      <c r="G1860" s="46" t="s">
        <v>75</v>
      </c>
      <c r="H1860" s="47">
        <f t="shared" si="29"/>
        <v>1214914.3499999999</v>
      </c>
      <c r="I1860" s="48" t="s">
        <v>40</v>
      </c>
      <c r="J1860" s="44" t="s">
        <v>77</v>
      </c>
      <c r="K1860" s="49" t="s">
        <v>78</v>
      </c>
      <c r="L1860" s="44" t="s">
        <v>79</v>
      </c>
      <c r="M1860" s="44" t="str">
        <f>IF(ISERROR(VLOOKUP(B1860,'[1]Check order-DMO'!$A$5:$I$22,9,0)),"MAT",(VLOOKUP(B1860,'[1]Check order-DMO'!$A$5:$I$22,9,0)))</f>
        <v>MAT</v>
      </c>
      <c r="N1860" s="50">
        <v>75</v>
      </c>
      <c r="O1860" s="50"/>
      <c r="P1860" s="50">
        <v>1</v>
      </c>
      <c r="Q1860" s="50">
        <v>1</v>
      </c>
      <c r="R1860" s="51" t="s">
        <v>5641</v>
      </c>
    </row>
    <row r="1861" spans="1:18" s="21" customFormat="1" ht="20.5" customHeight="1" x14ac:dyDescent="0.3">
      <c r="A1861" s="42" t="s">
        <v>6468</v>
      </c>
      <c r="B1861" s="43" t="s">
        <v>6469</v>
      </c>
      <c r="C1861" s="43" t="s">
        <v>6470</v>
      </c>
      <c r="D1861" s="44" t="s">
        <v>6156</v>
      </c>
      <c r="E1861" s="44" t="s">
        <v>148</v>
      </c>
      <c r="F1861" s="45">
        <v>4262</v>
      </c>
      <c r="G1861" s="46" t="s">
        <v>75</v>
      </c>
      <c r="H1861" s="47">
        <f t="shared" si="29"/>
        <v>728162.7</v>
      </c>
      <c r="I1861" s="48" t="s">
        <v>40</v>
      </c>
      <c r="J1861" s="44" t="s">
        <v>77</v>
      </c>
      <c r="K1861" s="49" t="s">
        <v>78</v>
      </c>
      <c r="L1861" s="44" t="s">
        <v>79</v>
      </c>
      <c r="M1861" s="44" t="str">
        <f>IF(ISERROR(VLOOKUP(B1861,'[1]Check order-DMO'!$A$5:$I$22,9,0)),"MAT",(VLOOKUP(B1861,'[1]Check order-DMO'!$A$5:$I$22,9,0)))</f>
        <v>MAT</v>
      </c>
      <c r="N1861" s="50">
        <v>63</v>
      </c>
      <c r="O1861" s="50"/>
      <c r="P1861" s="50">
        <v>1</v>
      </c>
      <c r="Q1861" s="50">
        <v>1</v>
      </c>
      <c r="R1861" s="51"/>
    </row>
    <row r="1862" spans="1:18" s="21" customFormat="1" ht="20.5" customHeight="1" x14ac:dyDescent="0.3">
      <c r="A1862" s="42" t="s">
        <v>6471</v>
      </c>
      <c r="B1862" s="43" t="s">
        <v>6472</v>
      </c>
      <c r="C1862" s="43" t="s">
        <v>6473</v>
      </c>
      <c r="D1862" s="44" t="s">
        <v>3927</v>
      </c>
      <c r="E1862" s="44" t="s">
        <v>148</v>
      </c>
      <c r="F1862" s="45">
        <v>1839</v>
      </c>
      <c r="G1862" s="46" t="s">
        <v>75</v>
      </c>
      <c r="H1862" s="47">
        <f t="shared" si="29"/>
        <v>314193.14999999997</v>
      </c>
      <c r="I1862" s="48" t="s">
        <v>40</v>
      </c>
      <c r="J1862" s="44" t="s">
        <v>77</v>
      </c>
      <c r="K1862" s="49" t="s">
        <v>78</v>
      </c>
      <c r="L1862" s="44" t="s">
        <v>79</v>
      </c>
      <c r="M1862" s="44" t="str">
        <f>IF(ISERROR(VLOOKUP(B1862,'[1]Check order-DMO'!$A$5:$I$22,9,0)),"MAT",(VLOOKUP(B1862,'[1]Check order-DMO'!$A$5:$I$22,9,0)))</f>
        <v>MAT</v>
      </c>
      <c r="N1862" s="50">
        <v>103</v>
      </c>
      <c r="O1862" s="50"/>
      <c r="P1862" s="50">
        <v>1</v>
      </c>
      <c r="Q1862" s="50">
        <v>1</v>
      </c>
      <c r="R1862" s="51"/>
    </row>
    <row r="1863" spans="1:18" s="21" customFormat="1" ht="20.5" customHeight="1" x14ac:dyDescent="0.3">
      <c r="A1863" s="42" t="s">
        <v>6474</v>
      </c>
      <c r="B1863" s="43" t="s">
        <v>6475</v>
      </c>
      <c r="C1863" s="43" t="s">
        <v>6476</v>
      </c>
      <c r="D1863" s="44" t="s">
        <v>3927</v>
      </c>
      <c r="E1863" s="44" t="s">
        <v>148</v>
      </c>
      <c r="F1863" s="45">
        <v>1649</v>
      </c>
      <c r="G1863" s="46" t="s">
        <v>75</v>
      </c>
      <c r="H1863" s="47">
        <f t="shared" si="29"/>
        <v>281731.64999999997</v>
      </c>
      <c r="I1863" s="48" t="s">
        <v>40</v>
      </c>
      <c r="J1863" s="44" t="s">
        <v>77</v>
      </c>
      <c r="K1863" s="49" t="s">
        <v>78</v>
      </c>
      <c r="L1863" s="44" t="s">
        <v>79</v>
      </c>
      <c r="M1863" s="44" t="str">
        <f>IF(ISERROR(VLOOKUP(B1863,'[1]Check order-DMO'!$A$5:$I$22,9,0)),"MAT",(VLOOKUP(B1863,'[1]Check order-DMO'!$A$5:$I$22,9,0)))</f>
        <v>MAT</v>
      </c>
      <c r="N1863" s="50">
        <v>103</v>
      </c>
      <c r="O1863" s="50"/>
      <c r="P1863" s="50">
        <v>1</v>
      </c>
      <c r="Q1863" s="50">
        <v>1</v>
      </c>
      <c r="R1863" s="51"/>
    </row>
    <row r="1864" spans="1:18" s="21" customFormat="1" ht="20.5" customHeight="1" x14ac:dyDescent="0.3">
      <c r="A1864" s="42" t="s">
        <v>6477</v>
      </c>
      <c r="B1864" s="43" t="s">
        <v>6478</v>
      </c>
      <c r="C1864" s="43" t="s">
        <v>6479</v>
      </c>
      <c r="D1864" s="44" t="s">
        <v>6156</v>
      </c>
      <c r="E1864" s="44" t="s">
        <v>148</v>
      </c>
      <c r="F1864" s="45">
        <v>220000</v>
      </c>
      <c r="G1864" s="46" t="s">
        <v>32</v>
      </c>
      <c r="H1864" s="47">
        <f t="shared" si="29"/>
        <v>220000</v>
      </c>
      <c r="I1864" s="48" t="s">
        <v>40</v>
      </c>
      <c r="J1864" s="44" t="s">
        <v>1726</v>
      </c>
      <c r="K1864" s="49" t="s">
        <v>1727</v>
      </c>
      <c r="L1864" s="44" t="s">
        <v>43</v>
      </c>
      <c r="M1864" s="44" t="str">
        <f>IF(ISERROR(VLOOKUP(B1864,'[1]Check order-DMO'!$A$5:$I$22,9,0)),"MAT",(VLOOKUP(B1864,'[1]Check order-DMO'!$A$5:$I$22,9,0)))</f>
        <v>MAT</v>
      </c>
      <c r="N1864" s="50">
        <v>15</v>
      </c>
      <c r="O1864" s="50">
        <v>3</v>
      </c>
      <c r="P1864" s="50">
        <v>1</v>
      </c>
      <c r="Q1864" s="50">
        <v>1</v>
      </c>
      <c r="R1864" s="51" t="s">
        <v>6480</v>
      </c>
    </row>
    <row r="1865" spans="1:18" s="21" customFormat="1" ht="20.5" customHeight="1" x14ac:dyDescent="0.3">
      <c r="A1865" s="42" t="s">
        <v>6481</v>
      </c>
      <c r="B1865" s="43" t="s">
        <v>6482</v>
      </c>
      <c r="C1865" s="43" t="s">
        <v>6483</v>
      </c>
      <c r="D1865" s="44" t="s">
        <v>6484</v>
      </c>
      <c r="E1865" s="44" t="s">
        <v>148</v>
      </c>
      <c r="F1865" s="45">
        <v>111332.04</v>
      </c>
      <c r="G1865" s="46" t="s">
        <v>32</v>
      </c>
      <c r="H1865" s="47">
        <f t="shared" si="29"/>
        <v>111332.04</v>
      </c>
      <c r="I1865" s="48" t="s">
        <v>40</v>
      </c>
      <c r="J1865" s="44" t="s">
        <v>335</v>
      </c>
      <c r="K1865" s="49" t="s">
        <v>336</v>
      </c>
      <c r="L1865" s="44" t="s">
        <v>43</v>
      </c>
      <c r="M1865" s="44" t="str">
        <f>IF(ISERROR(VLOOKUP(B1865,'[1]Check order-DMO'!$A$5:$I$22,9,0)),"MAT",(VLOOKUP(B1865,'[1]Check order-DMO'!$A$5:$I$22,9,0)))</f>
        <v>MAT</v>
      </c>
      <c r="N1865" s="50">
        <v>60</v>
      </c>
      <c r="O1865" s="50">
        <v>7</v>
      </c>
      <c r="P1865" s="50">
        <v>1</v>
      </c>
      <c r="Q1865" s="50">
        <v>1</v>
      </c>
      <c r="R1865" s="51" t="s">
        <v>3920</v>
      </c>
    </row>
    <row r="1866" spans="1:18" s="21" customFormat="1" ht="20.5" customHeight="1" x14ac:dyDescent="0.3">
      <c r="A1866" s="42" t="s">
        <v>6485</v>
      </c>
      <c r="B1866" s="43" t="s">
        <v>6486</v>
      </c>
      <c r="C1866" s="43" t="s">
        <v>6487</v>
      </c>
      <c r="D1866" s="44" t="s">
        <v>3927</v>
      </c>
      <c r="E1866" s="44" t="s">
        <v>148</v>
      </c>
      <c r="F1866" s="45">
        <v>111332.04</v>
      </c>
      <c r="G1866" s="46" t="s">
        <v>32</v>
      </c>
      <c r="H1866" s="47">
        <f t="shared" si="29"/>
        <v>111332.04</v>
      </c>
      <c r="I1866" s="48" t="s">
        <v>40</v>
      </c>
      <c r="J1866" s="44" t="s">
        <v>335</v>
      </c>
      <c r="K1866" s="49" t="s">
        <v>336</v>
      </c>
      <c r="L1866" s="44" t="s">
        <v>43</v>
      </c>
      <c r="M1866" s="44" t="str">
        <f>IF(ISERROR(VLOOKUP(B1866,'[1]Check order-DMO'!$A$5:$I$22,9,0)),"MAT",(VLOOKUP(B1866,'[1]Check order-DMO'!$A$5:$I$22,9,0)))</f>
        <v>MAT</v>
      </c>
      <c r="N1866" s="50">
        <v>60</v>
      </c>
      <c r="O1866" s="50">
        <v>3</v>
      </c>
      <c r="P1866" s="50">
        <v>1</v>
      </c>
      <c r="Q1866" s="50">
        <v>1</v>
      </c>
      <c r="R1866" s="51"/>
    </row>
    <row r="1867" spans="1:18" s="21" customFormat="1" ht="20.5" customHeight="1" x14ac:dyDescent="0.3">
      <c r="A1867" s="42" t="s">
        <v>6488</v>
      </c>
      <c r="B1867" s="43" t="s">
        <v>6489</v>
      </c>
      <c r="C1867" s="43" t="s">
        <v>6490</v>
      </c>
      <c r="D1867" s="44" t="s">
        <v>3927</v>
      </c>
      <c r="E1867" s="44" t="s">
        <v>148</v>
      </c>
      <c r="F1867" s="45">
        <v>2262989.77</v>
      </c>
      <c r="G1867" s="46" t="s">
        <v>32</v>
      </c>
      <c r="H1867" s="47">
        <f t="shared" si="29"/>
        <v>2262989.77</v>
      </c>
      <c r="I1867" s="48" t="s">
        <v>40</v>
      </c>
      <c r="J1867" s="44" t="s">
        <v>91</v>
      </c>
      <c r="K1867" s="49" t="s">
        <v>92</v>
      </c>
      <c r="L1867" s="44" t="s">
        <v>43</v>
      </c>
      <c r="M1867" s="44" t="str">
        <f>IF(ISERROR(VLOOKUP(B1867,'[1]Check order-DMO'!$A$5:$I$22,9,0)),"MAT",(VLOOKUP(B1867,'[1]Check order-DMO'!$A$5:$I$22,9,0)))</f>
        <v>MAT</v>
      </c>
      <c r="N1867" s="50">
        <v>90</v>
      </c>
      <c r="O1867" s="50">
        <v>3</v>
      </c>
      <c r="P1867" s="50">
        <v>1</v>
      </c>
      <c r="Q1867" s="50">
        <v>1</v>
      </c>
      <c r="R1867" s="51" t="s">
        <v>6491</v>
      </c>
    </row>
    <row r="1868" spans="1:18" s="21" customFormat="1" ht="20.5" customHeight="1" x14ac:dyDescent="0.3">
      <c r="A1868" s="42" t="s">
        <v>6492</v>
      </c>
      <c r="B1868" s="43" t="s">
        <v>6493</v>
      </c>
      <c r="C1868" s="43" t="s">
        <v>6494</v>
      </c>
      <c r="D1868" s="44" t="s">
        <v>3927</v>
      </c>
      <c r="E1868" s="44" t="s">
        <v>148</v>
      </c>
      <c r="F1868" s="45">
        <v>2297452.4</v>
      </c>
      <c r="G1868" s="46" t="s">
        <v>32</v>
      </c>
      <c r="H1868" s="47">
        <f t="shared" si="29"/>
        <v>2297452.4</v>
      </c>
      <c r="I1868" s="48" t="s">
        <v>40</v>
      </c>
      <c r="J1868" s="44" t="s">
        <v>91</v>
      </c>
      <c r="K1868" s="49" t="s">
        <v>92</v>
      </c>
      <c r="L1868" s="44" t="s">
        <v>43</v>
      </c>
      <c r="M1868" s="44" t="str">
        <f>IF(ISERROR(VLOOKUP(B1868,'[1]Check order-DMO'!$A$5:$I$22,9,0)),"MAT",(VLOOKUP(B1868,'[1]Check order-DMO'!$A$5:$I$22,9,0)))</f>
        <v>MAT</v>
      </c>
      <c r="N1868" s="50">
        <v>90</v>
      </c>
      <c r="O1868" s="50">
        <v>3</v>
      </c>
      <c r="P1868" s="50">
        <v>1</v>
      </c>
      <c r="Q1868" s="50">
        <v>1</v>
      </c>
      <c r="R1868" s="51" t="s">
        <v>6495</v>
      </c>
    </row>
    <row r="1869" spans="1:18" s="21" customFormat="1" ht="20.5" customHeight="1" x14ac:dyDescent="0.3">
      <c r="A1869" s="42" t="s">
        <v>6496</v>
      </c>
      <c r="B1869" s="43" t="s">
        <v>6497</v>
      </c>
      <c r="C1869" s="43" t="s">
        <v>6498</v>
      </c>
      <c r="D1869" s="44" t="s">
        <v>3927</v>
      </c>
      <c r="E1869" s="44" t="s">
        <v>148</v>
      </c>
      <c r="F1869" s="45">
        <v>1451</v>
      </c>
      <c r="G1869" s="46" t="s">
        <v>75</v>
      </c>
      <c r="H1869" s="47">
        <f t="shared" si="29"/>
        <v>247903.35</v>
      </c>
      <c r="I1869" s="48" t="s">
        <v>40</v>
      </c>
      <c r="J1869" s="44" t="s">
        <v>77</v>
      </c>
      <c r="K1869" s="49" t="s">
        <v>78</v>
      </c>
      <c r="L1869" s="44" t="s">
        <v>79</v>
      </c>
      <c r="M1869" s="44" t="str">
        <f>IF(ISERROR(VLOOKUP(B1869,'[1]Check order-DMO'!$A$5:$I$22,9,0)),"MAT",(VLOOKUP(B1869,'[1]Check order-DMO'!$A$5:$I$22,9,0)))</f>
        <v>MAT</v>
      </c>
      <c r="N1869" s="50">
        <v>75</v>
      </c>
      <c r="O1869" s="50"/>
      <c r="P1869" s="50">
        <v>1</v>
      </c>
      <c r="Q1869" s="50">
        <v>1</v>
      </c>
      <c r="R1869" s="51" t="s">
        <v>5795</v>
      </c>
    </row>
    <row r="1870" spans="1:18" s="21" customFormat="1" ht="20.5" customHeight="1" x14ac:dyDescent="0.3">
      <c r="A1870" s="42" t="s">
        <v>6499</v>
      </c>
      <c r="B1870" s="43" t="s">
        <v>6500</v>
      </c>
      <c r="C1870" s="43" t="s">
        <v>6501</v>
      </c>
      <c r="D1870" s="44" t="s">
        <v>3927</v>
      </c>
      <c r="E1870" s="44" t="s">
        <v>148</v>
      </c>
      <c r="F1870" s="45">
        <v>1311</v>
      </c>
      <c r="G1870" s="46" t="s">
        <v>75</v>
      </c>
      <c r="H1870" s="47">
        <f t="shared" si="29"/>
        <v>223984.35</v>
      </c>
      <c r="I1870" s="48" t="s">
        <v>40</v>
      </c>
      <c r="J1870" s="44" t="s">
        <v>77</v>
      </c>
      <c r="K1870" s="49" t="s">
        <v>78</v>
      </c>
      <c r="L1870" s="44" t="s">
        <v>79</v>
      </c>
      <c r="M1870" s="44" t="str">
        <f>IF(ISERROR(VLOOKUP(B1870,'[1]Check order-DMO'!$A$5:$I$22,9,0)),"MAT",(VLOOKUP(B1870,'[1]Check order-DMO'!$A$5:$I$22,9,0)))</f>
        <v>MAT</v>
      </c>
      <c r="N1870" s="50">
        <v>75</v>
      </c>
      <c r="O1870" s="50"/>
      <c r="P1870" s="50">
        <v>1</v>
      </c>
      <c r="Q1870" s="50">
        <v>1</v>
      </c>
      <c r="R1870" s="51" t="s">
        <v>5795</v>
      </c>
    </row>
    <row r="1871" spans="1:18" s="21" customFormat="1" ht="20.5" customHeight="1" x14ac:dyDescent="0.3">
      <c r="A1871" s="42" t="s">
        <v>6502</v>
      </c>
      <c r="B1871" s="43" t="s">
        <v>6503</v>
      </c>
      <c r="C1871" s="43" t="s">
        <v>6504</v>
      </c>
      <c r="D1871" s="44" t="s">
        <v>3927</v>
      </c>
      <c r="E1871" s="44" t="s">
        <v>148</v>
      </c>
      <c r="F1871" s="45">
        <v>2354</v>
      </c>
      <c r="G1871" s="46" t="s">
        <v>75</v>
      </c>
      <c r="H1871" s="47">
        <f t="shared" si="29"/>
        <v>402180.89999999997</v>
      </c>
      <c r="I1871" s="48" t="s">
        <v>40</v>
      </c>
      <c r="J1871" s="44" t="s">
        <v>77</v>
      </c>
      <c r="K1871" s="49" t="s">
        <v>78</v>
      </c>
      <c r="L1871" s="44" t="s">
        <v>79</v>
      </c>
      <c r="M1871" s="44" t="str">
        <f>IF(ISERROR(VLOOKUP(B1871,'[1]Check order-DMO'!$A$5:$I$22,9,0)),"MAT",(VLOOKUP(B1871,'[1]Check order-DMO'!$A$5:$I$22,9,0)))</f>
        <v>MAT</v>
      </c>
      <c r="N1871" s="50">
        <v>103</v>
      </c>
      <c r="O1871" s="50"/>
      <c r="P1871" s="50">
        <v>1</v>
      </c>
      <c r="Q1871" s="50">
        <v>1</v>
      </c>
      <c r="R1871" s="51" t="s">
        <v>5641</v>
      </c>
    </row>
    <row r="1872" spans="1:18" s="21" customFormat="1" ht="20.5" customHeight="1" x14ac:dyDescent="0.3">
      <c r="A1872" s="42" t="s">
        <v>6505</v>
      </c>
      <c r="B1872" s="43" t="s">
        <v>6506</v>
      </c>
      <c r="C1872" s="43" t="s">
        <v>6507</v>
      </c>
      <c r="D1872" s="44" t="s">
        <v>3927</v>
      </c>
      <c r="E1872" s="44" t="s">
        <v>148</v>
      </c>
      <c r="F1872" s="45">
        <v>5470</v>
      </c>
      <c r="G1872" s="46" t="s">
        <v>75</v>
      </c>
      <c r="H1872" s="47">
        <f t="shared" si="29"/>
        <v>934549.5</v>
      </c>
      <c r="I1872" s="48" t="s">
        <v>40</v>
      </c>
      <c r="J1872" s="44" t="s">
        <v>77</v>
      </c>
      <c r="K1872" s="49" t="s">
        <v>78</v>
      </c>
      <c r="L1872" s="44" t="s">
        <v>79</v>
      </c>
      <c r="M1872" s="44" t="str">
        <f>IF(ISERROR(VLOOKUP(B1872,'[1]Check order-DMO'!$A$5:$I$22,9,0)),"MAT",(VLOOKUP(B1872,'[1]Check order-DMO'!$A$5:$I$22,9,0)))</f>
        <v>MAT</v>
      </c>
      <c r="N1872" s="50">
        <v>75</v>
      </c>
      <c r="O1872" s="50"/>
      <c r="P1872" s="50">
        <v>1</v>
      </c>
      <c r="Q1872" s="50">
        <v>1</v>
      </c>
      <c r="R1872" s="51" t="s">
        <v>5795</v>
      </c>
    </row>
    <row r="1873" spans="1:18" s="21" customFormat="1" ht="20.5" customHeight="1" x14ac:dyDescent="0.3">
      <c r="A1873" s="42" t="s">
        <v>6508</v>
      </c>
      <c r="B1873" s="43" t="s">
        <v>6509</v>
      </c>
      <c r="C1873" s="43" t="s">
        <v>6510</v>
      </c>
      <c r="D1873" s="44" t="s">
        <v>3927</v>
      </c>
      <c r="E1873" s="44" t="s">
        <v>148</v>
      </c>
      <c r="F1873" s="45">
        <v>840</v>
      </c>
      <c r="G1873" s="46" t="s">
        <v>75</v>
      </c>
      <c r="H1873" s="47">
        <f t="shared" si="29"/>
        <v>143514</v>
      </c>
      <c r="I1873" s="48" t="s">
        <v>40</v>
      </c>
      <c r="J1873" s="44" t="s">
        <v>77</v>
      </c>
      <c r="K1873" s="49" t="s">
        <v>78</v>
      </c>
      <c r="L1873" s="44" t="s">
        <v>79</v>
      </c>
      <c r="M1873" s="44" t="str">
        <f>IF(ISERROR(VLOOKUP(B1873,'[1]Check order-DMO'!$A$5:$I$22,9,0)),"MAT",(VLOOKUP(B1873,'[1]Check order-DMO'!$A$5:$I$22,9,0)))</f>
        <v>MAT</v>
      </c>
      <c r="N1873" s="50">
        <v>75</v>
      </c>
      <c r="O1873" s="50"/>
      <c r="P1873" s="50">
        <v>1</v>
      </c>
      <c r="Q1873" s="50">
        <v>1</v>
      </c>
      <c r="R1873" s="51" t="s">
        <v>5795</v>
      </c>
    </row>
    <row r="1874" spans="1:18" s="21" customFormat="1" ht="20.5" customHeight="1" x14ac:dyDescent="0.3">
      <c r="A1874" s="42" t="s">
        <v>6511</v>
      </c>
      <c r="B1874" s="43" t="s">
        <v>6512</v>
      </c>
      <c r="C1874" s="43" t="s">
        <v>6513</v>
      </c>
      <c r="D1874" s="44" t="s">
        <v>3927</v>
      </c>
      <c r="E1874" s="44" t="s">
        <v>148</v>
      </c>
      <c r="F1874" s="45">
        <v>1183</v>
      </c>
      <c r="G1874" s="46" t="s">
        <v>75</v>
      </c>
      <c r="H1874" s="47">
        <f t="shared" ref="H1874:H1973" si="30">+IF(G1874="VND",$F1874,IF(F1874="JPY",F1874*$F$2,IF(G1874="USD",F1874*$F$3,F1874*$F$2)))</f>
        <v>202115.55</v>
      </c>
      <c r="I1874" s="48" t="s">
        <v>40</v>
      </c>
      <c r="J1874" s="44" t="s">
        <v>77</v>
      </c>
      <c r="K1874" s="49" t="s">
        <v>78</v>
      </c>
      <c r="L1874" s="44" t="s">
        <v>79</v>
      </c>
      <c r="M1874" s="44" t="str">
        <f>IF(ISERROR(VLOOKUP(B1874,'[1]Check order-DMO'!$A$5:$I$22,9,0)),"MAT",(VLOOKUP(B1874,'[1]Check order-DMO'!$A$5:$I$22,9,0)))</f>
        <v>MAT</v>
      </c>
      <c r="N1874" s="50">
        <v>75</v>
      </c>
      <c r="O1874" s="50"/>
      <c r="P1874" s="50">
        <v>1</v>
      </c>
      <c r="Q1874" s="50">
        <v>1</v>
      </c>
      <c r="R1874" s="51" t="s">
        <v>5795</v>
      </c>
    </row>
    <row r="1875" spans="1:18" s="21" customFormat="1" ht="20.5" customHeight="1" x14ac:dyDescent="0.3">
      <c r="A1875" s="42" t="s">
        <v>6514</v>
      </c>
      <c r="B1875" s="43" t="s">
        <v>6515</v>
      </c>
      <c r="C1875" s="43" t="s">
        <v>6516</v>
      </c>
      <c r="D1875" s="44" t="s">
        <v>3927</v>
      </c>
      <c r="E1875" s="44" t="s">
        <v>148</v>
      </c>
      <c r="F1875" s="45">
        <v>36941.880000000005</v>
      </c>
      <c r="G1875" s="46" t="s">
        <v>32</v>
      </c>
      <c r="H1875" s="47">
        <f t="shared" si="30"/>
        <v>36941.880000000005</v>
      </c>
      <c r="I1875" s="48" t="s">
        <v>40</v>
      </c>
      <c r="J1875" s="44" t="s">
        <v>335</v>
      </c>
      <c r="K1875" s="49" t="s">
        <v>336</v>
      </c>
      <c r="L1875" s="44" t="s">
        <v>43</v>
      </c>
      <c r="M1875" s="44" t="str">
        <f>IF(ISERROR(VLOOKUP(B1875,'[1]Check order-DMO'!$A$5:$I$22,9,0)),"MAT",(VLOOKUP(B1875,'[1]Check order-DMO'!$A$5:$I$22,9,0)))</f>
        <v>MAT</v>
      </c>
      <c r="N1875" s="50">
        <v>60</v>
      </c>
      <c r="O1875" s="50">
        <v>3</v>
      </c>
      <c r="P1875" s="50">
        <v>1</v>
      </c>
      <c r="Q1875" s="50">
        <v>1</v>
      </c>
      <c r="R1875" s="51"/>
    </row>
    <row r="1876" spans="1:18" s="21" customFormat="1" ht="20.5" customHeight="1" x14ac:dyDescent="0.3">
      <c r="A1876" s="42" t="s">
        <v>6517</v>
      </c>
      <c r="B1876" s="43" t="s">
        <v>6518</v>
      </c>
      <c r="C1876" s="43" t="s">
        <v>6519</v>
      </c>
      <c r="D1876" s="44" t="s">
        <v>6520</v>
      </c>
      <c r="E1876" s="44" t="s">
        <v>148</v>
      </c>
      <c r="F1876" s="45">
        <v>57823</v>
      </c>
      <c r="G1876" s="46" t="s">
        <v>32</v>
      </c>
      <c r="H1876" s="47">
        <f t="shared" si="30"/>
        <v>57823</v>
      </c>
      <c r="I1876" s="48" t="s">
        <v>40</v>
      </c>
      <c r="J1876" s="44" t="s">
        <v>98</v>
      </c>
      <c r="K1876" s="49" t="s">
        <v>99</v>
      </c>
      <c r="L1876" s="44" t="s">
        <v>43</v>
      </c>
      <c r="M1876" s="44" t="str">
        <f>IF(ISERROR(VLOOKUP(B1876,'[1]Check order-DMO'!$A$5:$I$22,9,0)),"MAT",(VLOOKUP(B1876,'[1]Check order-DMO'!$A$5:$I$22,9,0)))</f>
        <v>MAT</v>
      </c>
      <c r="N1876" s="50">
        <v>30</v>
      </c>
      <c r="O1876" s="50">
        <v>3</v>
      </c>
      <c r="P1876" s="50">
        <v>10</v>
      </c>
      <c r="Q1876" s="50">
        <v>10</v>
      </c>
      <c r="R1876" s="51"/>
    </row>
    <row r="1877" spans="1:18" s="21" customFormat="1" ht="20.5" customHeight="1" x14ac:dyDescent="0.3">
      <c r="A1877" s="42" t="s">
        <v>6521</v>
      </c>
      <c r="B1877" s="43" t="s">
        <v>6522</v>
      </c>
      <c r="C1877" s="43" t="s">
        <v>6523</v>
      </c>
      <c r="D1877" s="44" t="s">
        <v>6520</v>
      </c>
      <c r="E1877" s="44" t="s">
        <v>148</v>
      </c>
      <c r="F1877" s="45">
        <v>52924</v>
      </c>
      <c r="G1877" s="46" t="s">
        <v>32</v>
      </c>
      <c r="H1877" s="47">
        <f t="shared" si="30"/>
        <v>52924</v>
      </c>
      <c r="I1877" s="48" t="s">
        <v>40</v>
      </c>
      <c r="J1877" s="44" t="s">
        <v>98</v>
      </c>
      <c r="K1877" s="49" t="s">
        <v>99</v>
      </c>
      <c r="L1877" s="44" t="s">
        <v>43</v>
      </c>
      <c r="M1877" s="44" t="str">
        <f>IF(ISERROR(VLOOKUP(B1877,'[1]Check order-DMO'!$A$5:$I$22,9,0)),"MAT",(VLOOKUP(B1877,'[1]Check order-DMO'!$A$5:$I$22,9,0)))</f>
        <v>MAT</v>
      </c>
      <c r="N1877" s="50">
        <v>30</v>
      </c>
      <c r="O1877" s="50">
        <v>3</v>
      </c>
      <c r="P1877" s="50">
        <v>10</v>
      </c>
      <c r="Q1877" s="50">
        <v>10</v>
      </c>
      <c r="R1877" s="51"/>
    </row>
    <row r="1878" spans="1:18" s="21" customFormat="1" ht="20.5" customHeight="1" x14ac:dyDescent="0.3">
      <c r="A1878" s="42" t="s">
        <v>6524</v>
      </c>
      <c r="B1878" s="43" t="s">
        <v>6525</v>
      </c>
      <c r="C1878" s="43" t="s">
        <v>6526</v>
      </c>
      <c r="D1878" s="44" t="s">
        <v>3927</v>
      </c>
      <c r="E1878" s="44" t="s">
        <v>148</v>
      </c>
      <c r="F1878" s="45">
        <v>2748</v>
      </c>
      <c r="G1878" s="46" t="s">
        <v>75</v>
      </c>
      <c r="H1878" s="47">
        <f t="shared" si="30"/>
        <v>469495.8</v>
      </c>
      <c r="I1878" s="48" t="s">
        <v>40</v>
      </c>
      <c r="J1878" s="44" t="s">
        <v>77</v>
      </c>
      <c r="K1878" s="49" t="s">
        <v>78</v>
      </c>
      <c r="L1878" s="44" t="s">
        <v>79</v>
      </c>
      <c r="M1878" s="44" t="str">
        <f>IF(ISERROR(VLOOKUP(B1878,'[1]Check order-DMO'!$A$5:$I$22,9,0)),"MAT",(VLOOKUP(B1878,'[1]Check order-DMO'!$A$5:$I$22,9,0)))</f>
        <v>MAT</v>
      </c>
      <c r="N1878" s="50">
        <v>75</v>
      </c>
      <c r="O1878" s="50"/>
      <c r="P1878" s="50">
        <v>1</v>
      </c>
      <c r="Q1878" s="50">
        <v>1</v>
      </c>
      <c r="R1878" s="51" t="s">
        <v>5795</v>
      </c>
    </row>
    <row r="1879" spans="1:18" s="21" customFormat="1" ht="20.5" customHeight="1" x14ac:dyDescent="0.3">
      <c r="A1879" s="42" t="s">
        <v>6527</v>
      </c>
      <c r="B1879" s="43" t="s">
        <v>6528</v>
      </c>
      <c r="C1879" s="43" t="s">
        <v>6529</v>
      </c>
      <c r="D1879" s="44" t="s">
        <v>3927</v>
      </c>
      <c r="E1879" s="44" t="s">
        <v>148</v>
      </c>
      <c r="F1879" s="45">
        <v>1362</v>
      </c>
      <c r="G1879" s="46" t="s">
        <v>75</v>
      </c>
      <c r="H1879" s="47">
        <f t="shared" si="30"/>
        <v>232697.69999999998</v>
      </c>
      <c r="I1879" s="48" t="s">
        <v>40</v>
      </c>
      <c r="J1879" s="44" t="s">
        <v>77</v>
      </c>
      <c r="K1879" s="49" t="s">
        <v>78</v>
      </c>
      <c r="L1879" s="44" t="s">
        <v>79</v>
      </c>
      <c r="M1879" s="44" t="str">
        <f>IF(ISERROR(VLOOKUP(B1879,'[1]Check order-DMO'!$A$5:$I$22,9,0)),"MAT",(VLOOKUP(B1879,'[1]Check order-DMO'!$A$5:$I$22,9,0)))</f>
        <v>MAT</v>
      </c>
      <c r="N1879" s="50">
        <v>75</v>
      </c>
      <c r="O1879" s="50"/>
      <c r="P1879" s="50">
        <v>1</v>
      </c>
      <c r="Q1879" s="50">
        <v>1</v>
      </c>
      <c r="R1879" s="51" t="s">
        <v>5641</v>
      </c>
    </row>
    <row r="1880" spans="1:18" s="21" customFormat="1" ht="20.5" customHeight="1" x14ac:dyDescent="0.3">
      <c r="A1880" s="42" t="s">
        <v>6530</v>
      </c>
      <c r="B1880" s="43" t="s">
        <v>6531</v>
      </c>
      <c r="C1880" s="205" t="s">
        <v>6532</v>
      </c>
      <c r="D1880" s="44" t="s">
        <v>3927</v>
      </c>
      <c r="E1880" s="44" t="s">
        <v>148</v>
      </c>
      <c r="F1880" s="211">
        <v>1590</v>
      </c>
      <c r="G1880" s="46" t="s">
        <v>75</v>
      </c>
      <c r="H1880" s="47">
        <f t="shared" si="30"/>
        <v>271651.5</v>
      </c>
      <c r="I1880" s="48" t="s">
        <v>40</v>
      </c>
      <c r="J1880" s="44" t="s">
        <v>77</v>
      </c>
      <c r="K1880" s="49" t="s">
        <v>78</v>
      </c>
      <c r="L1880" s="44" t="s">
        <v>79</v>
      </c>
      <c r="M1880" s="44" t="str">
        <f>IF(ISERROR(VLOOKUP(B1880,'[1]Check order-DMO'!$A$5:$I$22,9,0)),"MAT",(VLOOKUP(B1880,'[1]Check order-DMO'!$A$5:$I$22,9,0)))</f>
        <v>MAT</v>
      </c>
      <c r="N1880" s="50">
        <v>75</v>
      </c>
      <c r="O1880" s="50"/>
      <c r="P1880" s="50">
        <v>1</v>
      </c>
      <c r="Q1880" s="50">
        <v>1</v>
      </c>
      <c r="R1880" s="51" t="s">
        <v>5795</v>
      </c>
    </row>
    <row r="1881" spans="1:18" s="21" customFormat="1" ht="20.5" customHeight="1" x14ac:dyDescent="0.3">
      <c r="A1881" s="42" t="s">
        <v>6533</v>
      </c>
      <c r="B1881" s="43" t="s">
        <v>6534</v>
      </c>
      <c r="C1881" s="43" t="s">
        <v>6535</v>
      </c>
      <c r="D1881" s="44" t="s">
        <v>3927</v>
      </c>
      <c r="E1881" s="44" t="s">
        <v>148</v>
      </c>
      <c r="F1881" s="45">
        <v>3430155.4963199999</v>
      </c>
      <c r="G1881" s="46" t="s">
        <v>32</v>
      </c>
      <c r="H1881" s="47">
        <f t="shared" si="30"/>
        <v>3430155.4963199999</v>
      </c>
      <c r="I1881" s="48" t="s">
        <v>40</v>
      </c>
      <c r="J1881" s="44" t="s">
        <v>91</v>
      </c>
      <c r="K1881" s="49" t="s">
        <v>92</v>
      </c>
      <c r="L1881" s="44" t="s">
        <v>43</v>
      </c>
      <c r="M1881" s="44" t="str">
        <f>IF(ISERROR(VLOOKUP(B1881,'[1]Check order-DMO'!$A$5:$I$22,9,0)),"MAT",(VLOOKUP(B1881,'[1]Check order-DMO'!$A$5:$I$22,9,0)))</f>
        <v>MAT</v>
      </c>
      <c r="N1881" s="50">
        <v>90</v>
      </c>
      <c r="O1881" s="50">
        <v>3</v>
      </c>
      <c r="P1881" s="50">
        <v>1</v>
      </c>
      <c r="Q1881" s="50">
        <v>1</v>
      </c>
      <c r="R1881" s="51"/>
    </row>
    <row r="1882" spans="1:18" s="21" customFormat="1" ht="20.5" customHeight="1" x14ac:dyDescent="0.3">
      <c r="A1882" s="42" t="s">
        <v>6536</v>
      </c>
      <c r="B1882" s="43" t="s">
        <v>6537</v>
      </c>
      <c r="C1882" s="43" t="s">
        <v>6538</v>
      </c>
      <c r="D1882" s="44" t="s">
        <v>3927</v>
      </c>
      <c r="E1882" s="44" t="s">
        <v>148</v>
      </c>
      <c r="F1882" s="45">
        <v>4463842.1500000004</v>
      </c>
      <c r="G1882" s="46" t="s">
        <v>32</v>
      </c>
      <c r="H1882" s="47">
        <f t="shared" si="30"/>
        <v>4463842.1500000004</v>
      </c>
      <c r="I1882" s="48" t="s">
        <v>40</v>
      </c>
      <c r="J1882" s="44" t="s">
        <v>91</v>
      </c>
      <c r="K1882" s="49" t="s">
        <v>92</v>
      </c>
      <c r="L1882" s="44" t="s">
        <v>43</v>
      </c>
      <c r="M1882" s="44" t="str">
        <f>IF(ISERROR(VLOOKUP(B1882,'[1]Check order-DMO'!$A$5:$I$22,9,0)),"MAT",(VLOOKUP(B1882,'[1]Check order-DMO'!$A$5:$I$22,9,0)))</f>
        <v>MAT</v>
      </c>
      <c r="N1882" s="50">
        <v>90</v>
      </c>
      <c r="O1882" s="50">
        <v>3</v>
      </c>
      <c r="P1882" s="50">
        <v>1</v>
      </c>
      <c r="Q1882" s="50">
        <v>1</v>
      </c>
      <c r="R1882" s="51"/>
    </row>
    <row r="1883" spans="1:18" s="21" customFormat="1" ht="20.5" customHeight="1" x14ac:dyDescent="0.3">
      <c r="A1883" s="42" t="s">
        <v>6539</v>
      </c>
      <c r="B1883" s="43" t="s">
        <v>6540</v>
      </c>
      <c r="C1883" s="43" t="s">
        <v>6541</v>
      </c>
      <c r="D1883" s="44" t="s">
        <v>3927</v>
      </c>
      <c r="E1883" s="44" t="s">
        <v>148</v>
      </c>
      <c r="F1883" s="45">
        <v>1778016.3811200005</v>
      </c>
      <c r="G1883" s="46" t="s">
        <v>32</v>
      </c>
      <c r="H1883" s="47">
        <f t="shared" si="30"/>
        <v>1778016.3811200005</v>
      </c>
      <c r="I1883" s="48" t="s">
        <v>40</v>
      </c>
      <c r="J1883" s="44" t="s">
        <v>91</v>
      </c>
      <c r="K1883" s="49" t="s">
        <v>92</v>
      </c>
      <c r="L1883" s="44" t="s">
        <v>43</v>
      </c>
      <c r="M1883" s="44" t="str">
        <f>IF(ISERROR(VLOOKUP(B1883,'[1]Check order-DMO'!$A$5:$I$22,9,0)),"MAT",(VLOOKUP(B1883,'[1]Check order-DMO'!$A$5:$I$22,9,0)))</f>
        <v>MAT</v>
      </c>
      <c r="N1883" s="50">
        <v>90</v>
      </c>
      <c r="O1883" s="50">
        <v>3</v>
      </c>
      <c r="P1883" s="50">
        <v>1</v>
      </c>
      <c r="Q1883" s="50">
        <v>1</v>
      </c>
      <c r="R1883" s="51" t="s">
        <v>6542</v>
      </c>
    </row>
    <row r="1884" spans="1:18" s="21" customFormat="1" ht="20.5" customHeight="1" x14ac:dyDescent="0.3">
      <c r="A1884" s="42" t="s">
        <v>6543</v>
      </c>
      <c r="B1884" s="43" t="s">
        <v>6544</v>
      </c>
      <c r="C1884" s="43" t="s">
        <v>6545</v>
      </c>
      <c r="D1884" s="44" t="s">
        <v>3927</v>
      </c>
      <c r="E1884" s="44" t="s">
        <v>148</v>
      </c>
      <c r="F1884" s="45">
        <v>1903893.6470400002</v>
      </c>
      <c r="G1884" s="46" t="s">
        <v>32</v>
      </c>
      <c r="H1884" s="47">
        <f t="shared" si="30"/>
        <v>1903893.6470400002</v>
      </c>
      <c r="I1884" s="48" t="s">
        <v>40</v>
      </c>
      <c r="J1884" s="44" t="s">
        <v>91</v>
      </c>
      <c r="K1884" s="49" t="s">
        <v>92</v>
      </c>
      <c r="L1884" s="44" t="s">
        <v>43</v>
      </c>
      <c r="M1884" s="44" t="str">
        <f>IF(ISERROR(VLOOKUP(B1884,'[1]Check order-DMO'!$A$5:$I$22,9,0)),"MAT",(VLOOKUP(B1884,'[1]Check order-DMO'!$A$5:$I$22,9,0)))</f>
        <v>MAT</v>
      </c>
      <c r="N1884" s="50">
        <v>90</v>
      </c>
      <c r="O1884" s="50">
        <v>3</v>
      </c>
      <c r="P1884" s="50">
        <v>1</v>
      </c>
      <c r="Q1884" s="50">
        <v>1</v>
      </c>
      <c r="R1884" s="51"/>
    </row>
    <row r="1885" spans="1:18" s="21" customFormat="1" ht="20.5" customHeight="1" x14ac:dyDescent="0.3">
      <c r="A1885" s="42" t="s">
        <v>6546</v>
      </c>
      <c r="B1885" s="43" t="s">
        <v>6547</v>
      </c>
      <c r="C1885" s="43" t="s">
        <v>6548</v>
      </c>
      <c r="D1885" s="44" t="s">
        <v>3927</v>
      </c>
      <c r="E1885" s="44" t="s">
        <v>148</v>
      </c>
      <c r="F1885" s="45">
        <v>7738207.6699999999</v>
      </c>
      <c r="G1885" s="46" t="s">
        <v>32</v>
      </c>
      <c r="H1885" s="47">
        <f t="shared" si="30"/>
        <v>7738207.6699999999</v>
      </c>
      <c r="I1885" s="48" t="s">
        <v>40</v>
      </c>
      <c r="J1885" s="44" t="s">
        <v>91</v>
      </c>
      <c r="K1885" s="49" t="s">
        <v>92</v>
      </c>
      <c r="L1885" s="44" t="s">
        <v>43</v>
      </c>
      <c r="M1885" s="44" t="str">
        <f>IF(ISERROR(VLOOKUP(B1885,'[1]Check order-DMO'!$A$5:$I$22,9,0)),"MAT",(VLOOKUP(B1885,'[1]Check order-DMO'!$A$5:$I$22,9,0)))</f>
        <v>MAT</v>
      </c>
      <c r="N1885" s="50">
        <v>90</v>
      </c>
      <c r="O1885" s="50">
        <v>3</v>
      </c>
      <c r="P1885" s="50">
        <v>1</v>
      </c>
      <c r="Q1885" s="50">
        <v>1</v>
      </c>
      <c r="R1885" s="51"/>
    </row>
    <row r="1886" spans="1:18" s="21" customFormat="1" ht="20.5" customHeight="1" x14ac:dyDescent="0.3">
      <c r="A1886" s="42" t="s">
        <v>6549</v>
      </c>
      <c r="B1886" s="43" t="s">
        <v>6550</v>
      </c>
      <c r="C1886" s="43" t="s">
        <v>6551</v>
      </c>
      <c r="D1886" s="44" t="s">
        <v>3927</v>
      </c>
      <c r="E1886" s="44" t="s">
        <v>148</v>
      </c>
      <c r="F1886" s="45">
        <v>2391668.0524799996</v>
      </c>
      <c r="G1886" s="46" t="s">
        <v>32</v>
      </c>
      <c r="H1886" s="47">
        <f t="shared" si="30"/>
        <v>2391668.0524799996</v>
      </c>
      <c r="I1886" s="48" t="s">
        <v>40</v>
      </c>
      <c r="J1886" s="44" t="s">
        <v>91</v>
      </c>
      <c r="K1886" s="49" t="s">
        <v>92</v>
      </c>
      <c r="L1886" s="44" t="s">
        <v>43</v>
      </c>
      <c r="M1886" s="44" t="str">
        <f>IF(ISERROR(VLOOKUP(B1886,'[1]Check order-DMO'!$A$5:$I$22,9,0)),"MAT",(VLOOKUP(B1886,'[1]Check order-DMO'!$A$5:$I$22,9,0)))</f>
        <v>MAT</v>
      </c>
      <c r="N1886" s="50">
        <v>90</v>
      </c>
      <c r="O1886" s="50">
        <v>3</v>
      </c>
      <c r="P1886" s="50">
        <v>1</v>
      </c>
      <c r="Q1886" s="50">
        <v>1</v>
      </c>
      <c r="R1886" s="51"/>
    </row>
    <row r="1887" spans="1:18" s="21" customFormat="1" ht="20.5" customHeight="1" x14ac:dyDescent="0.3">
      <c r="A1887" s="42" t="s">
        <v>6552</v>
      </c>
      <c r="B1887" s="43" t="s">
        <v>6553</v>
      </c>
      <c r="C1887" s="43" t="s">
        <v>6554</v>
      </c>
      <c r="D1887" s="44" t="s">
        <v>3927</v>
      </c>
      <c r="E1887" s="44" t="s">
        <v>148</v>
      </c>
      <c r="F1887" s="45">
        <v>2068804.36</v>
      </c>
      <c r="G1887" s="46" t="s">
        <v>32</v>
      </c>
      <c r="H1887" s="47">
        <f t="shared" si="30"/>
        <v>2068804.36</v>
      </c>
      <c r="I1887" s="48" t="s">
        <v>40</v>
      </c>
      <c r="J1887" s="44" t="s">
        <v>91</v>
      </c>
      <c r="K1887" s="49" t="s">
        <v>92</v>
      </c>
      <c r="L1887" s="44" t="s">
        <v>43</v>
      </c>
      <c r="M1887" s="44" t="str">
        <f>IF(ISERROR(VLOOKUP(B1887,'[1]Check order-DMO'!$A$5:$I$22,9,0)),"MAT",(VLOOKUP(B1887,'[1]Check order-DMO'!$A$5:$I$22,9,0)))</f>
        <v>MAT</v>
      </c>
      <c r="N1887" s="50">
        <v>90</v>
      </c>
      <c r="O1887" s="50">
        <v>3</v>
      </c>
      <c r="P1887" s="50">
        <v>1</v>
      </c>
      <c r="Q1887" s="50">
        <v>1</v>
      </c>
      <c r="R1887" s="51" t="s">
        <v>6555</v>
      </c>
    </row>
    <row r="1888" spans="1:18" s="21" customFormat="1" ht="20.5" customHeight="1" x14ac:dyDescent="0.3">
      <c r="A1888" s="42" t="s">
        <v>6556</v>
      </c>
      <c r="B1888" s="43" t="s">
        <v>6557</v>
      </c>
      <c r="C1888" s="43" t="s">
        <v>6558</v>
      </c>
      <c r="D1888" s="44" t="s">
        <v>3927</v>
      </c>
      <c r="E1888" s="44" t="s">
        <v>148</v>
      </c>
      <c r="F1888" s="45">
        <v>8612</v>
      </c>
      <c r="G1888" s="46" t="s">
        <v>75</v>
      </c>
      <c r="H1888" s="47">
        <f t="shared" si="30"/>
        <v>1471360.2</v>
      </c>
      <c r="I1888" s="48" t="s">
        <v>40</v>
      </c>
      <c r="J1888" s="44" t="s">
        <v>77</v>
      </c>
      <c r="K1888" s="49" t="s">
        <v>78</v>
      </c>
      <c r="L1888" s="44" t="s">
        <v>79</v>
      </c>
      <c r="M1888" s="44" t="str">
        <f>IF(ISERROR(VLOOKUP(B1888,'[1]Check order-DMO'!$A$5:$I$22,9,0)),"MAT",(VLOOKUP(B1888,'[1]Check order-DMO'!$A$5:$I$22,9,0)))</f>
        <v>MAT</v>
      </c>
      <c r="N1888" s="50">
        <v>100</v>
      </c>
      <c r="O1888" s="50"/>
      <c r="P1888" s="50">
        <v>1</v>
      </c>
      <c r="Q1888" s="50">
        <v>1</v>
      </c>
      <c r="R1888" s="51" t="s">
        <v>2869</v>
      </c>
    </row>
    <row r="1889" spans="1:18" s="21" customFormat="1" ht="20.5" customHeight="1" x14ac:dyDescent="0.3">
      <c r="A1889" s="42" t="s">
        <v>6559</v>
      </c>
      <c r="B1889" s="43" t="s">
        <v>6560</v>
      </c>
      <c r="C1889" s="43" t="s">
        <v>6561</v>
      </c>
      <c r="D1889" s="44" t="s">
        <v>6156</v>
      </c>
      <c r="E1889" s="44" t="s">
        <v>148</v>
      </c>
      <c r="F1889" s="45">
        <v>1727488.65</v>
      </c>
      <c r="G1889" s="46" t="s">
        <v>32</v>
      </c>
      <c r="H1889" s="47">
        <f t="shared" si="30"/>
        <v>1727488.65</v>
      </c>
      <c r="I1889" s="48" t="s">
        <v>40</v>
      </c>
      <c r="J1889" s="44" t="s">
        <v>335</v>
      </c>
      <c r="K1889" s="49" t="s">
        <v>336</v>
      </c>
      <c r="L1889" s="44" t="s">
        <v>43</v>
      </c>
      <c r="M1889" s="44" t="str">
        <f>IF(ISERROR(VLOOKUP(B1889,'[1]Check order-DMO'!$A$5:$I$22,9,0)),"MAT",(VLOOKUP(B1889,'[1]Check order-DMO'!$A$5:$I$22,9,0)))</f>
        <v>MAT</v>
      </c>
      <c r="N1889" s="50">
        <v>60</v>
      </c>
      <c r="O1889" s="50">
        <v>3</v>
      </c>
      <c r="P1889" s="50">
        <v>1</v>
      </c>
      <c r="Q1889" s="50">
        <v>1</v>
      </c>
      <c r="R1889" s="51" t="s">
        <v>1272</v>
      </c>
    </row>
    <row r="1890" spans="1:18" s="21" customFormat="1" ht="20.5" customHeight="1" x14ac:dyDescent="0.3">
      <c r="A1890" s="42" t="s">
        <v>6562</v>
      </c>
      <c r="B1890" s="43" t="s">
        <v>6563</v>
      </c>
      <c r="C1890" s="43" t="s">
        <v>6564</v>
      </c>
      <c r="D1890" s="44" t="s">
        <v>6156</v>
      </c>
      <c r="E1890" s="44" t="s">
        <v>148</v>
      </c>
      <c r="F1890" s="45">
        <v>961896.25</v>
      </c>
      <c r="G1890" s="46" t="s">
        <v>32</v>
      </c>
      <c r="H1890" s="47">
        <f t="shared" si="30"/>
        <v>961896.25</v>
      </c>
      <c r="I1890" s="48" t="s">
        <v>40</v>
      </c>
      <c r="J1890" s="44" t="s">
        <v>335</v>
      </c>
      <c r="K1890" s="49" t="s">
        <v>336</v>
      </c>
      <c r="L1890" s="44" t="s">
        <v>43</v>
      </c>
      <c r="M1890" s="44" t="str">
        <f>IF(ISERROR(VLOOKUP(B1890,'[1]Check order-DMO'!$A$5:$I$22,9,0)),"MAT",(VLOOKUP(B1890,'[1]Check order-DMO'!$A$5:$I$22,9,0)))</f>
        <v>MAT</v>
      </c>
      <c r="N1890" s="50">
        <v>60</v>
      </c>
      <c r="O1890" s="50">
        <v>3</v>
      </c>
      <c r="P1890" s="50">
        <v>1</v>
      </c>
      <c r="Q1890" s="50">
        <v>1</v>
      </c>
      <c r="R1890" s="51" t="s">
        <v>1272</v>
      </c>
    </row>
    <row r="1891" spans="1:18" s="21" customFormat="1" ht="20.5" customHeight="1" x14ac:dyDescent="0.3">
      <c r="A1891" s="42" t="s">
        <v>6565</v>
      </c>
      <c r="B1891" s="43" t="s">
        <v>6566</v>
      </c>
      <c r="C1891" s="43" t="s">
        <v>6567</v>
      </c>
      <c r="D1891" s="44" t="s">
        <v>3927</v>
      </c>
      <c r="E1891" s="44" t="s">
        <v>148</v>
      </c>
      <c r="F1891" s="45">
        <v>2506</v>
      </c>
      <c r="G1891" s="46" t="s">
        <v>75</v>
      </c>
      <c r="H1891" s="47">
        <f t="shared" si="30"/>
        <v>428150.1</v>
      </c>
      <c r="I1891" s="48" t="s">
        <v>40</v>
      </c>
      <c r="J1891" s="44" t="s">
        <v>77</v>
      </c>
      <c r="K1891" s="49" t="s">
        <v>78</v>
      </c>
      <c r="L1891" s="44" t="s">
        <v>79</v>
      </c>
      <c r="M1891" s="44" t="str">
        <f>IF(ISERROR(VLOOKUP(B1891,'[1]Check order-DMO'!$A$5:$I$22,9,0)),"MAT",(VLOOKUP(B1891,'[1]Check order-DMO'!$A$5:$I$22,9,0)))</f>
        <v>MAT</v>
      </c>
      <c r="N1891" s="50">
        <v>73</v>
      </c>
      <c r="O1891" s="50"/>
      <c r="P1891" s="50">
        <v>1</v>
      </c>
      <c r="Q1891" s="50">
        <v>1</v>
      </c>
      <c r="R1891" s="51" t="s">
        <v>5641</v>
      </c>
    </row>
    <row r="1892" spans="1:18" s="21" customFormat="1" ht="20.5" customHeight="1" x14ac:dyDescent="0.3">
      <c r="A1892" s="42" t="s">
        <v>6568</v>
      </c>
      <c r="B1892" s="43" t="s">
        <v>6569</v>
      </c>
      <c r="C1892" s="43" t="s">
        <v>6570</v>
      </c>
      <c r="D1892" s="44" t="s">
        <v>6008</v>
      </c>
      <c r="E1892" s="44" t="s">
        <v>148</v>
      </c>
      <c r="F1892" s="45">
        <v>4361863.8412799994</v>
      </c>
      <c r="G1892" s="46" t="s">
        <v>32</v>
      </c>
      <c r="H1892" s="47">
        <f t="shared" si="30"/>
        <v>4361863.8412799994</v>
      </c>
      <c r="I1892" s="48" t="s">
        <v>40</v>
      </c>
      <c r="J1892" s="44" t="s">
        <v>91</v>
      </c>
      <c r="K1892" s="49" t="s">
        <v>92</v>
      </c>
      <c r="L1892" s="44" t="s">
        <v>43</v>
      </c>
      <c r="M1892" s="44" t="str">
        <f>IF(ISERROR(VLOOKUP(B1892,'[1]Check order-DMO'!$A$5:$I$22,9,0)),"MAT",(VLOOKUP(B1892,'[1]Check order-DMO'!$A$5:$I$22,9,0)))</f>
        <v>MAT</v>
      </c>
      <c r="N1892" s="50">
        <v>90</v>
      </c>
      <c r="O1892" s="50">
        <v>3</v>
      </c>
      <c r="P1892" s="50">
        <v>1</v>
      </c>
      <c r="Q1892" s="50">
        <v>1</v>
      </c>
      <c r="R1892" s="51" t="s">
        <v>6571</v>
      </c>
    </row>
    <row r="1893" spans="1:18" s="21" customFormat="1" ht="20.5" customHeight="1" x14ac:dyDescent="0.3">
      <c r="A1893" s="42" t="s">
        <v>6572</v>
      </c>
      <c r="B1893" s="43" t="s">
        <v>6573</v>
      </c>
      <c r="C1893" s="43" t="s">
        <v>6574</v>
      </c>
      <c r="D1893" s="44" t="s">
        <v>6575</v>
      </c>
      <c r="E1893" s="44" t="s">
        <v>148</v>
      </c>
      <c r="F1893" s="45">
        <v>1312209</v>
      </c>
      <c r="G1893" s="46" t="s">
        <v>32</v>
      </c>
      <c r="H1893" s="47">
        <f t="shared" si="30"/>
        <v>1312209</v>
      </c>
      <c r="I1893" s="48" t="s">
        <v>40</v>
      </c>
      <c r="J1893" s="44" t="s">
        <v>335</v>
      </c>
      <c r="K1893" s="49" t="s">
        <v>336</v>
      </c>
      <c r="L1893" s="44" t="s">
        <v>43</v>
      </c>
      <c r="M1893" s="44" t="str">
        <f>IF(ISERROR(VLOOKUP(B1893,'[1]Check order-DMO'!$A$5:$I$22,9,0)),"MAT",(VLOOKUP(B1893,'[1]Check order-DMO'!$A$5:$I$22,9,0)))</f>
        <v>MAT</v>
      </c>
      <c r="N1893" s="50">
        <v>45</v>
      </c>
      <c r="O1893" s="50">
        <v>2</v>
      </c>
      <c r="P1893" s="50">
        <v>1</v>
      </c>
      <c r="Q1893" s="50">
        <v>1</v>
      </c>
      <c r="R1893" s="51" t="s">
        <v>6576</v>
      </c>
    </row>
    <row r="1894" spans="1:18" s="21" customFormat="1" ht="20.5" customHeight="1" x14ac:dyDescent="0.3">
      <c r="A1894" s="42" t="s">
        <v>6577</v>
      </c>
      <c r="B1894" s="43" t="s">
        <v>6578</v>
      </c>
      <c r="C1894" s="43" t="s">
        <v>6579</v>
      </c>
      <c r="D1894" s="44" t="s">
        <v>6575</v>
      </c>
      <c r="E1894" s="44" t="s">
        <v>148</v>
      </c>
      <c r="F1894" s="45">
        <v>1831902</v>
      </c>
      <c r="G1894" s="46" t="s">
        <v>32</v>
      </c>
      <c r="H1894" s="47">
        <f t="shared" si="30"/>
        <v>1831902</v>
      </c>
      <c r="I1894" s="48" t="s">
        <v>40</v>
      </c>
      <c r="J1894" s="44" t="s">
        <v>335</v>
      </c>
      <c r="K1894" s="49" t="s">
        <v>336</v>
      </c>
      <c r="L1894" s="44" t="s">
        <v>43</v>
      </c>
      <c r="M1894" s="44" t="str">
        <f>IF(ISERROR(VLOOKUP(B1894,'[1]Check order-DMO'!$A$5:$I$22,9,0)),"MAT",(VLOOKUP(B1894,'[1]Check order-DMO'!$A$5:$I$22,9,0)))</f>
        <v>MAT</v>
      </c>
      <c r="N1894" s="50">
        <v>45</v>
      </c>
      <c r="O1894" s="50">
        <v>2</v>
      </c>
      <c r="P1894" s="50">
        <v>1</v>
      </c>
      <c r="Q1894" s="50">
        <v>1</v>
      </c>
      <c r="R1894" s="51" t="s">
        <v>6576</v>
      </c>
    </row>
    <row r="1895" spans="1:18" s="21" customFormat="1" ht="20.5" customHeight="1" x14ac:dyDescent="0.3">
      <c r="A1895" s="42" t="s">
        <v>6580</v>
      </c>
      <c r="B1895" s="43" t="s">
        <v>6581</v>
      </c>
      <c r="C1895" s="43" t="s">
        <v>6582</v>
      </c>
      <c r="D1895" s="44" t="s">
        <v>6575</v>
      </c>
      <c r="E1895" s="44" t="s">
        <v>148</v>
      </c>
      <c r="F1895" s="45">
        <v>400521</v>
      </c>
      <c r="G1895" s="46" t="s">
        <v>32</v>
      </c>
      <c r="H1895" s="47">
        <f t="shared" si="30"/>
        <v>400521</v>
      </c>
      <c r="I1895" s="48" t="s">
        <v>40</v>
      </c>
      <c r="J1895" s="44" t="s">
        <v>1422</v>
      </c>
      <c r="K1895" s="49" t="s">
        <v>1423</v>
      </c>
      <c r="L1895" s="44" t="s">
        <v>43</v>
      </c>
      <c r="M1895" s="44" t="str">
        <f>IF(ISERROR(VLOOKUP(B1895,'[1]Check order-DMO'!$A$5:$I$22,9,0)),"MAT",(VLOOKUP(B1895,'[1]Check order-DMO'!$A$5:$I$22,9,0)))</f>
        <v>MAT</v>
      </c>
      <c r="N1895" s="50">
        <v>45</v>
      </c>
      <c r="O1895" s="50">
        <v>3</v>
      </c>
      <c r="P1895" s="50">
        <v>1</v>
      </c>
      <c r="Q1895" s="50">
        <v>1</v>
      </c>
      <c r="R1895" s="51" t="s">
        <v>6583</v>
      </c>
    </row>
    <row r="1896" spans="1:18" s="21" customFormat="1" ht="20.5" customHeight="1" x14ac:dyDescent="0.3">
      <c r="A1896" s="42" t="s">
        <v>6584</v>
      </c>
      <c r="B1896" s="43" t="s">
        <v>6585</v>
      </c>
      <c r="C1896" s="43" t="s">
        <v>6586</v>
      </c>
      <c r="D1896" s="44" t="s">
        <v>6575</v>
      </c>
      <c r="E1896" s="44" t="s">
        <v>148</v>
      </c>
      <c r="F1896" s="45">
        <v>542552</v>
      </c>
      <c r="G1896" s="46" t="s">
        <v>32</v>
      </c>
      <c r="H1896" s="47">
        <f t="shared" si="30"/>
        <v>542552</v>
      </c>
      <c r="I1896" s="48" t="s">
        <v>40</v>
      </c>
      <c r="J1896" s="44" t="s">
        <v>1422</v>
      </c>
      <c r="K1896" s="49" t="s">
        <v>1423</v>
      </c>
      <c r="L1896" s="44" t="s">
        <v>43</v>
      </c>
      <c r="M1896" s="44" t="str">
        <f>IF(ISERROR(VLOOKUP(B1896,'[1]Check order-DMO'!$A$5:$I$22,9,0)),"MAT",(VLOOKUP(B1896,'[1]Check order-DMO'!$A$5:$I$22,9,0)))</f>
        <v>MAT</v>
      </c>
      <c r="N1896" s="50">
        <v>45</v>
      </c>
      <c r="O1896" s="50">
        <v>3</v>
      </c>
      <c r="P1896" s="50">
        <v>1</v>
      </c>
      <c r="Q1896" s="50">
        <v>1</v>
      </c>
      <c r="R1896" s="51" t="s">
        <v>6583</v>
      </c>
    </row>
    <row r="1897" spans="1:18" s="21" customFormat="1" ht="20.5" customHeight="1" x14ac:dyDescent="0.3">
      <c r="A1897" s="42" t="s">
        <v>6587</v>
      </c>
      <c r="B1897" s="43" t="s">
        <v>6588</v>
      </c>
      <c r="C1897" s="43" t="s">
        <v>6589</v>
      </c>
      <c r="D1897" s="44" t="s">
        <v>6575</v>
      </c>
      <c r="E1897" s="44" t="s">
        <v>148</v>
      </c>
      <c r="F1897" s="45">
        <v>264194</v>
      </c>
      <c r="G1897" s="46" t="s">
        <v>32</v>
      </c>
      <c r="H1897" s="47">
        <f t="shared" si="30"/>
        <v>264194</v>
      </c>
      <c r="I1897" s="48" t="s">
        <v>40</v>
      </c>
      <c r="J1897" s="44" t="s">
        <v>1422</v>
      </c>
      <c r="K1897" s="49" t="s">
        <v>1423</v>
      </c>
      <c r="L1897" s="44" t="s">
        <v>43</v>
      </c>
      <c r="M1897" s="44" t="str">
        <f>IF(ISERROR(VLOOKUP(B1897,'[1]Check order-DMO'!$A$5:$I$22,9,0)),"MAT",(VLOOKUP(B1897,'[1]Check order-DMO'!$A$5:$I$22,9,0)))</f>
        <v>MAT</v>
      </c>
      <c r="N1897" s="50">
        <v>45</v>
      </c>
      <c r="O1897" s="50">
        <v>3</v>
      </c>
      <c r="P1897" s="50">
        <v>1</v>
      </c>
      <c r="Q1897" s="50">
        <v>1</v>
      </c>
      <c r="R1897" s="51" t="s">
        <v>6583</v>
      </c>
    </row>
    <row r="1898" spans="1:18" s="21" customFormat="1" ht="20.5" customHeight="1" x14ac:dyDescent="0.3">
      <c r="A1898" s="42" t="s">
        <v>6590</v>
      </c>
      <c r="B1898" s="43" t="s">
        <v>6591</v>
      </c>
      <c r="C1898" s="43" t="s">
        <v>6592</v>
      </c>
      <c r="D1898" s="44" t="s">
        <v>6575</v>
      </c>
      <c r="E1898" s="44" t="s">
        <v>148</v>
      </c>
      <c r="F1898" s="45">
        <v>295472</v>
      </c>
      <c r="G1898" s="46" t="s">
        <v>32</v>
      </c>
      <c r="H1898" s="47">
        <f t="shared" si="30"/>
        <v>295472</v>
      </c>
      <c r="I1898" s="48" t="s">
        <v>40</v>
      </c>
      <c r="J1898" s="44" t="s">
        <v>1422</v>
      </c>
      <c r="K1898" s="49" t="s">
        <v>1423</v>
      </c>
      <c r="L1898" s="44" t="s">
        <v>43</v>
      </c>
      <c r="M1898" s="44" t="str">
        <f>IF(ISERROR(VLOOKUP(B1898,'[1]Check order-DMO'!$A$5:$I$22,9,0)),"MAT",(VLOOKUP(B1898,'[1]Check order-DMO'!$A$5:$I$22,9,0)))</f>
        <v>MAT</v>
      </c>
      <c r="N1898" s="50">
        <v>45</v>
      </c>
      <c r="O1898" s="50">
        <v>3</v>
      </c>
      <c r="P1898" s="50">
        <v>1</v>
      </c>
      <c r="Q1898" s="50">
        <v>1</v>
      </c>
      <c r="R1898" s="51" t="s">
        <v>6583</v>
      </c>
    </row>
    <row r="1899" spans="1:18" s="21" customFormat="1" ht="20.5" customHeight="1" x14ac:dyDescent="0.3">
      <c r="A1899" s="42" t="s">
        <v>6593</v>
      </c>
      <c r="B1899" s="43" t="s">
        <v>6594</v>
      </c>
      <c r="C1899" s="43" t="s">
        <v>6595</v>
      </c>
      <c r="D1899" s="44" t="s">
        <v>6575</v>
      </c>
      <c r="E1899" s="44" t="s">
        <v>148</v>
      </c>
      <c r="F1899" s="45">
        <v>767009</v>
      </c>
      <c r="G1899" s="46" t="s">
        <v>32</v>
      </c>
      <c r="H1899" s="47">
        <f t="shared" si="30"/>
        <v>767009</v>
      </c>
      <c r="I1899" s="48" t="s">
        <v>40</v>
      </c>
      <c r="J1899" s="44" t="s">
        <v>1422</v>
      </c>
      <c r="K1899" s="49" t="s">
        <v>1423</v>
      </c>
      <c r="L1899" s="44" t="s">
        <v>43</v>
      </c>
      <c r="M1899" s="44" t="str">
        <f>IF(ISERROR(VLOOKUP(B1899,'[1]Check order-DMO'!$A$5:$I$22,9,0)),"MAT",(VLOOKUP(B1899,'[1]Check order-DMO'!$A$5:$I$22,9,0)))</f>
        <v>MAT</v>
      </c>
      <c r="N1899" s="50">
        <v>45</v>
      </c>
      <c r="O1899" s="50">
        <v>3</v>
      </c>
      <c r="P1899" s="50">
        <v>1</v>
      </c>
      <c r="Q1899" s="50">
        <v>1</v>
      </c>
      <c r="R1899" s="51" t="s">
        <v>6583</v>
      </c>
    </row>
    <row r="1900" spans="1:18" s="21" customFormat="1" ht="20.5" customHeight="1" x14ac:dyDescent="0.3">
      <c r="A1900" s="42" t="s">
        <v>6596</v>
      </c>
      <c r="B1900" s="43" t="s">
        <v>6597</v>
      </c>
      <c r="C1900" s="43" t="s">
        <v>6598</v>
      </c>
      <c r="D1900" s="44" t="s">
        <v>6575</v>
      </c>
      <c r="E1900" s="44" t="s">
        <v>148</v>
      </c>
      <c r="F1900" s="45">
        <v>44261</v>
      </c>
      <c r="G1900" s="46" t="s">
        <v>32</v>
      </c>
      <c r="H1900" s="47">
        <f t="shared" si="30"/>
        <v>44261</v>
      </c>
      <c r="I1900" s="48" t="s">
        <v>40</v>
      </c>
      <c r="J1900" s="44" t="s">
        <v>1422</v>
      </c>
      <c r="K1900" s="49" t="s">
        <v>1423</v>
      </c>
      <c r="L1900" s="44" t="s">
        <v>43</v>
      </c>
      <c r="M1900" s="44" t="str">
        <f>IF(ISERROR(VLOOKUP(B1900,'[1]Check order-DMO'!$A$5:$I$22,9,0)),"MAT",(VLOOKUP(B1900,'[1]Check order-DMO'!$A$5:$I$22,9,0)))</f>
        <v>MAT</v>
      </c>
      <c r="N1900" s="50">
        <v>45</v>
      </c>
      <c r="O1900" s="50">
        <v>3</v>
      </c>
      <c r="P1900" s="50">
        <v>1</v>
      </c>
      <c r="Q1900" s="50">
        <v>1</v>
      </c>
      <c r="R1900" s="51" t="s">
        <v>6583</v>
      </c>
    </row>
    <row r="1901" spans="1:18" s="21" customFormat="1" ht="20.5" customHeight="1" x14ac:dyDescent="0.3">
      <c r="A1901" s="42" t="s">
        <v>6599</v>
      </c>
      <c r="B1901" s="43" t="s">
        <v>6600</v>
      </c>
      <c r="C1901" s="43" t="s">
        <v>6601</v>
      </c>
      <c r="D1901" s="44" t="s">
        <v>6575</v>
      </c>
      <c r="E1901" s="44" t="s">
        <v>148</v>
      </c>
      <c r="F1901" s="45">
        <v>56851</v>
      </c>
      <c r="G1901" s="46" t="s">
        <v>32</v>
      </c>
      <c r="H1901" s="47">
        <f t="shared" si="30"/>
        <v>56851</v>
      </c>
      <c r="I1901" s="48" t="s">
        <v>40</v>
      </c>
      <c r="J1901" s="44" t="s">
        <v>1422</v>
      </c>
      <c r="K1901" s="49" t="s">
        <v>1423</v>
      </c>
      <c r="L1901" s="44" t="s">
        <v>43</v>
      </c>
      <c r="M1901" s="44" t="str">
        <f>IF(ISERROR(VLOOKUP(B1901,'[1]Check order-DMO'!$A$5:$I$22,9,0)),"MAT",(VLOOKUP(B1901,'[1]Check order-DMO'!$A$5:$I$22,9,0)))</f>
        <v>MAT</v>
      </c>
      <c r="N1901" s="50">
        <v>45</v>
      </c>
      <c r="O1901" s="50">
        <v>3</v>
      </c>
      <c r="P1901" s="50">
        <v>1</v>
      </c>
      <c r="Q1901" s="50">
        <v>1</v>
      </c>
      <c r="R1901" s="51" t="s">
        <v>6583</v>
      </c>
    </row>
    <row r="1902" spans="1:18" s="21" customFormat="1" ht="20.5" customHeight="1" x14ac:dyDescent="0.3">
      <c r="A1902" s="42" t="s">
        <v>6602</v>
      </c>
      <c r="B1902" s="43" t="s">
        <v>6603</v>
      </c>
      <c r="C1902" s="43" t="s">
        <v>6604</v>
      </c>
      <c r="D1902" s="44" t="s">
        <v>6575</v>
      </c>
      <c r="E1902" s="44" t="s">
        <v>148</v>
      </c>
      <c r="F1902" s="45">
        <v>75737</v>
      </c>
      <c r="G1902" s="46" t="s">
        <v>32</v>
      </c>
      <c r="H1902" s="47">
        <f t="shared" si="30"/>
        <v>75737</v>
      </c>
      <c r="I1902" s="48" t="s">
        <v>40</v>
      </c>
      <c r="J1902" s="44" t="s">
        <v>1422</v>
      </c>
      <c r="K1902" s="49" t="s">
        <v>1423</v>
      </c>
      <c r="L1902" s="44" t="s">
        <v>43</v>
      </c>
      <c r="M1902" s="44" t="str">
        <f>IF(ISERROR(VLOOKUP(B1902,'[1]Check order-DMO'!$A$5:$I$22,9,0)),"MAT",(VLOOKUP(B1902,'[1]Check order-DMO'!$A$5:$I$22,9,0)))</f>
        <v>MAT</v>
      </c>
      <c r="N1902" s="50">
        <v>45</v>
      </c>
      <c r="O1902" s="50">
        <v>3</v>
      </c>
      <c r="P1902" s="50">
        <v>1</v>
      </c>
      <c r="Q1902" s="50">
        <v>1</v>
      </c>
      <c r="R1902" s="51" t="s">
        <v>6583</v>
      </c>
    </row>
    <row r="1903" spans="1:18" s="21" customFormat="1" ht="20.5" customHeight="1" x14ac:dyDescent="0.3">
      <c r="A1903" s="42" t="s">
        <v>6605</v>
      </c>
      <c r="B1903" s="43" t="s">
        <v>6606</v>
      </c>
      <c r="C1903" s="43" t="s">
        <v>6607</v>
      </c>
      <c r="D1903" s="44" t="s">
        <v>6575</v>
      </c>
      <c r="E1903" s="44" t="s">
        <v>148</v>
      </c>
      <c r="F1903" s="45">
        <v>40917</v>
      </c>
      <c r="G1903" s="46" t="s">
        <v>32</v>
      </c>
      <c r="H1903" s="47">
        <f t="shared" si="30"/>
        <v>40917</v>
      </c>
      <c r="I1903" s="48" t="s">
        <v>40</v>
      </c>
      <c r="J1903" s="44" t="s">
        <v>1422</v>
      </c>
      <c r="K1903" s="49" t="s">
        <v>1423</v>
      </c>
      <c r="L1903" s="44" t="s">
        <v>43</v>
      </c>
      <c r="M1903" s="44" t="str">
        <f>IF(ISERROR(VLOOKUP(B1903,'[1]Check order-DMO'!$A$5:$I$22,9,0)),"MAT",(VLOOKUP(B1903,'[1]Check order-DMO'!$A$5:$I$22,9,0)))</f>
        <v>MAT</v>
      </c>
      <c r="N1903" s="50">
        <v>45</v>
      </c>
      <c r="O1903" s="50">
        <v>3</v>
      </c>
      <c r="P1903" s="50">
        <v>1</v>
      </c>
      <c r="Q1903" s="50">
        <v>1</v>
      </c>
      <c r="R1903" s="51" t="s">
        <v>6583</v>
      </c>
    </row>
    <row r="1904" spans="1:18" s="21" customFormat="1" ht="20.5" customHeight="1" x14ac:dyDescent="0.3">
      <c r="A1904" s="42" t="s">
        <v>6608</v>
      </c>
      <c r="B1904" s="43" t="s">
        <v>6609</v>
      </c>
      <c r="C1904" s="43" t="s">
        <v>6610</v>
      </c>
      <c r="D1904" s="44" t="s">
        <v>6575</v>
      </c>
      <c r="E1904" s="44" t="s">
        <v>148</v>
      </c>
      <c r="F1904" s="45">
        <v>52130</v>
      </c>
      <c r="G1904" s="46" t="s">
        <v>32</v>
      </c>
      <c r="H1904" s="47">
        <f t="shared" si="30"/>
        <v>52130</v>
      </c>
      <c r="I1904" s="48" t="s">
        <v>40</v>
      </c>
      <c r="J1904" s="44" t="s">
        <v>1422</v>
      </c>
      <c r="K1904" s="49" t="s">
        <v>1423</v>
      </c>
      <c r="L1904" s="44" t="s">
        <v>43</v>
      </c>
      <c r="M1904" s="44" t="str">
        <f>IF(ISERROR(VLOOKUP(B1904,'[1]Check order-DMO'!$A$5:$I$22,9,0)),"MAT",(VLOOKUP(B1904,'[1]Check order-DMO'!$A$5:$I$22,9,0)))</f>
        <v>MAT</v>
      </c>
      <c r="N1904" s="50">
        <v>45</v>
      </c>
      <c r="O1904" s="50">
        <v>3</v>
      </c>
      <c r="P1904" s="50">
        <v>1</v>
      </c>
      <c r="Q1904" s="50">
        <v>1</v>
      </c>
      <c r="R1904" s="51" t="s">
        <v>6583</v>
      </c>
    </row>
    <row r="1905" spans="1:18" s="21" customFormat="1" ht="20.5" customHeight="1" x14ac:dyDescent="0.3">
      <c r="A1905" s="42" t="s">
        <v>6611</v>
      </c>
      <c r="B1905" s="43" t="s">
        <v>6612</v>
      </c>
      <c r="C1905" s="43" t="s">
        <v>6613</v>
      </c>
      <c r="D1905" s="44" t="s">
        <v>6575</v>
      </c>
      <c r="E1905" s="44" t="s">
        <v>148</v>
      </c>
      <c r="F1905" s="45">
        <v>52130</v>
      </c>
      <c r="G1905" s="46" t="s">
        <v>32</v>
      </c>
      <c r="H1905" s="47">
        <f t="shared" si="30"/>
        <v>52130</v>
      </c>
      <c r="I1905" s="48" t="s">
        <v>40</v>
      </c>
      <c r="J1905" s="44" t="s">
        <v>1422</v>
      </c>
      <c r="K1905" s="49" t="s">
        <v>1423</v>
      </c>
      <c r="L1905" s="44" t="s">
        <v>43</v>
      </c>
      <c r="M1905" s="44" t="str">
        <f>IF(ISERROR(VLOOKUP(B1905,'[1]Check order-DMO'!$A$5:$I$22,9,0)),"MAT",(VLOOKUP(B1905,'[1]Check order-DMO'!$A$5:$I$22,9,0)))</f>
        <v>MAT</v>
      </c>
      <c r="N1905" s="50">
        <v>45</v>
      </c>
      <c r="O1905" s="50">
        <v>3</v>
      </c>
      <c r="P1905" s="50">
        <v>1</v>
      </c>
      <c r="Q1905" s="50">
        <v>1</v>
      </c>
      <c r="R1905" s="51" t="s">
        <v>6583</v>
      </c>
    </row>
    <row r="1906" spans="1:18" s="21" customFormat="1" ht="20.5" customHeight="1" x14ac:dyDescent="0.3">
      <c r="A1906" s="42" t="s">
        <v>6614</v>
      </c>
      <c r="B1906" s="43" t="s">
        <v>6615</v>
      </c>
      <c r="C1906" s="43" t="s">
        <v>6616</v>
      </c>
      <c r="D1906" s="44" t="s">
        <v>6575</v>
      </c>
      <c r="E1906" s="44" t="s">
        <v>148</v>
      </c>
      <c r="F1906" s="45">
        <v>70425</v>
      </c>
      <c r="G1906" s="46" t="s">
        <v>32</v>
      </c>
      <c r="H1906" s="47">
        <f t="shared" si="30"/>
        <v>70425</v>
      </c>
      <c r="I1906" s="48" t="s">
        <v>40</v>
      </c>
      <c r="J1906" s="44" t="s">
        <v>1422</v>
      </c>
      <c r="K1906" s="49" t="s">
        <v>1423</v>
      </c>
      <c r="L1906" s="44" t="s">
        <v>43</v>
      </c>
      <c r="M1906" s="44" t="str">
        <f>IF(ISERROR(VLOOKUP(B1906,'[1]Check order-DMO'!$A$5:$I$22,9,0)),"MAT",(VLOOKUP(B1906,'[1]Check order-DMO'!$A$5:$I$22,9,0)))</f>
        <v>MAT</v>
      </c>
      <c r="N1906" s="50">
        <v>45</v>
      </c>
      <c r="O1906" s="50">
        <v>3</v>
      </c>
      <c r="P1906" s="50">
        <v>1</v>
      </c>
      <c r="Q1906" s="50">
        <v>1</v>
      </c>
      <c r="R1906" s="51" t="s">
        <v>6583</v>
      </c>
    </row>
    <row r="1907" spans="1:18" s="21" customFormat="1" ht="20.5" customHeight="1" x14ac:dyDescent="0.3">
      <c r="A1907" s="43" t="s">
        <v>6617</v>
      </c>
      <c r="B1907" s="43" t="s">
        <v>6618</v>
      </c>
      <c r="C1907" s="43" t="s">
        <v>6619</v>
      </c>
      <c r="D1907" s="44" t="s">
        <v>6620</v>
      </c>
      <c r="E1907" s="44" t="s">
        <v>148</v>
      </c>
      <c r="F1907" s="45">
        <v>95200</v>
      </c>
      <c r="G1907" s="46" t="s">
        <v>32</v>
      </c>
      <c r="H1907" s="47">
        <f t="shared" si="30"/>
        <v>95200</v>
      </c>
      <c r="I1907" s="48" t="s">
        <v>40</v>
      </c>
      <c r="J1907" s="44" t="s">
        <v>6621</v>
      </c>
      <c r="K1907" s="49" t="s">
        <v>6622</v>
      </c>
      <c r="L1907" s="44" t="s">
        <v>43</v>
      </c>
      <c r="M1907" s="44" t="str">
        <f>IF(ISERROR(VLOOKUP(B1907,'[1]Check order-DMO'!$A$5:$I$22,9,0)),"MAT",(VLOOKUP(B1907,'[1]Check order-DMO'!$A$5:$I$22,9,0)))</f>
        <v>MAT</v>
      </c>
      <c r="N1907" s="50">
        <v>25</v>
      </c>
      <c r="O1907" s="50">
        <v>7</v>
      </c>
      <c r="P1907" s="50">
        <v>1</v>
      </c>
      <c r="Q1907" s="50">
        <v>1</v>
      </c>
      <c r="R1907" s="51" t="s">
        <v>6623</v>
      </c>
    </row>
    <row r="1908" spans="1:18" s="21" customFormat="1" ht="20.5" customHeight="1" x14ac:dyDescent="0.3">
      <c r="A1908" s="43" t="s">
        <v>6624</v>
      </c>
      <c r="B1908" s="43" t="s">
        <v>6625</v>
      </c>
      <c r="C1908" s="43" t="s">
        <v>6626</v>
      </c>
      <c r="D1908" s="44" t="s">
        <v>6620</v>
      </c>
      <c r="E1908" s="44" t="s">
        <v>148</v>
      </c>
      <c r="F1908" s="45">
        <v>106250</v>
      </c>
      <c r="G1908" s="46" t="s">
        <v>32</v>
      </c>
      <c r="H1908" s="47">
        <f t="shared" si="30"/>
        <v>106250</v>
      </c>
      <c r="I1908" s="48" t="s">
        <v>40</v>
      </c>
      <c r="J1908" s="44" t="s">
        <v>6621</v>
      </c>
      <c r="K1908" s="49" t="s">
        <v>6622</v>
      </c>
      <c r="L1908" s="44" t="s">
        <v>43</v>
      </c>
      <c r="M1908" s="44" t="str">
        <f>IF(ISERROR(VLOOKUP(B1908,'[1]Check order-DMO'!$A$5:$I$22,9,0)),"MAT",(VLOOKUP(B1908,'[1]Check order-DMO'!$A$5:$I$22,9,0)))</f>
        <v>MAT</v>
      </c>
      <c r="N1908" s="50">
        <v>25</v>
      </c>
      <c r="O1908" s="50">
        <v>7</v>
      </c>
      <c r="P1908" s="50">
        <v>1</v>
      </c>
      <c r="Q1908" s="50">
        <v>1</v>
      </c>
      <c r="R1908" s="51" t="s">
        <v>6623</v>
      </c>
    </row>
    <row r="1909" spans="1:18" s="21" customFormat="1" ht="20.5" customHeight="1" x14ac:dyDescent="0.3">
      <c r="A1909" s="43" t="s">
        <v>6627</v>
      </c>
      <c r="B1909" s="43" t="s">
        <v>6628</v>
      </c>
      <c r="C1909" s="43" t="s">
        <v>6629</v>
      </c>
      <c r="D1909" s="44" t="s">
        <v>6620</v>
      </c>
      <c r="E1909" s="44" t="s">
        <v>148</v>
      </c>
      <c r="F1909" s="45">
        <v>100200</v>
      </c>
      <c r="G1909" s="46" t="s">
        <v>32</v>
      </c>
      <c r="H1909" s="47">
        <f t="shared" si="30"/>
        <v>100200</v>
      </c>
      <c r="I1909" s="48" t="s">
        <v>40</v>
      </c>
      <c r="J1909" s="44" t="s">
        <v>6621</v>
      </c>
      <c r="K1909" s="49" t="s">
        <v>6622</v>
      </c>
      <c r="L1909" s="44" t="s">
        <v>43</v>
      </c>
      <c r="M1909" s="44" t="str">
        <f>IF(ISERROR(VLOOKUP(B1909,'[1]Check order-DMO'!$A$5:$I$22,9,0)),"MAT",(VLOOKUP(B1909,'[1]Check order-DMO'!$A$5:$I$22,9,0)))</f>
        <v>MAT</v>
      </c>
      <c r="N1909" s="50">
        <v>25</v>
      </c>
      <c r="O1909" s="50">
        <v>7</v>
      </c>
      <c r="P1909" s="50">
        <v>1</v>
      </c>
      <c r="Q1909" s="50">
        <v>1</v>
      </c>
      <c r="R1909" s="51" t="s">
        <v>6623</v>
      </c>
    </row>
    <row r="1910" spans="1:18" s="21" customFormat="1" ht="20.5" customHeight="1" x14ac:dyDescent="0.3">
      <c r="A1910" s="43" t="s">
        <v>6630</v>
      </c>
      <c r="B1910" s="43" t="s">
        <v>6631</v>
      </c>
      <c r="C1910" s="43" t="s">
        <v>6632</v>
      </c>
      <c r="D1910" s="44" t="s">
        <v>6620</v>
      </c>
      <c r="E1910" s="44" t="s">
        <v>148</v>
      </c>
      <c r="F1910" s="45">
        <v>100200</v>
      </c>
      <c r="G1910" s="46" t="s">
        <v>32</v>
      </c>
      <c r="H1910" s="47">
        <f t="shared" si="30"/>
        <v>100200</v>
      </c>
      <c r="I1910" s="48" t="s">
        <v>40</v>
      </c>
      <c r="J1910" s="44" t="s">
        <v>6621</v>
      </c>
      <c r="K1910" s="49" t="s">
        <v>6622</v>
      </c>
      <c r="L1910" s="44" t="s">
        <v>43</v>
      </c>
      <c r="M1910" s="44" t="str">
        <f>IF(ISERROR(VLOOKUP(B1910,'[1]Check order-DMO'!$A$5:$I$22,9,0)),"MAT",(VLOOKUP(B1910,'[1]Check order-DMO'!$A$5:$I$22,9,0)))</f>
        <v>MAT</v>
      </c>
      <c r="N1910" s="50">
        <v>25</v>
      </c>
      <c r="O1910" s="50">
        <v>7</v>
      </c>
      <c r="P1910" s="50">
        <v>1</v>
      </c>
      <c r="Q1910" s="50">
        <v>1</v>
      </c>
      <c r="R1910" s="51" t="s">
        <v>6623</v>
      </c>
    </row>
    <row r="1911" spans="1:18" s="21" customFormat="1" ht="20.5" customHeight="1" x14ac:dyDescent="0.3">
      <c r="A1911" s="43" t="s">
        <v>6633</v>
      </c>
      <c r="B1911" s="43" t="s">
        <v>6634</v>
      </c>
      <c r="C1911" s="43" t="s">
        <v>6635</v>
      </c>
      <c r="D1911" s="44" t="s">
        <v>6620</v>
      </c>
      <c r="E1911" s="44" t="s">
        <v>148</v>
      </c>
      <c r="F1911" s="45">
        <v>111250</v>
      </c>
      <c r="G1911" s="46" t="s">
        <v>32</v>
      </c>
      <c r="H1911" s="47">
        <f t="shared" si="30"/>
        <v>111250</v>
      </c>
      <c r="I1911" s="48" t="s">
        <v>40</v>
      </c>
      <c r="J1911" s="44" t="s">
        <v>6621</v>
      </c>
      <c r="K1911" s="49" t="s">
        <v>6622</v>
      </c>
      <c r="L1911" s="44" t="s">
        <v>43</v>
      </c>
      <c r="M1911" s="44" t="str">
        <f>IF(ISERROR(VLOOKUP(B1911,'[1]Check order-DMO'!$A$5:$I$22,9,0)),"MAT",(VLOOKUP(B1911,'[1]Check order-DMO'!$A$5:$I$22,9,0)))</f>
        <v>MAT</v>
      </c>
      <c r="N1911" s="50">
        <v>25</v>
      </c>
      <c r="O1911" s="50">
        <v>7</v>
      </c>
      <c r="P1911" s="50">
        <v>1</v>
      </c>
      <c r="Q1911" s="50">
        <v>1</v>
      </c>
      <c r="R1911" s="51" t="s">
        <v>6623</v>
      </c>
    </row>
    <row r="1912" spans="1:18" s="21" customFormat="1" ht="20.5" customHeight="1" x14ac:dyDescent="0.3">
      <c r="A1912" s="43" t="s">
        <v>6636</v>
      </c>
      <c r="B1912" s="43" t="s">
        <v>6637</v>
      </c>
      <c r="C1912" s="43" t="s">
        <v>6638</v>
      </c>
      <c r="D1912" s="44" t="s">
        <v>6620</v>
      </c>
      <c r="E1912" s="44" t="s">
        <v>148</v>
      </c>
      <c r="F1912" s="45">
        <v>106250</v>
      </c>
      <c r="G1912" s="46" t="s">
        <v>32</v>
      </c>
      <c r="H1912" s="47">
        <f t="shared" si="30"/>
        <v>106250</v>
      </c>
      <c r="I1912" s="48" t="s">
        <v>40</v>
      </c>
      <c r="J1912" s="44" t="s">
        <v>6621</v>
      </c>
      <c r="K1912" s="49" t="s">
        <v>6622</v>
      </c>
      <c r="L1912" s="44" t="s">
        <v>43</v>
      </c>
      <c r="M1912" s="44" t="str">
        <f>IF(ISERROR(VLOOKUP(B1912,'[1]Check order-DMO'!$A$5:$I$22,9,0)),"MAT",(VLOOKUP(B1912,'[1]Check order-DMO'!$A$5:$I$22,9,0)))</f>
        <v>MAT</v>
      </c>
      <c r="N1912" s="50">
        <v>25</v>
      </c>
      <c r="O1912" s="50">
        <v>7</v>
      </c>
      <c r="P1912" s="50">
        <v>1</v>
      </c>
      <c r="Q1912" s="50">
        <v>1</v>
      </c>
      <c r="R1912" s="51" t="s">
        <v>6623</v>
      </c>
    </row>
    <row r="1913" spans="1:18" s="21" customFormat="1" ht="20.5" customHeight="1" x14ac:dyDescent="0.3">
      <c r="A1913" s="43" t="s">
        <v>6639</v>
      </c>
      <c r="B1913" s="43" t="s">
        <v>6640</v>
      </c>
      <c r="C1913" s="43" t="s">
        <v>6641</v>
      </c>
      <c r="D1913" s="44" t="s">
        <v>6620</v>
      </c>
      <c r="E1913" s="44" t="s">
        <v>148</v>
      </c>
      <c r="F1913" s="45">
        <v>130900</v>
      </c>
      <c r="G1913" s="46" t="s">
        <v>32</v>
      </c>
      <c r="H1913" s="47">
        <f t="shared" si="30"/>
        <v>130900</v>
      </c>
      <c r="I1913" s="48" t="s">
        <v>40</v>
      </c>
      <c r="J1913" s="44" t="s">
        <v>6621</v>
      </c>
      <c r="K1913" s="49" t="s">
        <v>6622</v>
      </c>
      <c r="L1913" s="44" t="s">
        <v>43</v>
      </c>
      <c r="M1913" s="44" t="str">
        <f>IF(ISERROR(VLOOKUP(B1913,'[1]Check order-DMO'!$A$5:$I$22,9,0)),"MAT",(VLOOKUP(B1913,'[1]Check order-DMO'!$A$5:$I$22,9,0)))</f>
        <v>MAT</v>
      </c>
      <c r="N1913" s="50">
        <v>25</v>
      </c>
      <c r="O1913" s="50">
        <v>7</v>
      </c>
      <c r="P1913" s="50">
        <v>1</v>
      </c>
      <c r="Q1913" s="50">
        <v>1</v>
      </c>
      <c r="R1913" s="51" t="s">
        <v>6623</v>
      </c>
    </row>
    <row r="1914" spans="1:18" s="21" customFormat="1" ht="20.5" customHeight="1" x14ac:dyDescent="0.3">
      <c r="A1914" s="43" t="s">
        <v>6642</v>
      </c>
      <c r="B1914" s="43" t="s">
        <v>6643</v>
      </c>
      <c r="C1914" s="43" t="s">
        <v>6644</v>
      </c>
      <c r="D1914" s="44" t="s">
        <v>6620</v>
      </c>
      <c r="E1914" s="44" t="s">
        <v>148</v>
      </c>
      <c r="F1914" s="45">
        <v>106250</v>
      </c>
      <c r="G1914" s="46" t="s">
        <v>32</v>
      </c>
      <c r="H1914" s="47">
        <f t="shared" si="30"/>
        <v>106250</v>
      </c>
      <c r="I1914" s="48" t="s">
        <v>40</v>
      </c>
      <c r="J1914" s="44" t="s">
        <v>6621</v>
      </c>
      <c r="K1914" s="49" t="s">
        <v>6622</v>
      </c>
      <c r="L1914" s="44" t="s">
        <v>43</v>
      </c>
      <c r="M1914" s="44" t="str">
        <f>IF(ISERROR(VLOOKUP(B1914,'[1]Check order-DMO'!$A$5:$I$22,9,0)),"MAT",(VLOOKUP(B1914,'[1]Check order-DMO'!$A$5:$I$22,9,0)))</f>
        <v>MAT</v>
      </c>
      <c r="N1914" s="50">
        <v>25</v>
      </c>
      <c r="O1914" s="50">
        <v>7</v>
      </c>
      <c r="P1914" s="50">
        <v>1</v>
      </c>
      <c r="Q1914" s="50">
        <v>1</v>
      </c>
      <c r="R1914" s="51" t="s">
        <v>6623</v>
      </c>
    </row>
    <row r="1915" spans="1:18" s="21" customFormat="1" ht="20.5" customHeight="1" x14ac:dyDescent="0.3">
      <c r="A1915" s="43" t="s">
        <v>6645</v>
      </c>
      <c r="B1915" s="43" t="s">
        <v>6646</v>
      </c>
      <c r="C1915" s="43" t="s">
        <v>6647</v>
      </c>
      <c r="D1915" s="44" t="s">
        <v>6620</v>
      </c>
      <c r="E1915" s="44" t="s">
        <v>148</v>
      </c>
      <c r="F1915" s="45">
        <v>130900</v>
      </c>
      <c r="G1915" s="46" t="s">
        <v>32</v>
      </c>
      <c r="H1915" s="47">
        <f t="shared" si="30"/>
        <v>130900</v>
      </c>
      <c r="I1915" s="48" t="s">
        <v>40</v>
      </c>
      <c r="J1915" s="44" t="s">
        <v>6621</v>
      </c>
      <c r="K1915" s="49" t="s">
        <v>6622</v>
      </c>
      <c r="L1915" s="44" t="s">
        <v>43</v>
      </c>
      <c r="M1915" s="44" t="str">
        <f>IF(ISERROR(VLOOKUP(B1915,'[1]Check order-DMO'!$A$5:$I$22,9,0)),"MAT",(VLOOKUP(B1915,'[1]Check order-DMO'!$A$5:$I$22,9,0)))</f>
        <v>MAT</v>
      </c>
      <c r="N1915" s="50">
        <v>25</v>
      </c>
      <c r="O1915" s="50">
        <v>7</v>
      </c>
      <c r="P1915" s="50">
        <v>1</v>
      </c>
      <c r="Q1915" s="50">
        <v>1</v>
      </c>
      <c r="R1915" s="51" t="s">
        <v>6623</v>
      </c>
    </row>
    <row r="1916" spans="1:18" s="21" customFormat="1" ht="20.5" customHeight="1" x14ac:dyDescent="0.3">
      <c r="A1916" s="43" t="s">
        <v>6648</v>
      </c>
      <c r="B1916" s="43" t="s">
        <v>6649</v>
      </c>
      <c r="C1916" s="43" t="s">
        <v>6650</v>
      </c>
      <c r="D1916" s="44" t="s">
        <v>6620</v>
      </c>
      <c r="E1916" s="44" t="s">
        <v>148</v>
      </c>
      <c r="F1916" s="45">
        <v>111250</v>
      </c>
      <c r="G1916" s="46" t="s">
        <v>32</v>
      </c>
      <c r="H1916" s="47">
        <f t="shared" si="30"/>
        <v>111250</v>
      </c>
      <c r="I1916" s="48" t="s">
        <v>40</v>
      </c>
      <c r="J1916" s="44" t="s">
        <v>6621</v>
      </c>
      <c r="K1916" s="49" t="s">
        <v>6622</v>
      </c>
      <c r="L1916" s="44" t="s">
        <v>43</v>
      </c>
      <c r="M1916" s="44" t="str">
        <f>IF(ISERROR(VLOOKUP(B1916,'[1]Check order-DMO'!$A$5:$I$22,9,0)),"MAT",(VLOOKUP(B1916,'[1]Check order-DMO'!$A$5:$I$22,9,0)))</f>
        <v>MAT</v>
      </c>
      <c r="N1916" s="50">
        <v>25</v>
      </c>
      <c r="O1916" s="50">
        <v>7</v>
      </c>
      <c r="P1916" s="50">
        <v>1</v>
      </c>
      <c r="Q1916" s="50">
        <v>1</v>
      </c>
      <c r="R1916" s="51" t="s">
        <v>6623</v>
      </c>
    </row>
    <row r="1917" spans="1:18" s="21" customFormat="1" ht="20.5" customHeight="1" x14ac:dyDescent="0.3">
      <c r="A1917" s="43" t="s">
        <v>6651</v>
      </c>
      <c r="B1917" s="43" t="s">
        <v>6652</v>
      </c>
      <c r="C1917" s="43" t="s">
        <v>6653</v>
      </c>
      <c r="D1917" s="44" t="s">
        <v>6620</v>
      </c>
      <c r="E1917" s="44" t="s">
        <v>148</v>
      </c>
      <c r="F1917" s="45">
        <v>130900</v>
      </c>
      <c r="G1917" s="46" t="s">
        <v>32</v>
      </c>
      <c r="H1917" s="47">
        <f t="shared" si="30"/>
        <v>130900</v>
      </c>
      <c r="I1917" s="48" t="s">
        <v>40</v>
      </c>
      <c r="J1917" s="44" t="s">
        <v>6621</v>
      </c>
      <c r="K1917" s="49" t="s">
        <v>6622</v>
      </c>
      <c r="L1917" s="44" t="s">
        <v>43</v>
      </c>
      <c r="M1917" s="44" t="str">
        <f>IF(ISERROR(VLOOKUP(B1917,'[1]Check order-DMO'!$A$5:$I$22,9,0)),"MAT",(VLOOKUP(B1917,'[1]Check order-DMO'!$A$5:$I$22,9,0)))</f>
        <v>MAT</v>
      </c>
      <c r="N1917" s="50">
        <v>25</v>
      </c>
      <c r="O1917" s="50">
        <v>7</v>
      </c>
      <c r="P1917" s="50">
        <v>1</v>
      </c>
      <c r="Q1917" s="50">
        <v>1</v>
      </c>
      <c r="R1917" s="51" t="s">
        <v>6623</v>
      </c>
    </row>
    <row r="1918" spans="1:18" s="21" customFormat="1" ht="20.5" customHeight="1" x14ac:dyDescent="0.3">
      <c r="A1918" s="43" t="s">
        <v>6654</v>
      </c>
      <c r="B1918" s="43" t="s">
        <v>6655</v>
      </c>
      <c r="C1918" s="43" t="s">
        <v>6656</v>
      </c>
      <c r="D1918" s="44" t="s">
        <v>6620</v>
      </c>
      <c r="E1918" s="44" t="s">
        <v>148</v>
      </c>
      <c r="F1918" s="45">
        <v>111250</v>
      </c>
      <c r="G1918" s="46" t="s">
        <v>32</v>
      </c>
      <c r="H1918" s="47">
        <f t="shared" si="30"/>
        <v>111250</v>
      </c>
      <c r="I1918" s="48" t="s">
        <v>40</v>
      </c>
      <c r="J1918" s="44" t="s">
        <v>6621</v>
      </c>
      <c r="K1918" s="49" t="s">
        <v>6622</v>
      </c>
      <c r="L1918" s="44" t="s">
        <v>43</v>
      </c>
      <c r="M1918" s="44" t="str">
        <f>IF(ISERROR(VLOOKUP(B1918,'[1]Check order-DMO'!$A$5:$I$22,9,0)),"MAT",(VLOOKUP(B1918,'[1]Check order-DMO'!$A$5:$I$22,9,0)))</f>
        <v>MAT</v>
      </c>
      <c r="N1918" s="50">
        <v>25</v>
      </c>
      <c r="O1918" s="50">
        <v>7</v>
      </c>
      <c r="P1918" s="50">
        <v>1</v>
      </c>
      <c r="Q1918" s="50">
        <v>1</v>
      </c>
      <c r="R1918" s="51" t="s">
        <v>6623</v>
      </c>
    </row>
    <row r="1919" spans="1:18" s="21" customFormat="1" ht="20.5" customHeight="1" x14ac:dyDescent="0.3">
      <c r="A1919" s="43" t="s">
        <v>6657</v>
      </c>
      <c r="B1919" s="43" t="s">
        <v>6658</v>
      </c>
      <c r="C1919" s="43" t="s">
        <v>6659</v>
      </c>
      <c r="D1919" s="44" t="s">
        <v>6620</v>
      </c>
      <c r="E1919" s="44" t="s">
        <v>148</v>
      </c>
      <c r="F1919" s="45">
        <v>135900</v>
      </c>
      <c r="G1919" s="46" t="s">
        <v>32</v>
      </c>
      <c r="H1919" s="47">
        <f t="shared" si="30"/>
        <v>135900</v>
      </c>
      <c r="I1919" s="48" t="s">
        <v>40</v>
      </c>
      <c r="J1919" s="44" t="s">
        <v>6621</v>
      </c>
      <c r="K1919" s="49" t="s">
        <v>6622</v>
      </c>
      <c r="L1919" s="44" t="s">
        <v>43</v>
      </c>
      <c r="M1919" s="44" t="str">
        <f>IF(ISERROR(VLOOKUP(B1919,'[1]Check order-DMO'!$A$5:$I$22,9,0)),"MAT",(VLOOKUP(B1919,'[1]Check order-DMO'!$A$5:$I$22,9,0)))</f>
        <v>MAT</v>
      </c>
      <c r="N1919" s="50">
        <v>25</v>
      </c>
      <c r="O1919" s="50">
        <v>7</v>
      </c>
      <c r="P1919" s="50">
        <v>1</v>
      </c>
      <c r="Q1919" s="50">
        <v>1</v>
      </c>
      <c r="R1919" s="51" t="s">
        <v>6623</v>
      </c>
    </row>
    <row r="1920" spans="1:18" s="21" customFormat="1" ht="20.5" customHeight="1" x14ac:dyDescent="0.3">
      <c r="A1920" s="43" t="s">
        <v>6660</v>
      </c>
      <c r="B1920" s="43" t="s">
        <v>6661</v>
      </c>
      <c r="C1920" s="43" t="s">
        <v>6662</v>
      </c>
      <c r="D1920" s="44" t="s">
        <v>6620</v>
      </c>
      <c r="E1920" s="44" t="s">
        <v>148</v>
      </c>
      <c r="F1920" s="45">
        <v>115900</v>
      </c>
      <c r="G1920" s="46" t="s">
        <v>32</v>
      </c>
      <c r="H1920" s="47">
        <f t="shared" si="30"/>
        <v>115900</v>
      </c>
      <c r="I1920" s="48" t="s">
        <v>40</v>
      </c>
      <c r="J1920" s="44" t="s">
        <v>6621</v>
      </c>
      <c r="K1920" s="49" t="s">
        <v>6622</v>
      </c>
      <c r="L1920" s="44" t="s">
        <v>43</v>
      </c>
      <c r="M1920" s="44" t="str">
        <f>IF(ISERROR(VLOOKUP(B1920,'[1]Check order-DMO'!$A$5:$I$22,9,0)),"MAT",(VLOOKUP(B1920,'[1]Check order-DMO'!$A$5:$I$22,9,0)))</f>
        <v>MAT</v>
      </c>
      <c r="N1920" s="50">
        <v>25</v>
      </c>
      <c r="O1920" s="50">
        <v>7</v>
      </c>
      <c r="P1920" s="50">
        <v>1</v>
      </c>
      <c r="Q1920" s="50">
        <v>1</v>
      </c>
      <c r="R1920" s="51" t="s">
        <v>6623</v>
      </c>
    </row>
    <row r="1921" spans="1:18" s="21" customFormat="1" ht="20.5" customHeight="1" x14ac:dyDescent="0.3">
      <c r="A1921" s="43" t="s">
        <v>6663</v>
      </c>
      <c r="B1921" s="43" t="s">
        <v>6664</v>
      </c>
      <c r="C1921" s="43" t="s">
        <v>6665</v>
      </c>
      <c r="D1921" s="44" t="s">
        <v>6620</v>
      </c>
      <c r="E1921" s="44" t="s">
        <v>148</v>
      </c>
      <c r="F1921" s="45">
        <v>140000</v>
      </c>
      <c r="G1921" s="46" t="s">
        <v>32</v>
      </c>
      <c r="H1921" s="47">
        <f t="shared" si="30"/>
        <v>140000</v>
      </c>
      <c r="I1921" s="48" t="s">
        <v>40</v>
      </c>
      <c r="J1921" s="44" t="s">
        <v>6621</v>
      </c>
      <c r="K1921" s="49" t="s">
        <v>6622</v>
      </c>
      <c r="L1921" s="44" t="s">
        <v>43</v>
      </c>
      <c r="M1921" s="44" t="str">
        <f>IF(ISERROR(VLOOKUP(B1921,'[1]Check order-DMO'!$A$5:$I$22,9,0)),"MAT",(VLOOKUP(B1921,'[1]Check order-DMO'!$A$5:$I$22,9,0)))</f>
        <v>MAT</v>
      </c>
      <c r="N1921" s="50">
        <v>25</v>
      </c>
      <c r="O1921" s="50">
        <v>7</v>
      </c>
      <c r="P1921" s="50">
        <v>1</v>
      </c>
      <c r="Q1921" s="50">
        <v>1</v>
      </c>
      <c r="R1921" s="51" t="s">
        <v>6623</v>
      </c>
    </row>
    <row r="1922" spans="1:18" s="21" customFormat="1" ht="20.5" customHeight="1" x14ac:dyDescent="0.3">
      <c r="A1922" s="43" t="s">
        <v>6666</v>
      </c>
      <c r="B1922" s="43" t="s">
        <v>6667</v>
      </c>
      <c r="C1922" s="43" t="s">
        <v>6668</v>
      </c>
      <c r="D1922" s="44" t="s">
        <v>6620</v>
      </c>
      <c r="E1922" s="44" t="s">
        <v>148</v>
      </c>
      <c r="F1922" s="45">
        <v>115900</v>
      </c>
      <c r="G1922" s="46" t="s">
        <v>32</v>
      </c>
      <c r="H1922" s="47">
        <f t="shared" si="30"/>
        <v>115900</v>
      </c>
      <c r="I1922" s="48" t="s">
        <v>40</v>
      </c>
      <c r="J1922" s="44" t="s">
        <v>6621</v>
      </c>
      <c r="K1922" s="49" t="s">
        <v>6622</v>
      </c>
      <c r="L1922" s="44" t="s">
        <v>43</v>
      </c>
      <c r="M1922" s="44" t="str">
        <f>IF(ISERROR(VLOOKUP(B1922,'[1]Check order-DMO'!$A$5:$I$22,9,0)),"MAT",(VLOOKUP(B1922,'[1]Check order-DMO'!$A$5:$I$22,9,0)))</f>
        <v>MAT</v>
      </c>
      <c r="N1922" s="50">
        <v>25</v>
      </c>
      <c r="O1922" s="50">
        <v>7</v>
      </c>
      <c r="P1922" s="50">
        <v>1</v>
      </c>
      <c r="Q1922" s="50">
        <v>1</v>
      </c>
      <c r="R1922" s="51" t="s">
        <v>6623</v>
      </c>
    </row>
    <row r="1923" spans="1:18" s="21" customFormat="1" ht="20.5" customHeight="1" x14ac:dyDescent="0.3">
      <c r="A1923" s="43" t="s">
        <v>6669</v>
      </c>
      <c r="B1923" s="43" t="s">
        <v>6670</v>
      </c>
      <c r="C1923" s="43" t="s">
        <v>6671</v>
      </c>
      <c r="D1923" s="44" t="s">
        <v>6620</v>
      </c>
      <c r="E1923" s="44" t="s">
        <v>148</v>
      </c>
      <c r="F1923" s="45">
        <v>140000</v>
      </c>
      <c r="G1923" s="46" t="s">
        <v>32</v>
      </c>
      <c r="H1923" s="47">
        <f t="shared" si="30"/>
        <v>140000</v>
      </c>
      <c r="I1923" s="48" t="s">
        <v>40</v>
      </c>
      <c r="J1923" s="44" t="s">
        <v>6621</v>
      </c>
      <c r="K1923" s="49" t="s">
        <v>6622</v>
      </c>
      <c r="L1923" s="44" t="s">
        <v>43</v>
      </c>
      <c r="M1923" s="44" t="str">
        <f>IF(ISERROR(VLOOKUP(B1923,'[1]Check order-DMO'!$A$5:$I$22,9,0)),"MAT",(VLOOKUP(B1923,'[1]Check order-DMO'!$A$5:$I$22,9,0)))</f>
        <v>MAT</v>
      </c>
      <c r="N1923" s="50">
        <v>25</v>
      </c>
      <c r="O1923" s="50">
        <v>7</v>
      </c>
      <c r="P1923" s="50">
        <v>1</v>
      </c>
      <c r="Q1923" s="50">
        <v>1</v>
      </c>
      <c r="R1923" s="51" t="s">
        <v>6623</v>
      </c>
    </row>
    <row r="1924" spans="1:18" s="21" customFormat="1" ht="20.5" customHeight="1" x14ac:dyDescent="0.3">
      <c r="A1924" s="43" t="s">
        <v>6672</v>
      </c>
      <c r="B1924" s="43" t="s">
        <v>6673</v>
      </c>
      <c r="C1924" s="43" t="s">
        <v>6674</v>
      </c>
      <c r="D1924" s="44" t="s">
        <v>6620</v>
      </c>
      <c r="E1924" s="44" t="s">
        <v>148</v>
      </c>
      <c r="F1924" s="45">
        <v>120000</v>
      </c>
      <c r="G1924" s="46" t="s">
        <v>32</v>
      </c>
      <c r="H1924" s="47">
        <f t="shared" si="30"/>
        <v>120000</v>
      </c>
      <c r="I1924" s="48" t="s">
        <v>40</v>
      </c>
      <c r="J1924" s="44" t="s">
        <v>6621</v>
      </c>
      <c r="K1924" s="49" t="s">
        <v>6622</v>
      </c>
      <c r="L1924" s="44" t="s">
        <v>43</v>
      </c>
      <c r="M1924" s="44" t="str">
        <f>IF(ISERROR(VLOOKUP(B1924,'[1]Check order-DMO'!$A$5:$I$22,9,0)),"MAT",(VLOOKUP(B1924,'[1]Check order-DMO'!$A$5:$I$22,9,0)))</f>
        <v>MAT</v>
      </c>
      <c r="N1924" s="50">
        <v>25</v>
      </c>
      <c r="O1924" s="50">
        <v>7</v>
      </c>
      <c r="P1924" s="50">
        <v>1</v>
      </c>
      <c r="Q1924" s="50">
        <v>1</v>
      </c>
      <c r="R1924" s="51" t="s">
        <v>6623</v>
      </c>
    </row>
    <row r="1925" spans="1:18" s="21" customFormat="1" ht="20.5" customHeight="1" x14ac:dyDescent="0.3">
      <c r="A1925" s="43" t="s">
        <v>6675</v>
      </c>
      <c r="B1925" s="43" t="s">
        <v>6676</v>
      </c>
      <c r="C1925" s="43" t="s">
        <v>6677</v>
      </c>
      <c r="D1925" s="44" t="s">
        <v>6620</v>
      </c>
      <c r="E1925" s="44" t="s">
        <v>148</v>
      </c>
      <c r="F1925" s="45">
        <v>140000</v>
      </c>
      <c r="G1925" s="46" t="s">
        <v>32</v>
      </c>
      <c r="H1925" s="47">
        <f t="shared" si="30"/>
        <v>140000</v>
      </c>
      <c r="I1925" s="48" t="s">
        <v>40</v>
      </c>
      <c r="J1925" s="44" t="s">
        <v>6621</v>
      </c>
      <c r="K1925" s="49" t="s">
        <v>6622</v>
      </c>
      <c r="L1925" s="44" t="s">
        <v>43</v>
      </c>
      <c r="M1925" s="44" t="str">
        <f>IF(ISERROR(VLOOKUP(B1925,'[1]Check order-DMO'!$A$5:$I$22,9,0)),"MAT",(VLOOKUP(B1925,'[1]Check order-DMO'!$A$5:$I$22,9,0)))</f>
        <v>MAT</v>
      </c>
      <c r="N1925" s="50">
        <v>25</v>
      </c>
      <c r="O1925" s="50">
        <v>7</v>
      </c>
      <c r="P1925" s="50">
        <v>1</v>
      </c>
      <c r="Q1925" s="50">
        <v>1</v>
      </c>
      <c r="R1925" s="51" t="s">
        <v>6623</v>
      </c>
    </row>
    <row r="1926" spans="1:18" s="21" customFormat="1" ht="20.5" customHeight="1" x14ac:dyDescent="0.3">
      <c r="A1926" s="43" t="s">
        <v>6678</v>
      </c>
      <c r="B1926" s="43" t="s">
        <v>6679</v>
      </c>
      <c r="C1926" s="43" t="s">
        <v>6680</v>
      </c>
      <c r="D1926" s="44" t="s">
        <v>6681</v>
      </c>
      <c r="E1926" s="44" t="s">
        <v>148</v>
      </c>
      <c r="F1926" s="45">
        <v>1000000</v>
      </c>
      <c r="G1926" s="46" t="s">
        <v>32</v>
      </c>
      <c r="H1926" s="47">
        <f t="shared" si="30"/>
        <v>1000000</v>
      </c>
      <c r="I1926" s="48" t="s">
        <v>40</v>
      </c>
      <c r="J1926" s="44" t="s">
        <v>6621</v>
      </c>
      <c r="K1926" s="49" t="s">
        <v>6622</v>
      </c>
      <c r="L1926" s="44" t="s">
        <v>43</v>
      </c>
      <c r="M1926" s="44" t="str">
        <f>IF(ISERROR(VLOOKUP(B1926,'[1]Check order-DMO'!$A$5:$I$22,9,0)),"MAT",(VLOOKUP(B1926,'[1]Check order-DMO'!$A$5:$I$22,9,0)))</f>
        <v>MAT</v>
      </c>
      <c r="N1926" s="50">
        <v>15</v>
      </c>
      <c r="O1926" s="50">
        <v>7</v>
      </c>
      <c r="P1926" s="50">
        <v>1</v>
      </c>
      <c r="Q1926" s="50">
        <v>1</v>
      </c>
      <c r="R1926" s="51" t="s">
        <v>6682</v>
      </c>
    </row>
    <row r="1927" spans="1:18" s="21" customFormat="1" ht="20.5" customHeight="1" x14ac:dyDescent="0.3">
      <c r="A1927" s="43" t="s">
        <v>6683</v>
      </c>
      <c r="B1927" s="43" t="s">
        <v>6684</v>
      </c>
      <c r="C1927" s="43" t="s">
        <v>6685</v>
      </c>
      <c r="D1927" s="44" t="s">
        <v>6686</v>
      </c>
      <c r="E1927" s="44" t="s">
        <v>148</v>
      </c>
      <c r="F1927" s="45">
        <v>450000</v>
      </c>
      <c r="G1927" s="46" t="s">
        <v>32</v>
      </c>
      <c r="H1927" s="47">
        <f t="shared" si="30"/>
        <v>450000</v>
      </c>
      <c r="I1927" s="48" t="s">
        <v>40</v>
      </c>
      <c r="J1927" s="44" t="s">
        <v>6621</v>
      </c>
      <c r="K1927" s="49" t="s">
        <v>6622</v>
      </c>
      <c r="L1927" s="44" t="s">
        <v>43</v>
      </c>
      <c r="M1927" s="44" t="str">
        <f>IF(ISERROR(VLOOKUP(B1927,'[1]Check order-DMO'!$A$5:$I$22,9,0)),"MAT",(VLOOKUP(B1927,'[1]Check order-DMO'!$A$5:$I$22,9,0)))</f>
        <v>MAT</v>
      </c>
      <c r="N1927" s="50">
        <v>15</v>
      </c>
      <c r="O1927" s="50">
        <v>7</v>
      </c>
      <c r="P1927" s="50">
        <v>1</v>
      </c>
      <c r="Q1927" s="50">
        <v>1</v>
      </c>
      <c r="R1927" s="51" t="s">
        <v>6682</v>
      </c>
    </row>
    <row r="1928" spans="1:18" s="21" customFormat="1" ht="20.5" customHeight="1" x14ac:dyDescent="0.3">
      <c r="A1928" s="43" t="s">
        <v>6687</v>
      </c>
      <c r="B1928" s="43" t="s">
        <v>6688</v>
      </c>
      <c r="C1928" s="43" t="s">
        <v>6689</v>
      </c>
      <c r="D1928" s="44" t="s">
        <v>6690</v>
      </c>
      <c r="E1928" s="44" t="s">
        <v>148</v>
      </c>
      <c r="F1928" s="45">
        <v>200000</v>
      </c>
      <c r="G1928" s="46" t="s">
        <v>32</v>
      </c>
      <c r="H1928" s="47">
        <f t="shared" si="30"/>
        <v>200000</v>
      </c>
      <c r="I1928" s="48" t="s">
        <v>40</v>
      </c>
      <c r="J1928" s="44" t="s">
        <v>6621</v>
      </c>
      <c r="K1928" s="49" t="s">
        <v>6622</v>
      </c>
      <c r="L1928" s="44" t="s">
        <v>43</v>
      </c>
      <c r="M1928" s="44" t="str">
        <f>IF(ISERROR(VLOOKUP(B1928,'[1]Check order-DMO'!$A$5:$I$22,9,0)),"MAT",(VLOOKUP(B1928,'[1]Check order-DMO'!$A$5:$I$22,9,0)))</f>
        <v>MAT</v>
      </c>
      <c r="N1928" s="50">
        <v>15</v>
      </c>
      <c r="O1928" s="50">
        <v>7</v>
      </c>
      <c r="P1928" s="50">
        <v>1</v>
      </c>
      <c r="Q1928" s="50">
        <v>1</v>
      </c>
      <c r="R1928" s="51" t="s">
        <v>6682</v>
      </c>
    </row>
    <row r="1929" spans="1:18" s="21" customFormat="1" ht="20.5" customHeight="1" x14ac:dyDescent="0.3">
      <c r="A1929" s="43" t="s">
        <v>6691</v>
      </c>
      <c r="B1929" s="43" t="s">
        <v>6692</v>
      </c>
      <c r="C1929" s="43" t="s">
        <v>6693</v>
      </c>
      <c r="D1929" s="44" t="s">
        <v>6694</v>
      </c>
      <c r="E1929" s="44" t="s">
        <v>148</v>
      </c>
      <c r="F1929" s="45">
        <v>749001.47</v>
      </c>
      <c r="G1929" s="46" t="s">
        <v>32</v>
      </c>
      <c r="H1929" s="47">
        <f t="shared" si="30"/>
        <v>749001.47</v>
      </c>
      <c r="I1929" s="48" t="s">
        <v>40</v>
      </c>
      <c r="J1929" s="44" t="s">
        <v>335</v>
      </c>
      <c r="K1929" s="49" t="s">
        <v>336</v>
      </c>
      <c r="L1929" s="44" t="s">
        <v>43</v>
      </c>
      <c r="M1929" s="44" t="str">
        <f>IF(ISERROR(VLOOKUP(B1929,'[1]Check order-DMO'!$A$5:$I$22,9,0)),"MAT",(VLOOKUP(B1929,'[1]Check order-DMO'!$A$5:$I$22,9,0)))</f>
        <v>MAT</v>
      </c>
      <c r="N1929" s="50">
        <v>45</v>
      </c>
      <c r="O1929" s="50">
        <v>2</v>
      </c>
      <c r="P1929" s="50">
        <v>1</v>
      </c>
      <c r="Q1929" s="50">
        <v>1</v>
      </c>
      <c r="R1929" s="51" t="s">
        <v>6682</v>
      </c>
    </row>
    <row r="1930" spans="1:18" s="89" customFormat="1" ht="20.5" customHeight="1" x14ac:dyDescent="0.25">
      <c r="A1930" s="212" t="s">
        <v>6695</v>
      </c>
      <c r="B1930" s="43" t="s">
        <v>6696</v>
      </c>
      <c r="C1930" s="43" t="s">
        <v>6697</v>
      </c>
      <c r="D1930" s="44" t="s">
        <v>6698</v>
      </c>
      <c r="E1930" s="44" t="s">
        <v>148</v>
      </c>
      <c r="F1930" s="45">
        <v>48000</v>
      </c>
      <c r="G1930" s="46" t="s">
        <v>32</v>
      </c>
      <c r="H1930" s="47">
        <f t="shared" si="30"/>
        <v>48000</v>
      </c>
      <c r="I1930" s="48" t="s">
        <v>40</v>
      </c>
      <c r="J1930" s="44" t="s">
        <v>463</v>
      </c>
      <c r="K1930" s="44" t="s">
        <v>464</v>
      </c>
      <c r="L1930" s="44" t="s">
        <v>43</v>
      </c>
      <c r="M1930" s="44" t="str">
        <f>IF(ISERROR(VLOOKUP(B1930,'[1]Check order-DMO'!$A$5:$I$22,9,0)),"MAT",(VLOOKUP(B1930,'[1]Check order-DMO'!$A$5:$I$22,9,0)))</f>
        <v>MAT</v>
      </c>
      <c r="N1930" s="50">
        <v>17</v>
      </c>
      <c r="O1930" s="50">
        <v>3</v>
      </c>
      <c r="P1930" s="50">
        <v>1</v>
      </c>
      <c r="Q1930" s="50">
        <v>1</v>
      </c>
      <c r="R1930" s="51" t="s">
        <v>6699</v>
      </c>
    </row>
    <row r="1931" spans="1:18" s="21" customFormat="1" ht="20.5" customHeight="1" x14ac:dyDescent="0.3">
      <c r="A1931" s="42" t="s">
        <v>6700</v>
      </c>
      <c r="B1931" s="43" t="s">
        <v>6701</v>
      </c>
      <c r="C1931" s="43" t="s">
        <v>6702</v>
      </c>
      <c r="D1931" s="44" t="s">
        <v>6703</v>
      </c>
      <c r="E1931" s="44" t="s">
        <v>148</v>
      </c>
      <c r="F1931" s="45">
        <v>1031</v>
      </c>
      <c r="G1931" s="46" t="s">
        <v>75</v>
      </c>
      <c r="H1931" s="47">
        <f t="shared" si="30"/>
        <v>176146.35</v>
      </c>
      <c r="I1931" s="48" t="s">
        <v>40</v>
      </c>
      <c r="J1931" s="44" t="s">
        <v>77</v>
      </c>
      <c r="K1931" s="49" t="s">
        <v>78</v>
      </c>
      <c r="L1931" s="44" t="s">
        <v>79</v>
      </c>
      <c r="M1931" s="44" t="str">
        <f>IF(ISERROR(VLOOKUP(B1931,'[1]Check order-DMO'!$A$5:$I$22,9,0)),"MAT",(VLOOKUP(B1931,'[1]Check order-DMO'!$A$5:$I$22,9,0)))</f>
        <v>MAT</v>
      </c>
      <c r="N1931" s="50">
        <v>55</v>
      </c>
      <c r="O1931" s="50"/>
      <c r="P1931" s="50">
        <v>1</v>
      </c>
      <c r="Q1931" s="50">
        <v>1</v>
      </c>
      <c r="R1931" s="51"/>
    </row>
    <row r="1932" spans="1:18" s="21" customFormat="1" ht="20.5" customHeight="1" x14ac:dyDescent="0.3">
      <c r="A1932" s="42" t="s">
        <v>6704</v>
      </c>
      <c r="B1932" s="43" t="s">
        <v>6705</v>
      </c>
      <c r="C1932" s="43" t="s">
        <v>6706</v>
      </c>
      <c r="D1932" s="44" t="s">
        <v>6707</v>
      </c>
      <c r="E1932" s="44" t="s">
        <v>121</v>
      </c>
      <c r="F1932" s="45">
        <v>579</v>
      </c>
      <c r="G1932" s="46" t="s">
        <v>75</v>
      </c>
      <c r="H1932" s="47">
        <f t="shared" si="30"/>
        <v>98922.15</v>
      </c>
      <c r="I1932" s="48" t="s">
        <v>40</v>
      </c>
      <c r="J1932" s="44" t="s">
        <v>77</v>
      </c>
      <c r="K1932" s="49" t="s">
        <v>78</v>
      </c>
      <c r="L1932" s="44" t="s">
        <v>79</v>
      </c>
      <c r="M1932" s="44" t="str">
        <f>IF(ISERROR(VLOOKUP(B1932,'[1]Check order-DMO'!$A$5:$I$22,9,0)),"MAT",(VLOOKUP(B1932,'[1]Check order-DMO'!$A$5:$I$22,9,0)))</f>
        <v>MAT</v>
      </c>
      <c r="N1932" s="50">
        <v>45</v>
      </c>
      <c r="O1932" s="50"/>
      <c r="P1932" s="50">
        <v>1</v>
      </c>
      <c r="Q1932" s="50">
        <v>1</v>
      </c>
      <c r="R1932" s="51"/>
    </row>
    <row r="1933" spans="1:18" s="21" customFormat="1" ht="20.5" customHeight="1" x14ac:dyDescent="0.3">
      <c r="A1933" s="42" t="s">
        <v>6708</v>
      </c>
      <c r="B1933" s="43" t="s">
        <v>6709</v>
      </c>
      <c r="C1933" s="43" t="s">
        <v>6710</v>
      </c>
      <c r="D1933" s="44" t="s">
        <v>1848</v>
      </c>
      <c r="E1933" s="44" t="s">
        <v>148</v>
      </c>
      <c r="F1933" s="45">
        <v>36263</v>
      </c>
      <c r="G1933" s="46" t="s">
        <v>32</v>
      </c>
      <c r="H1933" s="47">
        <f t="shared" si="30"/>
        <v>36263</v>
      </c>
      <c r="I1933" s="48" t="s">
        <v>40</v>
      </c>
      <c r="J1933" s="44" t="s">
        <v>98</v>
      </c>
      <c r="K1933" s="49" t="s">
        <v>99</v>
      </c>
      <c r="L1933" s="44" t="s">
        <v>43</v>
      </c>
      <c r="M1933" s="44" t="str">
        <f>IF(ISERROR(VLOOKUP(B1933,'[1]Check order-DMO'!$A$5:$I$22,9,0)),"MAT",(VLOOKUP(B1933,'[1]Check order-DMO'!$A$5:$I$22,9,0)))</f>
        <v>MAT</v>
      </c>
      <c r="N1933" s="50">
        <v>15</v>
      </c>
      <c r="O1933" s="50">
        <v>3</v>
      </c>
      <c r="P1933" s="50">
        <v>1</v>
      </c>
      <c r="Q1933" s="50">
        <v>1</v>
      </c>
      <c r="R1933" s="51" t="s">
        <v>263</v>
      </c>
    </row>
    <row r="1934" spans="1:18" s="21" customFormat="1" ht="20.5" customHeight="1" x14ac:dyDescent="0.3">
      <c r="A1934" s="42" t="s">
        <v>6711</v>
      </c>
      <c r="B1934" s="43" t="s">
        <v>6712</v>
      </c>
      <c r="C1934" s="43" t="s">
        <v>6713</v>
      </c>
      <c r="D1934" s="44" t="s">
        <v>1848</v>
      </c>
      <c r="E1934" s="44" t="s">
        <v>148</v>
      </c>
      <c r="F1934" s="45">
        <v>10329</v>
      </c>
      <c r="G1934" s="46" t="s">
        <v>75</v>
      </c>
      <c r="H1934" s="47">
        <f t="shared" si="30"/>
        <v>1764709.65</v>
      </c>
      <c r="I1934" s="48" t="s">
        <v>40</v>
      </c>
      <c r="J1934" s="44" t="s">
        <v>77</v>
      </c>
      <c r="K1934" s="49" t="s">
        <v>78</v>
      </c>
      <c r="L1934" s="44" t="s">
        <v>79</v>
      </c>
      <c r="M1934" s="44" t="str">
        <f>IF(ISERROR(VLOOKUP(B1934,'[1]Check order-DMO'!$A$5:$I$22,9,0)),"MAT",(VLOOKUP(B1934,'[1]Check order-DMO'!$A$5:$I$22,9,0)))</f>
        <v>MAT</v>
      </c>
      <c r="N1934" s="50">
        <v>78</v>
      </c>
      <c r="O1934" s="50"/>
      <c r="P1934" s="50">
        <v>1</v>
      </c>
      <c r="Q1934" s="50">
        <v>1</v>
      </c>
      <c r="R1934" s="51" t="s">
        <v>2677</v>
      </c>
    </row>
    <row r="1935" spans="1:18" s="21" customFormat="1" ht="20.5" customHeight="1" x14ac:dyDescent="0.3">
      <c r="A1935" s="42" t="s">
        <v>6714</v>
      </c>
      <c r="B1935" s="43" t="s">
        <v>6715</v>
      </c>
      <c r="C1935" s="43" t="s">
        <v>6716</v>
      </c>
      <c r="D1935" s="44" t="s">
        <v>1848</v>
      </c>
      <c r="E1935" s="44" t="s">
        <v>148</v>
      </c>
      <c r="F1935" s="45">
        <v>4248</v>
      </c>
      <c r="G1935" s="46" t="s">
        <v>75</v>
      </c>
      <c r="H1935" s="47">
        <f t="shared" si="30"/>
        <v>725770.79999999993</v>
      </c>
      <c r="I1935" s="48" t="s">
        <v>40</v>
      </c>
      <c r="J1935" s="44" t="s">
        <v>77</v>
      </c>
      <c r="K1935" s="49" t="s">
        <v>78</v>
      </c>
      <c r="L1935" s="44" t="s">
        <v>79</v>
      </c>
      <c r="M1935" s="44" t="str">
        <f>IF(ISERROR(VLOOKUP(B1935,'[1]Check order-DMO'!$A$5:$I$22,9,0)),"MAT",(VLOOKUP(B1935,'[1]Check order-DMO'!$A$5:$I$22,9,0)))</f>
        <v>MAT</v>
      </c>
      <c r="N1935" s="50">
        <v>108</v>
      </c>
      <c r="O1935" s="50"/>
      <c r="P1935" s="50">
        <v>1</v>
      </c>
      <c r="Q1935" s="50">
        <v>1</v>
      </c>
      <c r="R1935" s="51" t="s">
        <v>80</v>
      </c>
    </row>
    <row r="1936" spans="1:18" s="21" customFormat="1" ht="20.5" customHeight="1" x14ac:dyDescent="0.3">
      <c r="A1936" s="42" t="s">
        <v>6717</v>
      </c>
      <c r="B1936" s="43" t="s">
        <v>6718</v>
      </c>
      <c r="C1936" s="43" t="s">
        <v>6719</v>
      </c>
      <c r="D1936" s="44" t="s">
        <v>1848</v>
      </c>
      <c r="E1936" s="44" t="s">
        <v>148</v>
      </c>
      <c r="F1936" s="45"/>
      <c r="G1936" s="46" t="s">
        <v>75</v>
      </c>
      <c r="H1936" s="47">
        <f t="shared" si="30"/>
        <v>0</v>
      </c>
      <c r="I1936" s="48" t="s">
        <v>40</v>
      </c>
      <c r="J1936" s="44" t="s">
        <v>77</v>
      </c>
      <c r="K1936" s="49" t="s">
        <v>78</v>
      </c>
      <c r="L1936" s="44" t="s">
        <v>79</v>
      </c>
      <c r="M1936" s="44" t="str">
        <f>IF(ISERROR(VLOOKUP(B1936,'[1]Check order-DMO'!$A$5:$I$22,9,0)),"MAT",(VLOOKUP(B1936,'[1]Check order-DMO'!$A$5:$I$22,9,0)))</f>
        <v>MAT</v>
      </c>
      <c r="N1936" s="50">
        <v>108</v>
      </c>
      <c r="O1936" s="50"/>
      <c r="P1936" s="50">
        <v>0</v>
      </c>
      <c r="Q1936" s="50">
        <v>1</v>
      </c>
      <c r="R1936" s="51" t="s">
        <v>6720</v>
      </c>
    </row>
    <row r="1937" spans="1:34" s="41" customFormat="1" ht="20.5" customHeight="1" x14ac:dyDescent="0.3">
      <c r="A1937" s="42" t="s">
        <v>6721</v>
      </c>
      <c r="B1937" s="43" t="s">
        <v>6722</v>
      </c>
      <c r="C1937" s="43" t="s">
        <v>6723</v>
      </c>
      <c r="D1937" s="44" t="s">
        <v>1848</v>
      </c>
      <c r="E1937" s="44" t="s">
        <v>148</v>
      </c>
      <c r="F1937" s="45">
        <v>32055</v>
      </c>
      <c r="G1937" s="46" t="s">
        <v>75</v>
      </c>
      <c r="H1937" s="47">
        <v>6566466.75</v>
      </c>
      <c r="I1937" s="48" t="s">
        <v>40</v>
      </c>
      <c r="J1937" s="44" t="s">
        <v>77</v>
      </c>
      <c r="K1937" s="49" t="s">
        <v>78</v>
      </c>
      <c r="L1937" s="44" t="s">
        <v>79</v>
      </c>
      <c r="M1937" s="44" t="str">
        <f>IF(ISERROR(VLOOKUP(B1937,'[1]Check order-DMO'!$A$5:$I$22,9,0)),"MAT",(VLOOKUP(B1937,'[1]Check order-DMO'!$A$5:$I$22,9,0)))</f>
        <v>MAT</v>
      </c>
      <c r="N1937" s="50">
        <v>95</v>
      </c>
      <c r="O1937" s="50">
        <v>95</v>
      </c>
      <c r="P1937" s="50">
        <v>1</v>
      </c>
      <c r="Q1937" s="50">
        <v>1</v>
      </c>
      <c r="R1937" s="51" t="s">
        <v>6724</v>
      </c>
      <c r="S1937" s="21"/>
      <c r="T1937" s="21"/>
      <c r="U1937" s="21"/>
      <c r="V1937" s="21"/>
      <c r="W1937" s="21"/>
      <c r="X1937" s="21"/>
      <c r="Y1937" s="21"/>
      <c r="Z1937" s="21"/>
      <c r="AA1937" s="21"/>
      <c r="AB1937" s="21"/>
      <c r="AC1937" s="21"/>
      <c r="AD1937" s="21"/>
      <c r="AE1937" s="21"/>
      <c r="AF1937" s="21"/>
      <c r="AG1937" s="21"/>
      <c r="AH1937" s="21"/>
    </row>
    <row r="1938" spans="1:34" s="21" customFormat="1" ht="20.5" customHeight="1" x14ac:dyDescent="0.3">
      <c r="A1938" s="42" t="s">
        <v>6725</v>
      </c>
      <c r="B1938" s="43" t="s">
        <v>6726</v>
      </c>
      <c r="C1938" s="43" t="s">
        <v>6727</v>
      </c>
      <c r="D1938" s="44" t="s">
        <v>1823</v>
      </c>
      <c r="E1938" s="44" t="s">
        <v>148</v>
      </c>
      <c r="F1938" s="45">
        <v>16282</v>
      </c>
      <c r="G1938" s="46" t="s">
        <v>75</v>
      </c>
      <c r="H1938" s="47">
        <f t="shared" si="30"/>
        <v>2781779.6999999997</v>
      </c>
      <c r="I1938" s="48" t="s">
        <v>40</v>
      </c>
      <c r="J1938" s="44" t="s">
        <v>77</v>
      </c>
      <c r="K1938" s="49" t="s">
        <v>78</v>
      </c>
      <c r="L1938" s="44" t="s">
        <v>79</v>
      </c>
      <c r="M1938" s="44" t="str">
        <f>IF(ISERROR(VLOOKUP(B1938,'[1]Check order-DMO'!$A$5:$I$22,9,0)),"MAT",(VLOOKUP(B1938,'[1]Check order-DMO'!$A$5:$I$22,9,0)))</f>
        <v>MAT</v>
      </c>
      <c r="N1938" s="50">
        <v>62</v>
      </c>
      <c r="O1938" s="50"/>
      <c r="P1938" s="50">
        <v>1</v>
      </c>
      <c r="Q1938" s="50">
        <v>1</v>
      </c>
      <c r="R1938" s="51"/>
    </row>
    <row r="1939" spans="1:34" s="21" customFormat="1" ht="20.5" customHeight="1" x14ac:dyDescent="0.3">
      <c r="A1939" s="42" t="s">
        <v>6728</v>
      </c>
      <c r="B1939" s="43" t="s">
        <v>6729</v>
      </c>
      <c r="C1939" s="43" t="s">
        <v>6730</v>
      </c>
      <c r="D1939" s="44" t="s">
        <v>1823</v>
      </c>
      <c r="E1939" s="44" t="s">
        <v>148</v>
      </c>
      <c r="F1939" s="45">
        <v>215000</v>
      </c>
      <c r="G1939" s="46" t="s">
        <v>32</v>
      </c>
      <c r="H1939" s="47">
        <f t="shared" si="30"/>
        <v>215000</v>
      </c>
      <c r="I1939" s="48" t="s">
        <v>269</v>
      </c>
      <c r="J1939" s="44" t="s">
        <v>1726</v>
      </c>
      <c r="K1939" s="49" t="s">
        <v>1727</v>
      </c>
      <c r="L1939" s="44" t="s">
        <v>43</v>
      </c>
      <c r="M1939" s="44" t="str">
        <f>IF(ISERROR(VLOOKUP(B1939,'[1]Check order-DMO'!$A$5:$I$22,9,0)),"MAT",(VLOOKUP(B1939,'[1]Check order-DMO'!$A$5:$I$22,9,0)))</f>
        <v>MAT</v>
      </c>
      <c r="N1939" s="50">
        <v>60</v>
      </c>
      <c r="O1939" s="50">
        <v>3</v>
      </c>
      <c r="P1939" s="50">
        <v>1</v>
      </c>
      <c r="Q1939" s="50">
        <v>1</v>
      </c>
      <c r="R1939" s="51" t="s">
        <v>2238</v>
      </c>
    </row>
    <row r="1940" spans="1:34" s="21" customFormat="1" ht="20.5" customHeight="1" x14ac:dyDescent="0.3">
      <c r="A1940" s="42" t="s">
        <v>6731</v>
      </c>
      <c r="B1940" s="43" t="s">
        <v>6732</v>
      </c>
      <c r="C1940" s="43" t="s">
        <v>6733</v>
      </c>
      <c r="D1940" s="44" t="s">
        <v>3055</v>
      </c>
      <c r="E1940" s="44" t="s">
        <v>641</v>
      </c>
      <c r="F1940" s="45">
        <v>39432</v>
      </c>
      <c r="G1940" s="46" t="s">
        <v>75</v>
      </c>
      <c r="H1940" s="47">
        <f t="shared" si="30"/>
        <v>6736957.2000000002</v>
      </c>
      <c r="I1940" s="48" t="s">
        <v>40</v>
      </c>
      <c r="J1940" s="44" t="s">
        <v>77</v>
      </c>
      <c r="K1940" s="49" t="s">
        <v>78</v>
      </c>
      <c r="L1940" s="44" t="s">
        <v>79</v>
      </c>
      <c r="M1940" s="44" t="str">
        <f>IF(ISERROR(VLOOKUP(B1940,'[1]Check order-DMO'!$A$5:$I$22,9,0)),"MAT",(VLOOKUP(B1940,'[1]Check order-DMO'!$A$5:$I$22,9,0)))</f>
        <v>MAT</v>
      </c>
      <c r="N1940" s="50">
        <v>93</v>
      </c>
      <c r="O1940" s="50"/>
      <c r="P1940" s="50">
        <v>10</v>
      </c>
      <c r="Q1940" s="50">
        <v>10</v>
      </c>
      <c r="R1940" s="51"/>
    </row>
    <row r="1941" spans="1:34" s="21" customFormat="1" ht="20.5" customHeight="1" x14ac:dyDescent="0.3">
      <c r="A1941" s="42" t="s">
        <v>6734</v>
      </c>
      <c r="B1941" s="43" t="s">
        <v>6735</v>
      </c>
      <c r="C1941" s="43" t="s">
        <v>6736</v>
      </c>
      <c r="D1941" s="44" t="s">
        <v>2228</v>
      </c>
      <c r="E1941" s="44" t="s">
        <v>121</v>
      </c>
      <c r="F1941" s="45">
        <v>4043</v>
      </c>
      <c r="G1941" s="46" t="s">
        <v>75</v>
      </c>
      <c r="H1941" s="47">
        <f t="shared" si="30"/>
        <v>690746.54999999993</v>
      </c>
      <c r="I1941" s="48" t="s">
        <v>40</v>
      </c>
      <c r="J1941" s="44" t="s">
        <v>77</v>
      </c>
      <c r="K1941" s="49" t="s">
        <v>78</v>
      </c>
      <c r="L1941" s="44" t="s">
        <v>79</v>
      </c>
      <c r="M1941" s="44" t="str">
        <f>IF(ISERROR(VLOOKUP(B1941,'[1]Check order-DMO'!$A$5:$I$22,9,0)),"MAT",(VLOOKUP(B1941,'[1]Check order-DMO'!$A$5:$I$22,9,0)))</f>
        <v>MAT</v>
      </c>
      <c r="N1941" s="50">
        <v>78</v>
      </c>
      <c r="O1941" s="50"/>
      <c r="P1941" s="50">
        <v>1</v>
      </c>
      <c r="Q1941" s="50">
        <v>1</v>
      </c>
      <c r="R1941" s="51"/>
    </row>
    <row r="1942" spans="1:34" s="21" customFormat="1" ht="20.5" customHeight="1" x14ac:dyDescent="0.3">
      <c r="A1942" s="213" t="s">
        <v>6737</v>
      </c>
      <c r="B1942" s="205" t="s">
        <v>6738</v>
      </c>
      <c r="C1942" s="43" t="s">
        <v>6739</v>
      </c>
      <c r="D1942" s="44" t="s">
        <v>2228</v>
      </c>
      <c r="E1942" s="44" t="s">
        <v>121</v>
      </c>
      <c r="F1942" s="45">
        <v>1122083.97</v>
      </c>
      <c r="G1942" s="46" t="s">
        <v>32</v>
      </c>
      <c r="H1942" s="47">
        <f t="shared" si="30"/>
        <v>1122083.97</v>
      </c>
      <c r="I1942" s="48" t="s">
        <v>40</v>
      </c>
      <c r="J1942" s="44" t="s">
        <v>1370</v>
      </c>
      <c r="K1942" s="49" t="s">
        <v>1371</v>
      </c>
      <c r="L1942" s="44" t="s">
        <v>43</v>
      </c>
      <c r="M1942" s="44" t="str">
        <f>IF(ISERROR(VLOOKUP(B1942,'[1]Check order-DMO'!$A$5:$I$22,9,0)),"MAT",(VLOOKUP(B1942,'[1]Check order-DMO'!$A$5:$I$22,9,0)))</f>
        <v>MAT</v>
      </c>
      <c r="N1942" s="50">
        <v>60</v>
      </c>
      <c r="O1942" s="50">
        <v>3</v>
      </c>
      <c r="P1942" s="50">
        <v>1</v>
      </c>
      <c r="Q1942" s="50">
        <v>1</v>
      </c>
      <c r="R1942" s="51" t="s">
        <v>263</v>
      </c>
    </row>
    <row r="1943" spans="1:34" s="21" customFormat="1" ht="20.5" customHeight="1" x14ac:dyDescent="0.3">
      <c r="A1943" s="42" t="s">
        <v>6740</v>
      </c>
      <c r="B1943" s="43" t="s">
        <v>6741</v>
      </c>
      <c r="C1943" s="43" t="s">
        <v>6742</v>
      </c>
      <c r="D1943" s="44" t="s">
        <v>6743</v>
      </c>
      <c r="E1943" s="44" t="s">
        <v>121</v>
      </c>
      <c r="F1943" s="45">
        <v>1713</v>
      </c>
      <c r="G1943" s="46" t="s">
        <v>75</v>
      </c>
      <c r="H1943" s="47">
        <f t="shared" si="30"/>
        <v>292666.05</v>
      </c>
      <c r="I1943" s="48" t="s">
        <v>40</v>
      </c>
      <c r="J1943" s="44" t="s">
        <v>77</v>
      </c>
      <c r="K1943" s="49" t="s">
        <v>78</v>
      </c>
      <c r="L1943" s="44" t="s">
        <v>79</v>
      </c>
      <c r="M1943" s="44" t="str">
        <f>IF(ISERROR(VLOOKUP(B1943,'[1]Check order-DMO'!$A$5:$I$22,9,0)),"MAT",(VLOOKUP(B1943,'[1]Check order-DMO'!$A$5:$I$22,9,0)))</f>
        <v>MAT</v>
      </c>
      <c r="N1943" s="50">
        <v>78</v>
      </c>
      <c r="O1943" s="50"/>
      <c r="P1943" s="50">
        <v>1</v>
      </c>
      <c r="Q1943" s="50">
        <v>1</v>
      </c>
      <c r="R1943" s="51"/>
    </row>
    <row r="1944" spans="1:34" s="21" customFormat="1" ht="20.5" customHeight="1" x14ac:dyDescent="0.3">
      <c r="A1944" s="42" t="s">
        <v>6744</v>
      </c>
      <c r="B1944" s="43" t="s">
        <v>6745</v>
      </c>
      <c r="C1944" s="43" t="s">
        <v>6746</v>
      </c>
      <c r="D1944" s="44" t="s">
        <v>1533</v>
      </c>
      <c r="E1944" s="44" t="s">
        <v>121</v>
      </c>
      <c r="F1944" s="45">
        <v>190</v>
      </c>
      <c r="G1944" s="46" t="s">
        <v>75</v>
      </c>
      <c r="H1944" s="47">
        <f t="shared" si="30"/>
        <v>32461.5</v>
      </c>
      <c r="I1944" s="48" t="s">
        <v>40</v>
      </c>
      <c r="J1944" s="44" t="s">
        <v>77</v>
      </c>
      <c r="K1944" s="49" t="s">
        <v>78</v>
      </c>
      <c r="L1944" s="44" t="s">
        <v>79</v>
      </c>
      <c r="M1944" s="44" t="str">
        <f>IF(ISERROR(VLOOKUP(B1944,'[1]Check order-DMO'!$A$5:$I$22,9,0)),"MAT",(VLOOKUP(B1944,'[1]Check order-DMO'!$A$5:$I$22,9,0)))</f>
        <v>MAT</v>
      </c>
      <c r="N1944" s="50">
        <v>78</v>
      </c>
      <c r="O1944" s="50"/>
      <c r="P1944" s="50">
        <v>1</v>
      </c>
      <c r="Q1944" s="50">
        <v>1</v>
      </c>
      <c r="R1944" s="51"/>
    </row>
    <row r="1945" spans="1:34" s="21" customFormat="1" ht="20.5" customHeight="1" x14ac:dyDescent="0.3">
      <c r="A1945" s="42" t="s">
        <v>6747</v>
      </c>
      <c r="B1945" s="43" t="s">
        <v>6748</v>
      </c>
      <c r="C1945" s="43" t="s">
        <v>6749</v>
      </c>
      <c r="D1945" s="44" t="s">
        <v>6750</v>
      </c>
      <c r="E1945" s="44" t="s">
        <v>121</v>
      </c>
      <c r="F1945" s="45">
        <v>52496.800000000003</v>
      </c>
      <c r="G1945" s="46" t="s">
        <v>32</v>
      </c>
      <c r="H1945" s="47">
        <f t="shared" si="30"/>
        <v>52496.800000000003</v>
      </c>
      <c r="I1945" s="48" t="s">
        <v>40</v>
      </c>
      <c r="J1945" s="44" t="s">
        <v>335</v>
      </c>
      <c r="K1945" s="49" t="s">
        <v>336</v>
      </c>
      <c r="L1945" s="44" t="s">
        <v>43</v>
      </c>
      <c r="M1945" s="44" t="str">
        <f>IF(ISERROR(VLOOKUP(B1945,'[1]Check order-DMO'!$A$5:$I$22,9,0)),"MAT",(VLOOKUP(B1945,'[1]Check order-DMO'!$A$5:$I$22,9,0)))</f>
        <v>MAT</v>
      </c>
      <c r="N1945" s="50">
        <v>60</v>
      </c>
      <c r="O1945" s="50">
        <v>7</v>
      </c>
      <c r="P1945" s="50">
        <v>1</v>
      </c>
      <c r="Q1945" s="50">
        <v>1</v>
      </c>
      <c r="R1945" s="51" t="s">
        <v>3920</v>
      </c>
    </row>
    <row r="1946" spans="1:34" s="21" customFormat="1" ht="20.5" customHeight="1" x14ac:dyDescent="0.3">
      <c r="A1946" s="42" t="s">
        <v>6751</v>
      </c>
      <c r="B1946" s="43" t="s">
        <v>6752</v>
      </c>
      <c r="C1946" s="43" t="s">
        <v>6753</v>
      </c>
      <c r="D1946" s="44" t="s">
        <v>6750</v>
      </c>
      <c r="E1946" s="44" t="s">
        <v>121</v>
      </c>
      <c r="F1946" s="45">
        <v>60573.88</v>
      </c>
      <c r="G1946" s="46" t="s">
        <v>32</v>
      </c>
      <c r="H1946" s="47">
        <f t="shared" si="30"/>
        <v>60573.88</v>
      </c>
      <c r="I1946" s="48" t="s">
        <v>40</v>
      </c>
      <c r="J1946" s="44" t="s">
        <v>335</v>
      </c>
      <c r="K1946" s="49" t="s">
        <v>336</v>
      </c>
      <c r="L1946" s="44" t="s">
        <v>43</v>
      </c>
      <c r="M1946" s="44" t="str">
        <f>IF(ISERROR(VLOOKUP(B1946,'[1]Check order-DMO'!$A$5:$I$22,9,0)),"MAT",(VLOOKUP(B1946,'[1]Check order-DMO'!$A$5:$I$22,9,0)))</f>
        <v>MAT</v>
      </c>
      <c r="N1946" s="50">
        <v>60</v>
      </c>
      <c r="O1946" s="50">
        <v>7</v>
      </c>
      <c r="P1946" s="50">
        <v>1</v>
      </c>
      <c r="Q1946" s="50">
        <v>1</v>
      </c>
      <c r="R1946" s="51" t="s">
        <v>3920</v>
      </c>
    </row>
    <row r="1947" spans="1:34" s="21" customFormat="1" ht="20.5" customHeight="1" x14ac:dyDescent="0.3">
      <c r="A1947" s="42" t="s">
        <v>6754</v>
      </c>
      <c r="B1947" s="43" t="s">
        <v>6755</v>
      </c>
      <c r="C1947" s="44" t="s">
        <v>6756</v>
      </c>
      <c r="D1947" s="44" t="s">
        <v>6750</v>
      </c>
      <c r="E1947" s="44" t="s">
        <v>121</v>
      </c>
      <c r="F1947" s="194">
        <v>62000</v>
      </c>
      <c r="G1947" s="50" t="s">
        <v>32</v>
      </c>
      <c r="H1947" s="195">
        <f t="shared" si="30"/>
        <v>62000</v>
      </c>
      <c r="I1947" s="196" t="s">
        <v>40</v>
      </c>
      <c r="J1947" s="197" t="s">
        <v>1186</v>
      </c>
      <c r="K1947" s="49" t="s">
        <v>1187</v>
      </c>
      <c r="L1947" s="44" t="s">
        <v>43</v>
      </c>
      <c r="M1947" s="44" t="str">
        <f>IF(ISERROR(VLOOKUP(B1947,'[1]Check order-DMO'!$A$5:$I$22,9,0)),"MAT",(VLOOKUP(B1947,'[1]Check order-DMO'!$A$5:$I$22,9,0)))</f>
        <v>MAT</v>
      </c>
      <c r="N1947" s="196">
        <v>45</v>
      </c>
      <c r="O1947" s="196">
        <v>2</v>
      </c>
      <c r="P1947" s="152">
        <v>1</v>
      </c>
      <c r="Q1947" s="196">
        <v>1</v>
      </c>
      <c r="R1947" s="198" t="s">
        <v>1188</v>
      </c>
    </row>
    <row r="1948" spans="1:34" s="21" customFormat="1" ht="20.5" customHeight="1" x14ac:dyDescent="0.3">
      <c r="A1948" s="42" t="s">
        <v>6757</v>
      </c>
      <c r="B1948" s="43" t="s">
        <v>6758</v>
      </c>
      <c r="C1948" s="43" t="s">
        <v>6759</v>
      </c>
      <c r="D1948" s="44" t="s">
        <v>6760</v>
      </c>
      <c r="E1948" s="44" t="s">
        <v>148</v>
      </c>
      <c r="F1948" s="45">
        <v>17681</v>
      </c>
      <c r="G1948" s="46" t="s">
        <v>75</v>
      </c>
      <c r="H1948" s="47">
        <f t="shared" si="30"/>
        <v>3020798.85</v>
      </c>
      <c r="I1948" s="48" t="s">
        <v>40</v>
      </c>
      <c r="J1948" s="44" t="s">
        <v>77</v>
      </c>
      <c r="K1948" s="49" t="s">
        <v>78</v>
      </c>
      <c r="L1948" s="44" t="s">
        <v>79</v>
      </c>
      <c r="M1948" s="44" t="str">
        <f>IF(ISERROR(VLOOKUP(B1948,'[1]Check order-DMO'!$A$5:$I$22,9,0)),"MAT",(VLOOKUP(B1948,'[1]Check order-DMO'!$A$5:$I$22,9,0)))</f>
        <v>MAT</v>
      </c>
      <c r="N1948" s="50">
        <v>108</v>
      </c>
      <c r="O1948" s="50"/>
      <c r="P1948" s="50">
        <v>1</v>
      </c>
      <c r="Q1948" s="50">
        <v>20</v>
      </c>
      <c r="R1948" s="51"/>
    </row>
    <row r="1949" spans="1:34" ht="20.5" customHeight="1" x14ac:dyDescent="0.3">
      <c r="A1949" s="213" t="s">
        <v>6761</v>
      </c>
      <c r="B1949" s="205" t="s">
        <v>6762</v>
      </c>
      <c r="C1949" s="205" t="s">
        <v>6763</v>
      </c>
      <c r="D1949" s="206" t="s">
        <v>6750</v>
      </c>
      <c r="E1949" s="206" t="s">
        <v>121</v>
      </c>
      <c r="F1949" s="194">
        <v>49796</v>
      </c>
      <c r="G1949" s="50" t="s">
        <v>32</v>
      </c>
      <c r="H1949" s="195">
        <f t="shared" si="30"/>
        <v>49796</v>
      </c>
      <c r="I1949" s="196" t="s">
        <v>40</v>
      </c>
      <c r="J1949" s="44" t="s">
        <v>335</v>
      </c>
      <c r="K1949" s="49" t="s">
        <v>336</v>
      </c>
      <c r="L1949" s="44" t="s">
        <v>43</v>
      </c>
      <c r="M1949" s="44" t="str">
        <f>IF(ISERROR(VLOOKUP(B1949,'[1]Check order-DMO'!$A$5:$I$22,9,0)),"MAT",(VLOOKUP(B1949,'[1]Check order-DMO'!$A$5:$I$22,9,0)))</f>
        <v>MAT</v>
      </c>
      <c r="N1949" s="196">
        <v>45</v>
      </c>
      <c r="O1949" s="196">
        <v>2</v>
      </c>
      <c r="P1949" s="152">
        <v>1</v>
      </c>
      <c r="Q1949" s="196">
        <v>1</v>
      </c>
      <c r="R1949" s="198" t="s">
        <v>1188</v>
      </c>
    </row>
    <row r="1950" spans="1:34" s="21" customFormat="1" ht="20.5" customHeight="1" x14ac:dyDescent="0.3">
      <c r="A1950" s="42" t="s">
        <v>6764</v>
      </c>
      <c r="B1950" s="43" t="s">
        <v>6765</v>
      </c>
      <c r="C1950" s="44" t="s">
        <v>6766</v>
      </c>
      <c r="D1950" s="44" t="s">
        <v>6767</v>
      </c>
      <c r="E1950" s="44" t="s">
        <v>121</v>
      </c>
      <c r="F1950" s="214">
        <v>499000</v>
      </c>
      <c r="G1950" s="50" t="s">
        <v>32</v>
      </c>
      <c r="H1950" s="195">
        <f t="shared" si="30"/>
        <v>499000</v>
      </c>
      <c r="I1950" s="196" t="s">
        <v>40</v>
      </c>
      <c r="J1950" s="197" t="s">
        <v>1186</v>
      </c>
      <c r="K1950" s="49" t="s">
        <v>1187</v>
      </c>
      <c r="L1950" s="44" t="s">
        <v>43</v>
      </c>
      <c r="M1950" s="44" t="str">
        <f>IF(ISERROR(VLOOKUP(B1950,'[1]Check order-DMO'!$A$5:$I$22,9,0)),"MAT",(VLOOKUP(B1950,'[1]Check order-DMO'!$A$5:$I$22,9,0)))</f>
        <v>MAT</v>
      </c>
      <c r="N1950" s="196">
        <v>45</v>
      </c>
      <c r="O1950" s="196">
        <v>2</v>
      </c>
      <c r="P1950" s="152">
        <v>1</v>
      </c>
      <c r="Q1950" s="196">
        <v>1</v>
      </c>
      <c r="R1950" s="198" t="s">
        <v>1188</v>
      </c>
    </row>
    <row r="1951" spans="1:34" s="21" customFormat="1" ht="20.5" customHeight="1" x14ac:dyDescent="0.3">
      <c r="A1951" s="42" t="s">
        <v>6768</v>
      </c>
      <c r="B1951" s="43" t="s">
        <v>6769</v>
      </c>
      <c r="C1951" s="43" t="s">
        <v>6770</v>
      </c>
      <c r="D1951" s="44" t="s">
        <v>6767</v>
      </c>
      <c r="E1951" s="44" t="s">
        <v>121</v>
      </c>
      <c r="F1951" s="194">
        <v>424000</v>
      </c>
      <c r="G1951" s="50" t="s">
        <v>32</v>
      </c>
      <c r="H1951" s="195">
        <f t="shared" si="30"/>
        <v>424000</v>
      </c>
      <c r="I1951" s="196" t="s">
        <v>40</v>
      </c>
      <c r="J1951" s="197" t="s">
        <v>1186</v>
      </c>
      <c r="K1951" s="49" t="s">
        <v>1187</v>
      </c>
      <c r="L1951" s="44" t="s">
        <v>43</v>
      </c>
      <c r="M1951" s="44" t="str">
        <f>IF(ISERROR(VLOOKUP(B1951,'[1]Check order-DMO'!$A$5:$I$22,9,0)),"MAT",(VLOOKUP(B1951,'[1]Check order-DMO'!$A$5:$I$22,9,0)))</f>
        <v>MAT</v>
      </c>
      <c r="N1951" s="196">
        <v>45</v>
      </c>
      <c r="O1951" s="196">
        <v>2</v>
      </c>
      <c r="P1951" s="152">
        <v>1</v>
      </c>
      <c r="Q1951" s="196">
        <v>1</v>
      </c>
      <c r="R1951" s="198" t="s">
        <v>1188</v>
      </c>
    </row>
    <row r="1952" spans="1:34" s="21" customFormat="1" ht="20.5" customHeight="1" x14ac:dyDescent="0.3">
      <c r="A1952" s="193" t="s">
        <v>6771</v>
      </c>
      <c r="B1952" s="44" t="s">
        <v>6772</v>
      </c>
      <c r="C1952" s="44" t="s">
        <v>6773</v>
      </c>
      <c r="D1952" s="44"/>
      <c r="E1952" s="44" t="s">
        <v>121</v>
      </c>
      <c r="F1952" s="194">
        <v>524000</v>
      </c>
      <c r="G1952" s="50" t="s">
        <v>32</v>
      </c>
      <c r="H1952" s="195">
        <f t="shared" si="30"/>
        <v>524000</v>
      </c>
      <c r="I1952" s="196" t="s">
        <v>40</v>
      </c>
      <c r="J1952" s="197" t="s">
        <v>1186</v>
      </c>
      <c r="K1952" s="49" t="s">
        <v>1187</v>
      </c>
      <c r="L1952" s="44" t="s">
        <v>43</v>
      </c>
      <c r="M1952" s="44" t="str">
        <f>IF(ISERROR(VLOOKUP(B1952,'[1]Check order-DMO'!$A$5:$I$22,9,0)),"MAT",(VLOOKUP(B1952,'[1]Check order-DMO'!$A$5:$I$22,9,0)))</f>
        <v>MAT</v>
      </c>
      <c r="N1952" s="196">
        <v>45</v>
      </c>
      <c r="O1952" s="196">
        <v>2</v>
      </c>
      <c r="P1952" s="152">
        <v>1</v>
      </c>
      <c r="Q1952" s="196">
        <v>1</v>
      </c>
      <c r="R1952" s="198" t="s">
        <v>1188</v>
      </c>
    </row>
    <row r="1953" spans="1:18" s="21" customFormat="1" ht="20.5" customHeight="1" x14ac:dyDescent="0.3">
      <c r="A1953" s="42" t="s">
        <v>6774</v>
      </c>
      <c r="B1953" s="43" t="s">
        <v>6775</v>
      </c>
      <c r="C1953" s="43" t="s">
        <v>6776</v>
      </c>
      <c r="D1953" s="44" t="s">
        <v>6777</v>
      </c>
      <c r="E1953" s="44" t="s">
        <v>121</v>
      </c>
      <c r="F1953" s="45">
        <v>576127.06000000006</v>
      </c>
      <c r="G1953" s="46" t="s">
        <v>32</v>
      </c>
      <c r="H1953" s="47">
        <f t="shared" si="30"/>
        <v>576127.06000000006</v>
      </c>
      <c r="I1953" s="48" t="s">
        <v>40</v>
      </c>
      <c r="J1953" s="44" t="s">
        <v>335</v>
      </c>
      <c r="K1953" s="49" t="s">
        <v>336</v>
      </c>
      <c r="L1953" s="44" t="s">
        <v>43</v>
      </c>
      <c r="M1953" s="44" t="str">
        <f>IF(ISERROR(VLOOKUP(B1953,'[1]Check order-DMO'!$A$5:$I$22,9,0)),"MAT",(VLOOKUP(B1953,'[1]Check order-DMO'!$A$5:$I$22,9,0)))</f>
        <v>MAT</v>
      </c>
      <c r="N1953" s="50">
        <v>60</v>
      </c>
      <c r="O1953" s="50">
        <v>7</v>
      </c>
      <c r="P1953" s="50">
        <v>1</v>
      </c>
      <c r="Q1953" s="50">
        <v>1</v>
      </c>
      <c r="R1953" s="51" t="s">
        <v>3920</v>
      </c>
    </row>
    <row r="1954" spans="1:18" s="21" customFormat="1" ht="20.5" customHeight="1" x14ac:dyDescent="0.3">
      <c r="A1954" s="42" t="s">
        <v>6778</v>
      </c>
      <c r="B1954" s="43" t="s">
        <v>6779</v>
      </c>
      <c r="C1954" s="43" t="s">
        <v>6780</v>
      </c>
      <c r="D1954" s="44" t="s">
        <v>6767</v>
      </c>
      <c r="E1954" s="44" t="s">
        <v>121</v>
      </c>
      <c r="F1954" s="194">
        <v>549000</v>
      </c>
      <c r="G1954" s="50" t="s">
        <v>32</v>
      </c>
      <c r="H1954" s="195">
        <f t="shared" si="30"/>
        <v>549000</v>
      </c>
      <c r="I1954" s="196" t="s">
        <v>40</v>
      </c>
      <c r="J1954" s="197" t="s">
        <v>1186</v>
      </c>
      <c r="K1954" s="49" t="s">
        <v>1187</v>
      </c>
      <c r="L1954" s="44" t="s">
        <v>43</v>
      </c>
      <c r="M1954" s="44" t="str">
        <f>IF(ISERROR(VLOOKUP(B1954,'[1]Check order-DMO'!$A$5:$I$22,9,0)),"MAT",(VLOOKUP(B1954,'[1]Check order-DMO'!$A$5:$I$22,9,0)))</f>
        <v>MAT</v>
      </c>
      <c r="N1954" s="196">
        <v>45</v>
      </c>
      <c r="O1954" s="196">
        <v>2</v>
      </c>
      <c r="P1954" s="152">
        <v>1</v>
      </c>
      <c r="Q1954" s="196">
        <v>1</v>
      </c>
      <c r="R1954" s="198" t="s">
        <v>1188</v>
      </c>
    </row>
    <row r="1955" spans="1:18" s="21" customFormat="1" ht="20.5" customHeight="1" x14ac:dyDescent="0.3">
      <c r="A1955" s="42" t="s">
        <v>6781</v>
      </c>
      <c r="B1955" s="43" t="s">
        <v>6782</v>
      </c>
      <c r="C1955" s="43" t="s">
        <v>6783</v>
      </c>
      <c r="D1955" s="44" t="s">
        <v>6784</v>
      </c>
      <c r="E1955" s="44" t="s">
        <v>121</v>
      </c>
      <c r="F1955" s="194">
        <v>172000</v>
      </c>
      <c r="G1955" s="50" t="s">
        <v>32</v>
      </c>
      <c r="H1955" s="195">
        <f t="shared" si="30"/>
        <v>172000</v>
      </c>
      <c r="I1955" s="196" t="s">
        <v>40</v>
      </c>
      <c r="J1955" s="197" t="s">
        <v>1186</v>
      </c>
      <c r="K1955" s="49" t="s">
        <v>1187</v>
      </c>
      <c r="L1955" s="44" t="s">
        <v>43</v>
      </c>
      <c r="M1955" s="44" t="str">
        <f>IF(ISERROR(VLOOKUP(B1955,'[1]Check order-DMO'!$A$5:$I$22,9,0)),"MAT",(VLOOKUP(B1955,'[1]Check order-DMO'!$A$5:$I$22,9,0)))</f>
        <v>MAT</v>
      </c>
      <c r="N1955" s="196">
        <v>45</v>
      </c>
      <c r="O1955" s="196">
        <v>2</v>
      </c>
      <c r="P1955" s="152">
        <v>1</v>
      </c>
      <c r="Q1955" s="196">
        <v>1</v>
      </c>
      <c r="R1955" s="198" t="s">
        <v>1188</v>
      </c>
    </row>
    <row r="1956" spans="1:18" s="21" customFormat="1" ht="20.5" customHeight="1" x14ac:dyDescent="0.3">
      <c r="A1956" s="42" t="s">
        <v>6785</v>
      </c>
      <c r="B1956" s="43" t="s">
        <v>6786</v>
      </c>
      <c r="C1956" s="43" t="s">
        <v>6787</v>
      </c>
      <c r="D1956" s="44" t="s">
        <v>6788</v>
      </c>
      <c r="E1956" s="44" t="s">
        <v>121</v>
      </c>
      <c r="F1956" s="194">
        <v>688000</v>
      </c>
      <c r="G1956" s="50" t="s">
        <v>32</v>
      </c>
      <c r="H1956" s="195">
        <f t="shared" si="30"/>
        <v>688000</v>
      </c>
      <c r="I1956" s="196" t="s">
        <v>40</v>
      </c>
      <c r="J1956" s="197" t="s">
        <v>1186</v>
      </c>
      <c r="K1956" s="49" t="s">
        <v>1187</v>
      </c>
      <c r="L1956" s="44" t="s">
        <v>43</v>
      </c>
      <c r="M1956" s="44" t="str">
        <f>IF(ISERROR(VLOOKUP(B1956,'[1]Check order-DMO'!$A$5:$I$22,9,0)),"MAT",(VLOOKUP(B1956,'[1]Check order-DMO'!$A$5:$I$22,9,0)))</f>
        <v>MAT</v>
      </c>
      <c r="N1956" s="196">
        <v>45</v>
      </c>
      <c r="O1956" s="196">
        <v>2</v>
      </c>
      <c r="P1956" s="152">
        <v>1</v>
      </c>
      <c r="Q1956" s="196">
        <v>1</v>
      </c>
      <c r="R1956" s="198" t="s">
        <v>1188</v>
      </c>
    </row>
    <row r="1957" spans="1:18" s="21" customFormat="1" ht="20.5" customHeight="1" x14ac:dyDescent="0.3">
      <c r="A1957" s="42" t="s">
        <v>6789</v>
      </c>
      <c r="B1957" s="43" t="s">
        <v>6790</v>
      </c>
      <c r="C1957" s="43" t="s">
        <v>6791</v>
      </c>
      <c r="D1957" s="44" t="s">
        <v>6788</v>
      </c>
      <c r="E1957" s="44" t="s">
        <v>121</v>
      </c>
      <c r="F1957" s="194">
        <v>848642</v>
      </c>
      <c r="G1957" s="50" t="s">
        <v>32</v>
      </c>
      <c r="H1957" s="195">
        <f t="shared" si="30"/>
        <v>848642</v>
      </c>
      <c r="I1957" s="196" t="s">
        <v>40</v>
      </c>
      <c r="J1957" s="197" t="s">
        <v>335</v>
      </c>
      <c r="K1957" s="49" t="s">
        <v>1187</v>
      </c>
      <c r="L1957" s="44" t="s">
        <v>43</v>
      </c>
      <c r="M1957" s="44" t="str">
        <f>IF(ISERROR(VLOOKUP(B1957,'[1]Check order-DMO'!$A$5:$I$22,9,0)),"MAT",(VLOOKUP(B1957,'[1]Check order-DMO'!$A$5:$I$22,9,0)))</f>
        <v>MAT</v>
      </c>
      <c r="N1957" s="196">
        <v>45</v>
      </c>
      <c r="O1957" s="196">
        <v>2</v>
      </c>
      <c r="P1957" s="152">
        <v>1</v>
      </c>
      <c r="Q1957" s="196">
        <v>1</v>
      </c>
      <c r="R1957" s="198" t="s">
        <v>1188</v>
      </c>
    </row>
    <row r="1958" spans="1:18" s="21" customFormat="1" ht="20.5" customHeight="1" x14ac:dyDescent="0.3">
      <c r="A1958" s="42" t="s">
        <v>6792</v>
      </c>
      <c r="B1958" s="43" t="s">
        <v>6793</v>
      </c>
      <c r="C1958" s="43" t="s">
        <v>6794</v>
      </c>
      <c r="D1958" s="44" t="s">
        <v>6795</v>
      </c>
      <c r="E1958" s="44" t="s">
        <v>121</v>
      </c>
      <c r="F1958" s="194">
        <v>169000</v>
      </c>
      <c r="G1958" s="50" t="s">
        <v>32</v>
      </c>
      <c r="H1958" s="195">
        <f t="shared" si="30"/>
        <v>169000</v>
      </c>
      <c r="I1958" s="196" t="s">
        <v>40</v>
      </c>
      <c r="J1958" s="197" t="s">
        <v>1186</v>
      </c>
      <c r="K1958" s="49" t="s">
        <v>1187</v>
      </c>
      <c r="L1958" s="44" t="s">
        <v>43</v>
      </c>
      <c r="M1958" s="44" t="str">
        <f>IF(ISERROR(VLOOKUP(B1958,'[1]Check order-DMO'!$A$5:$I$22,9,0)),"MAT",(VLOOKUP(B1958,'[1]Check order-DMO'!$A$5:$I$22,9,0)))</f>
        <v>MAT</v>
      </c>
      <c r="N1958" s="196">
        <v>45</v>
      </c>
      <c r="O1958" s="196">
        <v>2</v>
      </c>
      <c r="P1958" s="152">
        <v>1</v>
      </c>
      <c r="Q1958" s="196">
        <v>1</v>
      </c>
      <c r="R1958" s="198" t="s">
        <v>1188</v>
      </c>
    </row>
    <row r="1959" spans="1:18" s="21" customFormat="1" ht="20.5" customHeight="1" x14ac:dyDescent="0.3">
      <c r="A1959" s="42" t="s">
        <v>6796</v>
      </c>
      <c r="B1959" s="43" t="s">
        <v>6797</v>
      </c>
      <c r="C1959" s="44" t="s">
        <v>6798</v>
      </c>
      <c r="D1959" s="44" t="s">
        <v>6795</v>
      </c>
      <c r="E1959" s="44" t="s">
        <v>121</v>
      </c>
      <c r="F1959" s="194">
        <v>61000</v>
      </c>
      <c r="G1959" s="50" t="s">
        <v>32</v>
      </c>
      <c r="H1959" s="195">
        <f t="shared" si="30"/>
        <v>61000</v>
      </c>
      <c r="I1959" s="196" t="s">
        <v>40</v>
      </c>
      <c r="J1959" s="197" t="s">
        <v>1186</v>
      </c>
      <c r="K1959" s="49" t="s">
        <v>1187</v>
      </c>
      <c r="L1959" s="44" t="s">
        <v>43</v>
      </c>
      <c r="M1959" s="44" t="str">
        <f>IF(ISERROR(VLOOKUP(B1959,'[1]Check order-DMO'!$A$5:$I$22,9,0)),"MAT",(VLOOKUP(B1959,'[1]Check order-DMO'!$A$5:$I$22,9,0)))</f>
        <v>MAT</v>
      </c>
      <c r="N1959" s="196">
        <v>45</v>
      </c>
      <c r="O1959" s="196">
        <v>2</v>
      </c>
      <c r="P1959" s="152">
        <v>1</v>
      </c>
      <c r="Q1959" s="196">
        <v>1</v>
      </c>
      <c r="R1959" s="198" t="s">
        <v>1188</v>
      </c>
    </row>
    <row r="1960" spans="1:18" s="21" customFormat="1" ht="20.5" customHeight="1" x14ac:dyDescent="0.3">
      <c r="A1960" s="42" t="s">
        <v>6799</v>
      </c>
      <c r="B1960" s="43" t="s">
        <v>6800</v>
      </c>
      <c r="C1960" s="43" t="s">
        <v>6801</v>
      </c>
      <c r="D1960" s="44" t="s">
        <v>3365</v>
      </c>
      <c r="E1960" s="44" t="s">
        <v>121</v>
      </c>
      <c r="F1960" s="194">
        <v>9495</v>
      </c>
      <c r="G1960" s="50" t="s">
        <v>32</v>
      </c>
      <c r="H1960" s="195">
        <f t="shared" si="30"/>
        <v>9495</v>
      </c>
      <c r="I1960" s="196" t="s">
        <v>40</v>
      </c>
      <c r="J1960" s="44" t="s">
        <v>335</v>
      </c>
      <c r="K1960" s="49" t="s">
        <v>336</v>
      </c>
      <c r="L1960" s="44" t="s">
        <v>43</v>
      </c>
      <c r="M1960" s="44" t="str">
        <f>IF(ISERROR(VLOOKUP(B1960,'[1]Check order-DMO'!$A$5:$I$22,9,0)),"MAT",(VLOOKUP(B1960,'[1]Check order-DMO'!$A$5:$I$22,9,0)))</f>
        <v>MAT</v>
      </c>
      <c r="N1960" s="196">
        <v>45</v>
      </c>
      <c r="O1960" s="196">
        <v>2</v>
      </c>
      <c r="P1960" s="152">
        <v>1</v>
      </c>
      <c r="Q1960" s="196">
        <v>1</v>
      </c>
      <c r="R1960" s="198" t="s">
        <v>1188</v>
      </c>
    </row>
    <row r="1961" spans="1:18" s="21" customFormat="1" ht="20.5" customHeight="1" x14ac:dyDescent="0.3">
      <c r="A1961" s="42" t="s">
        <v>6802</v>
      </c>
      <c r="B1961" s="43" t="s">
        <v>6803</v>
      </c>
      <c r="C1961" s="43" t="s">
        <v>6804</v>
      </c>
      <c r="D1961" s="44" t="s">
        <v>6795</v>
      </c>
      <c r="E1961" s="44" t="s">
        <v>121</v>
      </c>
      <c r="F1961" s="194">
        <v>8229</v>
      </c>
      <c r="G1961" s="50" t="s">
        <v>32</v>
      </c>
      <c r="H1961" s="195">
        <f t="shared" si="30"/>
        <v>8229</v>
      </c>
      <c r="I1961" s="196" t="s">
        <v>40</v>
      </c>
      <c r="J1961" s="44" t="s">
        <v>335</v>
      </c>
      <c r="K1961" s="49" t="s">
        <v>336</v>
      </c>
      <c r="L1961" s="44" t="s">
        <v>43</v>
      </c>
      <c r="M1961" s="44" t="str">
        <f>IF(ISERROR(VLOOKUP(B1961,'[1]Check order-DMO'!$A$5:$I$22,9,0)),"MAT",(VLOOKUP(B1961,'[1]Check order-DMO'!$A$5:$I$22,9,0)))</f>
        <v>MAT</v>
      </c>
      <c r="N1961" s="196">
        <v>45</v>
      </c>
      <c r="O1961" s="196">
        <v>2</v>
      </c>
      <c r="P1961" s="152">
        <v>1</v>
      </c>
      <c r="Q1961" s="196">
        <v>1</v>
      </c>
      <c r="R1961" s="198" t="s">
        <v>1188</v>
      </c>
    </row>
    <row r="1962" spans="1:18" s="21" customFormat="1" ht="20.5" customHeight="1" x14ac:dyDescent="0.3">
      <c r="A1962" s="213" t="s">
        <v>6805</v>
      </c>
      <c r="B1962" s="205" t="s">
        <v>6806</v>
      </c>
      <c r="C1962" s="43" t="s">
        <v>6807</v>
      </c>
      <c r="D1962" s="44" t="s">
        <v>6784</v>
      </c>
      <c r="E1962" s="44" t="s">
        <v>121</v>
      </c>
      <c r="F1962" s="194">
        <v>162000</v>
      </c>
      <c r="G1962" s="50" t="s">
        <v>32</v>
      </c>
      <c r="H1962" s="195">
        <f t="shared" si="30"/>
        <v>162000</v>
      </c>
      <c r="I1962" s="196" t="s">
        <v>40</v>
      </c>
      <c r="J1962" s="197" t="s">
        <v>1186</v>
      </c>
      <c r="K1962" s="49" t="s">
        <v>1187</v>
      </c>
      <c r="L1962" s="44" t="s">
        <v>43</v>
      </c>
      <c r="M1962" s="44" t="str">
        <f>IF(ISERROR(VLOOKUP(B1962,'[1]Check order-DMO'!$A$5:$I$22,9,0)),"MAT",(VLOOKUP(B1962,'[1]Check order-DMO'!$A$5:$I$22,9,0)))</f>
        <v>MAT</v>
      </c>
      <c r="N1962" s="196">
        <v>45</v>
      </c>
      <c r="O1962" s="196">
        <v>2</v>
      </c>
      <c r="P1962" s="152">
        <v>1</v>
      </c>
      <c r="Q1962" s="196">
        <v>1</v>
      </c>
      <c r="R1962" s="198" t="s">
        <v>1188</v>
      </c>
    </row>
    <row r="1963" spans="1:18" s="21" customFormat="1" ht="20.5" customHeight="1" x14ac:dyDescent="0.3">
      <c r="A1963" s="42" t="s">
        <v>6808</v>
      </c>
      <c r="B1963" s="43" t="s">
        <v>6809</v>
      </c>
      <c r="C1963" s="43" t="s">
        <v>6810</v>
      </c>
      <c r="D1963" s="44" t="s">
        <v>1533</v>
      </c>
      <c r="E1963" s="44" t="s">
        <v>121</v>
      </c>
      <c r="F1963" s="194">
        <v>17500</v>
      </c>
      <c r="G1963" s="50" t="s">
        <v>32</v>
      </c>
      <c r="H1963" s="195">
        <f t="shared" si="30"/>
        <v>17500</v>
      </c>
      <c r="I1963" s="196" t="s">
        <v>40</v>
      </c>
      <c r="J1963" s="197" t="s">
        <v>1186</v>
      </c>
      <c r="K1963" s="49" t="s">
        <v>1187</v>
      </c>
      <c r="L1963" s="44" t="s">
        <v>43</v>
      </c>
      <c r="M1963" s="44" t="str">
        <f>IF(ISERROR(VLOOKUP(B1963,'[1]Check order-DMO'!$A$5:$I$22,9,0)),"MAT",(VLOOKUP(B1963,'[1]Check order-DMO'!$A$5:$I$22,9,0)))</f>
        <v>MAT</v>
      </c>
      <c r="N1963" s="196">
        <v>45</v>
      </c>
      <c r="O1963" s="196">
        <v>2</v>
      </c>
      <c r="P1963" s="152">
        <v>1</v>
      </c>
      <c r="Q1963" s="196">
        <v>1</v>
      </c>
      <c r="R1963" s="198" t="s">
        <v>1188</v>
      </c>
    </row>
    <row r="1964" spans="1:18" ht="20.5" customHeight="1" x14ac:dyDescent="0.3">
      <c r="A1964" s="42" t="s">
        <v>6811</v>
      </c>
      <c r="B1964" s="43" t="s">
        <v>6812</v>
      </c>
      <c r="C1964" s="43" t="s">
        <v>6813</v>
      </c>
      <c r="D1964" s="44" t="s">
        <v>1691</v>
      </c>
      <c r="E1964" s="44" t="s">
        <v>121</v>
      </c>
      <c r="F1964" s="194">
        <v>17500</v>
      </c>
      <c r="G1964" s="50" t="s">
        <v>32</v>
      </c>
      <c r="H1964" s="195">
        <f t="shared" si="30"/>
        <v>17500</v>
      </c>
      <c r="I1964" s="196" t="s">
        <v>40</v>
      </c>
      <c r="J1964" s="197" t="s">
        <v>1186</v>
      </c>
      <c r="K1964" s="49" t="s">
        <v>1187</v>
      </c>
      <c r="L1964" s="44" t="s">
        <v>43</v>
      </c>
      <c r="M1964" s="44" t="str">
        <f>IF(ISERROR(VLOOKUP(B1964,'[1]Check order-DMO'!$A$5:$I$22,9,0)),"MAT",(VLOOKUP(B1964,'[1]Check order-DMO'!$A$5:$I$22,9,0)))</f>
        <v>MAT</v>
      </c>
      <c r="N1964" s="196">
        <v>45</v>
      </c>
      <c r="O1964" s="196">
        <v>2</v>
      </c>
      <c r="P1964" s="152">
        <v>1</v>
      </c>
      <c r="Q1964" s="196">
        <v>1</v>
      </c>
      <c r="R1964" s="198" t="s">
        <v>1188</v>
      </c>
    </row>
    <row r="1965" spans="1:18" s="21" customFormat="1" ht="20.5" customHeight="1" x14ac:dyDescent="0.3">
      <c r="A1965" s="42" t="s">
        <v>6814</v>
      </c>
      <c r="B1965" s="43" t="s">
        <v>6815</v>
      </c>
      <c r="C1965" s="43" t="s">
        <v>6816</v>
      </c>
      <c r="D1965" s="44" t="s">
        <v>6817</v>
      </c>
      <c r="E1965" s="44" t="s">
        <v>121</v>
      </c>
      <c r="F1965" s="194">
        <v>7596</v>
      </c>
      <c r="G1965" s="50" t="s">
        <v>32</v>
      </c>
      <c r="H1965" s="195">
        <f t="shared" si="30"/>
        <v>7596</v>
      </c>
      <c r="I1965" s="196" t="s">
        <v>40</v>
      </c>
      <c r="J1965" s="44" t="s">
        <v>335</v>
      </c>
      <c r="K1965" s="49" t="s">
        <v>336</v>
      </c>
      <c r="L1965" s="44" t="s">
        <v>43</v>
      </c>
      <c r="M1965" s="44" t="str">
        <f>IF(ISERROR(VLOOKUP(B1965,'[1]Check order-DMO'!$A$5:$I$22,9,0)),"MAT",(VLOOKUP(B1965,'[1]Check order-DMO'!$A$5:$I$22,9,0)))</f>
        <v>MAT</v>
      </c>
      <c r="N1965" s="196">
        <v>45</v>
      </c>
      <c r="O1965" s="196">
        <v>2</v>
      </c>
      <c r="P1965" s="152">
        <v>1</v>
      </c>
      <c r="Q1965" s="196">
        <v>1</v>
      </c>
      <c r="R1965" s="198" t="s">
        <v>1188</v>
      </c>
    </row>
    <row r="1966" spans="1:18" s="21" customFormat="1" ht="20.5" customHeight="1" x14ac:dyDescent="0.3">
      <c r="A1966" s="42" t="s">
        <v>6818</v>
      </c>
      <c r="B1966" s="43" t="s">
        <v>6819</v>
      </c>
      <c r="C1966" s="43" t="s">
        <v>6820</v>
      </c>
      <c r="D1966" s="44" t="s">
        <v>2542</v>
      </c>
      <c r="E1966" s="44" t="s">
        <v>121</v>
      </c>
      <c r="F1966" s="194">
        <v>205000</v>
      </c>
      <c r="G1966" s="50" t="s">
        <v>32</v>
      </c>
      <c r="H1966" s="195">
        <f t="shared" si="30"/>
        <v>205000</v>
      </c>
      <c r="I1966" s="196" t="s">
        <v>40</v>
      </c>
      <c r="J1966" s="197" t="s">
        <v>1186</v>
      </c>
      <c r="K1966" s="49" t="s">
        <v>1187</v>
      </c>
      <c r="L1966" s="44" t="s">
        <v>43</v>
      </c>
      <c r="M1966" s="44" t="str">
        <f>IF(ISERROR(VLOOKUP(B1966,'[1]Check order-DMO'!$A$5:$I$22,9,0)),"MAT",(VLOOKUP(B1966,'[1]Check order-DMO'!$A$5:$I$22,9,0)))</f>
        <v>MAT</v>
      </c>
      <c r="N1966" s="196">
        <v>45</v>
      </c>
      <c r="O1966" s="196">
        <v>2</v>
      </c>
      <c r="P1966" s="152">
        <v>1</v>
      </c>
      <c r="Q1966" s="196">
        <v>1</v>
      </c>
      <c r="R1966" s="198" t="s">
        <v>1188</v>
      </c>
    </row>
    <row r="1967" spans="1:18" s="21" customFormat="1" ht="20.5" customHeight="1" x14ac:dyDescent="0.3">
      <c r="A1967" s="42" t="s">
        <v>6821</v>
      </c>
      <c r="B1967" s="43" t="s">
        <v>6822</v>
      </c>
      <c r="C1967" s="43" t="s">
        <v>6823</v>
      </c>
      <c r="D1967" s="44" t="s">
        <v>6788</v>
      </c>
      <c r="E1967" s="44" t="s">
        <v>121</v>
      </c>
      <c r="F1967" s="194">
        <v>684695</v>
      </c>
      <c r="G1967" s="50" t="s">
        <v>32</v>
      </c>
      <c r="H1967" s="195">
        <f t="shared" si="30"/>
        <v>684695</v>
      </c>
      <c r="I1967" s="196" t="s">
        <v>40</v>
      </c>
      <c r="J1967" s="44" t="s">
        <v>335</v>
      </c>
      <c r="K1967" s="49" t="s">
        <v>336</v>
      </c>
      <c r="L1967" s="44" t="s">
        <v>43</v>
      </c>
      <c r="M1967" s="44" t="str">
        <f>IF(ISERROR(VLOOKUP(B1967,'[1]Check order-DMO'!$A$5:$I$22,9,0)),"MAT",(VLOOKUP(B1967,'[1]Check order-DMO'!$A$5:$I$22,9,0)))</f>
        <v>MAT</v>
      </c>
      <c r="N1967" s="196">
        <v>45</v>
      </c>
      <c r="O1967" s="196">
        <v>2</v>
      </c>
      <c r="P1967" s="152">
        <v>1</v>
      </c>
      <c r="Q1967" s="196">
        <v>1</v>
      </c>
      <c r="R1967" s="198" t="s">
        <v>1188</v>
      </c>
    </row>
    <row r="1968" spans="1:18" s="21" customFormat="1" ht="20.5" customHeight="1" x14ac:dyDescent="0.3">
      <c r="A1968" s="193" t="s">
        <v>6824</v>
      </c>
      <c r="B1968" s="44" t="s">
        <v>6825</v>
      </c>
      <c r="C1968" s="44" t="s">
        <v>6826</v>
      </c>
      <c r="D1968" s="44"/>
      <c r="E1968" s="44" t="s">
        <v>121</v>
      </c>
      <c r="F1968" s="194">
        <v>684695</v>
      </c>
      <c r="G1968" s="50" t="s">
        <v>32</v>
      </c>
      <c r="H1968" s="195">
        <f t="shared" si="30"/>
        <v>684695</v>
      </c>
      <c r="I1968" s="196" t="s">
        <v>40</v>
      </c>
      <c r="J1968" s="44" t="s">
        <v>335</v>
      </c>
      <c r="K1968" s="49" t="s">
        <v>336</v>
      </c>
      <c r="L1968" s="44" t="s">
        <v>43</v>
      </c>
      <c r="M1968" s="44" t="str">
        <f>IF(ISERROR(VLOOKUP(B1968,'[1]Check order-DMO'!$A$5:$I$22,9,0)),"MAT",(VLOOKUP(B1968,'[1]Check order-DMO'!$A$5:$I$22,9,0)))</f>
        <v>MAT</v>
      </c>
      <c r="N1968" s="196">
        <v>45</v>
      </c>
      <c r="O1968" s="196">
        <v>2</v>
      </c>
      <c r="P1968" s="152">
        <v>1</v>
      </c>
      <c r="Q1968" s="196">
        <v>1</v>
      </c>
      <c r="R1968" s="198" t="s">
        <v>1188</v>
      </c>
    </row>
    <row r="1969" spans="1:18" s="21" customFormat="1" ht="20.5" customHeight="1" x14ac:dyDescent="0.3">
      <c r="A1969" s="42" t="s">
        <v>6827</v>
      </c>
      <c r="B1969" s="43" t="s">
        <v>6828</v>
      </c>
      <c r="C1969" s="43" t="s">
        <v>6829</v>
      </c>
      <c r="D1969" s="44" t="s">
        <v>6767</v>
      </c>
      <c r="E1969" s="44" t="s">
        <v>121</v>
      </c>
      <c r="F1969" s="194">
        <v>524000</v>
      </c>
      <c r="G1969" s="50" t="s">
        <v>32</v>
      </c>
      <c r="H1969" s="195">
        <f t="shared" si="30"/>
        <v>524000</v>
      </c>
      <c r="I1969" s="196" t="s">
        <v>40</v>
      </c>
      <c r="J1969" s="197" t="s">
        <v>1186</v>
      </c>
      <c r="K1969" s="49" t="s">
        <v>1187</v>
      </c>
      <c r="L1969" s="44" t="s">
        <v>43</v>
      </c>
      <c r="M1969" s="44" t="str">
        <f>IF(ISERROR(VLOOKUP(B1969,'[1]Check order-DMO'!$A$5:$I$22,9,0)),"MAT",(VLOOKUP(B1969,'[1]Check order-DMO'!$A$5:$I$22,9,0)))</f>
        <v>MAT</v>
      </c>
      <c r="N1969" s="196">
        <v>45</v>
      </c>
      <c r="O1969" s="196">
        <v>2</v>
      </c>
      <c r="P1969" s="152">
        <v>1</v>
      </c>
      <c r="Q1969" s="196">
        <v>1</v>
      </c>
      <c r="R1969" s="198" t="s">
        <v>1188</v>
      </c>
    </row>
    <row r="1970" spans="1:18" s="21" customFormat="1" ht="20.5" customHeight="1" x14ac:dyDescent="0.3">
      <c r="A1970" s="42" t="s">
        <v>6830</v>
      </c>
      <c r="B1970" s="43" t="s">
        <v>6831</v>
      </c>
      <c r="C1970" s="43" t="s">
        <v>6832</v>
      </c>
      <c r="D1970" s="44" t="s">
        <v>1691</v>
      </c>
      <c r="E1970" s="44" t="s">
        <v>121</v>
      </c>
      <c r="F1970" s="45">
        <v>2247</v>
      </c>
      <c r="G1970" s="46" t="s">
        <v>75</v>
      </c>
      <c r="H1970" s="47">
        <f t="shared" si="30"/>
        <v>383899.95</v>
      </c>
      <c r="I1970" s="48" t="s">
        <v>40</v>
      </c>
      <c r="J1970" s="44" t="s">
        <v>77</v>
      </c>
      <c r="K1970" s="49" t="s">
        <v>78</v>
      </c>
      <c r="L1970" s="44" t="s">
        <v>79</v>
      </c>
      <c r="M1970" s="44" t="str">
        <f>IF(ISERROR(VLOOKUP(B1970,'[1]Check order-DMO'!$A$5:$I$22,9,0)),"MAT",(VLOOKUP(B1970,'[1]Check order-DMO'!$A$5:$I$22,9,0)))</f>
        <v>MAT</v>
      </c>
      <c r="N1970" s="50">
        <v>48</v>
      </c>
      <c r="O1970" s="50"/>
      <c r="P1970" s="50">
        <v>0</v>
      </c>
      <c r="Q1970" s="50">
        <v>1</v>
      </c>
      <c r="R1970" s="51"/>
    </row>
    <row r="1971" spans="1:18" s="21" customFormat="1" ht="20.5" customHeight="1" x14ac:dyDescent="0.3">
      <c r="A1971" s="42" t="s">
        <v>6833</v>
      </c>
      <c r="B1971" s="43" t="s">
        <v>6834</v>
      </c>
      <c r="C1971" s="43" t="s">
        <v>6835</v>
      </c>
      <c r="D1971" s="44" t="s">
        <v>1250</v>
      </c>
      <c r="E1971" s="44" t="s">
        <v>121</v>
      </c>
      <c r="F1971" s="45">
        <v>3596</v>
      </c>
      <c r="G1971" s="46" t="s">
        <v>75</v>
      </c>
      <c r="H1971" s="47">
        <f t="shared" si="30"/>
        <v>614376.6</v>
      </c>
      <c r="I1971" s="48" t="s">
        <v>40</v>
      </c>
      <c r="J1971" s="44" t="s">
        <v>77</v>
      </c>
      <c r="K1971" s="49" t="s">
        <v>78</v>
      </c>
      <c r="L1971" s="44" t="s">
        <v>79</v>
      </c>
      <c r="M1971" s="44" t="str">
        <f>IF(ISERROR(VLOOKUP(B1971,'[1]Check order-DMO'!$A$5:$I$22,9,0)),"MAT",(VLOOKUP(B1971,'[1]Check order-DMO'!$A$5:$I$22,9,0)))</f>
        <v>MAT</v>
      </c>
      <c r="N1971" s="50">
        <v>63</v>
      </c>
      <c r="O1971" s="50"/>
      <c r="P1971" s="50">
        <v>10</v>
      </c>
      <c r="Q1971" s="50">
        <v>10</v>
      </c>
      <c r="R1971" s="51" t="s">
        <v>6836</v>
      </c>
    </row>
    <row r="1972" spans="1:18" s="21" customFormat="1" ht="20.5" customHeight="1" x14ac:dyDescent="0.3">
      <c r="A1972" s="42" t="s">
        <v>6837</v>
      </c>
      <c r="B1972" s="115" t="s">
        <v>6838</v>
      </c>
      <c r="C1972" s="43" t="s">
        <v>6839</v>
      </c>
      <c r="D1972" s="44" t="s">
        <v>6840</v>
      </c>
      <c r="E1972" s="44" t="s">
        <v>121</v>
      </c>
      <c r="F1972" s="45">
        <v>70000</v>
      </c>
      <c r="G1972" s="46" t="s">
        <v>32</v>
      </c>
      <c r="H1972" s="47">
        <f t="shared" si="30"/>
        <v>70000</v>
      </c>
      <c r="I1972" s="48" t="s">
        <v>40</v>
      </c>
      <c r="J1972" s="44" t="s">
        <v>6841</v>
      </c>
      <c r="K1972" s="49" t="s">
        <v>6842</v>
      </c>
      <c r="L1972" s="44" t="s">
        <v>43</v>
      </c>
      <c r="M1972" s="44" t="str">
        <f>IF(ISERROR(VLOOKUP(B1972,'[1]Check order-DMO'!$A$5:$I$22,9,0)),"MAT",(VLOOKUP(B1972,'[1]Check order-DMO'!$A$5:$I$22,9,0)))</f>
        <v>MAT</v>
      </c>
      <c r="N1972" s="50">
        <v>45</v>
      </c>
      <c r="O1972" s="50">
        <v>2</v>
      </c>
      <c r="P1972" s="50">
        <v>100</v>
      </c>
      <c r="Q1972" s="50">
        <v>100</v>
      </c>
      <c r="R1972" s="51" t="s">
        <v>6843</v>
      </c>
    </row>
    <row r="1973" spans="1:18" s="21" customFormat="1" ht="20.5" customHeight="1" x14ac:dyDescent="0.3">
      <c r="A1973" s="42" t="s">
        <v>6844</v>
      </c>
      <c r="B1973" s="115" t="s">
        <v>6845</v>
      </c>
      <c r="C1973" s="43" t="s">
        <v>6846</v>
      </c>
      <c r="D1973" s="44" t="s">
        <v>5198</v>
      </c>
      <c r="E1973" s="44" t="s">
        <v>121</v>
      </c>
      <c r="F1973" s="45">
        <v>370000</v>
      </c>
      <c r="G1973" s="46" t="s">
        <v>32</v>
      </c>
      <c r="H1973" s="47">
        <f t="shared" si="30"/>
        <v>370000</v>
      </c>
      <c r="I1973" s="48" t="s">
        <v>40</v>
      </c>
      <c r="J1973" s="44" t="s">
        <v>4728</v>
      </c>
      <c r="K1973" s="49" t="s">
        <v>4729</v>
      </c>
      <c r="L1973" s="44" t="s">
        <v>43</v>
      </c>
      <c r="M1973" s="44" t="str">
        <f>IF(ISERROR(VLOOKUP(B1973,'[1]Check order-DMO'!$A$5:$I$22,9,0)),"MAT",(VLOOKUP(B1973,'[1]Check order-DMO'!$A$5:$I$22,9,0)))</f>
        <v>MAT</v>
      </c>
      <c r="N1973" s="50">
        <v>21</v>
      </c>
      <c r="O1973" s="50">
        <v>7</v>
      </c>
      <c r="P1973" s="50">
        <v>1</v>
      </c>
      <c r="Q1973" s="50">
        <v>1</v>
      </c>
      <c r="R1973" s="51" t="s">
        <v>6847</v>
      </c>
    </row>
    <row r="1974" spans="1:18" s="21" customFormat="1" ht="20.5" customHeight="1" x14ac:dyDescent="0.3">
      <c r="A1974" s="42" t="s">
        <v>6848</v>
      </c>
      <c r="B1974" s="115" t="s">
        <v>6849</v>
      </c>
      <c r="C1974" s="43" t="s">
        <v>6850</v>
      </c>
      <c r="D1974" s="44" t="s">
        <v>5198</v>
      </c>
      <c r="E1974" s="44" t="s">
        <v>121</v>
      </c>
      <c r="F1974" s="45">
        <v>675000</v>
      </c>
      <c r="G1974" s="46" t="s">
        <v>32</v>
      </c>
      <c r="H1974" s="47">
        <f t="shared" ref="H1974:H2037" si="31">+IF(G1974="VND",$F1974,IF(F1974="JPY",F1974*$F$2,IF(G1974="USD",F1974*$F$3,F1974*$F$2)))</f>
        <v>675000</v>
      </c>
      <c r="I1974" s="48" t="s">
        <v>40</v>
      </c>
      <c r="J1974" s="44" t="s">
        <v>4728</v>
      </c>
      <c r="K1974" s="49" t="s">
        <v>4729</v>
      </c>
      <c r="L1974" s="44" t="s">
        <v>43</v>
      </c>
      <c r="M1974" s="44" t="str">
        <f>IF(ISERROR(VLOOKUP(B1974,'[1]Check order-DMO'!$A$5:$I$22,9,0)),"MAT",(VLOOKUP(B1974,'[1]Check order-DMO'!$A$5:$I$22,9,0)))</f>
        <v>MAT</v>
      </c>
      <c r="N1974" s="50">
        <v>21</v>
      </c>
      <c r="O1974" s="50">
        <v>7</v>
      </c>
      <c r="P1974" s="50">
        <v>1</v>
      </c>
      <c r="Q1974" s="50">
        <v>1</v>
      </c>
      <c r="R1974" s="51" t="s">
        <v>6847</v>
      </c>
    </row>
    <row r="1975" spans="1:18" s="21" customFormat="1" ht="20.5" customHeight="1" x14ac:dyDescent="0.3">
      <c r="A1975" s="42" t="s">
        <v>6851</v>
      </c>
      <c r="B1975" s="115" t="s">
        <v>6852</v>
      </c>
      <c r="C1975" s="43" t="s">
        <v>6853</v>
      </c>
      <c r="D1975" s="44" t="s">
        <v>6854</v>
      </c>
      <c r="E1975" s="44" t="s">
        <v>121</v>
      </c>
      <c r="F1975" s="45">
        <v>130000</v>
      </c>
      <c r="G1975" s="46" t="s">
        <v>32</v>
      </c>
      <c r="H1975" s="47">
        <f t="shared" si="31"/>
        <v>130000</v>
      </c>
      <c r="I1975" s="48" t="s">
        <v>40</v>
      </c>
      <c r="J1975" s="44" t="s">
        <v>4728</v>
      </c>
      <c r="K1975" s="49" t="s">
        <v>4729</v>
      </c>
      <c r="L1975" s="44" t="s">
        <v>43</v>
      </c>
      <c r="M1975" s="44" t="str">
        <f>IF(ISERROR(VLOOKUP(B1975,'[1]Check order-DMO'!$A$5:$I$22,9,0)),"MAT",(VLOOKUP(B1975,'[1]Check order-DMO'!$A$5:$I$22,9,0)))</f>
        <v>MAT</v>
      </c>
      <c r="N1975" s="50">
        <v>21</v>
      </c>
      <c r="O1975" s="50">
        <v>7</v>
      </c>
      <c r="P1975" s="50">
        <v>5</v>
      </c>
      <c r="Q1975" s="50">
        <v>5</v>
      </c>
      <c r="R1975" s="51" t="s">
        <v>6847</v>
      </c>
    </row>
    <row r="1976" spans="1:18" s="21" customFormat="1" ht="20.5" customHeight="1" x14ac:dyDescent="0.3">
      <c r="A1976" s="42" t="s">
        <v>6855</v>
      </c>
      <c r="B1976" s="115" t="s">
        <v>6856</v>
      </c>
      <c r="C1976" s="43" t="s">
        <v>6857</v>
      </c>
      <c r="D1976" s="44" t="s">
        <v>6858</v>
      </c>
      <c r="E1976" s="44" t="s">
        <v>121</v>
      </c>
      <c r="F1976" s="45">
        <v>170000</v>
      </c>
      <c r="G1976" s="46" t="s">
        <v>32</v>
      </c>
      <c r="H1976" s="47">
        <f t="shared" si="31"/>
        <v>170000</v>
      </c>
      <c r="I1976" s="48" t="s">
        <v>40</v>
      </c>
      <c r="J1976" s="44" t="s">
        <v>4728</v>
      </c>
      <c r="K1976" s="49" t="s">
        <v>4729</v>
      </c>
      <c r="L1976" s="44" t="s">
        <v>43</v>
      </c>
      <c r="M1976" s="44" t="str">
        <f>IF(ISERROR(VLOOKUP(B1976,'[1]Check order-DMO'!$A$5:$I$22,9,0)),"MAT",(VLOOKUP(B1976,'[1]Check order-DMO'!$A$5:$I$22,9,0)))</f>
        <v>MAT</v>
      </c>
      <c r="N1976" s="50">
        <v>21</v>
      </c>
      <c r="O1976" s="50">
        <v>7</v>
      </c>
      <c r="P1976" s="50">
        <v>5</v>
      </c>
      <c r="Q1976" s="50">
        <v>5</v>
      </c>
      <c r="R1976" s="51" t="s">
        <v>6847</v>
      </c>
    </row>
    <row r="1977" spans="1:18" s="21" customFormat="1" ht="20.5" customHeight="1" x14ac:dyDescent="0.3">
      <c r="A1977" s="42" t="s">
        <v>6859</v>
      </c>
      <c r="B1977" s="115" t="s">
        <v>6860</v>
      </c>
      <c r="C1977" s="43" t="s">
        <v>6861</v>
      </c>
      <c r="D1977" s="44" t="s">
        <v>6862</v>
      </c>
      <c r="E1977" s="44" t="s">
        <v>121</v>
      </c>
      <c r="F1977" s="45">
        <v>408000</v>
      </c>
      <c r="G1977" s="46" t="s">
        <v>32</v>
      </c>
      <c r="H1977" s="47">
        <f t="shared" si="31"/>
        <v>408000</v>
      </c>
      <c r="I1977" s="48" t="s">
        <v>40</v>
      </c>
      <c r="J1977" s="44" t="s">
        <v>4728</v>
      </c>
      <c r="K1977" s="49" t="s">
        <v>4729</v>
      </c>
      <c r="L1977" s="44" t="s">
        <v>43</v>
      </c>
      <c r="M1977" s="44" t="str">
        <f>IF(ISERROR(VLOOKUP(B1977,'[1]Check order-DMO'!$A$5:$I$22,9,0)),"MAT",(VLOOKUP(B1977,'[1]Check order-DMO'!$A$5:$I$22,9,0)))</f>
        <v>MAT</v>
      </c>
      <c r="N1977" s="50">
        <v>21</v>
      </c>
      <c r="O1977" s="50">
        <v>7</v>
      </c>
      <c r="P1977" s="50">
        <v>1</v>
      </c>
      <c r="Q1977" s="50">
        <v>1</v>
      </c>
      <c r="R1977" s="51" t="s">
        <v>6847</v>
      </c>
    </row>
    <row r="1978" spans="1:18" s="21" customFormat="1" ht="20.5" customHeight="1" x14ac:dyDescent="0.3">
      <c r="A1978" s="42" t="s">
        <v>6863</v>
      </c>
      <c r="B1978" s="115" t="s">
        <v>6864</v>
      </c>
      <c r="C1978" s="43" t="s">
        <v>6865</v>
      </c>
      <c r="D1978" s="44" t="s">
        <v>6866</v>
      </c>
      <c r="E1978" s="44" t="s">
        <v>121</v>
      </c>
      <c r="F1978" s="45">
        <v>56810</v>
      </c>
      <c r="G1978" s="46" t="s">
        <v>75</v>
      </c>
      <c r="H1978" s="47">
        <f t="shared" si="31"/>
        <v>9705988.5</v>
      </c>
      <c r="I1978" s="48" t="s">
        <v>40</v>
      </c>
      <c r="J1978" s="44" t="s">
        <v>1311</v>
      </c>
      <c r="K1978" s="49" t="s">
        <v>1312</v>
      </c>
      <c r="L1978" s="44" t="s">
        <v>79</v>
      </c>
      <c r="M1978" s="44" t="str">
        <f>IF(ISERROR(VLOOKUP(B1978,'[1]Check order-DMO'!$A$5:$I$22,9,0)),"MAT",(VLOOKUP(B1978,'[1]Check order-DMO'!$A$5:$I$22,9,0)))</f>
        <v>MAT</v>
      </c>
      <c r="N1978" s="50">
        <v>110</v>
      </c>
      <c r="O1978" s="50">
        <v>30</v>
      </c>
      <c r="P1978" s="50">
        <v>1</v>
      </c>
      <c r="Q1978" s="50">
        <v>1</v>
      </c>
      <c r="R1978" s="51" t="s">
        <v>3136</v>
      </c>
    </row>
    <row r="1979" spans="1:18" s="21" customFormat="1" ht="20.5" customHeight="1" x14ac:dyDescent="0.3">
      <c r="A1979" s="42" t="s">
        <v>6867</v>
      </c>
      <c r="B1979" s="115" t="s">
        <v>6868</v>
      </c>
      <c r="C1979" s="43" t="s">
        <v>6869</v>
      </c>
      <c r="D1979" s="44" t="s">
        <v>6866</v>
      </c>
      <c r="E1979" s="44" t="s">
        <v>121</v>
      </c>
      <c r="F1979" s="45">
        <v>40110</v>
      </c>
      <c r="G1979" s="46" t="s">
        <v>75</v>
      </c>
      <c r="H1979" s="47">
        <f t="shared" si="31"/>
        <v>6852793.5</v>
      </c>
      <c r="I1979" s="48" t="s">
        <v>40</v>
      </c>
      <c r="J1979" s="44" t="s">
        <v>1311</v>
      </c>
      <c r="K1979" s="49" t="s">
        <v>1312</v>
      </c>
      <c r="L1979" s="44" t="s">
        <v>79</v>
      </c>
      <c r="M1979" s="44" t="str">
        <f>IF(ISERROR(VLOOKUP(B1979,'[1]Check order-DMO'!$A$5:$I$22,9,0)),"MAT",(VLOOKUP(B1979,'[1]Check order-DMO'!$A$5:$I$22,9,0)))</f>
        <v>MAT</v>
      </c>
      <c r="N1979" s="50">
        <v>110</v>
      </c>
      <c r="O1979" s="50">
        <v>30</v>
      </c>
      <c r="P1979" s="50">
        <v>1</v>
      </c>
      <c r="Q1979" s="50">
        <v>1</v>
      </c>
      <c r="R1979" s="51" t="s">
        <v>3136</v>
      </c>
    </row>
    <row r="1980" spans="1:18" s="21" customFormat="1" ht="20.5" customHeight="1" x14ac:dyDescent="0.3">
      <c r="A1980" s="42" t="s">
        <v>6870</v>
      </c>
      <c r="B1980" s="115" t="s">
        <v>6871</v>
      </c>
      <c r="C1980" s="43" t="s">
        <v>6872</v>
      </c>
      <c r="D1980" s="44" t="s">
        <v>6873</v>
      </c>
      <c r="E1980" s="44" t="s">
        <v>121</v>
      </c>
      <c r="F1980" s="45">
        <v>213250</v>
      </c>
      <c r="G1980" s="46" t="s">
        <v>75</v>
      </c>
      <c r="H1980" s="47">
        <f t="shared" si="31"/>
        <v>36433762.5</v>
      </c>
      <c r="I1980" s="48" t="s">
        <v>40</v>
      </c>
      <c r="J1980" s="44" t="s">
        <v>1311</v>
      </c>
      <c r="K1980" s="49" t="s">
        <v>1312</v>
      </c>
      <c r="L1980" s="44" t="s">
        <v>79</v>
      </c>
      <c r="M1980" s="44" t="str">
        <f>IF(ISERROR(VLOOKUP(B1980,'[1]Check order-DMO'!$A$5:$I$22,9,0)),"MAT",(VLOOKUP(B1980,'[1]Check order-DMO'!$A$5:$I$22,9,0)))</f>
        <v>MAT</v>
      </c>
      <c r="N1980" s="50">
        <v>110</v>
      </c>
      <c r="O1980" s="50">
        <v>30</v>
      </c>
      <c r="P1980" s="50">
        <v>1</v>
      </c>
      <c r="Q1980" s="50">
        <v>1</v>
      </c>
      <c r="R1980" s="51" t="s">
        <v>3136</v>
      </c>
    </row>
    <row r="1981" spans="1:18" s="21" customFormat="1" ht="20.5" customHeight="1" x14ac:dyDescent="0.3">
      <c r="A1981" s="42" t="s">
        <v>6874</v>
      </c>
      <c r="B1981" s="115" t="s">
        <v>6875</v>
      </c>
      <c r="C1981" s="43" t="s">
        <v>6876</v>
      </c>
      <c r="D1981" s="44" t="s">
        <v>6873</v>
      </c>
      <c r="E1981" s="44" t="s">
        <v>121</v>
      </c>
      <c r="F1981" s="45">
        <v>213250</v>
      </c>
      <c r="G1981" s="46" t="s">
        <v>75</v>
      </c>
      <c r="H1981" s="47">
        <f t="shared" si="31"/>
        <v>36433762.5</v>
      </c>
      <c r="I1981" s="48" t="s">
        <v>40</v>
      </c>
      <c r="J1981" s="44" t="s">
        <v>1311</v>
      </c>
      <c r="K1981" s="49" t="s">
        <v>1312</v>
      </c>
      <c r="L1981" s="44" t="s">
        <v>79</v>
      </c>
      <c r="M1981" s="44" t="str">
        <f>IF(ISERROR(VLOOKUP(B1981,'[1]Check order-DMO'!$A$5:$I$22,9,0)),"MAT",(VLOOKUP(B1981,'[1]Check order-DMO'!$A$5:$I$22,9,0)))</f>
        <v>MAT</v>
      </c>
      <c r="N1981" s="50">
        <v>110</v>
      </c>
      <c r="O1981" s="50">
        <v>30</v>
      </c>
      <c r="P1981" s="50">
        <v>1</v>
      </c>
      <c r="Q1981" s="50">
        <v>1</v>
      </c>
      <c r="R1981" s="51" t="s">
        <v>3136</v>
      </c>
    </row>
    <row r="1982" spans="1:18" s="21" customFormat="1" ht="20.5" customHeight="1" x14ac:dyDescent="0.3">
      <c r="A1982" s="42" t="s">
        <v>6877</v>
      </c>
      <c r="B1982" s="115" t="s">
        <v>6878</v>
      </c>
      <c r="C1982" s="43" t="s">
        <v>6879</v>
      </c>
      <c r="D1982" s="44" t="s">
        <v>6880</v>
      </c>
      <c r="E1982" s="44" t="s">
        <v>121</v>
      </c>
      <c r="F1982" s="45">
        <v>42080</v>
      </c>
      <c r="G1982" s="46" t="s">
        <v>75</v>
      </c>
      <c r="H1982" s="47">
        <f t="shared" si="31"/>
        <v>7189368</v>
      </c>
      <c r="I1982" s="48" t="s">
        <v>40</v>
      </c>
      <c r="J1982" s="44" t="s">
        <v>1311</v>
      </c>
      <c r="K1982" s="49" t="s">
        <v>1312</v>
      </c>
      <c r="L1982" s="44" t="s">
        <v>79</v>
      </c>
      <c r="M1982" s="44" t="str">
        <f>IF(ISERROR(VLOOKUP(B1982,'[1]Check order-DMO'!$A$5:$I$22,9,0)),"MAT",(VLOOKUP(B1982,'[1]Check order-DMO'!$A$5:$I$22,9,0)))</f>
        <v>MAT</v>
      </c>
      <c r="N1982" s="50">
        <v>110</v>
      </c>
      <c r="O1982" s="50">
        <v>30</v>
      </c>
      <c r="P1982" s="50">
        <v>1</v>
      </c>
      <c r="Q1982" s="50">
        <v>1</v>
      </c>
      <c r="R1982" s="51" t="s">
        <v>3136</v>
      </c>
    </row>
    <row r="1983" spans="1:18" s="21" customFormat="1" ht="20.5" customHeight="1" x14ac:dyDescent="0.3">
      <c r="A1983" s="42" t="s">
        <v>6881</v>
      </c>
      <c r="B1983" s="115" t="s">
        <v>6882</v>
      </c>
      <c r="C1983" s="43" t="s">
        <v>6883</v>
      </c>
      <c r="D1983" s="44" t="s">
        <v>6880</v>
      </c>
      <c r="E1983" s="44" t="s">
        <v>121</v>
      </c>
      <c r="F1983" s="45">
        <v>30760</v>
      </c>
      <c r="G1983" s="46" t="s">
        <v>75</v>
      </c>
      <c r="H1983" s="47">
        <f t="shared" si="31"/>
        <v>5255346</v>
      </c>
      <c r="I1983" s="48" t="s">
        <v>40</v>
      </c>
      <c r="J1983" s="44" t="s">
        <v>1311</v>
      </c>
      <c r="K1983" s="49" t="s">
        <v>1312</v>
      </c>
      <c r="L1983" s="44" t="s">
        <v>79</v>
      </c>
      <c r="M1983" s="44" t="str">
        <f>IF(ISERROR(VLOOKUP(B1983,'[1]Check order-DMO'!$A$5:$I$22,9,0)),"MAT",(VLOOKUP(B1983,'[1]Check order-DMO'!$A$5:$I$22,9,0)))</f>
        <v>MAT</v>
      </c>
      <c r="N1983" s="50">
        <v>110</v>
      </c>
      <c r="O1983" s="50">
        <v>30</v>
      </c>
      <c r="P1983" s="50">
        <v>1</v>
      </c>
      <c r="Q1983" s="50">
        <v>1</v>
      </c>
      <c r="R1983" s="51" t="s">
        <v>3136</v>
      </c>
    </row>
    <row r="1984" spans="1:18" s="21" customFormat="1" ht="20.5" customHeight="1" x14ac:dyDescent="0.3">
      <c r="A1984" s="42" t="s">
        <v>6884</v>
      </c>
      <c r="B1984" s="115" t="s">
        <v>6885</v>
      </c>
      <c r="C1984" s="43" t="s">
        <v>6886</v>
      </c>
      <c r="D1984" s="44" t="s">
        <v>6880</v>
      </c>
      <c r="E1984" s="44" t="s">
        <v>121</v>
      </c>
      <c r="F1984" s="45">
        <v>43880</v>
      </c>
      <c r="G1984" s="46" t="s">
        <v>75</v>
      </c>
      <c r="H1984" s="47">
        <f t="shared" si="31"/>
        <v>7496898</v>
      </c>
      <c r="I1984" s="48" t="s">
        <v>40</v>
      </c>
      <c r="J1984" s="44" t="s">
        <v>1311</v>
      </c>
      <c r="K1984" s="49" t="s">
        <v>1312</v>
      </c>
      <c r="L1984" s="44" t="s">
        <v>79</v>
      </c>
      <c r="M1984" s="44" t="str">
        <f>IF(ISERROR(VLOOKUP(B1984,'[1]Check order-DMO'!$A$5:$I$22,9,0)),"MAT",(VLOOKUP(B1984,'[1]Check order-DMO'!$A$5:$I$22,9,0)))</f>
        <v>MAT</v>
      </c>
      <c r="N1984" s="50">
        <v>110</v>
      </c>
      <c r="O1984" s="50">
        <v>30</v>
      </c>
      <c r="P1984" s="50">
        <v>1</v>
      </c>
      <c r="Q1984" s="50">
        <v>1</v>
      </c>
      <c r="R1984" s="51" t="s">
        <v>3136</v>
      </c>
    </row>
    <row r="1985" spans="1:18" s="21" customFormat="1" ht="20.5" customHeight="1" x14ac:dyDescent="0.3">
      <c r="A1985" s="42" t="s">
        <v>6887</v>
      </c>
      <c r="B1985" s="115" t="s">
        <v>6888</v>
      </c>
      <c r="C1985" s="43" t="s">
        <v>6889</v>
      </c>
      <c r="D1985" s="44" t="s">
        <v>6890</v>
      </c>
      <c r="E1985" s="44" t="s">
        <v>121</v>
      </c>
      <c r="F1985" s="45">
        <v>1880</v>
      </c>
      <c r="G1985" s="46" t="s">
        <v>75</v>
      </c>
      <c r="H1985" s="47">
        <f t="shared" si="31"/>
        <v>321198</v>
      </c>
      <c r="I1985" s="48" t="s">
        <v>40</v>
      </c>
      <c r="J1985" s="44" t="s">
        <v>1311</v>
      </c>
      <c r="K1985" s="49" t="s">
        <v>1312</v>
      </c>
      <c r="L1985" s="44" t="s">
        <v>79</v>
      </c>
      <c r="M1985" s="44" t="str">
        <f>IF(ISERROR(VLOOKUP(B1985,'[1]Check order-DMO'!$A$5:$I$22,9,0)),"MAT",(VLOOKUP(B1985,'[1]Check order-DMO'!$A$5:$I$22,9,0)))</f>
        <v>MAT</v>
      </c>
      <c r="N1985" s="50">
        <v>110</v>
      </c>
      <c r="O1985" s="50">
        <v>30</v>
      </c>
      <c r="P1985" s="50">
        <v>1</v>
      </c>
      <c r="Q1985" s="50">
        <v>1</v>
      </c>
      <c r="R1985" s="51" t="s">
        <v>3136</v>
      </c>
    </row>
    <row r="1986" spans="1:18" s="21" customFormat="1" ht="20.5" customHeight="1" x14ac:dyDescent="0.3">
      <c r="A1986" s="42" t="s">
        <v>6891</v>
      </c>
      <c r="B1986" s="115" t="s">
        <v>6892</v>
      </c>
      <c r="C1986" s="43" t="s">
        <v>6893</v>
      </c>
      <c r="D1986" s="44" t="s">
        <v>6894</v>
      </c>
      <c r="E1986" s="44" t="s">
        <v>121</v>
      </c>
      <c r="F1986" s="45">
        <v>25345320</v>
      </c>
      <c r="G1986" s="46" t="s">
        <v>32</v>
      </c>
      <c r="H1986" s="47">
        <f t="shared" si="31"/>
        <v>25345320</v>
      </c>
      <c r="I1986" s="48" t="s">
        <v>40</v>
      </c>
      <c r="J1986" s="44" t="s">
        <v>91</v>
      </c>
      <c r="K1986" s="49" t="s">
        <v>92</v>
      </c>
      <c r="L1986" s="44" t="s">
        <v>43</v>
      </c>
      <c r="M1986" s="44" t="str">
        <f>IF(ISERROR(VLOOKUP(B1986,'[1]Check order-DMO'!$A$5:$I$22,9,0)),"MAT",(VLOOKUP(B1986,'[1]Check order-DMO'!$A$5:$I$22,9,0)))</f>
        <v>MAT</v>
      </c>
      <c r="N1986" s="50">
        <v>84</v>
      </c>
      <c r="O1986" s="50">
        <v>3</v>
      </c>
      <c r="P1986" s="50">
        <v>1</v>
      </c>
      <c r="Q1986" s="50">
        <v>1</v>
      </c>
      <c r="R1986" s="51" t="s">
        <v>3136</v>
      </c>
    </row>
    <row r="1987" spans="1:18" s="21" customFormat="1" ht="20.5" customHeight="1" x14ac:dyDescent="0.3">
      <c r="A1987" s="42" t="s">
        <v>6895</v>
      </c>
      <c r="B1987" s="115" t="s">
        <v>6896</v>
      </c>
      <c r="C1987" s="43" t="s">
        <v>6897</v>
      </c>
      <c r="D1987" s="44" t="s">
        <v>6898</v>
      </c>
      <c r="E1987" s="44" t="s">
        <v>121</v>
      </c>
      <c r="F1987" s="45">
        <v>15207192</v>
      </c>
      <c r="G1987" s="46" t="s">
        <v>32</v>
      </c>
      <c r="H1987" s="47">
        <f t="shared" si="31"/>
        <v>15207192</v>
      </c>
      <c r="I1987" s="48" t="s">
        <v>40</v>
      </c>
      <c r="J1987" s="44" t="s">
        <v>91</v>
      </c>
      <c r="K1987" s="49" t="s">
        <v>92</v>
      </c>
      <c r="L1987" s="44" t="s">
        <v>43</v>
      </c>
      <c r="M1987" s="44" t="str">
        <f>IF(ISERROR(VLOOKUP(B1987,'[1]Check order-DMO'!$A$5:$I$22,9,0)),"MAT",(VLOOKUP(B1987,'[1]Check order-DMO'!$A$5:$I$22,9,0)))</f>
        <v>MAT</v>
      </c>
      <c r="N1987" s="50">
        <v>84</v>
      </c>
      <c r="O1987" s="50">
        <v>3</v>
      </c>
      <c r="P1987" s="50">
        <v>1</v>
      </c>
      <c r="Q1987" s="50">
        <v>1</v>
      </c>
      <c r="R1987" s="51" t="s">
        <v>3136</v>
      </c>
    </row>
    <row r="1988" spans="1:18" s="21" customFormat="1" ht="20.5" customHeight="1" x14ac:dyDescent="0.3">
      <c r="A1988" s="42" t="s">
        <v>6899</v>
      </c>
      <c r="B1988" s="43" t="s">
        <v>6900</v>
      </c>
      <c r="C1988" s="43" t="s">
        <v>6901</v>
      </c>
      <c r="D1988" s="44" t="s">
        <v>1691</v>
      </c>
      <c r="E1988" s="44" t="s">
        <v>121</v>
      </c>
      <c r="F1988" s="45">
        <v>1248</v>
      </c>
      <c r="G1988" s="46" t="s">
        <v>75</v>
      </c>
      <c r="H1988" s="47">
        <f t="shared" si="31"/>
        <v>213220.8</v>
      </c>
      <c r="I1988" s="48" t="s">
        <v>40</v>
      </c>
      <c r="J1988" s="44" t="s">
        <v>77</v>
      </c>
      <c r="K1988" s="49" t="s">
        <v>78</v>
      </c>
      <c r="L1988" s="44" t="s">
        <v>79</v>
      </c>
      <c r="M1988" s="44" t="str">
        <f>IF(ISERROR(VLOOKUP(B1988,'[1]Check order-DMO'!$A$5:$I$22,9,0)),"MAT",(VLOOKUP(B1988,'[1]Check order-DMO'!$A$5:$I$22,9,0)))</f>
        <v>MAT</v>
      </c>
      <c r="N1988" s="50">
        <v>48</v>
      </c>
      <c r="O1988" s="50"/>
      <c r="P1988" s="50">
        <v>0</v>
      </c>
      <c r="Q1988" s="50">
        <v>1</v>
      </c>
      <c r="R1988" s="51"/>
    </row>
    <row r="1989" spans="1:18" s="21" customFormat="1" ht="20.5" customHeight="1" x14ac:dyDescent="0.3">
      <c r="A1989" s="42" t="s">
        <v>6902</v>
      </c>
      <c r="B1989" s="43" t="s">
        <v>6903</v>
      </c>
      <c r="C1989" s="43" t="s">
        <v>6904</v>
      </c>
      <c r="D1989" s="44" t="s">
        <v>1691</v>
      </c>
      <c r="E1989" s="44" t="s">
        <v>121</v>
      </c>
      <c r="F1989" s="45">
        <v>999</v>
      </c>
      <c r="G1989" s="46" t="s">
        <v>75</v>
      </c>
      <c r="H1989" s="47">
        <f t="shared" si="31"/>
        <v>170679.15</v>
      </c>
      <c r="I1989" s="48" t="s">
        <v>40</v>
      </c>
      <c r="J1989" s="44" t="s">
        <v>77</v>
      </c>
      <c r="K1989" s="49" t="s">
        <v>78</v>
      </c>
      <c r="L1989" s="44" t="s">
        <v>79</v>
      </c>
      <c r="M1989" s="44" t="str">
        <f>IF(ISERROR(VLOOKUP(B1989,'[1]Check order-DMO'!$A$5:$I$22,9,0)),"MAT",(VLOOKUP(B1989,'[1]Check order-DMO'!$A$5:$I$22,9,0)))</f>
        <v>MAT</v>
      </c>
      <c r="N1989" s="50">
        <v>48</v>
      </c>
      <c r="O1989" s="50"/>
      <c r="P1989" s="50">
        <v>0</v>
      </c>
      <c r="Q1989" s="50">
        <v>1</v>
      </c>
      <c r="R1989" s="51"/>
    </row>
    <row r="1990" spans="1:18" s="21" customFormat="1" ht="20.5" customHeight="1" x14ac:dyDescent="0.3">
      <c r="A1990" s="42" t="s">
        <v>6905</v>
      </c>
      <c r="B1990" s="43" t="s">
        <v>6906</v>
      </c>
      <c r="C1990" s="43" t="s">
        <v>6907</v>
      </c>
      <c r="D1990" s="44" t="s">
        <v>1691</v>
      </c>
      <c r="E1990" s="44" t="s">
        <v>121</v>
      </c>
      <c r="F1990" s="45">
        <v>312</v>
      </c>
      <c r="G1990" s="46" t="s">
        <v>75</v>
      </c>
      <c r="H1990" s="47">
        <f t="shared" si="31"/>
        <v>53305.2</v>
      </c>
      <c r="I1990" s="48" t="s">
        <v>40</v>
      </c>
      <c r="J1990" s="44" t="s">
        <v>77</v>
      </c>
      <c r="K1990" s="49" t="s">
        <v>78</v>
      </c>
      <c r="L1990" s="44" t="s">
        <v>79</v>
      </c>
      <c r="M1990" s="44" t="str">
        <f>IF(ISERROR(VLOOKUP(B1990,'[1]Check order-DMO'!$A$5:$I$22,9,0)),"MAT",(VLOOKUP(B1990,'[1]Check order-DMO'!$A$5:$I$22,9,0)))</f>
        <v>MAT</v>
      </c>
      <c r="N1990" s="50">
        <v>48</v>
      </c>
      <c r="O1990" s="50"/>
      <c r="P1990" s="50">
        <v>0</v>
      </c>
      <c r="Q1990" s="50">
        <v>1</v>
      </c>
      <c r="R1990" s="51"/>
    </row>
    <row r="1991" spans="1:18" s="21" customFormat="1" ht="20.5" customHeight="1" x14ac:dyDescent="0.3">
      <c r="A1991" s="42" t="s">
        <v>6908</v>
      </c>
      <c r="B1991" s="43" t="s">
        <v>6909</v>
      </c>
      <c r="C1991" s="43" t="s">
        <v>6907</v>
      </c>
      <c r="D1991" s="44" t="s">
        <v>1533</v>
      </c>
      <c r="E1991" s="44" t="s">
        <v>121</v>
      </c>
      <c r="F1991" s="45">
        <v>312</v>
      </c>
      <c r="G1991" s="46" t="s">
        <v>75</v>
      </c>
      <c r="H1991" s="47">
        <f t="shared" si="31"/>
        <v>53305.2</v>
      </c>
      <c r="I1991" s="48" t="s">
        <v>40</v>
      </c>
      <c r="J1991" s="44" t="s">
        <v>77</v>
      </c>
      <c r="K1991" s="49" t="s">
        <v>78</v>
      </c>
      <c r="L1991" s="44" t="s">
        <v>79</v>
      </c>
      <c r="M1991" s="44" t="str">
        <f>IF(ISERROR(VLOOKUP(B1991,'[1]Check order-DMO'!$A$5:$I$22,9,0)),"MAT",(VLOOKUP(B1991,'[1]Check order-DMO'!$A$5:$I$22,9,0)))</f>
        <v>MAT</v>
      </c>
      <c r="N1991" s="50">
        <v>48</v>
      </c>
      <c r="O1991" s="50"/>
      <c r="P1991" s="50">
        <v>0</v>
      </c>
      <c r="Q1991" s="50">
        <v>1</v>
      </c>
      <c r="R1991" s="51"/>
    </row>
    <row r="1992" spans="1:18" s="21" customFormat="1" ht="20.5" customHeight="1" x14ac:dyDescent="0.3">
      <c r="A1992" s="42" t="s">
        <v>6910</v>
      </c>
      <c r="B1992" s="43" t="s">
        <v>6911</v>
      </c>
      <c r="C1992" s="43" t="s">
        <v>6912</v>
      </c>
      <c r="D1992" s="44" t="s">
        <v>1533</v>
      </c>
      <c r="E1992" s="44" t="s">
        <v>121</v>
      </c>
      <c r="F1992" s="45">
        <v>382000</v>
      </c>
      <c r="G1992" s="46" t="s">
        <v>32</v>
      </c>
      <c r="H1992" s="47">
        <f t="shared" si="31"/>
        <v>382000</v>
      </c>
      <c r="I1992" s="48" t="s">
        <v>40</v>
      </c>
      <c r="J1992" s="44" t="s">
        <v>191</v>
      </c>
      <c r="K1992" s="49" t="s">
        <v>192</v>
      </c>
      <c r="L1992" s="44" t="s">
        <v>43</v>
      </c>
      <c r="M1992" s="44" t="str">
        <f>IF(ISERROR(VLOOKUP(B1992,'[1]Check order-DMO'!$A$5:$I$22,9,0)),"MAT",(VLOOKUP(B1992,'[1]Check order-DMO'!$A$5:$I$22,9,0)))</f>
        <v>MAT</v>
      </c>
      <c r="N1992" s="50">
        <v>30</v>
      </c>
      <c r="O1992" s="50">
        <v>3</v>
      </c>
      <c r="P1992" s="50">
        <v>1</v>
      </c>
      <c r="Q1992" s="50">
        <v>1</v>
      </c>
      <c r="R1992" s="51" t="s">
        <v>6913</v>
      </c>
    </row>
    <row r="1993" spans="1:18" s="21" customFormat="1" ht="20.5" customHeight="1" x14ac:dyDescent="0.3">
      <c r="A1993" s="42" t="s">
        <v>6914</v>
      </c>
      <c r="B1993" s="43" t="s">
        <v>6915</v>
      </c>
      <c r="C1993" s="43" t="s">
        <v>6916</v>
      </c>
      <c r="D1993" s="44" t="s">
        <v>1533</v>
      </c>
      <c r="E1993" s="44" t="s">
        <v>121</v>
      </c>
      <c r="F1993" s="45">
        <v>665000</v>
      </c>
      <c r="G1993" s="46" t="s">
        <v>32</v>
      </c>
      <c r="H1993" s="47">
        <f t="shared" si="31"/>
        <v>665000</v>
      </c>
      <c r="I1993" s="48" t="s">
        <v>40</v>
      </c>
      <c r="J1993" s="44" t="s">
        <v>191</v>
      </c>
      <c r="K1993" s="49" t="s">
        <v>192</v>
      </c>
      <c r="L1993" s="44" t="s">
        <v>43</v>
      </c>
      <c r="M1993" s="44" t="str">
        <f>IF(ISERROR(VLOOKUP(B1993,'[1]Check order-DMO'!$A$5:$I$22,9,0)),"MAT",(VLOOKUP(B1993,'[1]Check order-DMO'!$A$5:$I$22,9,0)))</f>
        <v>MAT</v>
      </c>
      <c r="N1993" s="50">
        <v>30</v>
      </c>
      <c r="O1993" s="50">
        <v>3</v>
      </c>
      <c r="P1993" s="50">
        <v>1</v>
      </c>
      <c r="Q1993" s="50">
        <v>1</v>
      </c>
      <c r="R1993" s="51" t="s">
        <v>6913</v>
      </c>
    </row>
    <row r="1994" spans="1:18" s="21" customFormat="1" ht="20.5" customHeight="1" x14ac:dyDescent="0.3">
      <c r="A1994" s="42" t="s">
        <v>6917</v>
      </c>
      <c r="B1994" s="43" t="s">
        <v>6918</v>
      </c>
      <c r="C1994" s="43" t="s">
        <v>6919</v>
      </c>
      <c r="D1994" s="44" t="s">
        <v>1533</v>
      </c>
      <c r="E1994" s="44" t="s">
        <v>121</v>
      </c>
      <c r="F1994" s="45">
        <v>1527</v>
      </c>
      <c r="G1994" s="46" t="s">
        <v>75</v>
      </c>
      <c r="H1994" s="47">
        <f t="shared" si="31"/>
        <v>260887.94999999998</v>
      </c>
      <c r="I1994" s="48" t="s">
        <v>40</v>
      </c>
      <c r="J1994" s="44" t="s">
        <v>77</v>
      </c>
      <c r="K1994" s="49" t="s">
        <v>78</v>
      </c>
      <c r="L1994" s="44" t="s">
        <v>79</v>
      </c>
      <c r="M1994" s="44" t="str">
        <f>IF(ISERROR(VLOOKUP(B1994,'[1]Check order-DMO'!$A$5:$I$22,9,0)),"MAT",(VLOOKUP(B1994,'[1]Check order-DMO'!$A$5:$I$22,9,0)))</f>
        <v>MAT</v>
      </c>
      <c r="N1994" s="50">
        <v>78</v>
      </c>
      <c r="O1994" s="50"/>
      <c r="P1994" s="50">
        <v>1</v>
      </c>
      <c r="Q1994" s="50">
        <v>1</v>
      </c>
      <c r="R1994" s="51"/>
    </row>
    <row r="1995" spans="1:18" s="21" customFormat="1" ht="20.5" customHeight="1" x14ac:dyDescent="0.3">
      <c r="A1995" s="42" t="s">
        <v>6920</v>
      </c>
      <c r="B1995" s="43" t="s">
        <v>6921</v>
      </c>
      <c r="C1995" s="43" t="s">
        <v>6922</v>
      </c>
      <c r="D1995" s="44" t="s">
        <v>1533</v>
      </c>
      <c r="E1995" s="44" t="s">
        <v>121</v>
      </c>
      <c r="F1995" s="45">
        <v>13326</v>
      </c>
      <c r="G1995" s="46" t="s">
        <v>75</v>
      </c>
      <c r="H1995" s="47">
        <f t="shared" si="31"/>
        <v>2276747.1</v>
      </c>
      <c r="I1995" s="48" t="s">
        <v>40</v>
      </c>
      <c r="J1995" s="44" t="s">
        <v>77</v>
      </c>
      <c r="K1995" s="49" t="s">
        <v>78</v>
      </c>
      <c r="L1995" s="44" t="s">
        <v>79</v>
      </c>
      <c r="M1995" s="44" t="str">
        <f>IF(ISERROR(VLOOKUP(B1995,'[1]Check order-DMO'!$A$5:$I$22,9,0)),"MAT",(VLOOKUP(B1995,'[1]Check order-DMO'!$A$5:$I$22,9,0)))</f>
        <v>MAT</v>
      </c>
      <c r="N1995" s="50">
        <v>88</v>
      </c>
      <c r="O1995" s="50"/>
      <c r="P1995" s="50">
        <v>1</v>
      </c>
      <c r="Q1995" s="50">
        <v>1</v>
      </c>
      <c r="R1995" s="51"/>
    </row>
    <row r="1996" spans="1:18" s="21" customFormat="1" ht="20.5" customHeight="1" x14ac:dyDescent="0.3">
      <c r="A1996" s="42" t="s">
        <v>6923</v>
      </c>
      <c r="B1996" s="43" t="s">
        <v>6924</v>
      </c>
      <c r="C1996" s="43" t="s">
        <v>6925</v>
      </c>
      <c r="D1996" s="44" t="s">
        <v>1533</v>
      </c>
      <c r="E1996" s="44" t="s">
        <v>121</v>
      </c>
      <c r="F1996" s="45">
        <v>891</v>
      </c>
      <c r="G1996" s="46" t="s">
        <v>75</v>
      </c>
      <c r="H1996" s="47">
        <f t="shared" si="31"/>
        <v>152227.35</v>
      </c>
      <c r="I1996" s="48" t="s">
        <v>40</v>
      </c>
      <c r="J1996" s="44" t="s">
        <v>77</v>
      </c>
      <c r="K1996" s="49" t="s">
        <v>78</v>
      </c>
      <c r="L1996" s="44" t="s">
        <v>79</v>
      </c>
      <c r="M1996" s="44" t="str">
        <f>IF(ISERROR(VLOOKUP(B1996,'[1]Check order-DMO'!$A$5:$I$22,9,0)),"MAT",(VLOOKUP(B1996,'[1]Check order-DMO'!$A$5:$I$22,9,0)))</f>
        <v>MAT</v>
      </c>
      <c r="N1996" s="50">
        <v>78</v>
      </c>
      <c r="O1996" s="50"/>
      <c r="P1996" s="50">
        <v>1</v>
      </c>
      <c r="Q1996" s="50">
        <v>1</v>
      </c>
      <c r="R1996" s="51"/>
    </row>
    <row r="1997" spans="1:18" s="21" customFormat="1" ht="20.5" customHeight="1" x14ac:dyDescent="0.3">
      <c r="A1997" s="42" t="s">
        <v>6926</v>
      </c>
      <c r="B1997" s="43" t="s">
        <v>6927</v>
      </c>
      <c r="C1997" s="43" t="s">
        <v>6928</v>
      </c>
      <c r="D1997" s="44" t="s">
        <v>1533</v>
      </c>
      <c r="E1997" s="44" t="s">
        <v>121</v>
      </c>
      <c r="F1997" s="45">
        <v>1654</v>
      </c>
      <c r="G1997" s="46" t="s">
        <v>75</v>
      </c>
      <c r="H1997" s="47">
        <f t="shared" si="31"/>
        <v>282585.89999999997</v>
      </c>
      <c r="I1997" s="48" t="s">
        <v>40</v>
      </c>
      <c r="J1997" s="44" t="s">
        <v>77</v>
      </c>
      <c r="K1997" s="49" t="s">
        <v>78</v>
      </c>
      <c r="L1997" s="44" t="s">
        <v>79</v>
      </c>
      <c r="M1997" s="44" t="str">
        <f>IF(ISERROR(VLOOKUP(B1997,'[1]Check order-DMO'!$A$5:$I$22,9,0)),"MAT",(VLOOKUP(B1997,'[1]Check order-DMO'!$A$5:$I$22,9,0)))</f>
        <v>MAT</v>
      </c>
      <c r="N1997" s="50">
        <v>78</v>
      </c>
      <c r="O1997" s="50"/>
      <c r="P1997" s="50">
        <v>1</v>
      </c>
      <c r="Q1997" s="50">
        <v>1</v>
      </c>
      <c r="R1997" s="51"/>
    </row>
    <row r="1998" spans="1:18" s="21" customFormat="1" ht="20.5" customHeight="1" x14ac:dyDescent="0.3">
      <c r="A1998" s="42" t="s">
        <v>6929</v>
      </c>
      <c r="B1998" s="43" t="s">
        <v>6930</v>
      </c>
      <c r="C1998" s="43" t="s">
        <v>6931</v>
      </c>
      <c r="D1998" s="44" t="s">
        <v>1533</v>
      </c>
      <c r="E1998" s="44" t="s">
        <v>121</v>
      </c>
      <c r="F1998" s="45">
        <v>11448</v>
      </c>
      <c r="G1998" s="46" t="s">
        <v>75</v>
      </c>
      <c r="H1998" s="47">
        <f t="shared" si="31"/>
        <v>1955890.8</v>
      </c>
      <c r="I1998" s="48" t="s">
        <v>40</v>
      </c>
      <c r="J1998" s="44" t="s">
        <v>77</v>
      </c>
      <c r="K1998" s="49" t="s">
        <v>78</v>
      </c>
      <c r="L1998" s="44" t="s">
        <v>79</v>
      </c>
      <c r="M1998" s="44" t="str">
        <f>IF(ISERROR(VLOOKUP(B1998,'[1]Check order-DMO'!$A$5:$I$22,9,0)),"MAT",(VLOOKUP(B1998,'[1]Check order-DMO'!$A$5:$I$22,9,0)))</f>
        <v>MAT</v>
      </c>
      <c r="N1998" s="50">
        <v>65</v>
      </c>
      <c r="O1998" s="50"/>
      <c r="P1998" s="50">
        <v>3</v>
      </c>
      <c r="Q1998" s="50">
        <v>1</v>
      </c>
      <c r="R1998" s="51" t="s">
        <v>2033</v>
      </c>
    </row>
    <row r="1999" spans="1:18" s="21" customFormat="1" ht="20.5" customHeight="1" x14ac:dyDescent="0.3">
      <c r="A1999" s="42" t="s">
        <v>6932</v>
      </c>
      <c r="B1999" s="43" t="s">
        <v>6933</v>
      </c>
      <c r="C1999" s="43" t="s">
        <v>6934</v>
      </c>
      <c r="D1999" s="44" t="s">
        <v>1533</v>
      </c>
      <c r="E1999" s="44" t="s">
        <v>121</v>
      </c>
      <c r="F1999" s="45">
        <v>1908</v>
      </c>
      <c r="G1999" s="46" t="s">
        <v>75</v>
      </c>
      <c r="H1999" s="47">
        <f t="shared" si="31"/>
        <v>325981.8</v>
      </c>
      <c r="I1999" s="48" t="s">
        <v>40</v>
      </c>
      <c r="J1999" s="44" t="s">
        <v>77</v>
      </c>
      <c r="K1999" s="49" t="s">
        <v>78</v>
      </c>
      <c r="L1999" s="44" t="s">
        <v>79</v>
      </c>
      <c r="M1999" s="44" t="str">
        <f>IF(ISERROR(VLOOKUP(B1999,'[1]Check order-DMO'!$A$5:$I$22,9,0)),"MAT",(VLOOKUP(B1999,'[1]Check order-DMO'!$A$5:$I$22,9,0)))</f>
        <v>MAT</v>
      </c>
      <c r="N1999" s="50">
        <v>65</v>
      </c>
      <c r="O1999" s="50"/>
      <c r="P1999" s="50">
        <v>4</v>
      </c>
      <c r="Q1999" s="50">
        <v>4</v>
      </c>
      <c r="R1999" s="51" t="s">
        <v>6935</v>
      </c>
    </row>
    <row r="2000" spans="1:18" s="21" customFormat="1" ht="20.5" customHeight="1" x14ac:dyDescent="0.3">
      <c r="A2000" s="42" t="s">
        <v>6936</v>
      </c>
      <c r="B2000" s="43" t="s">
        <v>6937</v>
      </c>
      <c r="C2000" s="43" t="s">
        <v>6938</v>
      </c>
      <c r="D2000" s="44" t="s">
        <v>6939</v>
      </c>
      <c r="E2000" s="44" t="s">
        <v>121</v>
      </c>
      <c r="F2000" s="45">
        <v>362</v>
      </c>
      <c r="G2000" s="46" t="s">
        <v>75</v>
      </c>
      <c r="H2000" s="47">
        <f t="shared" si="31"/>
        <v>61847.7</v>
      </c>
      <c r="I2000" s="48" t="s">
        <v>40</v>
      </c>
      <c r="J2000" s="44" t="s">
        <v>77</v>
      </c>
      <c r="K2000" s="49" t="s">
        <v>78</v>
      </c>
      <c r="L2000" s="44" t="s">
        <v>79</v>
      </c>
      <c r="M2000" s="44" t="str">
        <f>IF(ISERROR(VLOOKUP(B2000,'[1]Check order-DMO'!$A$5:$I$22,9,0)),"MAT",(VLOOKUP(B2000,'[1]Check order-DMO'!$A$5:$I$22,9,0)))</f>
        <v>MAT</v>
      </c>
      <c r="N2000" s="50">
        <v>93</v>
      </c>
      <c r="O2000" s="50"/>
      <c r="P2000" s="50">
        <v>1</v>
      </c>
      <c r="Q2000" s="50">
        <v>1</v>
      </c>
      <c r="R2000" s="51"/>
    </row>
    <row r="2001" spans="1:18" s="21" customFormat="1" ht="20.5" customHeight="1" x14ac:dyDescent="0.3">
      <c r="A2001" s="42" t="s">
        <v>6940</v>
      </c>
      <c r="B2001" s="43" t="s">
        <v>6941</v>
      </c>
      <c r="C2001" s="43" t="s">
        <v>6942</v>
      </c>
      <c r="D2001" s="44"/>
      <c r="E2001" s="44" t="s">
        <v>121</v>
      </c>
      <c r="F2001" s="45">
        <v>186</v>
      </c>
      <c r="G2001" s="46" t="s">
        <v>75</v>
      </c>
      <c r="H2001" s="47">
        <f t="shared" si="31"/>
        <v>31778.1</v>
      </c>
      <c r="I2001" s="48" t="s">
        <v>40</v>
      </c>
      <c r="J2001" s="44" t="s">
        <v>77</v>
      </c>
      <c r="K2001" s="49" t="s">
        <v>78</v>
      </c>
      <c r="L2001" s="44" t="s">
        <v>79</v>
      </c>
      <c r="M2001" s="44" t="str">
        <f>IF(ISERROR(VLOOKUP(B2001,'[1]Check order-DMO'!$A$5:$I$22,9,0)),"MAT",(VLOOKUP(B2001,'[1]Check order-DMO'!$A$5:$I$22,9,0)))</f>
        <v>MAT</v>
      </c>
      <c r="N2001" s="50">
        <v>93</v>
      </c>
      <c r="O2001" s="50"/>
      <c r="P2001" s="50">
        <v>1</v>
      </c>
      <c r="Q2001" s="50">
        <v>1</v>
      </c>
      <c r="R2001" s="51"/>
    </row>
    <row r="2002" spans="1:18" s="21" customFormat="1" ht="20.5" customHeight="1" x14ac:dyDescent="0.3">
      <c r="A2002" s="42" t="s">
        <v>6943</v>
      </c>
      <c r="B2002" s="43" t="s">
        <v>6944</v>
      </c>
      <c r="C2002" s="43" t="s">
        <v>6945</v>
      </c>
      <c r="D2002" s="44" t="s">
        <v>5890</v>
      </c>
      <c r="E2002" s="44" t="s">
        <v>148</v>
      </c>
      <c r="F2002" s="45">
        <v>7670461.9000000004</v>
      </c>
      <c r="G2002" s="46" t="s">
        <v>32</v>
      </c>
      <c r="H2002" s="47">
        <f t="shared" si="31"/>
        <v>7670461.9000000004</v>
      </c>
      <c r="I2002" s="48" t="s">
        <v>40</v>
      </c>
      <c r="J2002" s="44" t="s">
        <v>335</v>
      </c>
      <c r="K2002" s="49" t="s">
        <v>336</v>
      </c>
      <c r="L2002" s="44" t="s">
        <v>43</v>
      </c>
      <c r="M2002" s="44" t="str">
        <f>IF(ISERROR(VLOOKUP(B2002,'[1]Check order-DMO'!$A$5:$I$22,9,0)),"MAT",(VLOOKUP(B2002,'[1]Check order-DMO'!$A$5:$I$22,9,0)))</f>
        <v>MAT</v>
      </c>
      <c r="N2002" s="50">
        <v>60</v>
      </c>
      <c r="O2002" s="50">
        <v>7</v>
      </c>
      <c r="P2002" s="50">
        <v>1</v>
      </c>
      <c r="Q2002" s="50">
        <v>1</v>
      </c>
      <c r="R2002" s="51" t="s">
        <v>3920</v>
      </c>
    </row>
    <row r="2003" spans="1:18" s="21" customFormat="1" ht="20.5" customHeight="1" x14ac:dyDescent="0.3">
      <c r="A2003" s="42" t="s">
        <v>6946</v>
      </c>
      <c r="B2003" s="43" t="s">
        <v>6947</v>
      </c>
      <c r="C2003" s="43" t="s">
        <v>6948</v>
      </c>
      <c r="D2003" s="44" t="s">
        <v>6156</v>
      </c>
      <c r="E2003" s="44" t="s">
        <v>148</v>
      </c>
      <c r="F2003" s="45">
        <v>4834</v>
      </c>
      <c r="G2003" s="46" t="s">
        <v>75</v>
      </c>
      <c r="H2003" s="47">
        <f t="shared" si="31"/>
        <v>825888.9</v>
      </c>
      <c r="I2003" s="48" t="s">
        <v>40</v>
      </c>
      <c r="J2003" s="44" t="s">
        <v>77</v>
      </c>
      <c r="K2003" s="49" t="s">
        <v>78</v>
      </c>
      <c r="L2003" s="44" t="s">
        <v>79</v>
      </c>
      <c r="M2003" s="44" t="str">
        <f>IF(ISERROR(VLOOKUP(B2003,'[1]Check order-DMO'!$A$5:$I$22,9,0)),"MAT",(VLOOKUP(B2003,'[1]Check order-DMO'!$A$5:$I$22,9,0)))</f>
        <v>MAT</v>
      </c>
      <c r="N2003" s="50">
        <v>62</v>
      </c>
      <c r="O2003" s="50"/>
      <c r="P2003" s="50">
        <v>1</v>
      </c>
      <c r="Q2003" s="50">
        <v>1</v>
      </c>
      <c r="R2003" s="51" t="s">
        <v>2677</v>
      </c>
    </row>
    <row r="2004" spans="1:18" s="21" customFormat="1" ht="20.5" customHeight="1" x14ac:dyDescent="0.3">
      <c r="A2004" s="187" t="s">
        <v>6949</v>
      </c>
      <c r="B2004" s="43" t="s">
        <v>6950</v>
      </c>
      <c r="C2004" s="43" t="s">
        <v>6951</v>
      </c>
      <c r="D2004" s="44"/>
      <c r="E2004" s="44" t="s">
        <v>121</v>
      </c>
      <c r="F2004" s="45">
        <v>127200</v>
      </c>
      <c r="G2004" s="46" t="s">
        <v>75</v>
      </c>
      <c r="H2004" s="47">
        <f t="shared" si="31"/>
        <v>21732120</v>
      </c>
      <c r="I2004" s="48" t="s">
        <v>40</v>
      </c>
      <c r="J2004" s="44" t="s">
        <v>77</v>
      </c>
      <c r="K2004" s="49" t="s">
        <v>78</v>
      </c>
      <c r="L2004" s="44" t="s">
        <v>79</v>
      </c>
      <c r="M2004" s="44" t="str">
        <f>IF(ISERROR(VLOOKUP(B2004,'[1]Check order-DMO'!$A$5:$I$22,9,0)),"MAT",(VLOOKUP(B2004,'[1]Check order-DMO'!$A$5:$I$22,9,0)))</f>
        <v>MAT</v>
      </c>
      <c r="N2004" s="50">
        <v>95</v>
      </c>
      <c r="O2004" s="50"/>
      <c r="P2004" s="50">
        <v>1</v>
      </c>
      <c r="Q2004" s="50">
        <v>1</v>
      </c>
      <c r="R2004" s="51"/>
    </row>
    <row r="2005" spans="1:18" s="21" customFormat="1" ht="20.5" customHeight="1" x14ac:dyDescent="0.3">
      <c r="A2005" s="215" t="s">
        <v>6952</v>
      </c>
      <c r="B2005" s="43" t="s">
        <v>6953</v>
      </c>
      <c r="C2005" s="43" t="s">
        <v>6954</v>
      </c>
      <c r="D2005" s="44" t="s">
        <v>6955</v>
      </c>
      <c r="E2005" s="44" t="s">
        <v>148</v>
      </c>
      <c r="F2005" s="45">
        <v>439</v>
      </c>
      <c r="G2005" s="46" t="s">
        <v>75</v>
      </c>
      <c r="H2005" s="47">
        <f t="shared" si="31"/>
        <v>75003.149999999994</v>
      </c>
      <c r="I2005" s="48" t="s">
        <v>40</v>
      </c>
      <c r="J2005" s="44" t="s">
        <v>77</v>
      </c>
      <c r="K2005" s="49" t="s">
        <v>78</v>
      </c>
      <c r="L2005" s="44" t="s">
        <v>79</v>
      </c>
      <c r="M2005" s="44" t="str">
        <f>IF(ISERROR(VLOOKUP(B2005,'[1]Check order-DMO'!$A$5:$I$22,9,0)),"MAT",(VLOOKUP(B2005,'[1]Check order-DMO'!$A$5:$I$22,9,0)))</f>
        <v>MAT</v>
      </c>
      <c r="N2005" s="50">
        <v>93</v>
      </c>
      <c r="O2005" s="50"/>
      <c r="P2005" s="50">
        <v>1</v>
      </c>
      <c r="Q2005" s="50">
        <v>1</v>
      </c>
      <c r="R2005" s="51"/>
    </row>
    <row r="2006" spans="1:18" s="21" customFormat="1" ht="20.5" customHeight="1" x14ac:dyDescent="0.3">
      <c r="A2006" s="215" t="s">
        <v>6956</v>
      </c>
      <c r="B2006" s="43" t="s">
        <v>6957</v>
      </c>
      <c r="C2006" s="43" t="s">
        <v>6958</v>
      </c>
      <c r="D2006" s="44"/>
      <c r="E2006" s="44" t="s">
        <v>121</v>
      </c>
      <c r="F2006" s="45">
        <v>11830</v>
      </c>
      <c r="G2006" s="46" t="s">
        <v>75</v>
      </c>
      <c r="H2006" s="47">
        <f t="shared" si="31"/>
        <v>2021155.5</v>
      </c>
      <c r="I2006" s="48" t="s">
        <v>40</v>
      </c>
      <c r="J2006" s="44" t="s">
        <v>77</v>
      </c>
      <c r="K2006" s="49" t="s">
        <v>78</v>
      </c>
      <c r="L2006" s="44" t="s">
        <v>79</v>
      </c>
      <c r="M2006" s="44" t="str">
        <f>IF(ISERROR(VLOOKUP(B2006,'[1]Check order-DMO'!$A$5:$I$22,9,0)),"MAT",(VLOOKUP(B2006,'[1]Check order-DMO'!$A$5:$I$22,9,0)))</f>
        <v>MAT</v>
      </c>
      <c r="N2006" s="50">
        <v>42</v>
      </c>
      <c r="O2006" s="50"/>
      <c r="P2006" s="50">
        <v>1</v>
      </c>
      <c r="Q2006" s="50">
        <v>1</v>
      </c>
      <c r="R2006" s="51"/>
    </row>
    <row r="2007" spans="1:18" ht="20.5" customHeight="1" x14ac:dyDescent="0.3">
      <c r="A2007" s="42" t="s">
        <v>6959</v>
      </c>
      <c r="B2007" s="43" t="s">
        <v>6960</v>
      </c>
      <c r="C2007" s="43" t="s">
        <v>6961</v>
      </c>
      <c r="D2007" s="44" t="s">
        <v>1533</v>
      </c>
      <c r="E2007" s="44" t="s">
        <v>121</v>
      </c>
      <c r="F2007" s="45">
        <v>285</v>
      </c>
      <c r="G2007" s="46" t="s">
        <v>75</v>
      </c>
      <c r="H2007" s="47">
        <f t="shared" si="31"/>
        <v>48692.25</v>
      </c>
      <c r="I2007" s="48" t="s">
        <v>40</v>
      </c>
      <c r="J2007" s="44" t="s">
        <v>77</v>
      </c>
      <c r="K2007" s="49" t="s">
        <v>78</v>
      </c>
      <c r="L2007" s="44" t="s">
        <v>79</v>
      </c>
      <c r="M2007" s="44" t="str">
        <f>IF(ISERROR(VLOOKUP(B2007,'[1]Check order-DMO'!$A$5:$I$22,9,0)),"MAT",(VLOOKUP(B2007,'[1]Check order-DMO'!$A$5:$I$22,9,0)))</f>
        <v>MAT</v>
      </c>
      <c r="N2007" s="50">
        <v>105</v>
      </c>
      <c r="O2007" s="50"/>
      <c r="P2007" s="50">
        <v>1</v>
      </c>
      <c r="Q2007" s="50">
        <v>1</v>
      </c>
      <c r="R2007" s="51"/>
    </row>
    <row r="2008" spans="1:18" ht="20.5" customHeight="1" x14ac:dyDescent="0.3">
      <c r="A2008" s="42" t="s">
        <v>6962</v>
      </c>
      <c r="B2008" s="43" t="s">
        <v>6963</v>
      </c>
      <c r="C2008" s="43" t="s">
        <v>6964</v>
      </c>
      <c r="D2008" s="44" t="s">
        <v>6965</v>
      </c>
      <c r="E2008" s="44" t="s">
        <v>121</v>
      </c>
      <c r="F2008" s="45">
        <v>560</v>
      </c>
      <c r="G2008" s="46" t="s">
        <v>75</v>
      </c>
      <c r="H2008" s="47">
        <f t="shared" si="31"/>
        <v>95676</v>
      </c>
      <c r="I2008" s="48" t="s">
        <v>40</v>
      </c>
      <c r="J2008" s="44" t="s">
        <v>77</v>
      </c>
      <c r="K2008" s="49" t="s">
        <v>78</v>
      </c>
      <c r="L2008" s="44" t="s">
        <v>79</v>
      </c>
      <c r="M2008" s="44" t="str">
        <f>IF(ISERROR(VLOOKUP(B2008,'[1]Check order-DMO'!$A$5:$I$22,9,0)),"MAT",(VLOOKUP(B2008,'[1]Check order-DMO'!$A$5:$I$22,9,0)))</f>
        <v>MAT</v>
      </c>
      <c r="N2008" s="50">
        <v>108</v>
      </c>
      <c r="O2008" s="50"/>
      <c r="P2008" s="50">
        <v>1</v>
      </c>
      <c r="Q2008" s="50">
        <v>1</v>
      </c>
      <c r="R2008" s="51"/>
    </row>
    <row r="2009" spans="1:18" ht="20.5" customHeight="1" x14ac:dyDescent="0.3">
      <c r="A2009" s="42" t="s">
        <v>6966</v>
      </c>
      <c r="B2009" s="43" t="s">
        <v>6967</v>
      </c>
      <c r="C2009" s="43" t="s">
        <v>6968</v>
      </c>
      <c r="D2009" s="44" t="s">
        <v>4019</v>
      </c>
      <c r="E2009" s="44" t="s">
        <v>121</v>
      </c>
      <c r="F2009" s="45">
        <v>3425</v>
      </c>
      <c r="G2009" s="46" t="s">
        <v>75</v>
      </c>
      <c r="H2009" s="47">
        <f t="shared" si="31"/>
        <v>585161.25</v>
      </c>
      <c r="I2009" s="48" t="s">
        <v>40</v>
      </c>
      <c r="J2009" s="44" t="s">
        <v>77</v>
      </c>
      <c r="K2009" s="49" t="s">
        <v>78</v>
      </c>
      <c r="L2009" s="44" t="s">
        <v>79</v>
      </c>
      <c r="M2009" s="44" t="str">
        <f>IF(ISERROR(VLOOKUP(B2009,'[1]Check order-DMO'!$A$5:$I$22,9,0)),"MAT",(VLOOKUP(B2009,'[1]Check order-DMO'!$A$5:$I$22,9,0)))</f>
        <v>MAT</v>
      </c>
      <c r="N2009" s="50">
        <v>88</v>
      </c>
      <c r="O2009" s="50"/>
      <c r="P2009" s="50">
        <v>1</v>
      </c>
      <c r="Q2009" s="50">
        <v>1</v>
      </c>
      <c r="R2009" s="51"/>
    </row>
    <row r="2010" spans="1:18" ht="20.5" customHeight="1" x14ac:dyDescent="0.3">
      <c r="A2010" s="42" t="s">
        <v>6969</v>
      </c>
      <c r="B2010" s="43" t="s">
        <v>6970</v>
      </c>
      <c r="C2010" s="43" t="s">
        <v>6971</v>
      </c>
      <c r="D2010" s="44"/>
      <c r="E2010" s="44" t="s">
        <v>121</v>
      </c>
      <c r="F2010" s="45">
        <v>5152</v>
      </c>
      <c r="G2010" s="46" t="s">
        <v>75</v>
      </c>
      <c r="H2010" s="47">
        <f t="shared" si="31"/>
        <v>880219.2</v>
      </c>
      <c r="I2010" s="48" t="s">
        <v>40</v>
      </c>
      <c r="J2010" s="44" t="s">
        <v>77</v>
      </c>
      <c r="K2010" s="49" t="s">
        <v>78</v>
      </c>
      <c r="L2010" s="44" t="s">
        <v>79</v>
      </c>
      <c r="M2010" s="44" t="str">
        <f>IF(ISERROR(VLOOKUP(B2010,'[1]Check order-DMO'!$A$5:$I$22,9,0)),"MAT",(VLOOKUP(B2010,'[1]Check order-DMO'!$A$5:$I$22,9,0)))</f>
        <v>MAT</v>
      </c>
      <c r="N2010" s="50">
        <v>56</v>
      </c>
      <c r="O2010" s="50"/>
      <c r="P2010" s="50">
        <v>1</v>
      </c>
      <c r="Q2010" s="50">
        <v>1</v>
      </c>
      <c r="R2010" s="51" t="s">
        <v>6972</v>
      </c>
    </row>
    <row r="2011" spans="1:18" ht="20.5" customHeight="1" x14ac:dyDescent="0.3">
      <c r="A2011" s="42" t="s">
        <v>6973</v>
      </c>
      <c r="B2011" s="43" t="s">
        <v>6974</v>
      </c>
      <c r="C2011" s="43" t="s">
        <v>6975</v>
      </c>
      <c r="D2011" s="44"/>
      <c r="E2011" s="44" t="s">
        <v>121</v>
      </c>
      <c r="F2011" s="45">
        <v>102714</v>
      </c>
      <c r="G2011" s="46" t="s">
        <v>75</v>
      </c>
      <c r="H2011" s="47">
        <f t="shared" si="31"/>
        <v>17548686.899999999</v>
      </c>
      <c r="I2011" s="48" t="s">
        <v>40</v>
      </c>
      <c r="J2011" s="44" t="s">
        <v>77</v>
      </c>
      <c r="K2011" s="49" t="s">
        <v>78</v>
      </c>
      <c r="L2011" s="44" t="s">
        <v>79</v>
      </c>
      <c r="M2011" s="44" t="str">
        <f>IF(ISERROR(VLOOKUP(B2011,'[1]Check order-DMO'!$A$5:$I$22,9,0)),"MAT",(VLOOKUP(B2011,'[1]Check order-DMO'!$A$5:$I$22,9,0)))</f>
        <v>MAT</v>
      </c>
      <c r="N2011" s="50">
        <v>55</v>
      </c>
      <c r="O2011" s="50"/>
      <c r="P2011" s="50">
        <v>1</v>
      </c>
      <c r="Q2011" s="50">
        <v>1</v>
      </c>
      <c r="R2011" s="51" t="s">
        <v>6972</v>
      </c>
    </row>
    <row r="2012" spans="1:18" ht="20.5" customHeight="1" x14ac:dyDescent="0.3">
      <c r="A2012" s="42" t="s">
        <v>6976</v>
      </c>
      <c r="B2012" s="43" t="s">
        <v>6977</v>
      </c>
      <c r="C2012" s="43" t="s">
        <v>6978</v>
      </c>
      <c r="D2012" s="44"/>
      <c r="E2012" s="44" t="s">
        <v>121</v>
      </c>
      <c r="F2012" s="45">
        <v>50880</v>
      </c>
      <c r="G2012" s="46" t="s">
        <v>75</v>
      </c>
      <c r="H2012" s="47">
        <f t="shared" si="31"/>
        <v>8692848</v>
      </c>
      <c r="I2012" s="48" t="s">
        <v>40</v>
      </c>
      <c r="J2012" s="44" t="s">
        <v>77</v>
      </c>
      <c r="K2012" s="49" t="s">
        <v>78</v>
      </c>
      <c r="L2012" s="44" t="s">
        <v>79</v>
      </c>
      <c r="M2012" s="44" t="str">
        <f>IF(ISERROR(VLOOKUP(B2012,'[1]Check order-DMO'!$A$5:$I$22,9,0)),"MAT",(VLOOKUP(B2012,'[1]Check order-DMO'!$A$5:$I$22,9,0)))</f>
        <v>MAT</v>
      </c>
      <c r="N2012" s="50">
        <v>135</v>
      </c>
      <c r="O2012" s="50"/>
      <c r="P2012" s="50">
        <v>5</v>
      </c>
      <c r="Q2012" s="50">
        <v>5</v>
      </c>
      <c r="R2012" s="51" t="s">
        <v>6972</v>
      </c>
    </row>
    <row r="2013" spans="1:18" ht="20.5" customHeight="1" x14ac:dyDescent="0.3">
      <c r="A2013" s="42" t="s">
        <v>6979</v>
      </c>
      <c r="B2013" s="43" t="s">
        <v>6980</v>
      </c>
      <c r="C2013" s="43" t="s">
        <v>6981</v>
      </c>
      <c r="D2013" s="44"/>
      <c r="E2013" s="44" t="s">
        <v>121</v>
      </c>
      <c r="F2013" s="45">
        <v>63600</v>
      </c>
      <c r="G2013" s="46" t="s">
        <v>75</v>
      </c>
      <c r="H2013" s="47">
        <f t="shared" si="31"/>
        <v>10866060</v>
      </c>
      <c r="I2013" s="48" t="s">
        <v>40</v>
      </c>
      <c r="J2013" s="44" t="s">
        <v>77</v>
      </c>
      <c r="K2013" s="49" t="s">
        <v>78</v>
      </c>
      <c r="L2013" s="44" t="s">
        <v>79</v>
      </c>
      <c r="M2013" s="44" t="str">
        <f>IF(ISERROR(VLOOKUP(B2013,'[1]Check order-DMO'!$A$5:$I$22,9,0)),"MAT",(VLOOKUP(B2013,'[1]Check order-DMO'!$A$5:$I$22,9,0)))</f>
        <v>MAT</v>
      </c>
      <c r="N2013" s="50">
        <v>125</v>
      </c>
      <c r="O2013" s="50"/>
      <c r="P2013" s="50">
        <v>5</v>
      </c>
      <c r="Q2013" s="50">
        <v>5</v>
      </c>
      <c r="R2013" s="51" t="s">
        <v>6972</v>
      </c>
    </row>
    <row r="2014" spans="1:18" ht="20.5" customHeight="1" x14ac:dyDescent="0.3">
      <c r="A2014" s="42" t="s">
        <v>6982</v>
      </c>
      <c r="B2014" s="43" t="s">
        <v>6983</v>
      </c>
      <c r="C2014" s="43" t="s">
        <v>6984</v>
      </c>
      <c r="D2014" s="44"/>
      <c r="E2014" s="44" t="s">
        <v>121</v>
      </c>
      <c r="F2014" s="45">
        <v>534240</v>
      </c>
      <c r="G2014" s="46" t="s">
        <v>75</v>
      </c>
      <c r="H2014" s="47">
        <f t="shared" si="31"/>
        <v>91274904</v>
      </c>
      <c r="I2014" s="48" t="s">
        <v>269</v>
      </c>
      <c r="J2014" s="44" t="s">
        <v>77</v>
      </c>
      <c r="K2014" s="49" t="s">
        <v>78</v>
      </c>
      <c r="L2014" s="44" t="s">
        <v>79</v>
      </c>
      <c r="M2014" s="44" t="str">
        <f>IF(ISERROR(VLOOKUP(B2014,'[1]Check order-DMO'!$A$5:$I$22,9,0)),"MAT",(VLOOKUP(B2014,'[1]Check order-DMO'!$A$5:$I$22,9,0)))</f>
        <v>MAT</v>
      </c>
      <c r="N2014" s="50">
        <v>105</v>
      </c>
      <c r="O2014" s="50"/>
      <c r="P2014" s="50">
        <v>1</v>
      </c>
      <c r="Q2014" s="50">
        <v>1</v>
      </c>
      <c r="R2014" s="51" t="s">
        <v>6972</v>
      </c>
    </row>
    <row r="2015" spans="1:18" ht="20.5" customHeight="1" x14ac:dyDescent="0.3">
      <c r="A2015" s="42" t="s">
        <v>6985</v>
      </c>
      <c r="B2015" s="43" t="s">
        <v>6986</v>
      </c>
      <c r="C2015" s="43" t="s">
        <v>6987</v>
      </c>
      <c r="D2015" s="44"/>
      <c r="E2015" s="44" t="s">
        <v>121</v>
      </c>
      <c r="F2015" s="45">
        <v>19094</v>
      </c>
      <c r="G2015" s="46" t="s">
        <v>75</v>
      </c>
      <c r="H2015" s="47">
        <f t="shared" si="31"/>
        <v>3262209.9</v>
      </c>
      <c r="I2015" s="48" t="s">
        <v>40</v>
      </c>
      <c r="J2015" s="44" t="s">
        <v>77</v>
      </c>
      <c r="K2015" s="49" t="s">
        <v>78</v>
      </c>
      <c r="L2015" s="44" t="s">
        <v>79</v>
      </c>
      <c r="M2015" s="44" t="str">
        <f>IF(ISERROR(VLOOKUP(B2015,'[1]Check order-DMO'!$A$5:$I$22,9,0)),"MAT",(VLOOKUP(B2015,'[1]Check order-DMO'!$A$5:$I$22,9,0)))</f>
        <v>MAT</v>
      </c>
      <c r="N2015" s="50">
        <v>60</v>
      </c>
      <c r="O2015" s="50"/>
      <c r="P2015" s="50">
        <v>1</v>
      </c>
      <c r="Q2015" s="50">
        <v>1</v>
      </c>
      <c r="R2015" s="51" t="s">
        <v>6972</v>
      </c>
    </row>
    <row r="2016" spans="1:18" ht="20.5" customHeight="1" x14ac:dyDescent="0.3">
      <c r="A2016" s="187" t="s">
        <v>6988</v>
      </c>
      <c r="B2016" s="43" t="s">
        <v>6989</v>
      </c>
      <c r="C2016" s="43" t="s">
        <v>6990</v>
      </c>
      <c r="D2016" s="44"/>
      <c r="E2016" s="44" t="s">
        <v>121</v>
      </c>
      <c r="F2016" s="45">
        <v>19068</v>
      </c>
      <c r="G2016" s="46" t="s">
        <v>75</v>
      </c>
      <c r="H2016" s="47">
        <f t="shared" si="31"/>
        <v>3257767.8</v>
      </c>
      <c r="I2016" s="48" t="s">
        <v>40</v>
      </c>
      <c r="J2016" s="44" t="s">
        <v>77</v>
      </c>
      <c r="K2016" s="49" t="s">
        <v>78</v>
      </c>
      <c r="L2016" s="44" t="s">
        <v>79</v>
      </c>
      <c r="M2016" s="44" t="str">
        <f>IF(ISERROR(VLOOKUP(B2016,'[1]Check order-DMO'!$A$5:$I$22,9,0)),"MAT",(VLOOKUP(B2016,'[1]Check order-DMO'!$A$5:$I$22,9,0)))</f>
        <v>MAT</v>
      </c>
      <c r="N2016" s="50">
        <v>42</v>
      </c>
      <c r="O2016" s="50"/>
      <c r="P2016" s="50">
        <v>1</v>
      </c>
      <c r="Q2016" s="50">
        <v>1</v>
      </c>
      <c r="R2016" s="51"/>
    </row>
    <row r="2017" spans="1:18" ht="20.5" customHeight="1" x14ac:dyDescent="0.3">
      <c r="A2017" s="42" t="s">
        <v>6991</v>
      </c>
      <c r="B2017" s="43" t="s">
        <v>6992</v>
      </c>
      <c r="C2017" s="43" t="s">
        <v>6993</v>
      </c>
      <c r="D2017" s="44" t="s">
        <v>6994</v>
      </c>
      <c r="E2017" s="44" t="s">
        <v>121</v>
      </c>
      <c r="F2017" s="45">
        <v>1118</v>
      </c>
      <c r="G2017" s="46" t="s">
        <v>75</v>
      </c>
      <c r="H2017" s="47">
        <f t="shared" si="31"/>
        <v>191010.3</v>
      </c>
      <c r="I2017" s="48" t="s">
        <v>40</v>
      </c>
      <c r="J2017" s="44" t="s">
        <v>77</v>
      </c>
      <c r="K2017" s="49" t="s">
        <v>78</v>
      </c>
      <c r="L2017" s="44" t="s">
        <v>79</v>
      </c>
      <c r="M2017" s="44" t="str">
        <f>IF(ISERROR(VLOOKUP(B2017,'[1]Check order-DMO'!$A$5:$I$22,9,0)),"MAT",(VLOOKUP(B2017,'[1]Check order-DMO'!$A$5:$I$22,9,0)))</f>
        <v>MAT</v>
      </c>
      <c r="N2017" s="50">
        <v>93</v>
      </c>
      <c r="O2017" s="50"/>
      <c r="P2017" s="50">
        <v>1</v>
      </c>
      <c r="Q2017" s="50">
        <v>1</v>
      </c>
      <c r="R2017" s="51"/>
    </row>
    <row r="2018" spans="1:18" s="21" customFormat="1" ht="20.5" customHeight="1" x14ac:dyDescent="0.3">
      <c r="A2018" s="42" t="s">
        <v>6995</v>
      </c>
      <c r="B2018" s="43" t="s">
        <v>6996</v>
      </c>
      <c r="C2018" s="43" t="s">
        <v>6997</v>
      </c>
      <c r="D2018" s="44"/>
      <c r="E2018" s="44" t="s">
        <v>39</v>
      </c>
      <c r="F2018" s="45">
        <v>55299.21</v>
      </c>
      <c r="G2018" s="46" t="s">
        <v>32</v>
      </c>
      <c r="H2018" s="47">
        <f t="shared" si="31"/>
        <v>55299.21</v>
      </c>
      <c r="I2018" s="48" t="s">
        <v>56</v>
      </c>
      <c r="J2018" s="44" t="s">
        <v>4935</v>
      </c>
      <c r="K2018" s="49" t="s">
        <v>4936</v>
      </c>
      <c r="L2018" s="44" t="s">
        <v>43</v>
      </c>
      <c r="M2018" s="44" t="str">
        <f>IF(ISERROR(VLOOKUP(B2018,'[1]Check order-DMO'!$A$5:$I$22,9,0)),"MAT",(VLOOKUP(B2018,'[1]Check order-DMO'!$A$5:$I$22,9,0)))</f>
        <v>DMO</v>
      </c>
      <c r="N2018" s="50">
        <v>60</v>
      </c>
      <c r="O2018" s="50">
        <v>7</v>
      </c>
      <c r="P2018" s="50">
        <v>25</v>
      </c>
      <c r="Q2018" s="50">
        <v>25</v>
      </c>
      <c r="R2018" s="51" t="s">
        <v>4972</v>
      </c>
    </row>
    <row r="2019" spans="1:18" s="21" customFormat="1" ht="20.5" customHeight="1" x14ac:dyDescent="0.3">
      <c r="A2019" s="42" t="s">
        <v>6998</v>
      </c>
      <c r="B2019" s="43" t="s">
        <v>6999</v>
      </c>
      <c r="C2019" s="43" t="s">
        <v>7000</v>
      </c>
      <c r="D2019" s="44"/>
      <c r="E2019" s="44" t="s">
        <v>121</v>
      </c>
      <c r="F2019" s="45">
        <v>12084</v>
      </c>
      <c r="G2019" s="46" t="s">
        <v>75</v>
      </c>
      <c r="H2019" s="47">
        <f t="shared" si="31"/>
        <v>2064551.4</v>
      </c>
      <c r="I2019" s="48" t="s">
        <v>40</v>
      </c>
      <c r="J2019" s="44" t="s">
        <v>77</v>
      </c>
      <c r="K2019" s="49" t="s">
        <v>78</v>
      </c>
      <c r="L2019" s="44" t="s">
        <v>79</v>
      </c>
      <c r="M2019" s="44" t="str">
        <f>IF(ISERROR(VLOOKUP(B2019,'[1]Check order-DMO'!$A$5:$I$22,9,0)),"MAT",(VLOOKUP(B2019,'[1]Check order-DMO'!$A$5:$I$22,9,0)))</f>
        <v>MAT</v>
      </c>
      <c r="N2019" s="50">
        <v>55</v>
      </c>
      <c r="O2019" s="50"/>
      <c r="P2019" s="50">
        <v>1</v>
      </c>
      <c r="Q2019" s="50">
        <v>1</v>
      </c>
      <c r="R2019" s="51"/>
    </row>
    <row r="2020" spans="1:18" ht="20.5" customHeight="1" x14ac:dyDescent="0.3">
      <c r="A2020" s="42" t="s">
        <v>6946</v>
      </c>
      <c r="B2020" s="43" t="s">
        <v>6947</v>
      </c>
      <c r="C2020" s="43" t="s">
        <v>6948</v>
      </c>
      <c r="D2020" s="44" t="s">
        <v>6156</v>
      </c>
      <c r="E2020" s="44" t="s">
        <v>148</v>
      </c>
      <c r="F2020" s="45">
        <v>4834</v>
      </c>
      <c r="G2020" s="46" t="s">
        <v>75</v>
      </c>
      <c r="H2020" s="47">
        <f t="shared" si="31"/>
        <v>825888.9</v>
      </c>
      <c r="I2020" s="48" t="s">
        <v>40</v>
      </c>
      <c r="J2020" s="44" t="s">
        <v>77</v>
      </c>
      <c r="K2020" s="49" t="s">
        <v>78</v>
      </c>
      <c r="L2020" s="44" t="s">
        <v>79</v>
      </c>
      <c r="M2020" s="44" t="str">
        <f>IF(ISERROR(VLOOKUP(B2020,'[1]Check order-DMO'!$A$5:$I$22,9,0)),"MAT",(VLOOKUP(B2020,'[1]Check order-DMO'!$A$5:$I$22,9,0)))</f>
        <v>MAT</v>
      </c>
      <c r="N2020" s="50">
        <v>62</v>
      </c>
      <c r="O2020" s="50"/>
      <c r="P2020" s="50">
        <v>1</v>
      </c>
      <c r="Q2020" s="50"/>
      <c r="R2020" s="51" t="s">
        <v>2677</v>
      </c>
    </row>
    <row r="2021" spans="1:18" s="21" customFormat="1" ht="20.5" customHeight="1" x14ac:dyDescent="0.25">
      <c r="A2021" s="42" t="s">
        <v>7001</v>
      </c>
      <c r="B2021" s="43" t="s">
        <v>7002</v>
      </c>
      <c r="C2021" s="43" t="s">
        <v>7003</v>
      </c>
      <c r="D2021" s="44" t="s">
        <v>7004</v>
      </c>
      <c r="E2021" s="44" t="s">
        <v>121</v>
      </c>
      <c r="F2021" s="45">
        <v>141000</v>
      </c>
      <c r="G2021" s="46" t="s">
        <v>32</v>
      </c>
      <c r="H2021" s="47">
        <f t="shared" si="31"/>
        <v>141000</v>
      </c>
      <c r="I2021" s="48" t="s">
        <v>40</v>
      </c>
      <c r="J2021" s="44" t="s">
        <v>463</v>
      </c>
      <c r="K2021" s="44" t="s">
        <v>464</v>
      </c>
      <c r="L2021" s="44" t="s">
        <v>43</v>
      </c>
      <c r="M2021" s="44" t="str">
        <f>IF(ISERROR(VLOOKUP(B2021,'[1]Check order-DMO'!$A$5:$I$22,9,0)),"MAT",(VLOOKUP(B2021,'[1]Check order-DMO'!$A$5:$I$22,9,0)))</f>
        <v>MAT</v>
      </c>
      <c r="N2021" s="50">
        <v>7</v>
      </c>
      <c r="O2021" s="50">
        <v>3</v>
      </c>
      <c r="P2021" s="50">
        <v>2</v>
      </c>
      <c r="Q2021" s="50">
        <v>1</v>
      </c>
      <c r="R2021" s="51" t="s">
        <v>7005</v>
      </c>
    </row>
    <row r="2022" spans="1:18" s="21" customFormat="1" ht="20.5" customHeight="1" x14ac:dyDescent="0.25">
      <c r="A2022" s="42" t="s">
        <v>7006</v>
      </c>
      <c r="B2022" s="43" t="s">
        <v>7007</v>
      </c>
      <c r="C2022" s="43" t="s">
        <v>7008</v>
      </c>
      <c r="D2022" s="44" t="s">
        <v>7004</v>
      </c>
      <c r="E2022" s="44" t="s">
        <v>121</v>
      </c>
      <c r="F2022" s="45">
        <v>230000</v>
      </c>
      <c r="G2022" s="46" t="s">
        <v>32</v>
      </c>
      <c r="H2022" s="47">
        <f t="shared" si="31"/>
        <v>230000</v>
      </c>
      <c r="I2022" s="48" t="s">
        <v>40</v>
      </c>
      <c r="J2022" s="44" t="s">
        <v>463</v>
      </c>
      <c r="K2022" s="44" t="s">
        <v>464</v>
      </c>
      <c r="L2022" s="44" t="s">
        <v>43</v>
      </c>
      <c r="M2022" s="44" t="str">
        <f>IF(ISERROR(VLOOKUP(B2022,'[1]Check order-DMO'!$A$5:$I$22,9,0)),"MAT",(VLOOKUP(B2022,'[1]Check order-DMO'!$A$5:$I$22,9,0)))</f>
        <v>MAT</v>
      </c>
      <c r="N2022" s="50">
        <v>7</v>
      </c>
      <c r="O2022" s="50">
        <v>3</v>
      </c>
      <c r="P2022" s="50">
        <v>2</v>
      </c>
      <c r="Q2022" s="50">
        <v>1</v>
      </c>
      <c r="R2022" s="51" t="s">
        <v>7005</v>
      </c>
    </row>
    <row r="2023" spans="1:18" s="21" customFormat="1" ht="20.5" customHeight="1" x14ac:dyDescent="0.25">
      <c r="A2023" s="42" t="s">
        <v>7009</v>
      </c>
      <c r="B2023" s="43" t="s">
        <v>7010</v>
      </c>
      <c r="C2023" s="43" t="s">
        <v>7011</v>
      </c>
      <c r="D2023" s="44" t="s">
        <v>7004</v>
      </c>
      <c r="E2023" s="44" t="s">
        <v>121</v>
      </c>
      <c r="F2023" s="45">
        <v>59000</v>
      </c>
      <c r="G2023" s="46" t="s">
        <v>32</v>
      </c>
      <c r="H2023" s="47">
        <f t="shared" si="31"/>
        <v>59000</v>
      </c>
      <c r="I2023" s="48" t="s">
        <v>40</v>
      </c>
      <c r="J2023" s="44" t="s">
        <v>463</v>
      </c>
      <c r="K2023" s="44" t="s">
        <v>464</v>
      </c>
      <c r="L2023" s="44" t="s">
        <v>43</v>
      </c>
      <c r="M2023" s="44" t="str">
        <f>IF(ISERROR(VLOOKUP(B2023,'[1]Check order-DMO'!$A$5:$I$22,9,0)),"MAT",(VLOOKUP(B2023,'[1]Check order-DMO'!$A$5:$I$22,9,0)))</f>
        <v>MAT</v>
      </c>
      <c r="N2023" s="50">
        <v>7</v>
      </c>
      <c r="O2023" s="50">
        <v>3</v>
      </c>
      <c r="P2023" s="50">
        <v>4</v>
      </c>
      <c r="Q2023" s="50">
        <v>1</v>
      </c>
      <c r="R2023" s="51" t="s">
        <v>7005</v>
      </c>
    </row>
    <row r="2024" spans="1:18" s="21" customFormat="1" ht="20.5" customHeight="1" x14ac:dyDescent="0.25">
      <c r="A2024" s="42" t="s">
        <v>7012</v>
      </c>
      <c r="B2024" s="43" t="s">
        <v>7013</v>
      </c>
      <c r="C2024" s="43" t="s">
        <v>7014</v>
      </c>
      <c r="D2024" s="44" t="s">
        <v>7004</v>
      </c>
      <c r="E2024" s="44" t="s">
        <v>121</v>
      </c>
      <c r="F2024" s="45">
        <v>73000</v>
      </c>
      <c r="G2024" s="46" t="s">
        <v>32</v>
      </c>
      <c r="H2024" s="47">
        <f t="shared" si="31"/>
        <v>73000</v>
      </c>
      <c r="I2024" s="48" t="s">
        <v>40</v>
      </c>
      <c r="J2024" s="44" t="s">
        <v>463</v>
      </c>
      <c r="K2024" s="44" t="s">
        <v>464</v>
      </c>
      <c r="L2024" s="44" t="s">
        <v>43</v>
      </c>
      <c r="M2024" s="44" t="str">
        <f>IF(ISERROR(VLOOKUP(B2024,'[1]Check order-DMO'!$A$5:$I$22,9,0)),"MAT",(VLOOKUP(B2024,'[1]Check order-DMO'!$A$5:$I$22,9,0)))</f>
        <v>MAT</v>
      </c>
      <c r="N2024" s="50">
        <v>7</v>
      </c>
      <c r="O2024" s="50">
        <v>3</v>
      </c>
      <c r="P2024" s="50">
        <v>4</v>
      </c>
      <c r="Q2024" s="50">
        <v>1</v>
      </c>
      <c r="R2024" s="51" t="s">
        <v>7005</v>
      </c>
    </row>
    <row r="2025" spans="1:18" s="21" customFormat="1" ht="20.5" customHeight="1" x14ac:dyDescent="0.3">
      <c r="A2025" s="42" t="s">
        <v>7015</v>
      </c>
      <c r="B2025" s="43" t="s">
        <v>7016</v>
      </c>
      <c r="C2025" s="43" t="s">
        <v>7017</v>
      </c>
      <c r="D2025" s="44" t="s">
        <v>7018</v>
      </c>
      <c r="E2025" s="44" t="s">
        <v>121</v>
      </c>
      <c r="F2025" s="45">
        <v>1787000</v>
      </c>
      <c r="G2025" s="46" t="s">
        <v>32</v>
      </c>
      <c r="H2025" s="47">
        <f t="shared" si="31"/>
        <v>1787000</v>
      </c>
      <c r="I2025" s="48" t="s">
        <v>40</v>
      </c>
      <c r="J2025" s="44" t="s">
        <v>7019</v>
      </c>
      <c r="K2025" s="49" t="s">
        <v>7020</v>
      </c>
      <c r="L2025" s="44" t="s">
        <v>43</v>
      </c>
      <c r="M2025" s="44" t="str">
        <f>IF(ISERROR(VLOOKUP(B2025,'[1]Check order-DMO'!$A$5:$I$22,9,0)),"MAT",(VLOOKUP(B2025,'[1]Check order-DMO'!$A$5:$I$22,9,0)))</f>
        <v>MAT</v>
      </c>
      <c r="N2025" s="50">
        <v>42</v>
      </c>
      <c r="O2025" s="50">
        <v>2</v>
      </c>
      <c r="P2025" s="50">
        <v>1</v>
      </c>
      <c r="Q2025" s="50">
        <v>1</v>
      </c>
      <c r="R2025" s="51" t="s">
        <v>7005</v>
      </c>
    </row>
    <row r="2026" spans="1:18" s="21" customFormat="1" ht="20.5" customHeight="1" x14ac:dyDescent="0.3">
      <c r="A2026" s="42" t="s">
        <v>7021</v>
      </c>
      <c r="B2026" s="43" t="s">
        <v>7022</v>
      </c>
      <c r="C2026" s="43" t="s">
        <v>7023</v>
      </c>
      <c r="D2026" s="44" t="s">
        <v>7024</v>
      </c>
      <c r="E2026" s="44" t="s">
        <v>121</v>
      </c>
      <c r="F2026" s="45">
        <v>8638000</v>
      </c>
      <c r="G2026" s="46" t="s">
        <v>32</v>
      </c>
      <c r="H2026" s="47">
        <f t="shared" si="31"/>
        <v>8638000</v>
      </c>
      <c r="I2026" s="48" t="s">
        <v>40</v>
      </c>
      <c r="J2026" s="44" t="s">
        <v>7019</v>
      </c>
      <c r="K2026" s="49" t="s">
        <v>7020</v>
      </c>
      <c r="L2026" s="44" t="s">
        <v>43</v>
      </c>
      <c r="M2026" s="44" t="str">
        <f>IF(ISERROR(VLOOKUP(B2026,'[1]Check order-DMO'!$A$5:$I$22,9,0)),"MAT",(VLOOKUP(B2026,'[1]Check order-DMO'!$A$5:$I$22,9,0)))</f>
        <v>MAT</v>
      </c>
      <c r="N2026" s="50">
        <v>42</v>
      </c>
      <c r="O2026" s="50">
        <v>2</v>
      </c>
      <c r="P2026" s="50">
        <v>1</v>
      </c>
      <c r="Q2026" s="50">
        <v>1</v>
      </c>
      <c r="R2026" s="51" t="s">
        <v>7005</v>
      </c>
    </row>
    <row r="2027" spans="1:18" s="21" customFormat="1" ht="20.5" customHeight="1" x14ac:dyDescent="0.3">
      <c r="A2027" s="42" t="s">
        <v>7025</v>
      </c>
      <c r="B2027" s="43" t="s">
        <v>7026</v>
      </c>
      <c r="C2027" s="43" t="s">
        <v>7027</v>
      </c>
      <c r="D2027" s="44" t="s">
        <v>7028</v>
      </c>
      <c r="E2027" s="44" t="s">
        <v>121</v>
      </c>
      <c r="F2027" s="45">
        <v>9382000</v>
      </c>
      <c r="G2027" s="46" t="s">
        <v>32</v>
      </c>
      <c r="H2027" s="47">
        <f t="shared" si="31"/>
        <v>9382000</v>
      </c>
      <c r="I2027" s="48" t="s">
        <v>40</v>
      </c>
      <c r="J2027" s="44" t="s">
        <v>7019</v>
      </c>
      <c r="K2027" s="49" t="s">
        <v>7020</v>
      </c>
      <c r="L2027" s="44" t="s">
        <v>43</v>
      </c>
      <c r="M2027" s="44" t="str">
        <f>IF(ISERROR(VLOOKUP(B2027,'[1]Check order-DMO'!$A$5:$I$22,9,0)),"MAT",(VLOOKUP(B2027,'[1]Check order-DMO'!$A$5:$I$22,9,0)))</f>
        <v>MAT</v>
      </c>
      <c r="N2027" s="50">
        <v>42</v>
      </c>
      <c r="O2027" s="50">
        <v>2</v>
      </c>
      <c r="P2027" s="50">
        <v>1</v>
      </c>
      <c r="Q2027" s="50">
        <v>1</v>
      </c>
      <c r="R2027" s="51" t="s">
        <v>7005</v>
      </c>
    </row>
    <row r="2028" spans="1:18" s="21" customFormat="1" ht="20.5" customHeight="1" x14ac:dyDescent="0.3">
      <c r="A2028" s="42" t="s">
        <v>7029</v>
      </c>
      <c r="B2028" s="43" t="s">
        <v>7030</v>
      </c>
      <c r="C2028" s="43" t="s">
        <v>7031</v>
      </c>
      <c r="D2028" s="44" t="s">
        <v>7032</v>
      </c>
      <c r="E2028" s="44" t="s">
        <v>121</v>
      </c>
      <c r="F2028" s="45">
        <v>21585000</v>
      </c>
      <c r="G2028" s="46" t="s">
        <v>32</v>
      </c>
      <c r="H2028" s="47">
        <f t="shared" si="31"/>
        <v>21585000</v>
      </c>
      <c r="I2028" s="48" t="s">
        <v>40</v>
      </c>
      <c r="J2028" s="44" t="s">
        <v>7019</v>
      </c>
      <c r="K2028" s="49" t="s">
        <v>7020</v>
      </c>
      <c r="L2028" s="44" t="s">
        <v>43</v>
      </c>
      <c r="M2028" s="44" t="str">
        <f>IF(ISERROR(VLOOKUP(B2028,'[1]Check order-DMO'!$A$5:$I$22,9,0)),"MAT",(VLOOKUP(B2028,'[1]Check order-DMO'!$A$5:$I$22,9,0)))</f>
        <v>MAT</v>
      </c>
      <c r="N2028" s="50">
        <v>42</v>
      </c>
      <c r="O2028" s="50">
        <v>2</v>
      </c>
      <c r="P2028" s="50">
        <v>1</v>
      </c>
      <c r="Q2028" s="50">
        <v>1</v>
      </c>
      <c r="R2028" s="51" t="s">
        <v>7005</v>
      </c>
    </row>
    <row r="2029" spans="1:18" s="21" customFormat="1" ht="20.5" customHeight="1" x14ac:dyDescent="0.3">
      <c r="A2029" s="42" t="s">
        <v>7033</v>
      </c>
      <c r="B2029" s="43" t="s">
        <v>7034</v>
      </c>
      <c r="C2029" s="43" t="s">
        <v>7035</v>
      </c>
      <c r="D2029" s="44" t="s">
        <v>7036</v>
      </c>
      <c r="E2029" s="44" t="s">
        <v>121</v>
      </c>
      <c r="F2029" s="45">
        <v>6593750</v>
      </c>
      <c r="G2029" s="46" t="s">
        <v>32</v>
      </c>
      <c r="H2029" s="47">
        <f t="shared" si="31"/>
        <v>6593750</v>
      </c>
      <c r="I2029" s="48" t="s">
        <v>68</v>
      </c>
      <c r="J2029" s="44" t="s">
        <v>1938</v>
      </c>
      <c r="K2029" s="49" t="s">
        <v>1939</v>
      </c>
      <c r="L2029" s="44" t="s">
        <v>43</v>
      </c>
      <c r="M2029" s="44" t="str">
        <f>IF(ISERROR(VLOOKUP(B2029,'[1]Check order-DMO'!$A$5:$I$22,9,0)),"MAT",(VLOOKUP(B2029,'[1]Check order-DMO'!$A$5:$I$22,9,0)))</f>
        <v>MAT</v>
      </c>
      <c r="N2029" s="50">
        <v>50</v>
      </c>
      <c r="O2029" s="50">
        <v>5</v>
      </c>
      <c r="P2029" s="50">
        <v>1</v>
      </c>
      <c r="Q2029" s="50">
        <v>1</v>
      </c>
      <c r="R2029" s="51" t="s">
        <v>7037</v>
      </c>
    </row>
    <row r="2030" spans="1:18" s="21" customFormat="1" ht="20.5" customHeight="1" x14ac:dyDescent="0.3">
      <c r="A2030" s="42" t="s">
        <v>7038</v>
      </c>
      <c r="B2030" s="43" t="s">
        <v>7039</v>
      </c>
      <c r="C2030" s="43" t="s">
        <v>7040</v>
      </c>
      <c r="D2030" s="44" t="s">
        <v>7041</v>
      </c>
      <c r="E2030" s="44" t="s">
        <v>121</v>
      </c>
      <c r="F2030" s="45">
        <v>3520000</v>
      </c>
      <c r="G2030" s="46" t="s">
        <v>32</v>
      </c>
      <c r="H2030" s="47">
        <f t="shared" si="31"/>
        <v>3520000</v>
      </c>
      <c r="I2030" s="48" t="s">
        <v>40</v>
      </c>
      <c r="J2030" s="44" t="s">
        <v>1938</v>
      </c>
      <c r="K2030" s="49" t="s">
        <v>1939</v>
      </c>
      <c r="L2030" s="44" t="s">
        <v>43</v>
      </c>
      <c r="M2030" s="44" t="str">
        <f>IF(ISERROR(VLOOKUP(B2030,'[1]Check order-DMO'!$A$5:$I$22,9,0)),"MAT",(VLOOKUP(B2030,'[1]Check order-DMO'!$A$5:$I$22,9,0)))</f>
        <v>MAT</v>
      </c>
      <c r="N2030" s="50">
        <v>50</v>
      </c>
      <c r="O2030" s="50">
        <v>5</v>
      </c>
      <c r="P2030" s="50">
        <v>4</v>
      </c>
      <c r="Q2030" s="50">
        <v>4</v>
      </c>
      <c r="R2030" s="51" t="s">
        <v>7037</v>
      </c>
    </row>
    <row r="2031" spans="1:18" s="21" customFormat="1" ht="20.5" customHeight="1" x14ac:dyDescent="0.3">
      <c r="A2031" s="42" t="s">
        <v>7042</v>
      </c>
      <c r="B2031" s="43" t="s">
        <v>7043</v>
      </c>
      <c r="C2031" s="43" t="s">
        <v>7044</v>
      </c>
      <c r="D2031" s="44" t="s">
        <v>7045</v>
      </c>
      <c r="E2031" s="44" t="s">
        <v>5054</v>
      </c>
      <c r="F2031" s="45">
        <v>79000</v>
      </c>
      <c r="G2031" s="46" t="s">
        <v>32</v>
      </c>
      <c r="H2031" s="47">
        <f t="shared" si="31"/>
        <v>79000</v>
      </c>
      <c r="I2031" s="48" t="s">
        <v>4965</v>
      </c>
      <c r="J2031" s="44" t="s">
        <v>5269</v>
      </c>
      <c r="K2031" s="49" t="s">
        <v>5270</v>
      </c>
      <c r="L2031" s="44" t="s">
        <v>43</v>
      </c>
      <c r="M2031" s="44" t="str">
        <f>IF(ISERROR(VLOOKUP(B2031,'[1]Check order-DMO'!$A$5:$I$22,9,0)),"MAT",(VLOOKUP(B2031,'[1]Check order-DMO'!$A$5:$I$22,9,0)))</f>
        <v>MAT</v>
      </c>
      <c r="N2031" s="50">
        <v>60</v>
      </c>
      <c r="O2031" s="50">
        <v>7</v>
      </c>
      <c r="P2031" s="50">
        <v>200</v>
      </c>
      <c r="Q2031" s="50">
        <v>200</v>
      </c>
      <c r="R2031" s="51" t="s">
        <v>7046</v>
      </c>
    </row>
    <row r="2032" spans="1:18" s="21" customFormat="1" ht="20.5" customHeight="1" x14ac:dyDescent="0.3">
      <c r="A2032" s="42" t="s">
        <v>7047</v>
      </c>
      <c r="B2032" s="43" t="s">
        <v>7048</v>
      </c>
      <c r="C2032" s="43" t="s">
        <v>7049</v>
      </c>
      <c r="D2032" s="44" t="s">
        <v>7050</v>
      </c>
      <c r="E2032" s="44" t="s">
        <v>5054</v>
      </c>
      <c r="F2032" s="45">
        <v>120292</v>
      </c>
      <c r="G2032" s="46" t="s">
        <v>32</v>
      </c>
      <c r="H2032" s="47">
        <f t="shared" si="31"/>
        <v>120292</v>
      </c>
      <c r="I2032" s="48" t="s">
        <v>4965</v>
      </c>
      <c r="J2032" s="44" t="s">
        <v>5105</v>
      </c>
      <c r="K2032" s="49" t="s">
        <v>5106</v>
      </c>
      <c r="L2032" s="44" t="s">
        <v>43</v>
      </c>
      <c r="M2032" s="44" t="str">
        <f>IF(ISERROR(VLOOKUP(B2032,'[1]Check order-DMO'!$A$5:$I$22,9,0)),"MAT",(VLOOKUP(B2032,'[1]Check order-DMO'!$A$5:$I$22,9,0)))</f>
        <v>MAT</v>
      </c>
      <c r="N2032" s="50">
        <v>60</v>
      </c>
      <c r="O2032" s="50">
        <v>7</v>
      </c>
      <c r="P2032" s="50">
        <v>200</v>
      </c>
      <c r="Q2032" s="50">
        <v>200</v>
      </c>
      <c r="R2032" s="51" t="s">
        <v>7046</v>
      </c>
    </row>
    <row r="2033" spans="1:18" s="21" customFormat="1" ht="20.5" customHeight="1" x14ac:dyDescent="0.3">
      <c r="A2033" s="42" t="s">
        <v>7051</v>
      </c>
      <c r="B2033" s="43" t="s">
        <v>7052</v>
      </c>
      <c r="C2033" s="43" t="s">
        <v>7053</v>
      </c>
      <c r="D2033" s="44" t="s">
        <v>7054</v>
      </c>
      <c r="E2033" s="44" t="s">
        <v>39</v>
      </c>
      <c r="F2033" s="45">
        <v>505000</v>
      </c>
      <c r="G2033" s="46" t="s">
        <v>32</v>
      </c>
      <c r="H2033" s="47">
        <f t="shared" si="31"/>
        <v>505000</v>
      </c>
      <c r="I2033" s="48" t="s">
        <v>56</v>
      </c>
      <c r="J2033" s="44" t="s">
        <v>7055</v>
      </c>
      <c r="K2033" s="49" t="s">
        <v>7056</v>
      </c>
      <c r="L2033" s="44" t="s">
        <v>43</v>
      </c>
      <c r="M2033" s="44" t="str">
        <f>IF(ISERROR(VLOOKUP(B2033,'[1]Check order-DMO'!$A$5:$I$22,9,0)),"MAT",(VLOOKUP(B2033,'[1]Check order-DMO'!$A$5:$I$22,9,0)))</f>
        <v>MAT</v>
      </c>
      <c r="N2033" s="50">
        <v>21</v>
      </c>
      <c r="O2033" s="50">
        <v>7</v>
      </c>
      <c r="P2033" s="50">
        <v>24</v>
      </c>
      <c r="Q2033" s="50">
        <v>12</v>
      </c>
      <c r="R2033" s="51" t="s">
        <v>7046</v>
      </c>
    </row>
    <row r="2034" spans="1:18" s="21" customFormat="1" ht="20.5" customHeight="1" x14ac:dyDescent="0.3">
      <c r="A2034" s="42" t="s">
        <v>7057</v>
      </c>
      <c r="B2034" s="43" t="s">
        <v>7058</v>
      </c>
      <c r="C2034" s="43" t="s">
        <v>7059</v>
      </c>
      <c r="D2034" s="44" t="s">
        <v>7060</v>
      </c>
      <c r="E2034" s="44" t="s">
        <v>61</v>
      </c>
      <c r="F2034" s="45">
        <v>114798</v>
      </c>
      <c r="G2034" s="46" t="s">
        <v>32</v>
      </c>
      <c r="H2034" s="47">
        <f t="shared" si="31"/>
        <v>114798</v>
      </c>
      <c r="I2034" s="48" t="s">
        <v>68</v>
      </c>
      <c r="J2034" s="44" t="s">
        <v>62</v>
      </c>
      <c r="K2034" s="49" t="s">
        <v>63</v>
      </c>
      <c r="L2034" s="44" t="s">
        <v>43</v>
      </c>
      <c r="M2034" s="44" t="str">
        <f>IF(ISERROR(VLOOKUP(B2034,'[1]Check order-DMO'!$A$5:$I$22,9,0)),"MAT",(VLOOKUP(B2034,'[1]Check order-DMO'!$A$5:$I$22,9,0)))</f>
        <v>MAT</v>
      </c>
      <c r="N2034" s="50">
        <v>90</v>
      </c>
      <c r="O2034" s="50">
        <v>7</v>
      </c>
      <c r="P2034" s="50">
        <v>62</v>
      </c>
      <c r="Q2034" s="50">
        <v>62</v>
      </c>
      <c r="R2034" s="51" t="s">
        <v>7046</v>
      </c>
    </row>
    <row r="2035" spans="1:18" s="21" customFormat="1" ht="20.5" customHeight="1" x14ac:dyDescent="0.3">
      <c r="A2035" s="42" t="s">
        <v>7061</v>
      </c>
      <c r="B2035" s="43" t="s">
        <v>7062</v>
      </c>
      <c r="C2035" s="43" t="s">
        <v>7063</v>
      </c>
      <c r="D2035" s="44" t="s">
        <v>1404</v>
      </c>
      <c r="E2035" s="44" t="s">
        <v>5054</v>
      </c>
      <c r="F2035" s="45">
        <v>18710</v>
      </c>
      <c r="G2035" s="46" t="s">
        <v>32</v>
      </c>
      <c r="H2035" s="47">
        <f t="shared" si="31"/>
        <v>18710</v>
      </c>
      <c r="I2035" s="48" t="s">
        <v>4965</v>
      </c>
      <c r="J2035" s="44" t="s">
        <v>5055</v>
      </c>
      <c r="K2035" s="49" t="s">
        <v>5056</v>
      </c>
      <c r="L2035" s="44" t="s">
        <v>43</v>
      </c>
      <c r="M2035" s="44" t="str">
        <f>IF(ISERROR(VLOOKUP(B2035,'[1]Check order-DMO'!$A$5:$I$22,9,0)),"MAT",(VLOOKUP(B2035,'[1]Check order-DMO'!$A$5:$I$22,9,0)))</f>
        <v>MAT</v>
      </c>
      <c r="N2035" s="50"/>
      <c r="O2035" s="50">
        <v>1</v>
      </c>
      <c r="P2035" s="50">
        <v>200</v>
      </c>
      <c r="Q2035" s="50">
        <v>200</v>
      </c>
      <c r="R2035" s="51" t="s">
        <v>7046</v>
      </c>
    </row>
    <row r="2036" spans="1:18" s="21" customFormat="1" ht="20.5" customHeight="1" x14ac:dyDescent="0.3">
      <c r="A2036" s="42" t="s">
        <v>7064</v>
      </c>
      <c r="B2036" s="43" t="s">
        <v>7065</v>
      </c>
      <c r="C2036" s="43" t="s">
        <v>7066</v>
      </c>
      <c r="D2036" s="44" t="s">
        <v>3460</v>
      </c>
      <c r="E2036" s="44" t="s">
        <v>61</v>
      </c>
      <c r="F2036" s="45">
        <v>445632</v>
      </c>
      <c r="G2036" s="46" t="s">
        <v>32</v>
      </c>
      <c r="H2036" s="47">
        <f t="shared" si="31"/>
        <v>445632</v>
      </c>
      <c r="I2036" s="48" t="s">
        <v>40</v>
      </c>
      <c r="J2036" s="44" t="s">
        <v>335</v>
      </c>
      <c r="K2036" s="49" t="s">
        <v>336</v>
      </c>
      <c r="L2036" s="44" t="s">
        <v>43</v>
      </c>
      <c r="M2036" s="44" t="str">
        <f>IF(ISERROR(VLOOKUP(B2036,'[1]Check order-DMO'!$A$5:$I$22,9,0)),"MAT",(VLOOKUP(B2036,'[1]Check order-DMO'!$A$5:$I$22,9,0)))</f>
        <v>MAT</v>
      </c>
      <c r="N2036" s="50">
        <v>60</v>
      </c>
      <c r="O2036" s="50">
        <v>3</v>
      </c>
      <c r="P2036" s="50">
        <v>1</v>
      </c>
      <c r="Q2036" s="50">
        <v>1</v>
      </c>
      <c r="R2036" s="51" t="s">
        <v>7067</v>
      </c>
    </row>
    <row r="2037" spans="1:18" s="21" customFormat="1" ht="20.5" customHeight="1" x14ac:dyDescent="0.3">
      <c r="A2037" s="42" t="s">
        <v>7068</v>
      </c>
      <c r="B2037" s="43" t="s">
        <v>7069</v>
      </c>
      <c r="C2037" s="43" t="s">
        <v>7070</v>
      </c>
      <c r="D2037" s="44" t="s">
        <v>3970</v>
      </c>
      <c r="E2037" s="44" t="s">
        <v>121</v>
      </c>
      <c r="F2037" s="45">
        <v>25765210</v>
      </c>
      <c r="G2037" s="46" t="s">
        <v>32</v>
      </c>
      <c r="H2037" s="47">
        <f t="shared" si="31"/>
        <v>25765210</v>
      </c>
      <c r="I2037" s="48" t="s">
        <v>40</v>
      </c>
      <c r="J2037" s="44" t="s">
        <v>335</v>
      </c>
      <c r="K2037" s="49" t="s">
        <v>336</v>
      </c>
      <c r="L2037" s="44" t="s">
        <v>43</v>
      </c>
      <c r="M2037" s="44" t="str">
        <f>IF(ISERROR(VLOOKUP(B2037,'[1]Check order-DMO'!$A$5:$I$22,9,0)),"MAT",(VLOOKUP(B2037,'[1]Check order-DMO'!$A$5:$I$22,9,0)))</f>
        <v>MAT</v>
      </c>
      <c r="N2037" s="50">
        <v>60</v>
      </c>
      <c r="O2037" s="50">
        <v>3</v>
      </c>
      <c r="P2037" s="50">
        <v>1</v>
      </c>
      <c r="Q2037" s="50">
        <v>1</v>
      </c>
      <c r="R2037" s="51" t="s">
        <v>7071</v>
      </c>
    </row>
    <row r="2038" spans="1:18" s="21" customFormat="1" ht="20.5" customHeight="1" x14ac:dyDescent="0.3">
      <c r="A2038" s="42" t="s">
        <v>7072</v>
      </c>
      <c r="B2038" s="43" t="s">
        <v>7073</v>
      </c>
      <c r="C2038" s="43" t="s">
        <v>7074</v>
      </c>
      <c r="D2038" s="44" t="s">
        <v>903</v>
      </c>
      <c r="E2038" s="44" t="s">
        <v>268</v>
      </c>
      <c r="F2038" s="45">
        <v>39433</v>
      </c>
      <c r="G2038" s="46" t="s">
        <v>32</v>
      </c>
      <c r="H2038" s="47">
        <f t="shared" ref="H2038:H2072" si="32">+IF(G2038="VND",$F2038,IF(F2038="JPY",F2038*$F$2,IF(G2038="USD",F2038*$F$3,F2038*$F$2)))</f>
        <v>39433</v>
      </c>
      <c r="I2038" s="48" t="s">
        <v>697</v>
      </c>
      <c r="J2038" s="44" t="s">
        <v>501</v>
      </c>
      <c r="K2038" s="49" t="s">
        <v>502</v>
      </c>
      <c r="L2038" s="44" t="s">
        <v>43</v>
      </c>
      <c r="M2038" s="44" t="str">
        <f>IF(ISERROR(VLOOKUP(B2038,'[1]Check order-DMO'!$A$5:$I$22,9,0)),"MAT",(VLOOKUP(B2038,'[1]Check order-DMO'!$A$5:$I$22,9,0)))</f>
        <v>MAT</v>
      </c>
      <c r="N2038" s="50">
        <v>56</v>
      </c>
      <c r="O2038" s="50">
        <v>3</v>
      </c>
      <c r="P2038" s="50">
        <v>10</v>
      </c>
      <c r="Q2038" s="50">
        <v>10</v>
      </c>
      <c r="R2038" s="51" t="s">
        <v>7075</v>
      </c>
    </row>
    <row r="2039" spans="1:18" s="21" customFormat="1" ht="20.5" customHeight="1" x14ac:dyDescent="0.3">
      <c r="A2039" s="42" t="s">
        <v>7076</v>
      </c>
      <c r="B2039" s="43" t="s">
        <v>7077</v>
      </c>
      <c r="C2039" s="43" t="s">
        <v>7078</v>
      </c>
      <c r="D2039" s="44" t="s">
        <v>7079</v>
      </c>
      <c r="E2039" s="44" t="s">
        <v>268</v>
      </c>
      <c r="F2039" s="45">
        <v>86799</v>
      </c>
      <c r="G2039" s="46" t="s">
        <v>32</v>
      </c>
      <c r="H2039" s="47">
        <f t="shared" si="32"/>
        <v>86799</v>
      </c>
      <c r="I2039" s="48" t="s">
        <v>697</v>
      </c>
      <c r="J2039" s="44" t="s">
        <v>501</v>
      </c>
      <c r="K2039" s="49" t="s">
        <v>502</v>
      </c>
      <c r="L2039" s="44" t="s">
        <v>43</v>
      </c>
      <c r="M2039" s="44" t="str">
        <f>IF(ISERROR(VLOOKUP(B2039,'[1]Check order-DMO'!$A$5:$I$22,9,0)),"MAT",(VLOOKUP(B2039,'[1]Check order-DMO'!$A$5:$I$22,9,0)))</f>
        <v>MAT</v>
      </c>
      <c r="N2039" s="50">
        <v>56</v>
      </c>
      <c r="O2039" s="50">
        <v>3</v>
      </c>
      <c r="P2039" s="50">
        <v>10</v>
      </c>
      <c r="Q2039" s="50">
        <v>10</v>
      </c>
      <c r="R2039" s="51" t="s">
        <v>7080</v>
      </c>
    </row>
    <row r="2040" spans="1:18" s="82" customFormat="1" ht="20.5" customHeight="1" x14ac:dyDescent="0.3">
      <c r="A2040" s="42" t="s">
        <v>7081</v>
      </c>
      <c r="B2040" s="43" t="s">
        <v>7082</v>
      </c>
      <c r="C2040" s="216" t="s">
        <v>7083</v>
      </c>
      <c r="D2040" s="44" t="s">
        <v>7084</v>
      </c>
      <c r="E2040" s="44" t="s">
        <v>121</v>
      </c>
      <c r="F2040" s="45">
        <v>4620000</v>
      </c>
      <c r="G2040" s="46" t="s">
        <v>32</v>
      </c>
      <c r="H2040" s="47">
        <f t="shared" si="32"/>
        <v>4620000</v>
      </c>
      <c r="I2040" s="48" t="s">
        <v>40</v>
      </c>
      <c r="J2040" s="44" t="s">
        <v>191</v>
      </c>
      <c r="K2040" s="49" t="s">
        <v>192</v>
      </c>
      <c r="L2040" s="44" t="s">
        <v>43</v>
      </c>
      <c r="M2040" s="44" t="str">
        <f>IF(ISERROR(VLOOKUP(B2040,'[1]Check order-DMO'!$A$5:$I$22,9,0)),"MAT",(VLOOKUP(B2040,'[1]Check order-DMO'!$A$5:$I$22,9,0)))</f>
        <v>MAT</v>
      </c>
      <c r="N2040" s="50">
        <v>80</v>
      </c>
      <c r="O2040" s="50">
        <v>8</v>
      </c>
      <c r="P2040" s="50">
        <v>1</v>
      </c>
      <c r="Q2040" s="50">
        <v>1</v>
      </c>
      <c r="R2040" s="51" t="s">
        <v>7085</v>
      </c>
    </row>
    <row r="2041" spans="1:18" s="82" customFormat="1" ht="20.5" customHeight="1" x14ac:dyDescent="0.3">
      <c r="A2041" s="42" t="s">
        <v>7086</v>
      </c>
      <c r="B2041" s="43" t="s">
        <v>7087</v>
      </c>
      <c r="C2041" s="43" t="s">
        <v>7088</v>
      </c>
      <c r="D2041" s="44" t="s">
        <v>7089</v>
      </c>
      <c r="E2041" s="44" t="s">
        <v>61</v>
      </c>
      <c r="F2041" s="45">
        <v>221000</v>
      </c>
      <c r="G2041" s="46" t="s">
        <v>32</v>
      </c>
      <c r="H2041" s="47">
        <f t="shared" si="32"/>
        <v>221000</v>
      </c>
      <c r="I2041" s="48" t="s">
        <v>40</v>
      </c>
      <c r="J2041" s="44" t="s">
        <v>7090</v>
      </c>
      <c r="K2041" s="49" t="s">
        <v>7091</v>
      </c>
      <c r="L2041" s="44" t="s">
        <v>43</v>
      </c>
      <c r="M2041" s="44" t="str">
        <f>IF(ISERROR(VLOOKUP(B2041,'[1]Check order-DMO'!$A$5:$I$22,9,0)),"MAT",(VLOOKUP(B2041,'[1]Check order-DMO'!$A$5:$I$22,9,0)))</f>
        <v>MAT</v>
      </c>
      <c r="N2041" s="50">
        <v>42</v>
      </c>
      <c r="O2041" s="50">
        <v>3</v>
      </c>
      <c r="P2041" s="50">
        <v>10</v>
      </c>
      <c r="Q2041" s="50">
        <v>10</v>
      </c>
      <c r="R2041" s="51" t="s">
        <v>7092</v>
      </c>
    </row>
    <row r="2042" spans="1:18" s="82" customFormat="1" ht="20.5" customHeight="1" x14ac:dyDescent="0.3">
      <c r="A2042" s="42" t="s">
        <v>7093</v>
      </c>
      <c r="B2042" s="43" t="s">
        <v>7094</v>
      </c>
      <c r="C2042" s="43" t="s">
        <v>7095</v>
      </c>
      <c r="D2042" s="44" t="s">
        <v>7096</v>
      </c>
      <c r="E2042" s="44" t="s">
        <v>61</v>
      </c>
      <c r="F2042" s="45">
        <v>17900</v>
      </c>
      <c r="G2042" s="46" t="s">
        <v>32</v>
      </c>
      <c r="H2042" s="47">
        <f t="shared" si="32"/>
        <v>17900</v>
      </c>
      <c r="I2042" s="48" t="s">
        <v>269</v>
      </c>
      <c r="J2042" s="44" t="s">
        <v>7090</v>
      </c>
      <c r="K2042" s="49" t="s">
        <v>7091</v>
      </c>
      <c r="L2042" s="44" t="s">
        <v>43</v>
      </c>
      <c r="M2042" s="44" t="str">
        <f>IF(ISERROR(VLOOKUP(B2042,'[1]Check order-DMO'!$A$5:$I$22,9,0)),"MAT",(VLOOKUP(B2042,'[1]Check order-DMO'!$A$5:$I$22,9,0)))</f>
        <v>MAT</v>
      </c>
      <c r="N2042" s="50">
        <v>42</v>
      </c>
      <c r="O2042" s="50">
        <v>3</v>
      </c>
      <c r="P2042" s="50">
        <v>50</v>
      </c>
      <c r="Q2042" s="50">
        <v>50</v>
      </c>
      <c r="R2042" s="51" t="s">
        <v>7092</v>
      </c>
    </row>
    <row r="2043" spans="1:18" s="82" customFormat="1" ht="20.5" customHeight="1" x14ac:dyDescent="0.3">
      <c r="A2043" s="42" t="s">
        <v>7097</v>
      </c>
      <c r="B2043" s="43" t="s">
        <v>7098</v>
      </c>
      <c r="C2043" s="43" t="s">
        <v>7099</v>
      </c>
      <c r="D2043" s="44" t="s">
        <v>7100</v>
      </c>
      <c r="E2043" s="44" t="s">
        <v>61</v>
      </c>
      <c r="F2043" s="45">
        <v>46700</v>
      </c>
      <c r="G2043" s="46" t="s">
        <v>32</v>
      </c>
      <c r="H2043" s="47">
        <f t="shared" si="32"/>
        <v>46700</v>
      </c>
      <c r="I2043" s="48" t="s">
        <v>269</v>
      </c>
      <c r="J2043" s="44" t="s">
        <v>7090</v>
      </c>
      <c r="K2043" s="49" t="s">
        <v>7091</v>
      </c>
      <c r="L2043" s="44" t="s">
        <v>43</v>
      </c>
      <c r="M2043" s="44" t="str">
        <f>IF(ISERROR(VLOOKUP(B2043,'[1]Check order-DMO'!$A$5:$I$22,9,0)),"MAT",(VLOOKUP(B2043,'[1]Check order-DMO'!$A$5:$I$22,9,0)))</f>
        <v>MAT</v>
      </c>
      <c r="N2043" s="50">
        <v>42</v>
      </c>
      <c r="O2043" s="50">
        <v>3</v>
      </c>
      <c r="P2043" s="50">
        <v>50</v>
      </c>
      <c r="Q2043" s="50">
        <v>50</v>
      </c>
      <c r="R2043" s="51" t="s">
        <v>7092</v>
      </c>
    </row>
    <row r="2044" spans="1:18" s="82" customFormat="1" ht="20.5" customHeight="1" x14ac:dyDescent="0.3">
      <c r="A2044" s="42" t="s">
        <v>7101</v>
      </c>
      <c r="B2044" s="43" t="s">
        <v>7102</v>
      </c>
      <c r="C2044" s="43" t="s">
        <v>7103</v>
      </c>
      <c r="D2044" s="44" t="s">
        <v>7104</v>
      </c>
      <c r="E2044" s="44" t="s">
        <v>61</v>
      </c>
      <c r="F2044" s="45">
        <v>23100</v>
      </c>
      <c r="G2044" s="46" t="s">
        <v>32</v>
      </c>
      <c r="H2044" s="47">
        <f t="shared" si="32"/>
        <v>23100</v>
      </c>
      <c r="I2044" s="48" t="s">
        <v>269</v>
      </c>
      <c r="J2044" s="44" t="s">
        <v>7090</v>
      </c>
      <c r="K2044" s="49" t="s">
        <v>7091</v>
      </c>
      <c r="L2044" s="44" t="s">
        <v>43</v>
      </c>
      <c r="M2044" s="44" t="str">
        <f>IF(ISERROR(VLOOKUP(B2044,'[1]Check order-DMO'!$A$5:$I$22,9,0)),"MAT",(VLOOKUP(B2044,'[1]Check order-DMO'!$A$5:$I$22,9,0)))</f>
        <v>MAT</v>
      </c>
      <c r="N2044" s="50">
        <v>42</v>
      </c>
      <c r="O2044" s="50">
        <v>3</v>
      </c>
      <c r="P2044" s="50">
        <v>50</v>
      </c>
      <c r="Q2044" s="50">
        <v>50</v>
      </c>
      <c r="R2044" s="51" t="s">
        <v>7092</v>
      </c>
    </row>
    <row r="2045" spans="1:18" s="82" customFormat="1" ht="20.5" customHeight="1" x14ac:dyDescent="0.3">
      <c r="A2045" s="42" t="s">
        <v>7105</v>
      </c>
      <c r="B2045" s="43" t="s">
        <v>7106</v>
      </c>
      <c r="C2045" s="43" t="s">
        <v>7107</v>
      </c>
      <c r="D2045" s="44" t="s">
        <v>7108</v>
      </c>
      <c r="E2045" s="44" t="s">
        <v>61</v>
      </c>
      <c r="F2045" s="45">
        <v>15900</v>
      </c>
      <c r="G2045" s="46" t="s">
        <v>32</v>
      </c>
      <c r="H2045" s="47">
        <f t="shared" si="32"/>
        <v>15900</v>
      </c>
      <c r="I2045" s="48" t="s">
        <v>269</v>
      </c>
      <c r="J2045" s="44" t="s">
        <v>7090</v>
      </c>
      <c r="K2045" s="49" t="s">
        <v>7091</v>
      </c>
      <c r="L2045" s="44" t="s">
        <v>43</v>
      </c>
      <c r="M2045" s="44" t="str">
        <f>IF(ISERROR(VLOOKUP(B2045,'[1]Check order-DMO'!$A$5:$I$22,9,0)),"MAT",(VLOOKUP(B2045,'[1]Check order-DMO'!$A$5:$I$22,9,0)))</f>
        <v>MAT</v>
      </c>
      <c r="N2045" s="50">
        <v>42</v>
      </c>
      <c r="O2045" s="50">
        <v>3</v>
      </c>
      <c r="P2045" s="50">
        <v>50</v>
      </c>
      <c r="Q2045" s="50">
        <v>50</v>
      </c>
      <c r="R2045" s="51" t="s">
        <v>7092</v>
      </c>
    </row>
    <row r="2046" spans="1:18" s="82" customFormat="1" ht="20.5" customHeight="1" x14ac:dyDescent="0.3">
      <c r="A2046" s="42" t="s">
        <v>7109</v>
      </c>
      <c r="B2046" s="43" t="s">
        <v>7110</v>
      </c>
      <c r="C2046" s="43" t="s">
        <v>7111</v>
      </c>
      <c r="D2046" s="44" t="s">
        <v>7112</v>
      </c>
      <c r="E2046" s="44" t="s">
        <v>61</v>
      </c>
      <c r="F2046" s="45">
        <v>21700</v>
      </c>
      <c r="G2046" s="46" t="s">
        <v>32</v>
      </c>
      <c r="H2046" s="47">
        <f t="shared" si="32"/>
        <v>21700</v>
      </c>
      <c r="I2046" s="48" t="s">
        <v>40</v>
      </c>
      <c r="J2046" s="44" t="s">
        <v>7090</v>
      </c>
      <c r="K2046" s="49" t="s">
        <v>7091</v>
      </c>
      <c r="L2046" s="44" t="s">
        <v>43</v>
      </c>
      <c r="M2046" s="44" t="str">
        <f>IF(ISERROR(VLOOKUP(B2046,'[1]Check order-DMO'!$A$5:$I$22,9,0)),"MAT",(VLOOKUP(B2046,'[1]Check order-DMO'!$A$5:$I$22,9,0)))</f>
        <v>MAT</v>
      </c>
      <c r="N2046" s="50">
        <v>42</v>
      </c>
      <c r="O2046" s="50">
        <v>3</v>
      </c>
      <c r="P2046" s="50">
        <v>20</v>
      </c>
      <c r="Q2046" s="50">
        <v>20</v>
      </c>
      <c r="R2046" s="51" t="s">
        <v>7092</v>
      </c>
    </row>
    <row r="2047" spans="1:18" s="82" customFormat="1" ht="20.5" customHeight="1" x14ac:dyDescent="0.3">
      <c r="A2047" s="42" t="s">
        <v>7113</v>
      </c>
      <c r="B2047" s="43" t="s">
        <v>7114</v>
      </c>
      <c r="C2047" s="43" t="s">
        <v>7115</v>
      </c>
      <c r="D2047" s="44" t="s">
        <v>7116</v>
      </c>
      <c r="E2047" s="44" t="s">
        <v>61</v>
      </c>
      <c r="F2047" s="45">
        <v>22300</v>
      </c>
      <c r="G2047" s="46" t="s">
        <v>32</v>
      </c>
      <c r="H2047" s="47">
        <f t="shared" si="32"/>
        <v>22300</v>
      </c>
      <c r="I2047" s="48" t="s">
        <v>269</v>
      </c>
      <c r="J2047" s="44" t="s">
        <v>7090</v>
      </c>
      <c r="K2047" s="49" t="s">
        <v>7091</v>
      </c>
      <c r="L2047" s="44" t="s">
        <v>43</v>
      </c>
      <c r="M2047" s="44" t="str">
        <f>IF(ISERROR(VLOOKUP(B2047,'[1]Check order-DMO'!$A$5:$I$22,9,0)),"MAT",(VLOOKUP(B2047,'[1]Check order-DMO'!$A$5:$I$22,9,0)))</f>
        <v>MAT</v>
      </c>
      <c r="N2047" s="50">
        <v>42</v>
      </c>
      <c r="O2047" s="50">
        <v>3</v>
      </c>
      <c r="P2047" s="50">
        <v>50</v>
      </c>
      <c r="Q2047" s="50">
        <v>50</v>
      </c>
      <c r="R2047" s="51" t="s">
        <v>7092</v>
      </c>
    </row>
    <row r="2048" spans="1:18" s="82" customFormat="1" ht="20.5" customHeight="1" x14ac:dyDescent="0.3">
      <c r="A2048" s="42" t="s">
        <v>7117</v>
      </c>
      <c r="B2048" s="43" t="s">
        <v>7118</v>
      </c>
      <c r="C2048" s="43" t="s">
        <v>7119</v>
      </c>
      <c r="D2048" s="44" t="s">
        <v>7120</v>
      </c>
      <c r="E2048" s="44" t="s">
        <v>61</v>
      </c>
      <c r="F2048" s="45">
        <v>18500</v>
      </c>
      <c r="G2048" s="46" t="s">
        <v>32</v>
      </c>
      <c r="H2048" s="47">
        <f t="shared" si="32"/>
        <v>18500</v>
      </c>
      <c r="I2048" s="48" t="s">
        <v>269</v>
      </c>
      <c r="J2048" s="44" t="s">
        <v>7090</v>
      </c>
      <c r="K2048" s="49" t="s">
        <v>7091</v>
      </c>
      <c r="L2048" s="44" t="s">
        <v>43</v>
      </c>
      <c r="M2048" s="44" t="str">
        <f>IF(ISERROR(VLOOKUP(B2048,'[1]Check order-DMO'!$A$5:$I$22,9,0)),"MAT",(VLOOKUP(B2048,'[1]Check order-DMO'!$A$5:$I$22,9,0)))</f>
        <v>MAT</v>
      </c>
      <c r="N2048" s="50">
        <v>42</v>
      </c>
      <c r="O2048" s="50">
        <v>3</v>
      </c>
      <c r="P2048" s="50">
        <v>50</v>
      </c>
      <c r="Q2048" s="50">
        <v>50</v>
      </c>
      <c r="R2048" s="51" t="s">
        <v>7092</v>
      </c>
    </row>
    <row r="2049" spans="1:18" s="82" customFormat="1" ht="20.5" customHeight="1" x14ac:dyDescent="0.3">
      <c r="A2049" s="42" t="s">
        <v>7121</v>
      </c>
      <c r="B2049" s="43" t="s">
        <v>7122</v>
      </c>
      <c r="C2049" s="43" t="s">
        <v>7123</v>
      </c>
      <c r="D2049" s="44" t="s">
        <v>7124</v>
      </c>
      <c r="E2049" s="44" t="s">
        <v>61</v>
      </c>
      <c r="F2049" s="45">
        <v>15400</v>
      </c>
      <c r="G2049" s="46" t="s">
        <v>32</v>
      </c>
      <c r="H2049" s="47">
        <f t="shared" si="32"/>
        <v>15400</v>
      </c>
      <c r="I2049" s="48" t="s">
        <v>40</v>
      </c>
      <c r="J2049" s="44" t="s">
        <v>7090</v>
      </c>
      <c r="K2049" s="49" t="s">
        <v>7091</v>
      </c>
      <c r="L2049" s="44" t="s">
        <v>43</v>
      </c>
      <c r="M2049" s="44" t="str">
        <f>IF(ISERROR(VLOOKUP(B2049,'[1]Check order-DMO'!$A$5:$I$22,9,0)),"MAT",(VLOOKUP(B2049,'[1]Check order-DMO'!$A$5:$I$22,9,0)))</f>
        <v>MAT</v>
      </c>
      <c r="N2049" s="50">
        <v>42</v>
      </c>
      <c r="O2049" s="50">
        <v>3</v>
      </c>
      <c r="P2049" s="50">
        <v>50</v>
      </c>
      <c r="Q2049" s="50">
        <v>50</v>
      </c>
      <c r="R2049" s="51" t="s">
        <v>7092</v>
      </c>
    </row>
    <row r="2050" spans="1:18" s="82" customFormat="1" ht="20.5" customHeight="1" x14ac:dyDescent="0.3">
      <c r="A2050" s="42" t="s">
        <v>7125</v>
      </c>
      <c r="B2050" s="43" t="s">
        <v>7126</v>
      </c>
      <c r="C2050" s="43" t="s">
        <v>7127</v>
      </c>
      <c r="D2050" s="44" t="s">
        <v>7128</v>
      </c>
      <c r="E2050" s="44" t="s">
        <v>61</v>
      </c>
      <c r="F2050" s="45">
        <v>20700</v>
      </c>
      <c r="G2050" s="46" t="s">
        <v>32</v>
      </c>
      <c r="H2050" s="47">
        <f t="shared" si="32"/>
        <v>20700</v>
      </c>
      <c r="I2050" s="48" t="s">
        <v>40</v>
      </c>
      <c r="J2050" s="44" t="s">
        <v>7090</v>
      </c>
      <c r="K2050" s="49" t="s">
        <v>7091</v>
      </c>
      <c r="L2050" s="44" t="s">
        <v>43</v>
      </c>
      <c r="M2050" s="44" t="str">
        <f>IF(ISERROR(VLOOKUP(B2050,'[1]Check order-DMO'!$A$5:$I$22,9,0)),"MAT",(VLOOKUP(B2050,'[1]Check order-DMO'!$A$5:$I$22,9,0)))</f>
        <v>MAT</v>
      </c>
      <c r="N2050" s="50">
        <v>42</v>
      </c>
      <c r="O2050" s="50">
        <v>3</v>
      </c>
      <c r="P2050" s="50">
        <v>50</v>
      </c>
      <c r="Q2050" s="50">
        <v>50</v>
      </c>
      <c r="R2050" s="51" t="s">
        <v>7092</v>
      </c>
    </row>
    <row r="2051" spans="1:18" s="82" customFormat="1" ht="20.5" customHeight="1" x14ac:dyDescent="0.3">
      <c r="A2051" s="42" t="s">
        <v>7129</v>
      </c>
      <c r="B2051" s="43" t="s">
        <v>7130</v>
      </c>
      <c r="C2051" s="43" t="s">
        <v>7131</v>
      </c>
      <c r="D2051" s="44" t="s">
        <v>7132</v>
      </c>
      <c r="E2051" s="44" t="s">
        <v>61</v>
      </c>
      <c r="F2051" s="45">
        <v>1600</v>
      </c>
      <c r="G2051" s="46" t="s">
        <v>32</v>
      </c>
      <c r="H2051" s="47">
        <f t="shared" si="32"/>
        <v>1600</v>
      </c>
      <c r="I2051" s="48" t="s">
        <v>40</v>
      </c>
      <c r="J2051" s="44" t="s">
        <v>7090</v>
      </c>
      <c r="K2051" s="49" t="s">
        <v>7091</v>
      </c>
      <c r="L2051" s="44" t="s">
        <v>43</v>
      </c>
      <c r="M2051" s="44" t="str">
        <f>IF(ISERROR(VLOOKUP(B2051,'[1]Check order-DMO'!$A$5:$I$22,9,0)),"MAT",(VLOOKUP(B2051,'[1]Check order-DMO'!$A$5:$I$22,9,0)))</f>
        <v>MAT</v>
      </c>
      <c r="N2051" s="50">
        <v>42</v>
      </c>
      <c r="O2051" s="50">
        <v>3</v>
      </c>
      <c r="P2051" s="50">
        <v>100</v>
      </c>
      <c r="Q2051" s="50">
        <v>100</v>
      </c>
      <c r="R2051" s="51" t="s">
        <v>7092</v>
      </c>
    </row>
    <row r="2052" spans="1:18" s="82" customFormat="1" ht="20.5" customHeight="1" x14ac:dyDescent="0.3">
      <c r="A2052" s="42" t="s">
        <v>7133</v>
      </c>
      <c r="B2052" s="43" t="s">
        <v>7134</v>
      </c>
      <c r="C2052" s="43" t="s">
        <v>7135</v>
      </c>
      <c r="D2052" s="44" t="s">
        <v>7136</v>
      </c>
      <c r="E2052" s="44" t="s">
        <v>61</v>
      </c>
      <c r="F2052" s="45">
        <v>1000</v>
      </c>
      <c r="G2052" s="46" t="s">
        <v>32</v>
      </c>
      <c r="H2052" s="47">
        <f t="shared" si="32"/>
        <v>1000</v>
      </c>
      <c r="I2052" s="48" t="s">
        <v>40</v>
      </c>
      <c r="J2052" s="44" t="s">
        <v>7090</v>
      </c>
      <c r="K2052" s="49" t="s">
        <v>7091</v>
      </c>
      <c r="L2052" s="44" t="s">
        <v>43</v>
      </c>
      <c r="M2052" s="44" t="str">
        <f>IF(ISERROR(VLOOKUP(B2052,'[1]Check order-DMO'!$A$5:$I$22,9,0)),"MAT",(VLOOKUP(B2052,'[1]Check order-DMO'!$A$5:$I$22,9,0)))</f>
        <v>MAT</v>
      </c>
      <c r="N2052" s="50">
        <v>42</v>
      </c>
      <c r="O2052" s="50">
        <v>3</v>
      </c>
      <c r="P2052" s="50">
        <v>1000</v>
      </c>
      <c r="Q2052" s="50">
        <v>1000</v>
      </c>
      <c r="R2052" s="51" t="s">
        <v>7092</v>
      </c>
    </row>
    <row r="2053" spans="1:18" s="82" customFormat="1" ht="20.5" customHeight="1" x14ac:dyDescent="0.3">
      <c r="A2053" s="42" t="s">
        <v>7137</v>
      </c>
      <c r="B2053" s="43" t="s">
        <v>7138</v>
      </c>
      <c r="C2053" s="43" t="s">
        <v>7139</v>
      </c>
      <c r="D2053" s="44" t="s">
        <v>7140</v>
      </c>
      <c r="E2053" s="44" t="s">
        <v>61</v>
      </c>
      <c r="F2053" s="45">
        <v>900</v>
      </c>
      <c r="G2053" s="46" t="s">
        <v>32</v>
      </c>
      <c r="H2053" s="47">
        <f t="shared" si="32"/>
        <v>900</v>
      </c>
      <c r="I2053" s="48" t="s">
        <v>40</v>
      </c>
      <c r="J2053" s="44" t="s">
        <v>7090</v>
      </c>
      <c r="K2053" s="49" t="s">
        <v>7091</v>
      </c>
      <c r="L2053" s="44" t="s">
        <v>43</v>
      </c>
      <c r="M2053" s="44" t="str">
        <f>IF(ISERROR(VLOOKUP(B2053,'[1]Check order-DMO'!$A$5:$I$22,9,0)),"MAT",(VLOOKUP(B2053,'[1]Check order-DMO'!$A$5:$I$22,9,0)))</f>
        <v>MAT</v>
      </c>
      <c r="N2053" s="50">
        <v>42</v>
      </c>
      <c r="O2053" s="50">
        <v>3</v>
      </c>
      <c r="P2053" s="50">
        <v>1000</v>
      </c>
      <c r="Q2053" s="50">
        <v>1000</v>
      </c>
      <c r="R2053" s="51" t="s">
        <v>7092</v>
      </c>
    </row>
    <row r="2054" spans="1:18" s="82" customFormat="1" ht="20.5" customHeight="1" x14ac:dyDescent="0.3">
      <c r="A2054" s="42" t="s">
        <v>7141</v>
      </c>
      <c r="B2054" s="43" t="s">
        <v>7142</v>
      </c>
      <c r="C2054" s="43" t="s">
        <v>7143</v>
      </c>
      <c r="D2054" s="44" t="s">
        <v>7144</v>
      </c>
      <c r="E2054" s="44" t="s">
        <v>61</v>
      </c>
      <c r="F2054" s="45">
        <v>320000</v>
      </c>
      <c r="G2054" s="46" t="s">
        <v>32</v>
      </c>
      <c r="H2054" s="47">
        <f t="shared" si="32"/>
        <v>320000</v>
      </c>
      <c r="I2054" s="48" t="s">
        <v>40</v>
      </c>
      <c r="J2054" s="44" t="s">
        <v>7090</v>
      </c>
      <c r="K2054" s="49" t="s">
        <v>7091</v>
      </c>
      <c r="L2054" s="44" t="s">
        <v>43</v>
      </c>
      <c r="M2054" s="44" t="str">
        <f>IF(ISERROR(VLOOKUP(B2054,'[1]Check order-DMO'!$A$5:$I$22,9,0)),"MAT",(VLOOKUP(B2054,'[1]Check order-DMO'!$A$5:$I$22,9,0)))</f>
        <v>MAT</v>
      </c>
      <c r="N2054" s="50">
        <v>42</v>
      </c>
      <c r="O2054" s="50">
        <v>3</v>
      </c>
      <c r="P2054" s="50">
        <v>10</v>
      </c>
      <c r="Q2054" s="50">
        <v>10</v>
      </c>
      <c r="R2054" s="51" t="s">
        <v>7092</v>
      </c>
    </row>
    <row r="2055" spans="1:18" s="82" customFormat="1" ht="20.5" customHeight="1" x14ac:dyDescent="0.3">
      <c r="A2055" s="42" t="s">
        <v>7145</v>
      </c>
      <c r="B2055" s="43" t="s">
        <v>7146</v>
      </c>
      <c r="C2055" s="43" t="s">
        <v>7147</v>
      </c>
      <c r="D2055" s="44" t="s">
        <v>7148</v>
      </c>
      <c r="E2055" s="44" t="s">
        <v>61</v>
      </c>
      <c r="F2055" s="45">
        <v>34800</v>
      </c>
      <c r="G2055" s="46" t="s">
        <v>32</v>
      </c>
      <c r="H2055" s="47">
        <f t="shared" si="32"/>
        <v>34800</v>
      </c>
      <c r="I2055" s="48" t="s">
        <v>269</v>
      </c>
      <c r="J2055" s="44" t="s">
        <v>7090</v>
      </c>
      <c r="K2055" s="49" t="s">
        <v>7091</v>
      </c>
      <c r="L2055" s="44" t="s">
        <v>43</v>
      </c>
      <c r="M2055" s="44" t="str">
        <f>IF(ISERROR(VLOOKUP(B2055,'[1]Check order-DMO'!$A$5:$I$22,9,0)),"MAT",(VLOOKUP(B2055,'[1]Check order-DMO'!$A$5:$I$22,9,0)))</f>
        <v>MAT</v>
      </c>
      <c r="N2055" s="50">
        <v>42</v>
      </c>
      <c r="O2055" s="50">
        <v>3</v>
      </c>
      <c r="P2055" s="50">
        <v>50</v>
      </c>
      <c r="Q2055" s="50">
        <v>50</v>
      </c>
      <c r="R2055" s="51" t="s">
        <v>7092</v>
      </c>
    </row>
    <row r="2056" spans="1:18" s="82" customFormat="1" ht="20.5" customHeight="1" x14ac:dyDescent="0.3">
      <c r="A2056" s="42" t="s">
        <v>7149</v>
      </c>
      <c r="B2056" s="43" t="s">
        <v>7150</v>
      </c>
      <c r="C2056" s="43" t="s">
        <v>7151</v>
      </c>
      <c r="D2056" s="44" t="s">
        <v>7152</v>
      </c>
      <c r="E2056" s="44" t="s">
        <v>268</v>
      </c>
      <c r="F2056" s="45">
        <v>1005419</v>
      </c>
      <c r="G2056" s="46" t="s">
        <v>32</v>
      </c>
      <c r="H2056" s="47">
        <f t="shared" si="32"/>
        <v>1005419</v>
      </c>
      <c r="I2056" s="48" t="s">
        <v>269</v>
      </c>
      <c r="J2056" s="44" t="s">
        <v>501</v>
      </c>
      <c r="K2056" s="49" t="s">
        <v>502</v>
      </c>
      <c r="L2056" s="44" t="s">
        <v>43</v>
      </c>
      <c r="M2056" s="44" t="str">
        <f>IF(ISERROR(VLOOKUP(B2056,'[1]Check order-DMO'!$A$5:$I$22,9,0)),"MAT",(VLOOKUP(B2056,'[1]Check order-DMO'!$A$5:$I$22,9,0)))</f>
        <v>MAT</v>
      </c>
      <c r="N2056" s="50">
        <v>56</v>
      </c>
      <c r="O2056" s="50">
        <v>3</v>
      </c>
      <c r="P2056" s="50">
        <v>1</v>
      </c>
      <c r="Q2056" s="50">
        <v>10</v>
      </c>
      <c r="R2056" s="51" t="s">
        <v>7153</v>
      </c>
    </row>
    <row r="2057" spans="1:18" s="82" customFormat="1" ht="20.5" customHeight="1" x14ac:dyDescent="0.3">
      <c r="A2057" s="42" t="s">
        <v>7154</v>
      </c>
      <c r="B2057" s="43" t="s">
        <v>7155</v>
      </c>
      <c r="C2057" s="43" t="s">
        <v>7156</v>
      </c>
      <c r="D2057" s="44" t="s">
        <v>7152</v>
      </c>
      <c r="E2057" s="44" t="s">
        <v>268</v>
      </c>
      <c r="F2057" s="45">
        <v>1005419</v>
      </c>
      <c r="G2057" s="46" t="s">
        <v>32</v>
      </c>
      <c r="H2057" s="47">
        <f t="shared" si="32"/>
        <v>1005419</v>
      </c>
      <c r="I2057" s="48" t="s">
        <v>269</v>
      </c>
      <c r="J2057" s="44" t="s">
        <v>501</v>
      </c>
      <c r="K2057" s="49" t="s">
        <v>502</v>
      </c>
      <c r="L2057" s="44" t="s">
        <v>43</v>
      </c>
      <c r="M2057" s="44" t="str">
        <f>IF(ISERROR(VLOOKUP(B2057,'[1]Check order-DMO'!$A$5:$I$22,9,0)),"MAT",(VLOOKUP(B2057,'[1]Check order-DMO'!$A$5:$I$22,9,0)))</f>
        <v>MAT</v>
      </c>
      <c r="N2057" s="50">
        <v>56</v>
      </c>
      <c r="O2057" s="50">
        <v>3</v>
      </c>
      <c r="P2057" s="50">
        <v>1</v>
      </c>
      <c r="Q2057" s="50">
        <v>10</v>
      </c>
      <c r="R2057" s="51" t="s">
        <v>7153</v>
      </c>
    </row>
    <row r="2058" spans="1:18" s="82" customFormat="1" ht="20.5" customHeight="1" x14ac:dyDescent="0.3">
      <c r="A2058" s="42" t="s">
        <v>7157</v>
      </c>
      <c r="B2058" s="43" t="s">
        <v>7158</v>
      </c>
      <c r="C2058" s="43" t="s">
        <v>7159</v>
      </c>
      <c r="D2058" s="44" t="s">
        <v>7152</v>
      </c>
      <c r="E2058" s="44" t="s">
        <v>268</v>
      </c>
      <c r="F2058" s="45">
        <v>1005419</v>
      </c>
      <c r="G2058" s="46" t="s">
        <v>32</v>
      </c>
      <c r="H2058" s="47">
        <f t="shared" si="32"/>
        <v>1005419</v>
      </c>
      <c r="I2058" s="48" t="s">
        <v>269</v>
      </c>
      <c r="J2058" s="44" t="s">
        <v>501</v>
      </c>
      <c r="K2058" s="49" t="s">
        <v>502</v>
      </c>
      <c r="L2058" s="44" t="s">
        <v>43</v>
      </c>
      <c r="M2058" s="44" t="str">
        <f>IF(ISERROR(VLOOKUP(B2058,'[1]Check order-DMO'!$A$5:$I$22,9,0)),"MAT",(VLOOKUP(B2058,'[1]Check order-DMO'!$A$5:$I$22,9,0)))</f>
        <v>MAT</v>
      </c>
      <c r="N2058" s="50">
        <v>56</v>
      </c>
      <c r="O2058" s="50">
        <v>3</v>
      </c>
      <c r="P2058" s="50">
        <v>1</v>
      </c>
      <c r="Q2058" s="50">
        <v>10</v>
      </c>
      <c r="R2058" s="51" t="s">
        <v>7153</v>
      </c>
    </row>
    <row r="2059" spans="1:18" s="82" customFormat="1" ht="20.5" customHeight="1" x14ac:dyDescent="0.3">
      <c r="A2059" s="42" t="s">
        <v>7160</v>
      </c>
      <c r="B2059" s="43" t="s">
        <v>7161</v>
      </c>
      <c r="C2059" s="43" t="s">
        <v>7162</v>
      </c>
      <c r="D2059" s="44" t="s">
        <v>7152</v>
      </c>
      <c r="E2059" s="44" t="s">
        <v>268</v>
      </c>
      <c r="F2059" s="45">
        <v>1005419</v>
      </c>
      <c r="G2059" s="46" t="s">
        <v>32</v>
      </c>
      <c r="H2059" s="47">
        <f t="shared" si="32"/>
        <v>1005419</v>
      </c>
      <c r="I2059" s="48" t="s">
        <v>269</v>
      </c>
      <c r="J2059" s="44" t="s">
        <v>501</v>
      </c>
      <c r="K2059" s="49" t="s">
        <v>502</v>
      </c>
      <c r="L2059" s="44" t="s">
        <v>43</v>
      </c>
      <c r="M2059" s="44" t="str">
        <f>IF(ISERROR(VLOOKUP(B2059,'[1]Check order-DMO'!$A$5:$I$22,9,0)),"MAT",(VLOOKUP(B2059,'[1]Check order-DMO'!$A$5:$I$22,9,0)))</f>
        <v>MAT</v>
      </c>
      <c r="N2059" s="50">
        <v>56</v>
      </c>
      <c r="O2059" s="50">
        <v>3</v>
      </c>
      <c r="P2059" s="50">
        <v>1</v>
      </c>
      <c r="Q2059" s="50">
        <v>10</v>
      </c>
      <c r="R2059" s="51" t="s">
        <v>7153</v>
      </c>
    </row>
    <row r="2060" spans="1:18" s="82" customFormat="1" ht="20.5" customHeight="1" x14ac:dyDescent="0.3">
      <c r="A2060" s="42" t="s">
        <v>7163</v>
      </c>
      <c r="B2060" s="43" t="s">
        <v>7164</v>
      </c>
      <c r="C2060" s="43" t="s">
        <v>7165</v>
      </c>
      <c r="D2060" s="44" t="s">
        <v>7152</v>
      </c>
      <c r="E2060" s="44" t="s">
        <v>268</v>
      </c>
      <c r="F2060" s="45">
        <v>1005419</v>
      </c>
      <c r="G2060" s="46" t="s">
        <v>32</v>
      </c>
      <c r="H2060" s="47">
        <f t="shared" si="32"/>
        <v>1005419</v>
      </c>
      <c r="I2060" s="48" t="s">
        <v>269</v>
      </c>
      <c r="J2060" s="44" t="s">
        <v>501</v>
      </c>
      <c r="K2060" s="49" t="s">
        <v>502</v>
      </c>
      <c r="L2060" s="44" t="s">
        <v>43</v>
      </c>
      <c r="M2060" s="44" t="str">
        <f>IF(ISERROR(VLOOKUP(B2060,'[1]Check order-DMO'!$A$5:$I$22,9,0)),"MAT",(VLOOKUP(B2060,'[1]Check order-DMO'!$A$5:$I$22,9,0)))</f>
        <v>MAT</v>
      </c>
      <c r="N2060" s="50">
        <v>56</v>
      </c>
      <c r="O2060" s="50">
        <v>3</v>
      </c>
      <c r="P2060" s="50">
        <v>1</v>
      </c>
      <c r="Q2060" s="50">
        <v>10</v>
      </c>
      <c r="R2060" s="51" t="s">
        <v>7153</v>
      </c>
    </row>
    <row r="2061" spans="1:18" s="82" customFormat="1" ht="20.5" customHeight="1" x14ac:dyDescent="0.3">
      <c r="A2061" s="42" t="s">
        <v>7166</v>
      </c>
      <c r="B2061" s="43" t="s">
        <v>7167</v>
      </c>
      <c r="C2061" s="43" t="s">
        <v>7168</v>
      </c>
      <c r="D2061" s="44" t="s">
        <v>7169</v>
      </c>
      <c r="E2061" s="44" t="s">
        <v>268</v>
      </c>
      <c r="F2061" s="45">
        <v>1005419</v>
      </c>
      <c r="G2061" s="46" t="s">
        <v>32</v>
      </c>
      <c r="H2061" s="47">
        <f t="shared" si="32"/>
        <v>1005419</v>
      </c>
      <c r="I2061" s="48" t="s">
        <v>269</v>
      </c>
      <c r="J2061" s="44" t="s">
        <v>501</v>
      </c>
      <c r="K2061" s="49" t="s">
        <v>502</v>
      </c>
      <c r="L2061" s="44" t="s">
        <v>43</v>
      </c>
      <c r="M2061" s="44" t="str">
        <f>IF(ISERROR(VLOOKUP(B2061,'[1]Check order-DMO'!$A$5:$I$22,9,0)),"MAT",(VLOOKUP(B2061,'[1]Check order-DMO'!$A$5:$I$22,9,0)))</f>
        <v>MAT</v>
      </c>
      <c r="N2061" s="50">
        <v>56</v>
      </c>
      <c r="O2061" s="50">
        <v>3</v>
      </c>
      <c r="P2061" s="50">
        <v>1</v>
      </c>
      <c r="Q2061" s="50">
        <v>10</v>
      </c>
      <c r="R2061" s="51" t="s">
        <v>7153</v>
      </c>
    </row>
    <row r="2062" spans="1:18" s="82" customFormat="1" ht="20.5" customHeight="1" x14ac:dyDescent="0.3">
      <c r="A2062" s="42" t="s">
        <v>7170</v>
      </c>
      <c r="B2062" s="43" t="s">
        <v>7171</v>
      </c>
      <c r="C2062" s="43" t="s">
        <v>7172</v>
      </c>
      <c r="D2062" s="44" t="s">
        <v>7169</v>
      </c>
      <c r="E2062" s="44" t="s">
        <v>268</v>
      </c>
      <c r="F2062" s="45">
        <v>1005419</v>
      </c>
      <c r="G2062" s="46" t="s">
        <v>32</v>
      </c>
      <c r="H2062" s="47">
        <f t="shared" si="32"/>
        <v>1005419</v>
      </c>
      <c r="I2062" s="48" t="s">
        <v>269</v>
      </c>
      <c r="J2062" s="44" t="s">
        <v>501</v>
      </c>
      <c r="K2062" s="49" t="s">
        <v>502</v>
      </c>
      <c r="L2062" s="44" t="s">
        <v>43</v>
      </c>
      <c r="M2062" s="44" t="str">
        <f>IF(ISERROR(VLOOKUP(B2062,'[1]Check order-DMO'!$A$5:$I$22,9,0)),"MAT",(VLOOKUP(B2062,'[1]Check order-DMO'!$A$5:$I$22,9,0)))</f>
        <v>MAT</v>
      </c>
      <c r="N2062" s="50">
        <v>56</v>
      </c>
      <c r="O2062" s="50">
        <v>3</v>
      </c>
      <c r="P2062" s="50">
        <v>1</v>
      </c>
      <c r="Q2062" s="50">
        <v>10</v>
      </c>
      <c r="R2062" s="51" t="s">
        <v>7153</v>
      </c>
    </row>
    <row r="2063" spans="1:18" s="82" customFormat="1" ht="20.5" customHeight="1" x14ac:dyDescent="0.3">
      <c r="A2063" s="42" t="s">
        <v>7173</v>
      </c>
      <c r="B2063" s="43" t="s">
        <v>7174</v>
      </c>
      <c r="C2063" s="43" t="s">
        <v>7175</v>
      </c>
      <c r="D2063" s="44" t="s">
        <v>7169</v>
      </c>
      <c r="E2063" s="44" t="s">
        <v>268</v>
      </c>
      <c r="F2063" s="45">
        <v>1005419</v>
      </c>
      <c r="G2063" s="46" t="s">
        <v>32</v>
      </c>
      <c r="H2063" s="47">
        <f t="shared" si="32"/>
        <v>1005419</v>
      </c>
      <c r="I2063" s="48" t="s">
        <v>269</v>
      </c>
      <c r="J2063" s="44" t="s">
        <v>501</v>
      </c>
      <c r="K2063" s="49" t="s">
        <v>502</v>
      </c>
      <c r="L2063" s="44" t="s">
        <v>43</v>
      </c>
      <c r="M2063" s="44" t="str">
        <f>IF(ISERROR(VLOOKUP(B2063,'[1]Check order-DMO'!$A$5:$I$22,9,0)),"MAT",(VLOOKUP(B2063,'[1]Check order-DMO'!$A$5:$I$22,9,0)))</f>
        <v>MAT</v>
      </c>
      <c r="N2063" s="50">
        <v>56</v>
      </c>
      <c r="O2063" s="50">
        <v>3</v>
      </c>
      <c r="P2063" s="50">
        <v>1</v>
      </c>
      <c r="Q2063" s="50">
        <v>10</v>
      </c>
      <c r="R2063" s="51" t="s">
        <v>7153</v>
      </c>
    </row>
    <row r="2064" spans="1:18" s="82" customFormat="1" ht="20.5" customHeight="1" x14ac:dyDescent="0.3">
      <c r="A2064" s="42" t="s">
        <v>7176</v>
      </c>
      <c r="B2064" s="43" t="s">
        <v>7177</v>
      </c>
      <c r="C2064" s="43" t="s">
        <v>7178</v>
      </c>
      <c r="D2064" s="44" t="s">
        <v>7169</v>
      </c>
      <c r="E2064" s="44" t="s">
        <v>268</v>
      </c>
      <c r="F2064" s="45">
        <v>1005419</v>
      </c>
      <c r="G2064" s="46" t="s">
        <v>32</v>
      </c>
      <c r="H2064" s="47">
        <f t="shared" si="32"/>
        <v>1005419</v>
      </c>
      <c r="I2064" s="48" t="s">
        <v>269</v>
      </c>
      <c r="J2064" s="44" t="s">
        <v>501</v>
      </c>
      <c r="K2064" s="49" t="s">
        <v>502</v>
      </c>
      <c r="L2064" s="44" t="s">
        <v>43</v>
      </c>
      <c r="M2064" s="44" t="str">
        <f>IF(ISERROR(VLOOKUP(B2064,'[1]Check order-DMO'!$A$5:$I$22,9,0)),"MAT",(VLOOKUP(B2064,'[1]Check order-DMO'!$A$5:$I$22,9,0)))</f>
        <v>MAT</v>
      </c>
      <c r="N2064" s="50">
        <v>56</v>
      </c>
      <c r="O2064" s="50">
        <v>3</v>
      </c>
      <c r="P2064" s="50">
        <v>1</v>
      </c>
      <c r="Q2064" s="50">
        <v>10</v>
      </c>
      <c r="R2064" s="51" t="s">
        <v>7153</v>
      </c>
    </row>
    <row r="2065" spans="1:18" s="82" customFormat="1" ht="20.5" customHeight="1" x14ac:dyDescent="0.3">
      <c r="A2065" s="42" t="s">
        <v>7179</v>
      </c>
      <c r="B2065" s="43" t="s">
        <v>7180</v>
      </c>
      <c r="C2065" s="43" t="s">
        <v>7181</v>
      </c>
      <c r="D2065" s="44" t="s">
        <v>7169</v>
      </c>
      <c r="E2065" s="44" t="s">
        <v>268</v>
      </c>
      <c r="F2065" s="45">
        <v>1005419</v>
      </c>
      <c r="G2065" s="46" t="s">
        <v>32</v>
      </c>
      <c r="H2065" s="47">
        <f t="shared" si="32"/>
        <v>1005419</v>
      </c>
      <c r="I2065" s="48" t="s">
        <v>269</v>
      </c>
      <c r="J2065" s="44" t="s">
        <v>501</v>
      </c>
      <c r="K2065" s="49" t="s">
        <v>502</v>
      </c>
      <c r="L2065" s="44" t="s">
        <v>43</v>
      </c>
      <c r="M2065" s="44" t="str">
        <f>IF(ISERROR(VLOOKUP(B2065,'[1]Check order-DMO'!$A$5:$I$22,9,0)),"MAT",(VLOOKUP(B2065,'[1]Check order-DMO'!$A$5:$I$22,9,0)))</f>
        <v>MAT</v>
      </c>
      <c r="N2065" s="50">
        <v>56</v>
      </c>
      <c r="O2065" s="50">
        <v>3</v>
      </c>
      <c r="P2065" s="50">
        <v>1</v>
      </c>
      <c r="Q2065" s="50">
        <v>10</v>
      </c>
      <c r="R2065" s="51" t="s">
        <v>7153</v>
      </c>
    </row>
    <row r="2066" spans="1:18" s="82" customFormat="1" ht="20.5" customHeight="1" x14ac:dyDescent="0.3">
      <c r="A2066" s="42" t="s">
        <v>7182</v>
      </c>
      <c r="B2066" s="43" t="s">
        <v>7183</v>
      </c>
      <c r="C2066" s="43" t="s">
        <v>7184</v>
      </c>
      <c r="D2066" s="44" t="s">
        <v>7169</v>
      </c>
      <c r="E2066" s="44" t="s">
        <v>268</v>
      </c>
      <c r="F2066" s="45">
        <v>1005419</v>
      </c>
      <c r="G2066" s="46" t="s">
        <v>32</v>
      </c>
      <c r="H2066" s="47">
        <f t="shared" si="32"/>
        <v>1005419</v>
      </c>
      <c r="I2066" s="48" t="s">
        <v>269</v>
      </c>
      <c r="J2066" s="44" t="s">
        <v>501</v>
      </c>
      <c r="K2066" s="49" t="s">
        <v>502</v>
      </c>
      <c r="L2066" s="44" t="s">
        <v>43</v>
      </c>
      <c r="M2066" s="44" t="str">
        <f>IF(ISERROR(VLOOKUP(B2066,'[1]Check order-DMO'!$A$5:$I$22,9,0)),"MAT",(VLOOKUP(B2066,'[1]Check order-DMO'!$A$5:$I$22,9,0)))</f>
        <v>MAT</v>
      </c>
      <c r="N2066" s="50">
        <v>56</v>
      </c>
      <c r="O2066" s="50">
        <v>3</v>
      </c>
      <c r="P2066" s="50">
        <v>1</v>
      </c>
      <c r="Q2066" s="50">
        <v>10</v>
      </c>
      <c r="R2066" s="51" t="s">
        <v>7153</v>
      </c>
    </row>
    <row r="2067" spans="1:18" s="82" customFormat="1" ht="20.5" customHeight="1" x14ac:dyDescent="0.3">
      <c r="A2067" s="42" t="s">
        <v>7185</v>
      </c>
      <c r="B2067" s="43" t="s">
        <v>7186</v>
      </c>
      <c r="C2067" s="43" t="s">
        <v>7187</v>
      </c>
      <c r="D2067" s="44" t="s">
        <v>7188</v>
      </c>
      <c r="E2067" s="44" t="s">
        <v>268</v>
      </c>
      <c r="F2067" s="45">
        <v>1005419</v>
      </c>
      <c r="G2067" s="46" t="s">
        <v>32</v>
      </c>
      <c r="H2067" s="47">
        <f t="shared" si="32"/>
        <v>1005419</v>
      </c>
      <c r="I2067" s="48" t="s">
        <v>269</v>
      </c>
      <c r="J2067" s="44" t="s">
        <v>501</v>
      </c>
      <c r="K2067" s="49" t="s">
        <v>502</v>
      </c>
      <c r="L2067" s="44" t="s">
        <v>43</v>
      </c>
      <c r="M2067" s="44" t="str">
        <f>IF(ISERROR(VLOOKUP(B2067,'[1]Check order-DMO'!$A$5:$I$22,9,0)),"MAT",(VLOOKUP(B2067,'[1]Check order-DMO'!$A$5:$I$22,9,0)))</f>
        <v>MAT</v>
      </c>
      <c r="N2067" s="50">
        <v>56</v>
      </c>
      <c r="O2067" s="50">
        <v>3</v>
      </c>
      <c r="P2067" s="50">
        <v>1</v>
      </c>
      <c r="Q2067" s="50">
        <v>10</v>
      </c>
      <c r="R2067" s="51" t="s">
        <v>7153</v>
      </c>
    </row>
    <row r="2068" spans="1:18" s="82" customFormat="1" ht="20.5" customHeight="1" x14ac:dyDescent="0.3">
      <c r="A2068" s="42" t="s">
        <v>7189</v>
      </c>
      <c r="B2068" s="43" t="s">
        <v>7190</v>
      </c>
      <c r="C2068" s="43" t="s">
        <v>7191</v>
      </c>
      <c r="D2068" s="44" t="s">
        <v>7188</v>
      </c>
      <c r="E2068" s="44" t="s">
        <v>268</v>
      </c>
      <c r="F2068" s="45">
        <v>1005419</v>
      </c>
      <c r="G2068" s="46" t="s">
        <v>32</v>
      </c>
      <c r="H2068" s="47">
        <f t="shared" si="32"/>
        <v>1005419</v>
      </c>
      <c r="I2068" s="48" t="s">
        <v>269</v>
      </c>
      <c r="J2068" s="44" t="s">
        <v>501</v>
      </c>
      <c r="K2068" s="49" t="s">
        <v>502</v>
      </c>
      <c r="L2068" s="44" t="s">
        <v>43</v>
      </c>
      <c r="M2068" s="44" t="str">
        <f>IF(ISERROR(VLOOKUP(B2068,'[1]Check order-DMO'!$A$5:$I$22,9,0)),"MAT",(VLOOKUP(B2068,'[1]Check order-DMO'!$A$5:$I$22,9,0)))</f>
        <v>MAT</v>
      </c>
      <c r="N2068" s="50">
        <v>56</v>
      </c>
      <c r="O2068" s="50">
        <v>3</v>
      </c>
      <c r="P2068" s="50">
        <v>1</v>
      </c>
      <c r="Q2068" s="50">
        <v>10</v>
      </c>
      <c r="R2068" s="51" t="s">
        <v>7153</v>
      </c>
    </row>
    <row r="2069" spans="1:18" s="82" customFormat="1" ht="20.5" customHeight="1" x14ac:dyDescent="0.3">
      <c r="A2069" s="42" t="s">
        <v>7192</v>
      </c>
      <c r="B2069" s="43" t="s">
        <v>7193</v>
      </c>
      <c r="C2069" s="43" t="s">
        <v>7194</v>
      </c>
      <c r="D2069" s="44" t="s">
        <v>7188</v>
      </c>
      <c r="E2069" s="44" t="s">
        <v>268</v>
      </c>
      <c r="F2069" s="45">
        <v>1005419</v>
      </c>
      <c r="G2069" s="46" t="s">
        <v>32</v>
      </c>
      <c r="H2069" s="47">
        <f t="shared" si="32"/>
        <v>1005419</v>
      </c>
      <c r="I2069" s="48" t="s">
        <v>269</v>
      </c>
      <c r="J2069" s="44" t="s">
        <v>501</v>
      </c>
      <c r="K2069" s="49" t="s">
        <v>502</v>
      </c>
      <c r="L2069" s="44" t="s">
        <v>43</v>
      </c>
      <c r="M2069" s="44" t="str">
        <f>IF(ISERROR(VLOOKUP(B2069,'[1]Check order-DMO'!$A$5:$I$22,9,0)),"MAT",(VLOOKUP(B2069,'[1]Check order-DMO'!$A$5:$I$22,9,0)))</f>
        <v>MAT</v>
      </c>
      <c r="N2069" s="50">
        <v>56</v>
      </c>
      <c r="O2069" s="50">
        <v>3</v>
      </c>
      <c r="P2069" s="50">
        <v>1</v>
      </c>
      <c r="Q2069" s="50">
        <v>10</v>
      </c>
      <c r="R2069" s="51" t="s">
        <v>7153</v>
      </c>
    </row>
    <row r="2070" spans="1:18" s="82" customFormat="1" ht="20.5" customHeight="1" x14ac:dyDescent="0.3">
      <c r="A2070" s="42" t="s">
        <v>7195</v>
      </c>
      <c r="B2070" s="43" t="s">
        <v>7196</v>
      </c>
      <c r="C2070" s="43" t="s">
        <v>7197</v>
      </c>
      <c r="D2070" s="44" t="s">
        <v>7188</v>
      </c>
      <c r="E2070" s="44" t="s">
        <v>268</v>
      </c>
      <c r="F2070" s="45">
        <v>1005419</v>
      </c>
      <c r="G2070" s="46" t="s">
        <v>32</v>
      </c>
      <c r="H2070" s="47">
        <f t="shared" si="32"/>
        <v>1005419</v>
      </c>
      <c r="I2070" s="48" t="s">
        <v>269</v>
      </c>
      <c r="J2070" s="44" t="s">
        <v>501</v>
      </c>
      <c r="K2070" s="49" t="s">
        <v>502</v>
      </c>
      <c r="L2070" s="44" t="s">
        <v>43</v>
      </c>
      <c r="M2070" s="44" t="str">
        <f>IF(ISERROR(VLOOKUP(B2070,'[1]Check order-DMO'!$A$5:$I$22,9,0)),"MAT",(VLOOKUP(B2070,'[1]Check order-DMO'!$A$5:$I$22,9,0)))</f>
        <v>MAT</v>
      </c>
      <c r="N2070" s="50">
        <v>56</v>
      </c>
      <c r="O2070" s="50">
        <v>3</v>
      </c>
      <c r="P2070" s="50">
        <v>1</v>
      </c>
      <c r="Q2070" s="50">
        <v>10</v>
      </c>
      <c r="R2070" s="51" t="s">
        <v>7153</v>
      </c>
    </row>
    <row r="2071" spans="1:18" s="82" customFormat="1" ht="20.5" customHeight="1" x14ac:dyDescent="0.3">
      <c r="A2071" s="42" t="s">
        <v>7198</v>
      </c>
      <c r="B2071" s="43" t="s">
        <v>7199</v>
      </c>
      <c r="C2071" s="43" t="s">
        <v>7200</v>
      </c>
      <c r="D2071" s="44" t="s">
        <v>7188</v>
      </c>
      <c r="E2071" s="44" t="s">
        <v>268</v>
      </c>
      <c r="F2071" s="45">
        <v>1005419</v>
      </c>
      <c r="G2071" s="46" t="s">
        <v>32</v>
      </c>
      <c r="H2071" s="47">
        <f t="shared" si="32"/>
        <v>1005419</v>
      </c>
      <c r="I2071" s="48" t="s">
        <v>269</v>
      </c>
      <c r="J2071" s="44" t="s">
        <v>501</v>
      </c>
      <c r="K2071" s="49" t="s">
        <v>502</v>
      </c>
      <c r="L2071" s="44" t="s">
        <v>43</v>
      </c>
      <c r="M2071" s="44" t="str">
        <f>IF(ISERROR(VLOOKUP(B2071,'[1]Check order-DMO'!$A$5:$I$22,9,0)),"MAT",(VLOOKUP(B2071,'[1]Check order-DMO'!$A$5:$I$22,9,0)))</f>
        <v>MAT</v>
      </c>
      <c r="N2071" s="50">
        <v>56</v>
      </c>
      <c r="O2071" s="50">
        <v>3</v>
      </c>
      <c r="P2071" s="50">
        <v>1</v>
      </c>
      <c r="Q2071" s="50">
        <v>10</v>
      </c>
      <c r="R2071" s="51" t="s">
        <v>7153</v>
      </c>
    </row>
    <row r="2072" spans="1:18" s="82" customFormat="1" ht="20.5" customHeight="1" x14ac:dyDescent="0.3">
      <c r="A2072" s="42" t="s">
        <v>7201</v>
      </c>
      <c r="B2072" s="43" t="s">
        <v>7202</v>
      </c>
      <c r="C2072" s="43" t="s">
        <v>7203</v>
      </c>
      <c r="D2072" s="44" t="s">
        <v>7188</v>
      </c>
      <c r="E2072" s="44" t="s">
        <v>268</v>
      </c>
      <c r="F2072" s="45">
        <v>1005419</v>
      </c>
      <c r="G2072" s="46" t="s">
        <v>32</v>
      </c>
      <c r="H2072" s="47">
        <f t="shared" si="32"/>
        <v>1005419</v>
      </c>
      <c r="I2072" s="48" t="s">
        <v>269</v>
      </c>
      <c r="J2072" s="44" t="s">
        <v>501</v>
      </c>
      <c r="K2072" s="49" t="s">
        <v>502</v>
      </c>
      <c r="L2072" s="44" t="s">
        <v>43</v>
      </c>
      <c r="M2072" s="44" t="str">
        <f>IF(ISERROR(VLOOKUP(B2072,'[1]Check order-DMO'!$A$5:$I$22,9,0)),"MAT",(VLOOKUP(B2072,'[1]Check order-DMO'!$A$5:$I$22,9,0)))</f>
        <v>MAT</v>
      </c>
      <c r="N2072" s="50">
        <v>56</v>
      </c>
      <c r="O2072" s="50">
        <v>3</v>
      </c>
      <c r="P2072" s="50">
        <v>1</v>
      </c>
      <c r="Q2072" s="50">
        <v>10</v>
      </c>
      <c r="R2072" s="51" t="s">
        <v>7153</v>
      </c>
    </row>
    <row r="2073" spans="1:18" s="82" customFormat="1" ht="20.5" customHeight="1" x14ac:dyDescent="0.3">
      <c r="A2073" s="42" t="s">
        <v>7204</v>
      </c>
      <c r="B2073" s="43" t="s">
        <v>7205</v>
      </c>
      <c r="C2073" s="43" t="s">
        <v>7206</v>
      </c>
      <c r="D2073" s="44" t="s">
        <v>7207</v>
      </c>
      <c r="E2073" s="44" t="s">
        <v>268</v>
      </c>
      <c r="F2073" s="45">
        <v>117926.3</v>
      </c>
      <c r="G2073" s="46" t="s">
        <v>32</v>
      </c>
      <c r="H2073" s="47">
        <v>117926.3</v>
      </c>
      <c r="I2073" s="48" t="s">
        <v>40</v>
      </c>
      <c r="J2073" s="44" t="s">
        <v>809</v>
      </c>
      <c r="K2073" s="49" t="s">
        <v>810</v>
      </c>
      <c r="L2073" s="44" t="s">
        <v>43</v>
      </c>
      <c r="M2073" s="44" t="str">
        <f>IF(ISERROR(VLOOKUP(B2073,'[1]Check order-DMO'!$A$5:$I$22,9,0)),"MAT",(VLOOKUP(B2073,'[1]Check order-DMO'!$A$5:$I$22,9,0)))</f>
        <v>MAT</v>
      </c>
      <c r="N2073" s="50">
        <v>120</v>
      </c>
      <c r="O2073" s="50">
        <v>3</v>
      </c>
      <c r="P2073" s="50">
        <v>1</v>
      </c>
      <c r="Q2073" s="50">
        <v>1</v>
      </c>
      <c r="R2073" s="51"/>
    </row>
    <row r="2074" spans="1:18" s="82" customFormat="1" ht="20.5" customHeight="1" x14ac:dyDescent="0.3">
      <c r="A2074" s="42" t="s">
        <v>7208</v>
      </c>
      <c r="B2074" s="43" t="s">
        <v>7209</v>
      </c>
      <c r="C2074" s="43" t="s">
        <v>7210</v>
      </c>
      <c r="D2074" s="44" t="s">
        <v>7211</v>
      </c>
      <c r="E2074" s="44" t="s">
        <v>268</v>
      </c>
      <c r="F2074" s="45">
        <v>128180.76</v>
      </c>
      <c r="G2074" s="46" t="s">
        <v>32</v>
      </c>
      <c r="H2074" s="47">
        <v>128180.76</v>
      </c>
      <c r="I2074" s="48" t="s">
        <v>40</v>
      </c>
      <c r="J2074" s="44" t="s">
        <v>809</v>
      </c>
      <c r="K2074" s="49" t="s">
        <v>810</v>
      </c>
      <c r="L2074" s="44" t="s">
        <v>43</v>
      </c>
      <c r="M2074" s="44" t="str">
        <f>IF(ISERROR(VLOOKUP(B2074,'[1]Check order-DMO'!$A$5:$I$22,9,0)),"MAT",(VLOOKUP(B2074,'[1]Check order-DMO'!$A$5:$I$22,9,0)))</f>
        <v>MAT</v>
      </c>
      <c r="N2074" s="50">
        <v>120</v>
      </c>
      <c r="O2074" s="50">
        <v>3</v>
      </c>
      <c r="P2074" s="50">
        <v>1</v>
      </c>
      <c r="Q2074" s="50">
        <v>1</v>
      </c>
      <c r="R2074" s="51"/>
    </row>
    <row r="2075" spans="1:18" s="82" customFormat="1" ht="20.5" customHeight="1" x14ac:dyDescent="0.3">
      <c r="A2075" s="42" t="s">
        <v>7212</v>
      </c>
      <c r="B2075" s="43" t="s">
        <v>7213</v>
      </c>
      <c r="C2075" s="43" t="s">
        <v>7214</v>
      </c>
      <c r="D2075" s="44" t="s">
        <v>7215</v>
      </c>
      <c r="E2075" s="44" t="s">
        <v>268</v>
      </c>
      <c r="F2075" s="45">
        <v>225598.14</v>
      </c>
      <c r="G2075" s="46" t="s">
        <v>32</v>
      </c>
      <c r="H2075" s="47">
        <v>225598.14</v>
      </c>
      <c r="I2075" s="48" t="s">
        <v>40</v>
      </c>
      <c r="J2075" s="44" t="s">
        <v>809</v>
      </c>
      <c r="K2075" s="49" t="s">
        <v>810</v>
      </c>
      <c r="L2075" s="44" t="s">
        <v>43</v>
      </c>
      <c r="M2075" s="44" t="str">
        <f>IF(ISERROR(VLOOKUP(B2075,'[1]Check order-DMO'!$A$5:$I$22,9,0)),"MAT",(VLOOKUP(B2075,'[1]Check order-DMO'!$A$5:$I$22,9,0)))</f>
        <v>MAT</v>
      </c>
      <c r="N2075" s="50">
        <v>90</v>
      </c>
      <c r="O2075" s="50">
        <v>7</v>
      </c>
      <c r="P2075" s="50">
        <v>1</v>
      </c>
      <c r="Q2075" s="50">
        <v>1</v>
      </c>
      <c r="R2075" s="51"/>
    </row>
    <row r="2076" spans="1:18" s="82" customFormat="1" ht="20.5" customHeight="1" x14ac:dyDescent="0.3">
      <c r="A2076" s="42" t="s">
        <v>7216</v>
      </c>
      <c r="B2076" s="43" t="s">
        <v>7217</v>
      </c>
      <c r="C2076" s="43" t="s">
        <v>7218</v>
      </c>
      <c r="D2076" s="44" t="s">
        <v>7219</v>
      </c>
      <c r="E2076" s="44" t="s">
        <v>268</v>
      </c>
      <c r="F2076" s="45">
        <v>114849.96</v>
      </c>
      <c r="G2076" s="46" t="s">
        <v>32</v>
      </c>
      <c r="H2076" s="47">
        <v>114849.96</v>
      </c>
      <c r="I2076" s="48" t="s">
        <v>40</v>
      </c>
      <c r="J2076" s="44" t="s">
        <v>809</v>
      </c>
      <c r="K2076" s="49" t="s">
        <v>810</v>
      </c>
      <c r="L2076" s="44" t="s">
        <v>43</v>
      </c>
      <c r="M2076" s="44" t="str">
        <f>IF(ISERROR(VLOOKUP(B2076,'[1]Check order-DMO'!$A$5:$I$22,9,0)),"MAT",(VLOOKUP(B2076,'[1]Check order-DMO'!$A$5:$I$22,9,0)))</f>
        <v>MAT</v>
      </c>
      <c r="N2076" s="50">
        <v>90</v>
      </c>
      <c r="O2076" s="50">
        <v>3</v>
      </c>
      <c r="P2076" s="50">
        <v>1</v>
      </c>
      <c r="Q2076" s="50"/>
      <c r="R2076" s="51"/>
    </row>
    <row r="2077" spans="1:18" s="82" customFormat="1" ht="20.5" customHeight="1" x14ac:dyDescent="0.3">
      <c r="A2077" s="42" t="s">
        <v>7220</v>
      </c>
      <c r="B2077" s="43" t="str">
        <f>A2077&amp;".00"</f>
        <v>YV029-00457.00</v>
      </c>
      <c r="C2077" s="43" t="s">
        <v>7221</v>
      </c>
      <c r="D2077" s="44" t="s">
        <v>7222</v>
      </c>
      <c r="E2077" s="44" t="s">
        <v>268</v>
      </c>
      <c r="F2077" s="45">
        <v>132868</v>
      </c>
      <c r="G2077" s="46" t="s">
        <v>32</v>
      </c>
      <c r="H2077" s="47">
        <v>132868</v>
      </c>
      <c r="I2077" s="48" t="s">
        <v>40</v>
      </c>
      <c r="J2077" s="44" t="s">
        <v>809</v>
      </c>
      <c r="K2077" s="49" t="s">
        <v>810</v>
      </c>
      <c r="L2077" s="44" t="s">
        <v>43</v>
      </c>
      <c r="M2077" s="44" t="str">
        <f>IF(ISERROR(VLOOKUP(B2077,'[1]Check order-DMO'!$A$5:$I$22,9,0)),"MAT",(VLOOKUP(B2077,'[1]Check order-DMO'!$A$5:$I$22,9,0)))</f>
        <v>MAT</v>
      </c>
      <c r="N2077" s="50">
        <v>90</v>
      </c>
      <c r="O2077" s="50">
        <v>3</v>
      </c>
      <c r="P2077" s="50">
        <v>1</v>
      </c>
      <c r="Q2077" s="50">
        <v>1</v>
      </c>
      <c r="R2077" s="51" t="s">
        <v>7223</v>
      </c>
    </row>
    <row r="2078" spans="1:18" s="82" customFormat="1" ht="20.5" customHeight="1" x14ac:dyDescent="0.3">
      <c r="A2078" s="42" t="s">
        <v>7224</v>
      </c>
      <c r="B2078" s="43" t="str">
        <f t="shared" ref="B2078:B2081" si="33">A2078&amp;".00"</f>
        <v>YV029-00458.00</v>
      </c>
      <c r="C2078" s="43" t="s">
        <v>7225</v>
      </c>
      <c r="D2078" s="44" t="s">
        <v>7226</v>
      </c>
      <c r="E2078" s="44" t="s">
        <v>268</v>
      </c>
      <c r="F2078" s="45">
        <v>132868</v>
      </c>
      <c r="G2078" s="46" t="s">
        <v>32</v>
      </c>
      <c r="H2078" s="47">
        <v>132868</v>
      </c>
      <c r="I2078" s="48" t="s">
        <v>40</v>
      </c>
      <c r="J2078" s="44" t="s">
        <v>809</v>
      </c>
      <c r="K2078" s="49" t="s">
        <v>810</v>
      </c>
      <c r="L2078" s="44" t="s">
        <v>43</v>
      </c>
      <c r="M2078" s="44" t="str">
        <f>IF(ISERROR(VLOOKUP(B2078,'[1]Check order-DMO'!$A$5:$I$22,9,0)),"MAT",(VLOOKUP(B2078,'[1]Check order-DMO'!$A$5:$I$22,9,0)))</f>
        <v>MAT</v>
      </c>
      <c r="N2078" s="50">
        <v>90</v>
      </c>
      <c r="O2078" s="50">
        <v>3</v>
      </c>
      <c r="P2078" s="50">
        <v>1</v>
      </c>
      <c r="Q2078" s="50">
        <v>1</v>
      </c>
      <c r="R2078" s="51" t="s">
        <v>7223</v>
      </c>
    </row>
    <row r="2079" spans="1:18" s="82" customFormat="1" ht="20.5" customHeight="1" x14ac:dyDescent="0.3">
      <c r="A2079" s="42" t="s">
        <v>7227</v>
      </c>
      <c r="B2079" s="43" t="str">
        <f t="shared" si="33"/>
        <v>YV029-00459.00</v>
      </c>
      <c r="C2079" s="43" t="s">
        <v>7228</v>
      </c>
      <c r="D2079" s="44" t="s">
        <v>7229</v>
      </c>
      <c r="E2079" s="44" t="s">
        <v>268</v>
      </c>
      <c r="F2079" s="45">
        <v>132868</v>
      </c>
      <c r="G2079" s="46" t="s">
        <v>32</v>
      </c>
      <c r="H2079" s="47">
        <v>132868</v>
      </c>
      <c r="I2079" s="48" t="s">
        <v>40</v>
      </c>
      <c r="J2079" s="44" t="s">
        <v>809</v>
      </c>
      <c r="K2079" s="49" t="s">
        <v>810</v>
      </c>
      <c r="L2079" s="44" t="s">
        <v>43</v>
      </c>
      <c r="M2079" s="44" t="str">
        <f>IF(ISERROR(VLOOKUP(B2079,'[1]Check order-DMO'!$A$5:$I$22,9,0)),"MAT",(VLOOKUP(B2079,'[1]Check order-DMO'!$A$5:$I$22,9,0)))</f>
        <v>MAT</v>
      </c>
      <c r="N2079" s="50">
        <v>90</v>
      </c>
      <c r="O2079" s="50">
        <v>7</v>
      </c>
      <c r="P2079" s="50">
        <v>1</v>
      </c>
      <c r="Q2079" s="50">
        <v>1</v>
      </c>
      <c r="R2079" s="51" t="s">
        <v>7223</v>
      </c>
    </row>
    <row r="2080" spans="1:18" s="82" customFormat="1" ht="20.5" customHeight="1" x14ac:dyDescent="0.3">
      <c r="A2080" s="42" t="s">
        <v>7230</v>
      </c>
      <c r="B2080" s="43" t="str">
        <f t="shared" si="33"/>
        <v>YV029-00460.00</v>
      </c>
      <c r="C2080" s="43" t="s">
        <v>7231</v>
      </c>
      <c r="D2080" s="44" t="s">
        <v>7232</v>
      </c>
      <c r="E2080" s="44" t="s">
        <v>268</v>
      </c>
      <c r="F2080" s="45">
        <v>132868</v>
      </c>
      <c r="G2080" s="46" t="s">
        <v>32</v>
      </c>
      <c r="H2080" s="47">
        <v>132868</v>
      </c>
      <c r="I2080" s="48" t="s">
        <v>40</v>
      </c>
      <c r="J2080" s="44" t="s">
        <v>809</v>
      </c>
      <c r="K2080" s="49" t="s">
        <v>810</v>
      </c>
      <c r="L2080" s="44" t="s">
        <v>43</v>
      </c>
      <c r="M2080" s="44" t="str">
        <f>IF(ISERROR(VLOOKUP(B2080,'[1]Check order-DMO'!$A$5:$I$22,9,0)),"MAT",(VLOOKUP(B2080,'[1]Check order-DMO'!$A$5:$I$22,9,0)))</f>
        <v>MAT</v>
      </c>
      <c r="N2080" s="50">
        <v>90</v>
      </c>
      <c r="O2080" s="50">
        <v>3</v>
      </c>
      <c r="P2080" s="50">
        <v>1</v>
      </c>
      <c r="Q2080" s="50"/>
      <c r="R2080" s="51" t="s">
        <v>7223</v>
      </c>
    </row>
    <row r="2081" spans="1:18" s="82" customFormat="1" ht="20.5" customHeight="1" x14ac:dyDescent="0.3">
      <c r="A2081" s="42" t="s">
        <v>7233</v>
      </c>
      <c r="B2081" s="43" t="str">
        <f t="shared" si="33"/>
        <v>YV029-00461.00</v>
      </c>
      <c r="C2081" s="43" t="s">
        <v>7234</v>
      </c>
      <c r="D2081" s="44" t="s">
        <v>7235</v>
      </c>
      <c r="E2081" s="44" t="s">
        <v>268</v>
      </c>
      <c r="F2081" s="45">
        <v>132868</v>
      </c>
      <c r="G2081" s="46" t="s">
        <v>32</v>
      </c>
      <c r="H2081" s="47">
        <v>132868</v>
      </c>
      <c r="I2081" s="48" t="s">
        <v>40</v>
      </c>
      <c r="J2081" s="44" t="s">
        <v>809</v>
      </c>
      <c r="K2081" s="49" t="s">
        <v>810</v>
      </c>
      <c r="L2081" s="44" t="s">
        <v>43</v>
      </c>
      <c r="M2081" s="44" t="str">
        <f>IF(ISERROR(VLOOKUP(B2081,'[1]Check order-DMO'!$A$5:$I$22,9,0)),"MAT",(VLOOKUP(B2081,'[1]Check order-DMO'!$A$5:$I$22,9,0)))</f>
        <v>MAT</v>
      </c>
      <c r="N2081" s="50">
        <v>90</v>
      </c>
      <c r="O2081" s="50">
        <v>3</v>
      </c>
      <c r="P2081" s="50">
        <v>1</v>
      </c>
      <c r="Q2081" s="50"/>
      <c r="R2081" s="51" t="s">
        <v>7223</v>
      </c>
    </row>
    <row r="2082" spans="1:18" s="82" customFormat="1" ht="20.5" customHeight="1" x14ac:dyDescent="0.3">
      <c r="A2082" s="42" t="s">
        <v>7236</v>
      </c>
      <c r="B2082" s="43" t="s">
        <v>7237</v>
      </c>
      <c r="C2082" s="43" t="s">
        <v>7238</v>
      </c>
      <c r="D2082" s="44" t="s">
        <v>176</v>
      </c>
      <c r="E2082" s="44" t="s">
        <v>148</v>
      </c>
      <c r="F2082" s="45">
        <v>815</v>
      </c>
      <c r="G2082" s="46" t="s">
        <v>75</v>
      </c>
      <c r="H2082" s="47">
        <f t="shared" ref="H2082:H2145" si="34">+IF(G2082="VND",$F2082,IF(F2082="JPY",F2082*$F$2,IF(G2082="USD",F2082*$F$3,F2082*$F$2)))</f>
        <v>139242.75</v>
      </c>
      <c r="I2082" s="48" t="s">
        <v>40</v>
      </c>
      <c r="J2082" s="44" t="s">
        <v>77</v>
      </c>
      <c r="K2082" s="49" t="s">
        <v>78</v>
      </c>
      <c r="L2082" s="44" t="s">
        <v>79</v>
      </c>
      <c r="M2082" s="44" t="str">
        <f>IF(ISERROR(VLOOKUP(B2082,'[1]Check order-DMO'!$A$5:$I$22,9,0)),"MAT",(VLOOKUP(B2082,'[1]Check order-DMO'!$A$5:$I$22,9,0)))</f>
        <v>MAT</v>
      </c>
      <c r="N2082" s="50">
        <v>45</v>
      </c>
      <c r="O2082" s="50"/>
      <c r="P2082" s="50">
        <v>1</v>
      </c>
      <c r="Q2082" s="50">
        <v>1</v>
      </c>
      <c r="R2082" s="51" t="s">
        <v>7239</v>
      </c>
    </row>
    <row r="2083" spans="1:18" s="82" customFormat="1" ht="20.5" customHeight="1" x14ac:dyDescent="0.3">
      <c r="A2083" s="42" t="s">
        <v>7240</v>
      </c>
      <c r="B2083" s="43" t="s">
        <v>7241</v>
      </c>
      <c r="C2083" s="43" t="s">
        <v>7242</v>
      </c>
      <c r="D2083" s="44" t="s">
        <v>7243</v>
      </c>
      <c r="E2083" s="44" t="s">
        <v>121</v>
      </c>
      <c r="F2083" s="45">
        <v>2088192.0000000002</v>
      </c>
      <c r="G2083" s="46" t="s">
        <v>32</v>
      </c>
      <c r="H2083" s="47">
        <f t="shared" si="34"/>
        <v>2088192.0000000002</v>
      </c>
      <c r="I2083" s="48" t="s">
        <v>40</v>
      </c>
      <c r="J2083" s="44" t="s">
        <v>1726</v>
      </c>
      <c r="K2083" s="49" t="s">
        <v>1727</v>
      </c>
      <c r="L2083" s="44" t="s">
        <v>43</v>
      </c>
      <c r="M2083" s="44" t="str">
        <f>IF(ISERROR(VLOOKUP(B2083,'[1]Check order-DMO'!$A$5:$I$22,9,0)),"MAT",(VLOOKUP(B2083,'[1]Check order-DMO'!$A$5:$I$22,9,0)))</f>
        <v>MAT</v>
      </c>
      <c r="N2083" s="50">
        <v>60</v>
      </c>
      <c r="O2083" s="50">
        <v>3</v>
      </c>
      <c r="P2083" s="50">
        <v>1</v>
      </c>
      <c r="Q2083" s="50">
        <v>1</v>
      </c>
      <c r="R2083" s="51" t="s">
        <v>7244</v>
      </c>
    </row>
    <row r="2084" spans="1:18" s="82" customFormat="1" ht="20.5" customHeight="1" x14ac:dyDescent="0.3">
      <c r="A2084" s="42" t="s">
        <v>7245</v>
      </c>
      <c r="B2084" s="43" t="s">
        <v>7246</v>
      </c>
      <c r="C2084" s="43" t="s">
        <v>7247</v>
      </c>
      <c r="D2084" s="44" t="s">
        <v>1678</v>
      </c>
      <c r="E2084" s="44" t="s">
        <v>121</v>
      </c>
      <c r="F2084" s="45">
        <v>4218237</v>
      </c>
      <c r="G2084" s="46" t="s">
        <v>32</v>
      </c>
      <c r="H2084" s="47">
        <f t="shared" si="34"/>
        <v>4218237</v>
      </c>
      <c r="I2084" s="48" t="s">
        <v>40</v>
      </c>
      <c r="J2084" s="44" t="s">
        <v>1726</v>
      </c>
      <c r="K2084" s="49" t="s">
        <v>1727</v>
      </c>
      <c r="L2084" s="44" t="s">
        <v>43</v>
      </c>
      <c r="M2084" s="44" t="str">
        <f>IF(ISERROR(VLOOKUP(B2084,'[1]Check order-DMO'!$A$5:$I$22,9,0)),"MAT",(VLOOKUP(B2084,'[1]Check order-DMO'!$A$5:$I$22,9,0)))</f>
        <v>MAT</v>
      </c>
      <c r="N2084" s="50">
        <v>60</v>
      </c>
      <c r="O2084" s="50">
        <v>3</v>
      </c>
      <c r="P2084" s="50">
        <v>1</v>
      </c>
      <c r="Q2084" s="50">
        <v>1</v>
      </c>
      <c r="R2084" s="51" t="s">
        <v>7244</v>
      </c>
    </row>
    <row r="2085" spans="1:18" s="82" customFormat="1" ht="20.5" customHeight="1" x14ac:dyDescent="0.3">
      <c r="A2085" s="42" t="s">
        <v>7248</v>
      </c>
      <c r="B2085" s="43" t="s">
        <v>7249</v>
      </c>
      <c r="C2085" s="43" t="s">
        <v>7250</v>
      </c>
      <c r="D2085" s="44" t="s">
        <v>1691</v>
      </c>
      <c r="E2085" s="44" t="s">
        <v>121</v>
      </c>
      <c r="F2085" s="45">
        <v>4429700</v>
      </c>
      <c r="G2085" s="46" t="s">
        <v>32</v>
      </c>
      <c r="H2085" s="47">
        <f t="shared" si="34"/>
        <v>4429700</v>
      </c>
      <c r="I2085" s="48" t="s">
        <v>40</v>
      </c>
      <c r="J2085" s="44" t="s">
        <v>1726</v>
      </c>
      <c r="K2085" s="49" t="s">
        <v>1727</v>
      </c>
      <c r="L2085" s="44" t="s">
        <v>43</v>
      </c>
      <c r="M2085" s="44" t="str">
        <f>IF(ISERROR(VLOOKUP(B2085,'[1]Check order-DMO'!$A$5:$I$22,9,0)),"MAT",(VLOOKUP(B2085,'[1]Check order-DMO'!$A$5:$I$22,9,0)))</f>
        <v>MAT</v>
      </c>
      <c r="N2085" s="50">
        <v>45</v>
      </c>
      <c r="O2085" s="50" t="s">
        <v>395</v>
      </c>
      <c r="P2085" s="50">
        <v>1</v>
      </c>
      <c r="Q2085" s="50">
        <v>1</v>
      </c>
      <c r="R2085" s="51" t="s">
        <v>7251</v>
      </c>
    </row>
    <row r="2086" spans="1:18" s="82" customFormat="1" ht="20.5" customHeight="1" x14ac:dyDescent="0.3">
      <c r="A2086" s="42" t="s">
        <v>7252</v>
      </c>
      <c r="B2086" s="43" t="s">
        <v>7253</v>
      </c>
      <c r="C2086" s="43" t="s">
        <v>7254</v>
      </c>
      <c r="D2086" s="44" t="s">
        <v>1390</v>
      </c>
      <c r="E2086" s="44" t="s">
        <v>121</v>
      </c>
      <c r="F2086" s="45">
        <v>2319480</v>
      </c>
      <c r="G2086" s="46" t="s">
        <v>32</v>
      </c>
      <c r="H2086" s="47">
        <f t="shared" si="34"/>
        <v>2319480</v>
      </c>
      <c r="I2086" s="48" t="s">
        <v>40</v>
      </c>
      <c r="J2086" s="44" t="s">
        <v>1726</v>
      </c>
      <c r="K2086" s="49" t="s">
        <v>1727</v>
      </c>
      <c r="L2086" s="44" t="s">
        <v>43</v>
      </c>
      <c r="M2086" s="44" t="str">
        <f>IF(ISERROR(VLOOKUP(B2086,'[1]Check order-DMO'!$A$5:$I$22,9,0)),"MAT",(VLOOKUP(B2086,'[1]Check order-DMO'!$A$5:$I$22,9,0)))</f>
        <v>MAT</v>
      </c>
      <c r="N2086" s="50">
        <v>45</v>
      </c>
      <c r="O2086" s="50" t="s">
        <v>395</v>
      </c>
      <c r="P2086" s="50">
        <v>1</v>
      </c>
      <c r="Q2086" s="50">
        <v>1</v>
      </c>
      <c r="R2086" s="51" t="s">
        <v>7251</v>
      </c>
    </row>
    <row r="2087" spans="1:18" s="82" customFormat="1" ht="20.5" customHeight="1" x14ac:dyDescent="0.3">
      <c r="A2087" s="42" t="s">
        <v>7255</v>
      </c>
      <c r="B2087" s="43" t="s">
        <v>7256</v>
      </c>
      <c r="C2087" s="43" t="s">
        <v>7257</v>
      </c>
      <c r="D2087" s="44"/>
      <c r="E2087" s="44" t="s">
        <v>121</v>
      </c>
      <c r="F2087" s="45">
        <v>164103</v>
      </c>
      <c r="G2087" s="46" t="s">
        <v>32</v>
      </c>
      <c r="H2087" s="47">
        <f t="shared" si="34"/>
        <v>164103</v>
      </c>
      <c r="I2087" s="48" t="s">
        <v>40</v>
      </c>
      <c r="J2087" s="44" t="s">
        <v>1726</v>
      </c>
      <c r="K2087" s="49" t="s">
        <v>1727</v>
      </c>
      <c r="L2087" s="44" t="s">
        <v>43</v>
      </c>
      <c r="M2087" s="44" t="str">
        <f>IF(ISERROR(VLOOKUP(B2087,'[1]Check order-DMO'!$A$5:$I$22,9,0)),"MAT",(VLOOKUP(B2087,'[1]Check order-DMO'!$A$5:$I$22,9,0)))</f>
        <v>MAT</v>
      </c>
      <c r="N2087" s="50">
        <v>45</v>
      </c>
      <c r="O2087" s="50" t="s">
        <v>395</v>
      </c>
      <c r="P2087" s="50">
        <v>1</v>
      </c>
      <c r="Q2087" s="50" t="s">
        <v>395</v>
      </c>
      <c r="R2087" s="51" t="s">
        <v>7251</v>
      </c>
    </row>
    <row r="2088" spans="1:18" s="82" customFormat="1" ht="20.5" customHeight="1" x14ac:dyDescent="0.3">
      <c r="A2088" s="42" t="s">
        <v>7258</v>
      </c>
      <c r="B2088" s="43" t="s">
        <v>7259</v>
      </c>
      <c r="C2088" s="43" t="s">
        <v>7260</v>
      </c>
      <c r="D2088" s="44" t="s">
        <v>1533</v>
      </c>
      <c r="E2088" s="44" t="s">
        <v>121</v>
      </c>
      <c r="F2088" s="45">
        <v>27534</v>
      </c>
      <c r="G2088" s="46" t="s">
        <v>32</v>
      </c>
      <c r="H2088" s="47">
        <f t="shared" si="34"/>
        <v>27534</v>
      </c>
      <c r="I2088" s="48" t="s">
        <v>40</v>
      </c>
      <c r="J2088" s="44" t="s">
        <v>1726</v>
      </c>
      <c r="K2088" s="49" t="s">
        <v>1727</v>
      </c>
      <c r="L2088" s="44" t="s">
        <v>43</v>
      </c>
      <c r="M2088" s="44" t="str">
        <f>IF(ISERROR(VLOOKUP(B2088,'[1]Check order-DMO'!$A$5:$I$22,9,0)),"MAT",(VLOOKUP(B2088,'[1]Check order-DMO'!$A$5:$I$22,9,0)))</f>
        <v>MAT</v>
      </c>
      <c r="N2088" s="50">
        <v>45</v>
      </c>
      <c r="O2088" s="50" t="s">
        <v>395</v>
      </c>
      <c r="P2088" s="50">
        <v>1</v>
      </c>
      <c r="Q2088" s="50">
        <v>1</v>
      </c>
      <c r="R2088" s="51" t="s">
        <v>7251</v>
      </c>
    </row>
    <row r="2089" spans="1:18" s="82" customFormat="1" ht="20.5" customHeight="1" x14ac:dyDescent="0.3">
      <c r="A2089" s="42" t="s">
        <v>7261</v>
      </c>
      <c r="B2089" s="43" t="s">
        <v>7262</v>
      </c>
      <c r="C2089" s="43" t="s">
        <v>7263</v>
      </c>
      <c r="D2089" s="44" t="s">
        <v>1533</v>
      </c>
      <c r="E2089" s="44" t="s">
        <v>121</v>
      </c>
      <c r="F2089" s="45">
        <v>27534</v>
      </c>
      <c r="G2089" s="46" t="s">
        <v>32</v>
      </c>
      <c r="H2089" s="47">
        <f t="shared" si="34"/>
        <v>27534</v>
      </c>
      <c r="I2089" s="48" t="s">
        <v>40</v>
      </c>
      <c r="J2089" s="44" t="s">
        <v>1726</v>
      </c>
      <c r="K2089" s="49" t="s">
        <v>1727</v>
      </c>
      <c r="L2089" s="44" t="s">
        <v>43</v>
      </c>
      <c r="M2089" s="44" t="str">
        <f>IF(ISERROR(VLOOKUP(B2089,'[1]Check order-DMO'!$A$5:$I$22,9,0)),"MAT",(VLOOKUP(B2089,'[1]Check order-DMO'!$A$5:$I$22,9,0)))</f>
        <v>MAT</v>
      </c>
      <c r="N2089" s="50">
        <v>45</v>
      </c>
      <c r="O2089" s="50" t="s">
        <v>395</v>
      </c>
      <c r="P2089" s="50">
        <v>1</v>
      </c>
      <c r="Q2089" s="50">
        <v>1</v>
      </c>
      <c r="R2089" s="51" t="s">
        <v>7251</v>
      </c>
    </row>
    <row r="2090" spans="1:18" s="82" customFormat="1" ht="20.5" customHeight="1" x14ac:dyDescent="0.3">
      <c r="A2090" s="42" t="s">
        <v>7264</v>
      </c>
      <c r="B2090" s="43" t="s">
        <v>7265</v>
      </c>
      <c r="C2090" s="43" t="s">
        <v>7266</v>
      </c>
      <c r="D2090" s="44" t="s">
        <v>1533</v>
      </c>
      <c r="E2090" s="44" t="s">
        <v>121</v>
      </c>
      <c r="F2090" s="45">
        <v>27534</v>
      </c>
      <c r="G2090" s="46" t="s">
        <v>32</v>
      </c>
      <c r="H2090" s="47">
        <f t="shared" si="34"/>
        <v>27534</v>
      </c>
      <c r="I2090" s="48" t="s">
        <v>40</v>
      </c>
      <c r="J2090" s="44" t="s">
        <v>1726</v>
      </c>
      <c r="K2090" s="49" t="s">
        <v>1727</v>
      </c>
      <c r="L2090" s="44" t="s">
        <v>43</v>
      </c>
      <c r="M2090" s="44" t="str">
        <f>IF(ISERROR(VLOOKUP(B2090,'[1]Check order-DMO'!$A$5:$I$22,9,0)),"MAT",(VLOOKUP(B2090,'[1]Check order-DMO'!$A$5:$I$22,9,0)))</f>
        <v>MAT</v>
      </c>
      <c r="N2090" s="50">
        <v>45</v>
      </c>
      <c r="O2090" s="50" t="s">
        <v>395</v>
      </c>
      <c r="P2090" s="50">
        <v>1</v>
      </c>
      <c r="Q2090" s="50">
        <v>1</v>
      </c>
      <c r="R2090" s="51" t="s">
        <v>7251</v>
      </c>
    </row>
    <row r="2091" spans="1:18" s="82" customFormat="1" ht="20.5" customHeight="1" x14ac:dyDescent="0.3">
      <c r="A2091" s="42" t="s">
        <v>7267</v>
      </c>
      <c r="B2091" s="43" t="s">
        <v>7268</v>
      </c>
      <c r="C2091" s="43" t="s">
        <v>7269</v>
      </c>
      <c r="D2091" s="44" t="s">
        <v>1533</v>
      </c>
      <c r="E2091" s="44" t="s">
        <v>121</v>
      </c>
      <c r="F2091" s="45">
        <v>150887</v>
      </c>
      <c r="G2091" s="46" t="s">
        <v>32</v>
      </c>
      <c r="H2091" s="47">
        <f t="shared" si="34"/>
        <v>150887</v>
      </c>
      <c r="I2091" s="48" t="s">
        <v>40</v>
      </c>
      <c r="J2091" s="44" t="s">
        <v>1726</v>
      </c>
      <c r="K2091" s="49" t="s">
        <v>1727</v>
      </c>
      <c r="L2091" s="44" t="s">
        <v>43</v>
      </c>
      <c r="M2091" s="44" t="str">
        <f>IF(ISERROR(VLOOKUP(B2091,'[1]Check order-DMO'!$A$5:$I$22,9,0)),"MAT",(VLOOKUP(B2091,'[1]Check order-DMO'!$A$5:$I$22,9,0)))</f>
        <v>MAT</v>
      </c>
      <c r="N2091" s="50">
        <v>45</v>
      </c>
      <c r="O2091" s="50" t="s">
        <v>395</v>
      </c>
      <c r="P2091" s="50">
        <v>1</v>
      </c>
      <c r="Q2091" s="50">
        <v>1</v>
      </c>
      <c r="R2091" s="51" t="s">
        <v>7251</v>
      </c>
    </row>
    <row r="2092" spans="1:18" s="82" customFormat="1" ht="20.5" customHeight="1" x14ac:dyDescent="0.3">
      <c r="A2092" s="42" t="s">
        <v>7270</v>
      </c>
      <c r="B2092" s="43" t="s">
        <v>7271</v>
      </c>
      <c r="C2092" s="43" t="s">
        <v>7272</v>
      </c>
      <c r="D2092" s="44" t="s">
        <v>405</v>
      </c>
      <c r="E2092" s="44" t="s">
        <v>61</v>
      </c>
      <c r="F2092" s="45">
        <v>2200</v>
      </c>
      <c r="G2092" s="46" t="s">
        <v>32</v>
      </c>
      <c r="H2092" s="47">
        <f t="shared" si="34"/>
        <v>2200</v>
      </c>
      <c r="I2092" s="48" t="s">
        <v>269</v>
      </c>
      <c r="J2092" s="44" t="s">
        <v>393</v>
      </c>
      <c r="K2092" s="49" t="s">
        <v>394</v>
      </c>
      <c r="L2092" s="44" t="s">
        <v>43</v>
      </c>
      <c r="M2092" s="44" t="str">
        <f>IF(ISERROR(VLOOKUP(B2092,'[1]Check order-DMO'!$A$5:$I$22,9,0)),"MAT",(VLOOKUP(B2092,'[1]Check order-DMO'!$A$5:$I$22,9,0)))</f>
        <v>MAT</v>
      </c>
      <c r="N2092" s="50">
        <v>7</v>
      </c>
      <c r="O2092" s="50">
        <v>5</v>
      </c>
      <c r="P2092" s="50">
        <v>500</v>
      </c>
      <c r="Q2092" s="50">
        <v>500</v>
      </c>
      <c r="R2092" s="51" t="s">
        <v>7273</v>
      </c>
    </row>
    <row r="2093" spans="1:18" s="82" customFormat="1" ht="20.5" customHeight="1" x14ac:dyDescent="0.3">
      <c r="A2093" s="42" t="s">
        <v>7274</v>
      </c>
      <c r="B2093" s="43" t="s">
        <v>7275</v>
      </c>
      <c r="C2093" s="43" t="s">
        <v>7276</v>
      </c>
      <c r="D2093" s="44" t="s">
        <v>7277</v>
      </c>
      <c r="E2093" s="44" t="s">
        <v>121</v>
      </c>
      <c r="F2093" s="45">
        <v>400900</v>
      </c>
      <c r="G2093" s="46" t="s">
        <v>32</v>
      </c>
      <c r="H2093" s="47">
        <f t="shared" si="34"/>
        <v>400900</v>
      </c>
      <c r="I2093" s="48" t="s">
        <v>40</v>
      </c>
      <c r="J2093" s="44" t="s">
        <v>1726</v>
      </c>
      <c r="K2093" s="49" t="s">
        <v>1727</v>
      </c>
      <c r="L2093" s="44" t="s">
        <v>43</v>
      </c>
      <c r="M2093" s="44" t="str">
        <f>IF(ISERROR(VLOOKUP(B2093,'[1]Check order-DMO'!$A$5:$I$22,9,0)),"MAT",(VLOOKUP(B2093,'[1]Check order-DMO'!$A$5:$I$22,9,0)))</f>
        <v>MAT</v>
      </c>
      <c r="N2093" s="50">
        <v>45</v>
      </c>
      <c r="O2093" s="50">
        <v>7</v>
      </c>
      <c r="P2093" s="50">
        <v>1</v>
      </c>
      <c r="Q2093" s="50">
        <v>1</v>
      </c>
      <c r="R2093" s="51" t="s">
        <v>7278</v>
      </c>
    </row>
    <row r="2094" spans="1:18" s="82" customFormat="1" ht="20.5" customHeight="1" x14ac:dyDescent="0.3">
      <c r="A2094" s="42" t="s">
        <v>7279</v>
      </c>
      <c r="B2094" s="43" t="s">
        <v>7280</v>
      </c>
      <c r="C2094" s="43" t="s">
        <v>7281</v>
      </c>
      <c r="D2094" s="44" t="s">
        <v>7282</v>
      </c>
      <c r="E2094" s="44" t="s">
        <v>121</v>
      </c>
      <c r="F2094" s="45">
        <v>9495000</v>
      </c>
      <c r="G2094" s="46" t="s">
        <v>32</v>
      </c>
      <c r="H2094" s="47">
        <f t="shared" si="34"/>
        <v>9495000</v>
      </c>
      <c r="I2094" s="48" t="s">
        <v>40</v>
      </c>
      <c r="J2094" s="44" t="s">
        <v>1726</v>
      </c>
      <c r="K2094" s="49" t="s">
        <v>1727</v>
      </c>
      <c r="L2094" s="44" t="s">
        <v>43</v>
      </c>
      <c r="M2094" s="44" t="str">
        <f>IF(ISERROR(VLOOKUP(B2094,'[1]Check order-DMO'!$A$5:$I$22,9,0)),"MAT",(VLOOKUP(B2094,'[1]Check order-DMO'!$A$5:$I$22,9,0)))</f>
        <v>MAT</v>
      </c>
      <c r="N2094" s="50">
        <v>45</v>
      </c>
      <c r="O2094" s="50">
        <v>7</v>
      </c>
      <c r="P2094" s="50">
        <v>1</v>
      </c>
      <c r="Q2094" s="50">
        <v>1</v>
      </c>
      <c r="R2094" s="51" t="s">
        <v>7278</v>
      </c>
    </row>
    <row r="2095" spans="1:18" s="82" customFormat="1" ht="20.5" customHeight="1" x14ac:dyDescent="0.3">
      <c r="A2095" s="42" t="s">
        <v>7283</v>
      </c>
      <c r="B2095" s="43" t="s">
        <v>7284</v>
      </c>
      <c r="C2095" s="43" t="s">
        <v>7285</v>
      </c>
      <c r="D2095" s="44" t="s">
        <v>7286</v>
      </c>
      <c r="E2095" s="44" t="s">
        <v>121</v>
      </c>
      <c r="F2095" s="45">
        <v>1055000</v>
      </c>
      <c r="G2095" s="46" t="s">
        <v>32</v>
      </c>
      <c r="H2095" s="47">
        <f t="shared" si="34"/>
        <v>1055000</v>
      </c>
      <c r="I2095" s="48" t="s">
        <v>40</v>
      </c>
      <c r="J2095" s="44" t="s">
        <v>1726</v>
      </c>
      <c r="K2095" s="49" t="s">
        <v>1727</v>
      </c>
      <c r="L2095" s="44" t="s">
        <v>43</v>
      </c>
      <c r="M2095" s="44" t="str">
        <f>IF(ISERROR(VLOOKUP(B2095,'[1]Check order-DMO'!$A$5:$I$22,9,0)),"MAT",(VLOOKUP(B2095,'[1]Check order-DMO'!$A$5:$I$22,9,0)))</f>
        <v>MAT</v>
      </c>
      <c r="N2095" s="50">
        <v>45</v>
      </c>
      <c r="O2095" s="50">
        <v>7</v>
      </c>
      <c r="P2095" s="50">
        <v>1</v>
      </c>
      <c r="Q2095" s="50">
        <v>1</v>
      </c>
      <c r="R2095" s="51" t="s">
        <v>7278</v>
      </c>
    </row>
    <row r="2096" spans="1:18" s="82" customFormat="1" ht="20.5" customHeight="1" x14ac:dyDescent="0.3">
      <c r="A2096" s="42" t="s">
        <v>7287</v>
      </c>
      <c r="B2096" s="43" t="s">
        <v>7288</v>
      </c>
      <c r="C2096" s="43" t="s">
        <v>7289</v>
      </c>
      <c r="D2096" s="44" t="s">
        <v>7290</v>
      </c>
      <c r="E2096" s="44" t="s">
        <v>121</v>
      </c>
      <c r="F2096" s="45">
        <v>274300</v>
      </c>
      <c r="G2096" s="46" t="s">
        <v>32</v>
      </c>
      <c r="H2096" s="47">
        <f t="shared" si="34"/>
        <v>274300</v>
      </c>
      <c r="I2096" s="48" t="s">
        <v>40</v>
      </c>
      <c r="J2096" s="44" t="s">
        <v>1726</v>
      </c>
      <c r="K2096" s="49" t="s">
        <v>1727</v>
      </c>
      <c r="L2096" s="44" t="s">
        <v>43</v>
      </c>
      <c r="M2096" s="44" t="str">
        <f>IF(ISERROR(VLOOKUP(B2096,'[1]Check order-DMO'!$A$5:$I$22,9,0)),"MAT",(VLOOKUP(B2096,'[1]Check order-DMO'!$A$5:$I$22,9,0)))</f>
        <v>MAT</v>
      </c>
      <c r="N2096" s="50">
        <v>45</v>
      </c>
      <c r="O2096" s="50">
        <v>7</v>
      </c>
      <c r="P2096" s="50">
        <v>1</v>
      </c>
      <c r="Q2096" s="50">
        <v>1</v>
      </c>
      <c r="R2096" s="51" t="s">
        <v>7291</v>
      </c>
    </row>
    <row r="2097" spans="1:18" s="82" customFormat="1" ht="20.5" customHeight="1" x14ac:dyDescent="0.3">
      <c r="A2097" s="42" t="s">
        <v>7292</v>
      </c>
      <c r="B2097" s="43" t="s">
        <v>7293</v>
      </c>
      <c r="C2097" s="43" t="s">
        <v>7294</v>
      </c>
      <c r="D2097" s="44" t="s">
        <v>7295</v>
      </c>
      <c r="E2097" s="44" t="s">
        <v>121</v>
      </c>
      <c r="F2097" s="45">
        <v>27430</v>
      </c>
      <c r="G2097" s="46" t="s">
        <v>32</v>
      </c>
      <c r="H2097" s="47">
        <f t="shared" si="34"/>
        <v>27430</v>
      </c>
      <c r="I2097" s="48" t="s">
        <v>40</v>
      </c>
      <c r="J2097" s="44" t="s">
        <v>1726</v>
      </c>
      <c r="K2097" s="49" t="s">
        <v>1727</v>
      </c>
      <c r="L2097" s="44" t="s">
        <v>43</v>
      </c>
      <c r="M2097" s="44" t="str">
        <f>IF(ISERROR(VLOOKUP(B2097,'[1]Check order-DMO'!$A$5:$I$22,9,0)),"MAT",(VLOOKUP(B2097,'[1]Check order-DMO'!$A$5:$I$22,9,0)))</f>
        <v>MAT</v>
      </c>
      <c r="N2097" s="50">
        <v>45</v>
      </c>
      <c r="O2097" s="50">
        <v>7</v>
      </c>
      <c r="P2097" s="50">
        <v>1</v>
      </c>
      <c r="Q2097" s="50">
        <v>1</v>
      </c>
      <c r="R2097" s="51" t="s">
        <v>7291</v>
      </c>
    </row>
    <row r="2098" spans="1:18" s="82" customFormat="1" ht="20.5" customHeight="1" x14ac:dyDescent="0.3">
      <c r="A2098" s="42" t="s">
        <v>7296</v>
      </c>
      <c r="B2098" s="43" t="s">
        <v>7297</v>
      </c>
      <c r="C2098" s="43" t="s">
        <v>7298</v>
      </c>
      <c r="D2098" s="44" t="s">
        <v>7295</v>
      </c>
      <c r="E2098" s="44" t="s">
        <v>121</v>
      </c>
      <c r="F2098" s="45">
        <v>21100</v>
      </c>
      <c r="G2098" s="46" t="s">
        <v>32</v>
      </c>
      <c r="H2098" s="47">
        <f t="shared" si="34"/>
        <v>21100</v>
      </c>
      <c r="I2098" s="48" t="s">
        <v>40</v>
      </c>
      <c r="J2098" s="44" t="s">
        <v>1726</v>
      </c>
      <c r="K2098" s="49" t="s">
        <v>1727</v>
      </c>
      <c r="L2098" s="44" t="s">
        <v>43</v>
      </c>
      <c r="M2098" s="44" t="str">
        <f>IF(ISERROR(VLOOKUP(B2098,'[1]Check order-DMO'!$A$5:$I$22,9,0)),"MAT",(VLOOKUP(B2098,'[1]Check order-DMO'!$A$5:$I$22,9,0)))</f>
        <v>MAT</v>
      </c>
      <c r="N2098" s="50">
        <v>45</v>
      </c>
      <c r="O2098" s="50">
        <v>7</v>
      </c>
      <c r="P2098" s="50">
        <v>1</v>
      </c>
      <c r="Q2098" s="50">
        <v>1</v>
      </c>
      <c r="R2098" s="51" t="s">
        <v>7291</v>
      </c>
    </row>
    <row r="2099" spans="1:18" s="82" customFormat="1" ht="20.5" customHeight="1" x14ac:dyDescent="0.3">
      <c r="A2099" s="42" t="s">
        <v>7299</v>
      </c>
      <c r="B2099" s="43" t="s">
        <v>7300</v>
      </c>
      <c r="C2099" s="43" t="s">
        <v>7301</v>
      </c>
      <c r="D2099" s="44" t="s">
        <v>7302</v>
      </c>
      <c r="E2099" s="44" t="s">
        <v>121</v>
      </c>
      <c r="F2099" s="45">
        <v>379800</v>
      </c>
      <c r="G2099" s="46" t="s">
        <v>32</v>
      </c>
      <c r="H2099" s="47">
        <f t="shared" si="34"/>
        <v>379800</v>
      </c>
      <c r="I2099" s="48" t="s">
        <v>40</v>
      </c>
      <c r="J2099" s="44" t="s">
        <v>1726</v>
      </c>
      <c r="K2099" s="49" t="s">
        <v>1727</v>
      </c>
      <c r="L2099" s="44" t="s">
        <v>43</v>
      </c>
      <c r="M2099" s="44" t="str">
        <f>IF(ISERROR(VLOOKUP(B2099,'[1]Check order-DMO'!$A$5:$I$22,9,0)),"MAT",(VLOOKUP(B2099,'[1]Check order-DMO'!$A$5:$I$22,9,0)))</f>
        <v>MAT</v>
      </c>
      <c r="N2099" s="50">
        <v>45</v>
      </c>
      <c r="O2099" s="50">
        <v>7</v>
      </c>
      <c r="P2099" s="50">
        <v>1</v>
      </c>
      <c r="Q2099" s="50">
        <v>1</v>
      </c>
      <c r="R2099" s="51" t="s">
        <v>7291</v>
      </c>
    </row>
    <row r="2100" spans="1:18" s="82" customFormat="1" ht="20.5" customHeight="1" x14ac:dyDescent="0.3">
      <c r="A2100" s="42" t="s">
        <v>7303</v>
      </c>
      <c r="B2100" s="43" t="s">
        <v>7304</v>
      </c>
      <c r="C2100" s="43" t="s">
        <v>7305</v>
      </c>
      <c r="D2100" s="44" t="s">
        <v>7306</v>
      </c>
      <c r="E2100" s="44" t="s">
        <v>121</v>
      </c>
      <c r="F2100" s="45">
        <v>25320</v>
      </c>
      <c r="G2100" s="46" t="s">
        <v>32</v>
      </c>
      <c r="H2100" s="47">
        <f t="shared" si="34"/>
        <v>25320</v>
      </c>
      <c r="I2100" s="48" t="s">
        <v>40</v>
      </c>
      <c r="J2100" s="44" t="s">
        <v>1726</v>
      </c>
      <c r="K2100" s="49" t="s">
        <v>1727</v>
      </c>
      <c r="L2100" s="44" t="s">
        <v>43</v>
      </c>
      <c r="M2100" s="44" t="str">
        <f>IF(ISERROR(VLOOKUP(B2100,'[1]Check order-DMO'!$A$5:$I$22,9,0)),"MAT",(VLOOKUP(B2100,'[1]Check order-DMO'!$A$5:$I$22,9,0)))</f>
        <v>MAT</v>
      </c>
      <c r="N2100" s="50">
        <v>45</v>
      </c>
      <c r="O2100" s="50">
        <v>7</v>
      </c>
      <c r="P2100" s="50">
        <v>1</v>
      </c>
      <c r="Q2100" s="50">
        <v>1</v>
      </c>
      <c r="R2100" s="51" t="s">
        <v>7291</v>
      </c>
    </row>
    <row r="2101" spans="1:18" s="82" customFormat="1" ht="20.5" customHeight="1" x14ac:dyDescent="0.3">
      <c r="A2101" s="42" t="s">
        <v>7307</v>
      </c>
      <c r="B2101" s="43" t="s">
        <v>7308</v>
      </c>
      <c r="C2101" s="43" t="s">
        <v>7309</v>
      </c>
      <c r="D2101" s="44" t="s">
        <v>7310</v>
      </c>
      <c r="E2101" s="44" t="s">
        <v>148</v>
      </c>
      <c r="F2101" s="45">
        <v>1991000</v>
      </c>
      <c r="G2101" s="46" t="s">
        <v>32</v>
      </c>
      <c r="H2101" s="47">
        <f t="shared" si="34"/>
        <v>1991000</v>
      </c>
      <c r="I2101" s="48" t="s">
        <v>40</v>
      </c>
      <c r="J2101" s="44" t="s">
        <v>7311</v>
      </c>
      <c r="K2101" s="49" t="s">
        <v>7312</v>
      </c>
      <c r="L2101" s="44" t="s">
        <v>43</v>
      </c>
      <c r="M2101" s="44" t="str">
        <f>IF(ISERROR(VLOOKUP(B2101,'[1]Check order-DMO'!$A$5:$I$22,9,0)),"MAT",(VLOOKUP(B2101,'[1]Check order-DMO'!$A$5:$I$22,9,0)))</f>
        <v>MAT</v>
      </c>
      <c r="N2101" s="50">
        <v>30</v>
      </c>
      <c r="O2101" s="50">
        <v>7</v>
      </c>
      <c r="P2101" s="50">
        <v>1</v>
      </c>
      <c r="Q2101" s="50">
        <v>1</v>
      </c>
      <c r="R2101" s="51" t="s">
        <v>7313</v>
      </c>
    </row>
    <row r="2102" spans="1:18" s="82" customFormat="1" ht="20.5" customHeight="1" x14ac:dyDescent="0.3">
      <c r="A2102" s="42" t="s">
        <v>7314</v>
      </c>
      <c r="B2102" s="43" t="s">
        <v>7315</v>
      </c>
      <c r="C2102" s="43" t="s">
        <v>7316</v>
      </c>
      <c r="D2102" s="44" t="s">
        <v>1439</v>
      </c>
      <c r="E2102" s="44" t="s">
        <v>121</v>
      </c>
      <c r="F2102" s="45">
        <v>1091000</v>
      </c>
      <c r="G2102" s="46" t="s">
        <v>32</v>
      </c>
      <c r="H2102" s="47">
        <f t="shared" si="34"/>
        <v>1091000</v>
      </c>
      <c r="I2102" s="48" t="s">
        <v>40</v>
      </c>
      <c r="J2102" s="44" t="s">
        <v>1193</v>
      </c>
      <c r="K2102" s="49" t="s">
        <v>1317</v>
      </c>
      <c r="L2102" s="44" t="s">
        <v>43</v>
      </c>
      <c r="M2102" s="44" t="str">
        <f>IF(ISERROR(VLOOKUP(B2102,'[1]Check order-DMO'!$A$5:$I$22,9,0)),"MAT",(VLOOKUP(B2102,'[1]Check order-DMO'!$A$5:$I$22,9,0)))</f>
        <v>MAT</v>
      </c>
      <c r="N2102" s="50">
        <v>30</v>
      </c>
      <c r="O2102" s="50">
        <v>3</v>
      </c>
      <c r="P2102" s="50">
        <v>1</v>
      </c>
      <c r="Q2102" s="50">
        <v>1</v>
      </c>
      <c r="R2102" s="51" t="s">
        <v>7317</v>
      </c>
    </row>
    <row r="2103" spans="1:18" s="82" customFormat="1" ht="20.5" customHeight="1" x14ac:dyDescent="0.3">
      <c r="A2103" s="42" t="s">
        <v>7318</v>
      </c>
      <c r="B2103" s="43" t="s">
        <v>7319</v>
      </c>
      <c r="C2103" s="43" t="s">
        <v>7320</v>
      </c>
      <c r="D2103" s="44" t="s">
        <v>1439</v>
      </c>
      <c r="E2103" s="44" t="s">
        <v>121</v>
      </c>
      <c r="F2103" s="45">
        <v>1091000</v>
      </c>
      <c r="G2103" s="46" t="s">
        <v>32</v>
      </c>
      <c r="H2103" s="47">
        <f t="shared" si="34"/>
        <v>1091000</v>
      </c>
      <c r="I2103" s="48" t="s">
        <v>40</v>
      </c>
      <c r="J2103" s="44" t="s">
        <v>1193</v>
      </c>
      <c r="K2103" s="49" t="s">
        <v>1317</v>
      </c>
      <c r="L2103" s="44" t="s">
        <v>43</v>
      </c>
      <c r="M2103" s="44" t="str">
        <f>IF(ISERROR(VLOOKUP(B2103,'[1]Check order-DMO'!$A$5:$I$22,9,0)),"MAT",(VLOOKUP(B2103,'[1]Check order-DMO'!$A$5:$I$22,9,0)))</f>
        <v>MAT</v>
      </c>
      <c r="N2103" s="50">
        <v>30</v>
      </c>
      <c r="O2103" s="50">
        <v>3</v>
      </c>
      <c r="P2103" s="50">
        <v>1</v>
      </c>
      <c r="Q2103" s="50">
        <v>1</v>
      </c>
      <c r="R2103" s="51" t="s">
        <v>7317</v>
      </c>
    </row>
    <row r="2104" spans="1:18" s="82" customFormat="1" ht="20.5" customHeight="1" x14ac:dyDescent="0.3">
      <c r="A2104" s="42" t="s">
        <v>7321</v>
      </c>
      <c r="B2104" s="43" t="s">
        <v>7322</v>
      </c>
      <c r="C2104" s="43" t="s">
        <v>7323</v>
      </c>
      <c r="D2104" s="44" t="s">
        <v>7324</v>
      </c>
      <c r="E2104" s="44" t="s">
        <v>39</v>
      </c>
      <c r="F2104" s="45">
        <v>214704</v>
      </c>
      <c r="G2104" s="46" t="s">
        <v>32</v>
      </c>
      <c r="H2104" s="47">
        <f t="shared" si="34"/>
        <v>214704</v>
      </c>
      <c r="I2104" s="48" t="s">
        <v>56</v>
      </c>
      <c r="J2104" s="44" t="s">
        <v>91</v>
      </c>
      <c r="K2104" s="49" t="s">
        <v>92</v>
      </c>
      <c r="L2104" s="44" t="s">
        <v>43</v>
      </c>
      <c r="M2104" s="44" t="str">
        <f>IF(ISERROR(VLOOKUP(B2104,'[1]Check order-DMO'!$A$5:$I$22,9,0)),"MAT",(VLOOKUP(B2104,'[1]Check order-DMO'!$A$5:$I$22,9,0)))</f>
        <v>MAT</v>
      </c>
      <c r="N2104" s="50">
        <v>75</v>
      </c>
      <c r="O2104" s="50">
        <v>3</v>
      </c>
      <c r="P2104" s="50">
        <v>20</v>
      </c>
      <c r="Q2104" s="50">
        <v>20</v>
      </c>
      <c r="R2104" s="51" t="s">
        <v>7325</v>
      </c>
    </row>
    <row r="2105" spans="1:18" s="82" customFormat="1" ht="20.5" customHeight="1" x14ac:dyDescent="0.3">
      <c r="A2105" s="42" t="s">
        <v>7326</v>
      </c>
      <c r="B2105" s="43" t="s">
        <v>7327</v>
      </c>
      <c r="C2105" s="43" t="s">
        <v>7328</v>
      </c>
      <c r="D2105" s="44" t="s">
        <v>5948</v>
      </c>
      <c r="E2105" s="44" t="s">
        <v>121</v>
      </c>
      <c r="F2105" s="45">
        <v>1868000</v>
      </c>
      <c r="G2105" s="46" t="s">
        <v>32</v>
      </c>
      <c r="H2105" s="47">
        <f t="shared" si="34"/>
        <v>1868000</v>
      </c>
      <c r="I2105" s="48" t="s">
        <v>40</v>
      </c>
      <c r="J2105" s="44" t="s">
        <v>335</v>
      </c>
      <c r="K2105" s="49" t="s">
        <v>336</v>
      </c>
      <c r="L2105" s="44" t="s">
        <v>43</v>
      </c>
      <c r="M2105" s="44" t="str">
        <f>IF(ISERROR(VLOOKUP(B2105,'[1]Check order-DMO'!$A$5:$I$22,9,0)),"MAT",(VLOOKUP(B2105,'[1]Check order-DMO'!$A$5:$I$22,9,0)))</f>
        <v>MAT</v>
      </c>
      <c r="N2105" s="50">
        <v>45</v>
      </c>
      <c r="O2105" s="50">
        <v>3</v>
      </c>
      <c r="P2105" s="50">
        <v>1</v>
      </c>
      <c r="Q2105" s="50">
        <v>1</v>
      </c>
      <c r="R2105" s="51" t="s">
        <v>7329</v>
      </c>
    </row>
    <row r="2106" spans="1:18" s="82" customFormat="1" ht="20.5" customHeight="1" x14ac:dyDescent="0.3">
      <c r="A2106" s="42" t="s">
        <v>7330</v>
      </c>
      <c r="B2106" s="43" t="s">
        <v>7331</v>
      </c>
      <c r="C2106" s="43" t="s">
        <v>7332</v>
      </c>
      <c r="D2106" s="44" t="s">
        <v>5948</v>
      </c>
      <c r="E2106" s="44" t="s">
        <v>121</v>
      </c>
      <c r="F2106" s="45">
        <v>2369000</v>
      </c>
      <c r="G2106" s="46" t="s">
        <v>32</v>
      </c>
      <c r="H2106" s="47">
        <f t="shared" si="34"/>
        <v>2369000</v>
      </c>
      <c r="I2106" s="48" t="s">
        <v>40</v>
      </c>
      <c r="J2106" s="44" t="s">
        <v>335</v>
      </c>
      <c r="K2106" s="49" t="s">
        <v>336</v>
      </c>
      <c r="L2106" s="44" t="s">
        <v>43</v>
      </c>
      <c r="M2106" s="44" t="str">
        <f>IF(ISERROR(VLOOKUP(B2106,'[1]Check order-DMO'!$A$5:$I$22,9,0)),"MAT",(VLOOKUP(B2106,'[1]Check order-DMO'!$A$5:$I$22,9,0)))</f>
        <v>MAT</v>
      </c>
      <c r="N2106" s="50">
        <v>45</v>
      </c>
      <c r="O2106" s="50">
        <v>3</v>
      </c>
      <c r="P2106" s="50">
        <v>1</v>
      </c>
      <c r="Q2106" s="50">
        <v>1</v>
      </c>
      <c r="R2106" s="51" t="s">
        <v>7329</v>
      </c>
    </row>
    <row r="2107" spans="1:18" s="82" customFormat="1" ht="20.5" customHeight="1" x14ac:dyDescent="0.3">
      <c r="A2107" s="42" t="s">
        <v>7333</v>
      </c>
      <c r="B2107" s="43" t="s">
        <v>7334</v>
      </c>
      <c r="C2107" s="43" t="s">
        <v>7335</v>
      </c>
      <c r="D2107" s="44" t="s">
        <v>5948</v>
      </c>
      <c r="E2107" s="44" t="s">
        <v>121</v>
      </c>
      <c r="F2107" s="45">
        <v>3343000</v>
      </c>
      <c r="G2107" s="46" t="s">
        <v>32</v>
      </c>
      <c r="H2107" s="47">
        <f t="shared" si="34"/>
        <v>3343000</v>
      </c>
      <c r="I2107" s="48" t="s">
        <v>40</v>
      </c>
      <c r="J2107" s="44" t="s">
        <v>335</v>
      </c>
      <c r="K2107" s="49" t="s">
        <v>336</v>
      </c>
      <c r="L2107" s="44" t="s">
        <v>43</v>
      </c>
      <c r="M2107" s="44" t="str">
        <f>IF(ISERROR(VLOOKUP(B2107,'[1]Check order-DMO'!$A$5:$I$22,9,0)),"MAT",(VLOOKUP(B2107,'[1]Check order-DMO'!$A$5:$I$22,9,0)))</f>
        <v>MAT</v>
      </c>
      <c r="N2107" s="50">
        <v>45</v>
      </c>
      <c r="O2107" s="50">
        <v>3</v>
      </c>
      <c r="P2107" s="50">
        <v>1</v>
      </c>
      <c r="Q2107" s="50">
        <v>1</v>
      </c>
      <c r="R2107" s="51" t="s">
        <v>7329</v>
      </c>
    </row>
    <row r="2108" spans="1:18" s="82" customFormat="1" ht="20.5" customHeight="1" x14ac:dyDescent="0.3">
      <c r="A2108" s="42" t="s">
        <v>7336</v>
      </c>
      <c r="B2108" s="43" t="s">
        <v>7337</v>
      </c>
      <c r="C2108" s="43" t="s">
        <v>7338</v>
      </c>
      <c r="D2108" s="44" t="s">
        <v>7339</v>
      </c>
      <c r="E2108" s="44" t="s">
        <v>121</v>
      </c>
      <c r="F2108" s="45">
        <v>45500</v>
      </c>
      <c r="G2108" s="46" t="s">
        <v>32</v>
      </c>
      <c r="H2108" s="47">
        <f t="shared" si="34"/>
        <v>45500</v>
      </c>
      <c r="I2108" s="48" t="s">
        <v>40</v>
      </c>
      <c r="J2108" s="44" t="s">
        <v>335</v>
      </c>
      <c r="K2108" s="49" t="s">
        <v>336</v>
      </c>
      <c r="L2108" s="44" t="s">
        <v>43</v>
      </c>
      <c r="M2108" s="44" t="str">
        <f>IF(ISERROR(VLOOKUP(B2108,'[1]Check order-DMO'!$A$5:$I$22,9,0)),"MAT",(VLOOKUP(B2108,'[1]Check order-DMO'!$A$5:$I$22,9,0)))</f>
        <v>MAT</v>
      </c>
      <c r="N2108" s="50">
        <v>45</v>
      </c>
      <c r="O2108" s="50">
        <v>3</v>
      </c>
      <c r="P2108" s="50">
        <v>1</v>
      </c>
      <c r="Q2108" s="50">
        <v>1</v>
      </c>
      <c r="R2108" s="51" t="s">
        <v>7329</v>
      </c>
    </row>
    <row r="2109" spans="1:18" s="82" customFormat="1" ht="20.5" customHeight="1" x14ac:dyDescent="0.3">
      <c r="A2109" s="42" t="s">
        <v>7340</v>
      </c>
      <c r="B2109" s="43" t="s">
        <v>7341</v>
      </c>
      <c r="C2109" s="43" t="s">
        <v>7342</v>
      </c>
      <c r="D2109" s="44"/>
      <c r="E2109" s="44"/>
      <c r="F2109" s="45">
        <v>2513000</v>
      </c>
      <c r="G2109" s="46" t="s">
        <v>32</v>
      </c>
      <c r="H2109" s="47">
        <f t="shared" si="34"/>
        <v>2513000</v>
      </c>
      <c r="I2109" s="48" t="s">
        <v>269</v>
      </c>
      <c r="J2109" s="44" t="s">
        <v>1427</v>
      </c>
      <c r="K2109" s="49" t="s">
        <v>1428</v>
      </c>
      <c r="L2109" s="44" t="s">
        <v>43</v>
      </c>
      <c r="M2109" s="44" t="str">
        <f>IF(ISERROR(VLOOKUP(B2109,'[1]Check order-DMO'!$A$5:$I$22,9,0)),"MAT",(VLOOKUP(B2109,'[1]Check order-DMO'!$A$5:$I$22,9,0)))</f>
        <v>MAT</v>
      </c>
      <c r="N2109" s="50">
        <v>90</v>
      </c>
      <c r="O2109" s="50"/>
      <c r="P2109" s="50">
        <v>1</v>
      </c>
      <c r="Q2109" s="50">
        <v>1</v>
      </c>
      <c r="R2109" s="51" t="s">
        <v>7343</v>
      </c>
    </row>
    <row r="2110" spans="1:18" s="82" customFormat="1" ht="20.5" customHeight="1" x14ac:dyDescent="0.3">
      <c r="A2110" s="42" t="s">
        <v>7344</v>
      </c>
      <c r="B2110" s="43" t="s">
        <v>7345</v>
      </c>
      <c r="C2110" s="43" t="s">
        <v>7346</v>
      </c>
      <c r="D2110" s="44"/>
      <c r="E2110" s="44" t="s">
        <v>61</v>
      </c>
      <c r="F2110" s="45">
        <v>1525000</v>
      </c>
      <c r="G2110" s="46" t="s">
        <v>32</v>
      </c>
      <c r="H2110" s="47">
        <f t="shared" si="34"/>
        <v>1525000</v>
      </c>
      <c r="I2110" s="48" t="s">
        <v>40</v>
      </c>
      <c r="J2110" s="44" t="s">
        <v>1427</v>
      </c>
      <c r="K2110" s="49" t="s">
        <v>1428</v>
      </c>
      <c r="L2110" s="44" t="s">
        <v>43</v>
      </c>
      <c r="M2110" s="44" t="str">
        <f>IF(ISERROR(VLOOKUP(B2110,'[1]Check order-DMO'!$A$5:$I$22,9,0)),"MAT",(VLOOKUP(B2110,'[1]Check order-DMO'!$A$5:$I$22,9,0)))</f>
        <v>MAT</v>
      </c>
      <c r="N2110" s="50">
        <v>90</v>
      </c>
      <c r="O2110" s="50"/>
      <c r="P2110" s="50">
        <v>1</v>
      </c>
      <c r="Q2110" s="50">
        <v>1</v>
      </c>
      <c r="R2110" s="51" t="s">
        <v>7343</v>
      </c>
    </row>
    <row r="2111" spans="1:18" s="82" customFormat="1" ht="20.5" customHeight="1" x14ac:dyDescent="0.3">
      <c r="A2111" s="42" t="s">
        <v>7347</v>
      </c>
      <c r="B2111" s="43" t="s">
        <v>7348</v>
      </c>
      <c r="C2111" s="43" t="s">
        <v>7349</v>
      </c>
      <c r="D2111" s="44" t="s">
        <v>1533</v>
      </c>
      <c r="E2111" s="44" t="s">
        <v>121</v>
      </c>
      <c r="F2111" s="45">
        <v>3180</v>
      </c>
      <c r="G2111" s="46" t="s">
        <v>75</v>
      </c>
      <c r="H2111" s="47">
        <f t="shared" si="34"/>
        <v>543303</v>
      </c>
      <c r="I2111" s="48" t="s">
        <v>40</v>
      </c>
      <c r="J2111" s="44" t="s">
        <v>77</v>
      </c>
      <c r="K2111" s="49" t="s">
        <v>78</v>
      </c>
      <c r="L2111" s="44" t="s">
        <v>79</v>
      </c>
      <c r="M2111" s="44" t="str">
        <f>IF(ISERROR(VLOOKUP(B2111,'[1]Check order-DMO'!$A$5:$I$22,9,0)),"MAT",(VLOOKUP(B2111,'[1]Check order-DMO'!$A$5:$I$22,9,0)))</f>
        <v>MAT</v>
      </c>
      <c r="N2111" s="50">
        <v>95</v>
      </c>
      <c r="O2111" s="50"/>
      <c r="P2111" s="50">
        <v>2</v>
      </c>
      <c r="Q2111" s="50">
        <v>2</v>
      </c>
      <c r="R2111" s="51" t="s">
        <v>7350</v>
      </c>
    </row>
    <row r="2112" spans="1:18" s="82" customFormat="1" ht="20.5" customHeight="1" x14ac:dyDescent="0.3">
      <c r="A2112" s="42" t="s">
        <v>7351</v>
      </c>
      <c r="B2112" s="43" t="s">
        <v>7352</v>
      </c>
      <c r="C2112" s="43" t="s">
        <v>7353</v>
      </c>
      <c r="D2112" s="44" t="s">
        <v>3927</v>
      </c>
      <c r="E2112" s="44" t="s">
        <v>148</v>
      </c>
      <c r="F2112" s="45">
        <v>110000</v>
      </c>
      <c r="G2112" s="46" t="s">
        <v>32</v>
      </c>
      <c r="H2112" s="47">
        <f t="shared" si="34"/>
        <v>110000</v>
      </c>
      <c r="I2112" s="48" t="s">
        <v>269</v>
      </c>
      <c r="J2112" s="44" t="s">
        <v>1726</v>
      </c>
      <c r="K2112" s="49" t="s">
        <v>1727</v>
      </c>
      <c r="L2112" s="44" t="s">
        <v>43</v>
      </c>
      <c r="M2112" s="44" t="str">
        <f>IF(ISERROR(VLOOKUP(B2112,'[1]Check order-DMO'!$A$5:$I$22,9,0)),"MAT",(VLOOKUP(B2112,'[1]Check order-DMO'!$A$5:$I$22,9,0)))</f>
        <v>MAT</v>
      </c>
      <c r="N2112" s="50">
        <v>45</v>
      </c>
      <c r="O2112" s="50">
        <v>7</v>
      </c>
      <c r="P2112" s="50">
        <v>1</v>
      </c>
      <c r="Q2112" s="50">
        <v>1</v>
      </c>
      <c r="R2112" s="51" t="s">
        <v>7354</v>
      </c>
    </row>
    <row r="2113" spans="1:18" s="82" customFormat="1" ht="20.5" customHeight="1" x14ac:dyDescent="0.3">
      <c r="A2113" s="42" t="s">
        <v>7355</v>
      </c>
      <c r="B2113" s="43" t="s">
        <v>7356</v>
      </c>
      <c r="C2113" s="43" t="s">
        <v>7357</v>
      </c>
      <c r="D2113" s="44" t="s">
        <v>3927</v>
      </c>
      <c r="E2113" s="44" t="s">
        <v>148</v>
      </c>
      <c r="F2113" s="45">
        <v>85000</v>
      </c>
      <c r="G2113" s="46" t="s">
        <v>32</v>
      </c>
      <c r="H2113" s="47">
        <f t="shared" si="34"/>
        <v>85000</v>
      </c>
      <c r="I2113" s="48" t="s">
        <v>269</v>
      </c>
      <c r="J2113" s="44" t="s">
        <v>1726</v>
      </c>
      <c r="K2113" s="49" t="s">
        <v>1727</v>
      </c>
      <c r="L2113" s="44" t="s">
        <v>43</v>
      </c>
      <c r="M2113" s="44" t="str">
        <f>IF(ISERROR(VLOOKUP(B2113,'[1]Check order-DMO'!$A$5:$I$22,9,0)),"MAT",(VLOOKUP(B2113,'[1]Check order-DMO'!$A$5:$I$22,9,0)))</f>
        <v>MAT</v>
      </c>
      <c r="N2113" s="50">
        <v>45</v>
      </c>
      <c r="O2113" s="50">
        <v>7</v>
      </c>
      <c r="P2113" s="50">
        <v>1</v>
      </c>
      <c r="Q2113" s="50">
        <v>1</v>
      </c>
      <c r="R2113" s="51" t="s">
        <v>7354</v>
      </c>
    </row>
    <row r="2114" spans="1:18" s="82" customFormat="1" ht="20.5" customHeight="1" x14ac:dyDescent="0.3">
      <c r="A2114" s="42" t="s">
        <v>7358</v>
      </c>
      <c r="B2114" s="43" t="s">
        <v>7359</v>
      </c>
      <c r="C2114" s="43" t="s">
        <v>7360</v>
      </c>
      <c r="D2114" s="44" t="s">
        <v>1390</v>
      </c>
      <c r="E2114" s="44" t="s">
        <v>121</v>
      </c>
      <c r="F2114" s="45">
        <v>71000</v>
      </c>
      <c r="G2114" s="46" t="s">
        <v>32</v>
      </c>
      <c r="H2114" s="47">
        <f t="shared" si="34"/>
        <v>71000</v>
      </c>
      <c r="I2114" s="48" t="s">
        <v>107</v>
      </c>
      <c r="J2114" s="44" t="s">
        <v>1726</v>
      </c>
      <c r="K2114" s="49" t="s">
        <v>1727</v>
      </c>
      <c r="L2114" s="44" t="s">
        <v>43</v>
      </c>
      <c r="M2114" s="44" t="str">
        <f>IF(ISERROR(VLOOKUP(B2114,'[1]Check order-DMO'!$A$5:$I$22,9,0)),"MAT",(VLOOKUP(B2114,'[1]Check order-DMO'!$A$5:$I$22,9,0)))</f>
        <v>MAT</v>
      </c>
      <c r="N2114" s="50">
        <v>45</v>
      </c>
      <c r="O2114" s="50">
        <v>7</v>
      </c>
      <c r="P2114" s="50">
        <v>20</v>
      </c>
      <c r="Q2114" s="50">
        <v>100</v>
      </c>
      <c r="R2114" s="51" t="s">
        <v>7354</v>
      </c>
    </row>
    <row r="2115" spans="1:18" s="82" customFormat="1" ht="20.5" customHeight="1" x14ac:dyDescent="0.3">
      <c r="A2115" s="42" t="s">
        <v>7361</v>
      </c>
      <c r="B2115" s="43" t="s">
        <v>7362</v>
      </c>
      <c r="C2115" s="43" t="s">
        <v>7363</v>
      </c>
      <c r="D2115" s="44" t="s">
        <v>318</v>
      </c>
      <c r="E2115" s="44" t="s">
        <v>121</v>
      </c>
      <c r="F2115" s="45">
        <v>26000</v>
      </c>
      <c r="G2115" s="46" t="s">
        <v>32</v>
      </c>
      <c r="H2115" s="47">
        <f t="shared" si="34"/>
        <v>26000</v>
      </c>
      <c r="I2115" s="48" t="s">
        <v>40</v>
      </c>
      <c r="J2115" s="44" t="s">
        <v>1726</v>
      </c>
      <c r="K2115" s="49" t="s">
        <v>1727</v>
      </c>
      <c r="L2115" s="44" t="s">
        <v>43</v>
      </c>
      <c r="M2115" s="44" t="str">
        <f>IF(ISERROR(VLOOKUP(B2115,'[1]Check order-DMO'!$A$5:$I$22,9,0)),"MAT",(VLOOKUP(B2115,'[1]Check order-DMO'!$A$5:$I$22,9,0)))</f>
        <v>MAT</v>
      </c>
      <c r="N2115" s="50">
        <v>45</v>
      </c>
      <c r="O2115" s="50">
        <v>7</v>
      </c>
      <c r="P2115" s="50">
        <v>1</v>
      </c>
      <c r="Q2115" s="50">
        <v>10</v>
      </c>
      <c r="R2115" s="51" t="s">
        <v>7354</v>
      </c>
    </row>
    <row r="2116" spans="1:18" s="82" customFormat="1" ht="20.5" customHeight="1" x14ac:dyDescent="0.3">
      <c r="A2116" s="42" t="s">
        <v>7364</v>
      </c>
      <c r="B2116" s="43" t="s">
        <v>7365</v>
      </c>
      <c r="C2116" s="43" t="s">
        <v>7366</v>
      </c>
      <c r="D2116" s="44"/>
      <c r="E2116" s="44" t="s">
        <v>121</v>
      </c>
      <c r="F2116" s="45">
        <v>335400</v>
      </c>
      <c r="G2116" s="46" t="s">
        <v>32</v>
      </c>
      <c r="H2116" s="47">
        <f t="shared" si="34"/>
        <v>335400</v>
      </c>
      <c r="I2116" s="48" t="s">
        <v>40</v>
      </c>
      <c r="J2116" s="44" t="s">
        <v>1422</v>
      </c>
      <c r="K2116" s="49" t="s">
        <v>1423</v>
      </c>
      <c r="L2116" s="44" t="s">
        <v>43</v>
      </c>
      <c r="M2116" s="44" t="str">
        <f>IF(ISERROR(VLOOKUP(B2116,'[1]Check order-DMO'!$A$5:$I$22,9,0)),"MAT",(VLOOKUP(B2116,'[1]Check order-DMO'!$A$5:$I$22,9,0)))</f>
        <v>MAT</v>
      </c>
      <c r="N2116" s="50">
        <v>45</v>
      </c>
      <c r="O2116" s="50">
        <v>3</v>
      </c>
      <c r="P2116" s="50">
        <v>1</v>
      </c>
      <c r="Q2116" s="50">
        <v>1</v>
      </c>
      <c r="R2116" s="51" t="s">
        <v>7367</v>
      </c>
    </row>
    <row r="2117" spans="1:18" s="82" customFormat="1" ht="20.5" customHeight="1" x14ac:dyDescent="0.3">
      <c r="A2117" s="42" t="s">
        <v>7368</v>
      </c>
      <c r="B2117" s="43" t="s">
        <v>7369</v>
      </c>
      <c r="C2117" s="43" t="s">
        <v>7370</v>
      </c>
      <c r="D2117" s="44" t="s">
        <v>6284</v>
      </c>
      <c r="E2117" s="44" t="s">
        <v>148</v>
      </c>
      <c r="F2117" s="45">
        <v>526000</v>
      </c>
      <c r="G2117" s="46" t="s">
        <v>32</v>
      </c>
      <c r="H2117" s="47">
        <f t="shared" si="34"/>
        <v>526000</v>
      </c>
      <c r="I2117" s="48" t="s">
        <v>40</v>
      </c>
      <c r="J2117" s="44" t="s">
        <v>1422</v>
      </c>
      <c r="K2117" s="49" t="s">
        <v>1423</v>
      </c>
      <c r="L2117" s="44" t="s">
        <v>43</v>
      </c>
      <c r="M2117" s="44" t="str">
        <f>IF(ISERROR(VLOOKUP(B2117,'[1]Check order-DMO'!$A$5:$I$22,9,0)),"MAT",(VLOOKUP(B2117,'[1]Check order-DMO'!$A$5:$I$22,9,0)))</f>
        <v>MAT</v>
      </c>
      <c r="N2117" s="50">
        <v>45</v>
      </c>
      <c r="O2117" s="50">
        <v>3</v>
      </c>
      <c r="P2117" s="50">
        <v>1</v>
      </c>
      <c r="Q2117" s="50">
        <v>1</v>
      </c>
      <c r="R2117" s="51" t="s">
        <v>7367</v>
      </c>
    </row>
    <row r="2118" spans="1:18" s="82" customFormat="1" ht="20.5" customHeight="1" x14ac:dyDescent="0.3">
      <c r="A2118" s="42" t="s">
        <v>7371</v>
      </c>
      <c r="B2118" s="43" t="s">
        <v>7372</v>
      </c>
      <c r="C2118" s="43" t="s">
        <v>7373</v>
      </c>
      <c r="D2118" s="44" t="s">
        <v>3862</v>
      </c>
      <c r="E2118" s="44" t="s">
        <v>121</v>
      </c>
      <c r="F2118" s="45">
        <v>77000</v>
      </c>
      <c r="G2118" s="46" t="s">
        <v>32</v>
      </c>
      <c r="H2118" s="47">
        <f t="shared" si="34"/>
        <v>77000</v>
      </c>
      <c r="I2118" s="48" t="s">
        <v>40</v>
      </c>
      <c r="J2118" s="44" t="s">
        <v>1422</v>
      </c>
      <c r="K2118" s="49" t="s">
        <v>1423</v>
      </c>
      <c r="L2118" s="44" t="s">
        <v>43</v>
      </c>
      <c r="M2118" s="44" t="str">
        <f>IF(ISERROR(VLOOKUP(B2118,'[1]Check order-DMO'!$A$5:$I$22,9,0)),"MAT",(VLOOKUP(B2118,'[1]Check order-DMO'!$A$5:$I$22,9,0)))</f>
        <v>MAT</v>
      </c>
      <c r="N2118" s="50">
        <v>45</v>
      </c>
      <c r="O2118" s="50">
        <v>3</v>
      </c>
      <c r="P2118" s="50">
        <v>1</v>
      </c>
      <c r="Q2118" s="50">
        <v>1</v>
      </c>
      <c r="R2118" s="51" t="s">
        <v>7367</v>
      </c>
    </row>
    <row r="2119" spans="1:18" s="82" customFormat="1" ht="20.5" customHeight="1" x14ac:dyDescent="0.3">
      <c r="A2119" s="42" t="s">
        <v>7374</v>
      </c>
      <c r="B2119" s="43" t="s">
        <v>7375</v>
      </c>
      <c r="C2119" s="43" t="s">
        <v>7376</v>
      </c>
      <c r="D2119" s="44" t="s">
        <v>1390</v>
      </c>
      <c r="E2119" s="44" t="s">
        <v>121</v>
      </c>
      <c r="F2119" s="45">
        <v>133550</v>
      </c>
      <c r="G2119" s="46" t="s">
        <v>32</v>
      </c>
      <c r="H2119" s="47">
        <f t="shared" si="34"/>
        <v>133550</v>
      </c>
      <c r="I2119" s="48" t="s">
        <v>107</v>
      </c>
      <c r="J2119" s="44" t="s">
        <v>1422</v>
      </c>
      <c r="K2119" s="49" t="s">
        <v>1423</v>
      </c>
      <c r="L2119" s="44" t="s">
        <v>43</v>
      </c>
      <c r="M2119" s="44" t="str">
        <f>IF(ISERROR(VLOOKUP(B2119,'[1]Check order-DMO'!$A$5:$I$22,9,0)),"MAT",(VLOOKUP(B2119,'[1]Check order-DMO'!$A$5:$I$22,9,0)))</f>
        <v>MAT</v>
      </c>
      <c r="N2119" s="50">
        <v>45</v>
      </c>
      <c r="O2119" s="50">
        <v>3</v>
      </c>
      <c r="P2119" s="50">
        <v>100</v>
      </c>
      <c r="Q2119" s="50">
        <v>100</v>
      </c>
      <c r="R2119" s="51" t="s">
        <v>7367</v>
      </c>
    </row>
    <row r="2120" spans="1:18" s="82" customFormat="1" ht="20.5" customHeight="1" x14ac:dyDescent="0.3">
      <c r="A2120" s="42" t="s">
        <v>7377</v>
      </c>
      <c r="B2120" s="43" t="s">
        <v>7378</v>
      </c>
      <c r="C2120" s="43" t="s">
        <v>7379</v>
      </c>
      <c r="D2120" s="44" t="s">
        <v>1234</v>
      </c>
      <c r="E2120" s="44" t="s">
        <v>61</v>
      </c>
      <c r="F2120" s="45">
        <v>30800</v>
      </c>
      <c r="G2120" s="46" t="s">
        <v>32</v>
      </c>
      <c r="H2120" s="47">
        <f t="shared" si="34"/>
        <v>30800</v>
      </c>
      <c r="I2120" s="48" t="s">
        <v>40</v>
      </c>
      <c r="J2120" s="44" t="s">
        <v>1422</v>
      </c>
      <c r="K2120" s="49" t="s">
        <v>1423</v>
      </c>
      <c r="L2120" s="44" t="s">
        <v>43</v>
      </c>
      <c r="M2120" s="44" t="str">
        <f>IF(ISERROR(VLOOKUP(B2120,'[1]Check order-DMO'!$A$5:$I$22,9,0)),"MAT",(VLOOKUP(B2120,'[1]Check order-DMO'!$A$5:$I$22,9,0)))</f>
        <v>MAT</v>
      </c>
      <c r="N2120" s="50">
        <v>45</v>
      </c>
      <c r="O2120" s="50">
        <v>3</v>
      </c>
      <c r="P2120" s="50">
        <v>12</v>
      </c>
      <c r="Q2120" s="50">
        <v>12</v>
      </c>
      <c r="R2120" s="51" t="s">
        <v>7367</v>
      </c>
    </row>
    <row r="2121" spans="1:18" s="82" customFormat="1" ht="20.5" customHeight="1" x14ac:dyDescent="0.3">
      <c r="A2121" s="42" t="s">
        <v>7380</v>
      </c>
      <c r="B2121" s="43" t="s">
        <v>7381</v>
      </c>
      <c r="C2121" s="43" t="s">
        <v>7382</v>
      </c>
      <c r="D2121" s="44" t="s">
        <v>1177</v>
      </c>
      <c r="E2121" s="44" t="s">
        <v>148</v>
      </c>
      <c r="F2121" s="45">
        <v>434500</v>
      </c>
      <c r="G2121" s="46" t="s">
        <v>32</v>
      </c>
      <c r="H2121" s="47">
        <f t="shared" si="34"/>
        <v>434500</v>
      </c>
      <c r="I2121" s="48" t="s">
        <v>40</v>
      </c>
      <c r="J2121" s="44" t="s">
        <v>1422</v>
      </c>
      <c r="K2121" s="49" t="s">
        <v>1423</v>
      </c>
      <c r="L2121" s="44" t="s">
        <v>43</v>
      </c>
      <c r="M2121" s="44" t="str">
        <f>IF(ISERROR(VLOOKUP(B2121,'[1]Check order-DMO'!$A$5:$I$22,9,0)),"MAT",(VLOOKUP(B2121,'[1]Check order-DMO'!$A$5:$I$22,9,0)))</f>
        <v>MAT</v>
      </c>
      <c r="N2121" s="50">
        <v>45</v>
      </c>
      <c r="O2121" s="50">
        <v>3</v>
      </c>
      <c r="P2121" s="50">
        <v>1</v>
      </c>
      <c r="Q2121" s="50">
        <v>1</v>
      </c>
      <c r="R2121" s="51" t="s">
        <v>7367</v>
      </c>
    </row>
    <row r="2122" spans="1:18" s="82" customFormat="1" ht="20.5" customHeight="1" x14ac:dyDescent="0.3">
      <c r="A2122" s="42" t="s">
        <v>7383</v>
      </c>
      <c r="B2122" s="43" t="s">
        <v>7384</v>
      </c>
      <c r="C2122" s="43" t="s">
        <v>7385</v>
      </c>
      <c r="D2122" s="44" t="s">
        <v>5500</v>
      </c>
      <c r="E2122" s="44" t="s">
        <v>148</v>
      </c>
      <c r="F2122" s="45">
        <v>680000</v>
      </c>
      <c r="G2122" s="46" t="s">
        <v>32</v>
      </c>
      <c r="H2122" s="47">
        <f t="shared" si="34"/>
        <v>680000</v>
      </c>
      <c r="I2122" s="48" t="s">
        <v>40</v>
      </c>
      <c r="J2122" s="44" t="s">
        <v>1422</v>
      </c>
      <c r="K2122" s="49" t="s">
        <v>1423</v>
      </c>
      <c r="L2122" s="44" t="s">
        <v>43</v>
      </c>
      <c r="M2122" s="44" t="str">
        <f>IF(ISERROR(VLOOKUP(B2122,'[1]Check order-DMO'!$A$5:$I$22,9,0)),"MAT",(VLOOKUP(B2122,'[1]Check order-DMO'!$A$5:$I$22,9,0)))</f>
        <v>MAT</v>
      </c>
      <c r="N2122" s="50">
        <v>45</v>
      </c>
      <c r="O2122" s="50">
        <v>3</v>
      </c>
      <c r="P2122" s="50">
        <v>1</v>
      </c>
      <c r="Q2122" s="50">
        <v>1</v>
      </c>
      <c r="R2122" s="51" t="s">
        <v>7367</v>
      </c>
    </row>
    <row r="2123" spans="1:18" s="82" customFormat="1" ht="20.5" customHeight="1" x14ac:dyDescent="0.3">
      <c r="A2123" s="42" t="s">
        <v>7386</v>
      </c>
      <c r="B2123" s="43" t="s">
        <v>7387</v>
      </c>
      <c r="C2123" s="43" t="s">
        <v>7388</v>
      </c>
      <c r="D2123" s="44" t="s">
        <v>1678</v>
      </c>
      <c r="E2123" s="44" t="s">
        <v>121</v>
      </c>
      <c r="F2123" s="45">
        <v>9496000</v>
      </c>
      <c r="G2123" s="46" t="s">
        <v>32</v>
      </c>
      <c r="H2123" s="47">
        <f t="shared" si="34"/>
        <v>9496000</v>
      </c>
      <c r="I2123" s="48" t="s">
        <v>40</v>
      </c>
      <c r="J2123" s="44" t="s">
        <v>1726</v>
      </c>
      <c r="K2123" s="49" t="s">
        <v>1727</v>
      </c>
      <c r="L2123" s="44" t="s">
        <v>43</v>
      </c>
      <c r="M2123" s="44" t="str">
        <f>IF(ISERROR(VLOOKUP(B2123,'[1]Check order-DMO'!$A$5:$I$22,9,0)),"MAT",(VLOOKUP(B2123,'[1]Check order-DMO'!$A$5:$I$22,9,0)))</f>
        <v>MAT</v>
      </c>
      <c r="N2123" s="50">
        <v>60</v>
      </c>
      <c r="O2123" s="50">
        <v>3</v>
      </c>
      <c r="P2123" s="50">
        <v>1</v>
      </c>
      <c r="Q2123" s="50">
        <v>1</v>
      </c>
      <c r="R2123" s="51" t="s">
        <v>7389</v>
      </c>
    </row>
    <row r="2124" spans="1:18" s="82" customFormat="1" ht="20.5" customHeight="1" x14ac:dyDescent="0.3">
      <c r="A2124" s="42" t="s">
        <v>7390</v>
      </c>
      <c r="B2124" s="43" t="s">
        <v>7391</v>
      </c>
      <c r="C2124" s="43" t="s">
        <v>7392</v>
      </c>
      <c r="D2124" s="44" t="s">
        <v>7393</v>
      </c>
      <c r="E2124" s="44" t="s">
        <v>5054</v>
      </c>
      <c r="F2124" s="45">
        <v>68180</v>
      </c>
      <c r="G2124" s="46" t="s">
        <v>32</v>
      </c>
      <c r="H2124" s="47">
        <f t="shared" si="34"/>
        <v>68180</v>
      </c>
      <c r="I2124" s="48" t="s">
        <v>4965</v>
      </c>
      <c r="J2124" s="44" t="s">
        <v>5269</v>
      </c>
      <c r="K2124" s="49" t="s">
        <v>5270</v>
      </c>
      <c r="L2124" s="44" t="s">
        <v>43</v>
      </c>
      <c r="M2124" s="44" t="str">
        <f>IF(ISERROR(VLOOKUP(B2124,'[1]Check order-DMO'!$A$5:$I$22,9,0)),"MAT",(VLOOKUP(B2124,'[1]Check order-DMO'!$A$5:$I$22,9,0)))</f>
        <v>MAT</v>
      </c>
      <c r="N2124" s="50">
        <v>7</v>
      </c>
      <c r="O2124" s="50">
        <v>3</v>
      </c>
      <c r="P2124" s="50">
        <v>200</v>
      </c>
      <c r="Q2124" s="50">
        <v>200</v>
      </c>
      <c r="R2124" s="51" t="s">
        <v>7394</v>
      </c>
    </row>
    <row r="2125" spans="1:18" s="82" customFormat="1" ht="20.5" customHeight="1" x14ac:dyDescent="0.3">
      <c r="A2125" s="42" t="s">
        <v>7395</v>
      </c>
      <c r="B2125" s="43" t="s">
        <v>7396</v>
      </c>
      <c r="C2125" s="43" t="s">
        <v>7397</v>
      </c>
      <c r="D2125" s="44" t="s">
        <v>1691</v>
      </c>
      <c r="E2125" s="44" t="s">
        <v>121</v>
      </c>
      <c r="F2125" s="45">
        <v>2374000</v>
      </c>
      <c r="G2125" s="46" t="s">
        <v>32</v>
      </c>
      <c r="H2125" s="47">
        <f t="shared" si="34"/>
        <v>2374000</v>
      </c>
      <c r="I2125" s="48" t="s">
        <v>40</v>
      </c>
      <c r="J2125" s="44" t="s">
        <v>1726</v>
      </c>
      <c r="K2125" s="49" t="s">
        <v>1727</v>
      </c>
      <c r="L2125" s="44" t="s">
        <v>43</v>
      </c>
      <c r="M2125" s="44" t="str">
        <f>IF(ISERROR(VLOOKUP(B2125,'[1]Check order-DMO'!$A$5:$I$22,9,0)),"MAT",(VLOOKUP(B2125,'[1]Check order-DMO'!$A$5:$I$22,9,0)))</f>
        <v>MAT</v>
      </c>
      <c r="N2125" s="50">
        <v>45</v>
      </c>
      <c r="O2125" s="50" t="s">
        <v>395</v>
      </c>
      <c r="P2125" s="50">
        <v>1</v>
      </c>
      <c r="Q2125" s="50">
        <v>1</v>
      </c>
      <c r="R2125" s="51" t="s">
        <v>7251</v>
      </c>
    </row>
    <row r="2126" spans="1:18" s="82" customFormat="1" ht="20.5" customHeight="1" x14ac:dyDescent="0.3">
      <c r="A2126" s="42" t="s">
        <v>7398</v>
      </c>
      <c r="B2126" s="43" t="s">
        <v>7399</v>
      </c>
      <c r="C2126" s="43" t="s">
        <v>7400</v>
      </c>
      <c r="D2126" s="44" t="s">
        <v>1691</v>
      </c>
      <c r="E2126" s="44" t="s">
        <v>121</v>
      </c>
      <c r="F2126" s="45">
        <v>971000</v>
      </c>
      <c r="G2126" s="46" t="s">
        <v>32</v>
      </c>
      <c r="H2126" s="47">
        <f t="shared" si="34"/>
        <v>971000</v>
      </c>
      <c r="I2126" s="48" t="s">
        <v>40</v>
      </c>
      <c r="J2126" s="44" t="s">
        <v>1726</v>
      </c>
      <c r="K2126" s="49" t="s">
        <v>1727</v>
      </c>
      <c r="L2126" s="44" t="s">
        <v>43</v>
      </c>
      <c r="M2126" s="44" t="str">
        <f>IF(ISERROR(VLOOKUP(B2126,'[1]Check order-DMO'!$A$5:$I$22,9,0)),"MAT",(VLOOKUP(B2126,'[1]Check order-DMO'!$A$5:$I$22,9,0)))</f>
        <v>MAT</v>
      </c>
      <c r="N2126" s="50">
        <v>45</v>
      </c>
      <c r="O2126" s="50" t="s">
        <v>395</v>
      </c>
      <c r="P2126" s="50">
        <v>1</v>
      </c>
      <c r="Q2126" s="50" t="s">
        <v>395</v>
      </c>
      <c r="R2126" s="51" t="s">
        <v>7251</v>
      </c>
    </row>
    <row r="2127" spans="1:18" s="82" customFormat="1" ht="20.5" customHeight="1" x14ac:dyDescent="0.3">
      <c r="A2127" s="42" t="s">
        <v>7401</v>
      </c>
      <c r="B2127" s="43" t="s">
        <v>7402</v>
      </c>
      <c r="C2127" s="43" t="s">
        <v>7403</v>
      </c>
      <c r="D2127" s="44" t="s">
        <v>7404</v>
      </c>
      <c r="E2127" s="44" t="s">
        <v>5069</v>
      </c>
      <c r="F2127" s="45">
        <v>172509</v>
      </c>
      <c r="G2127" s="46" t="s">
        <v>32</v>
      </c>
      <c r="H2127" s="47">
        <f t="shared" si="34"/>
        <v>172509</v>
      </c>
      <c r="I2127" s="48" t="s">
        <v>56</v>
      </c>
      <c r="J2127" s="44" t="s">
        <v>5902</v>
      </c>
      <c r="K2127" s="49" t="s">
        <v>5903</v>
      </c>
      <c r="L2127" s="44" t="s">
        <v>43</v>
      </c>
      <c r="M2127" s="44" t="str">
        <f>IF(ISERROR(VLOOKUP(B2127,'[1]Check order-DMO'!$A$5:$I$22,9,0)),"MAT",(VLOOKUP(B2127,'[1]Check order-DMO'!$A$5:$I$22,9,0)))</f>
        <v>MAT</v>
      </c>
      <c r="N2127" s="50">
        <v>90</v>
      </c>
      <c r="O2127" s="50">
        <v>3</v>
      </c>
      <c r="P2127" s="50">
        <v>100</v>
      </c>
      <c r="Q2127" s="50">
        <v>100</v>
      </c>
      <c r="R2127" s="51" t="s">
        <v>7405</v>
      </c>
    </row>
    <row r="2128" spans="1:18" s="82" customFormat="1" ht="20.5" customHeight="1" x14ac:dyDescent="0.3">
      <c r="A2128" s="42" t="s">
        <v>7406</v>
      </c>
      <c r="B2128" s="43" t="s">
        <v>7407</v>
      </c>
      <c r="C2128" s="43" t="s">
        <v>7408</v>
      </c>
      <c r="D2128" s="44" t="s">
        <v>7409</v>
      </c>
      <c r="E2128" s="44" t="s">
        <v>61</v>
      </c>
      <c r="F2128" s="45">
        <v>900000</v>
      </c>
      <c r="G2128" s="46" t="s">
        <v>32</v>
      </c>
      <c r="H2128" s="47">
        <f t="shared" si="34"/>
        <v>900000</v>
      </c>
      <c r="I2128" s="48" t="s">
        <v>76</v>
      </c>
      <c r="J2128" s="44" t="s">
        <v>463</v>
      </c>
      <c r="K2128" s="49" t="s">
        <v>464</v>
      </c>
      <c r="L2128" s="44" t="s">
        <v>43</v>
      </c>
      <c r="M2128" s="44" t="str">
        <f>IF(ISERROR(VLOOKUP(B2128,'[1]Check order-DMO'!$A$5:$I$22,9,0)),"MAT",(VLOOKUP(B2128,'[1]Check order-DMO'!$A$5:$I$22,9,0)))</f>
        <v>MAT</v>
      </c>
      <c r="N2128" s="50">
        <v>30</v>
      </c>
      <c r="O2128" s="50">
        <v>3</v>
      </c>
      <c r="P2128" s="50">
        <v>1</v>
      </c>
      <c r="Q2128" s="50">
        <v>25</v>
      </c>
      <c r="R2128" s="51" t="s">
        <v>7410</v>
      </c>
    </row>
    <row r="2129" spans="1:18" s="82" customFormat="1" ht="20.5" customHeight="1" x14ac:dyDescent="0.3">
      <c r="A2129" s="42" t="s">
        <v>7411</v>
      </c>
      <c r="B2129" s="43" t="s">
        <v>7412</v>
      </c>
      <c r="C2129" s="43" t="s">
        <v>7413</v>
      </c>
      <c r="D2129" s="44" t="s">
        <v>147</v>
      </c>
      <c r="E2129" s="44" t="s">
        <v>148</v>
      </c>
      <c r="F2129" s="45">
        <v>2036</v>
      </c>
      <c r="G2129" s="46" t="s">
        <v>75</v>
      </c>
      <c r="H2129" s="47">
        <f t="shared" si="34"/>
        <v>347850.6</v>
      </c>
      <c r="I2129" s="48" t="s">
        <v>40</v>
      </c>
      <c r="J2129" s="44" t="s">
        <v>77</v>
      </c>
      <c r="K2129" s="49" t="s">
        <v>78</v>
      </c>
      <c r="L2129" s="44" t="s">
        <v>79</v>
      </c>
      <c r="M2129" s="44" t="str">
        <f>IF(ISERROR(VLOOKUP(B2129,'[1]Check order-DMO'!$A$5:$I$22,9,0)),"MAT",(VLOOKUP(B2129,'[1]Check order-DMO'!$A$5:$I$22,9,0)))</f>
        <v>MAT</v>
      </c>
      <c r="N2129" s="50">
        <v>78</v>
      </c>
      <c r="O2129" s="50"/>
      <c r="P2129" s="50">
        <v>1</v>
      </c>
      <c r="Q2129" s="50">
        <v>1</v>
      </c>
      <c r="R2129" s="51" t="s">
        <v>7414</v>
      </c>
    </row>
    <row r="2130" spans="1:18" s="82" customFormat="1" ht="20.5" customHeight="1" x14ac:dyDescent="0.3">
      <c r="A2130" s="42" t="s">
        <v>7415</v>
      </c>
      <c r="B2130" s="43" t="s">
        <v>7416</v>
      </c>
      <c r="C2130" s="43" t="s">
        <v>7417</v>
      </c>
      <c r="D2130" s="44" t="s">
        <v>7418</v>
      </c>
      <c r="E2130" s="44" t="s">
        <v>61</v>
      </c>
      <c r="F2130" s="45">
        <v>234300</v>
      </c>
      <c r="G2130" s="46" t="s">
        <v>32</v>
      </c>
      <c r="H2130" s="47">
        <f t="shared" si="34"/>
        <v>234300</v>
      </c>
      <c r="I2130" s="48" t="s">
        <v>68</v>
      </c>
      <c r="J2130" s="44" t="s">
        <v>7055</v>
      </c>
      <c r="K2130" s="49" t="s">
        <v>7056</v>
      </c>
      <c r="L2130" s="44" t="s">
        <v>43</v>
      </c>
      <c r="M2130" s="44" t="str">
        <f>IF(ISERROR(VLOOKUP(B2130,'[1]Check order-DMO'!$A$5:$I$22,9,0)),"MAT",(VLOOKUP(B2130,'[1]Check order-DMO'!$A$5:$I$22,9,0)))</f>
        <v>MAT</v>
      </c>
      <c r="N2130" s="50">
        <v>35</v>
      </c>
      <c r="O2130" s="50">
        <v>5</v>
      </c>
      <c r="P2130" s="50">
        <v>60</v>
      </c>
      <c r="Q2130" s="50">
        <v>60</v>
      </c>
      <c r="R2130" s="51" t="s">
        <v>7419</v>
      </c>
    </row>
    <row r="2131" spans="1:18" s="82" customFormat="1" ht="20.5" customHeight="1" x14ac:dyDescent="0.3">
      <c r="A2131" s="42" t="s">
        <v>7420</v>
      </c>
      <c r="B2131" s="43" t="s">
        <v>7421</v>
      </c>
      <c r="C2131" s="43" t="s">
        <v>7422</v>
      </c>
      <c r="D2131" s="44" t="s">
        <v>7423</v>
      </c>
      <c r="E2131" s="44" t="s">
        <v>641</v>
      </c>
      <c r="F2131" s="45">
        <v>1556000</v>
      </c>
      <c r="G2131" s="46" t="s">
        <v>32</v>
      </c>
      <c r="H2131" s="47">
        <f t="shared" si="34"/>
        <v>1556000</v>
      </c>
      <c r="I2131" s="48" t="s">
        <v>40</v>
      </c>
      <c r="J2131" s="44" t="s">
        <v>7311</v>
      </c>
      <c r="K2131" s="49" t="s">
        <v>7312</v>
      </c>
      <c r="L2131" s="44" t="s">
        <v>43</v>
      </c>
      <c r="M2131" s="44" t="str">
        <f>IF(ISERROR(VLOOKUP(B2131,'[1]Check order-DMO'!$A$5:$I$22,9,0)),"MAT",(VLOOKUP(B2131,'[1]Check order-DMO'!$A$5:$I$22,9,0)))</f>
        <v>MAT</v>
      </c>
      <c r="N2131" s="50">
        <v>28</v>
      </c>
      <c r="O2131" s="50">
        <v>7</v>
      </c>
      <c r="P2131" s="50">
        <v>1</v>
      </c>
      <c r="Q2131" s="50">
        <v>1</v>
      </c>
      <c r="R2131" s="51" t="s">
        <v>7424</v>
      </c>
    </row>
    <row r="2132" spans="1:18" s="82" customFormat="1" ht="20.5" customHeight="1" x14ac:dyDescent="0.3">
      <c r="A2132" s="42" t="s">
        <v>7425</v>
      </c>
      <c r="B2132" s="43" t="s">
        <v>7426</v>
      </c>
      <c r="C2132" s="43" t="s">
        <v>7427</v>
      </c>
      <c r="D2132" s="44" t="s">
        <v>7428</v>
      </c>
      <c r="E2132" s="44" t="s">
        <v>121</v>
      </c>
      <c r="F2132" s="45">
        <v>1941038</v>
      </c>
      <c r="G2132" s="46" t="s">
        <v>32</v>
      </c>
      <c r="H2132" s="47">
        <f t="shared" si="34"/>
        <v>1941038</v>
      </c>
      <c r="I2132" s="48" t="s">
        <v>40</v>
      </c>
      <c r="J2132" s="44" t="s">
        <v>5921</v>
      </c>
      <c r="K2132" s="49" t="s">
        <v>5922</v>
      </c>
      <c r="L2132" s="44" t="s">
        <v>43</v>
      </c>
      <c r="M2132" s="44" t="str">
        <f>IF(ISERROR(VLOOKUP(B2132,'[1]Check order-DMO'!$A$5:$I$22,9,0)),"MAT",(VLOOKUP(B2132,'[1]Check order-DMO'!$A$5:$I$22,9,0)))</f>
        <v>MAT</v>
      </c>
      <c r="N2132" s="50">
        <v>42</v>
      </c>
      <c r="O2132" s="50">
        <v>2</v>
      </c>
      <c r="P2132" s="50">
        <v>5</v>
      </c>
      <c r="Q2132" s="50">
        <v>1</v>
      </c>
      <c r="R2132" s="51" t="s">
        <v>7429</v>
      </c>
    </row>
    <row r="2133" spans="1:18" s="82" customFormat="1" ht="20.5" customHeight="1" x14ac:dyDescent="0.3">
      <c r="A2133" s="42" t="s">
        <v>7430</v>
      </c>
      <c r="B2133" s="43" t="s">
        <v>7431</v>
      </c>
      <c r="C2133" s="43" t="s">
        <v>7432</v>
      </c>
      <c r="D2133" s="44" t="s">
        <v>7433</v>
      </c>
      <c r="E2133" s="44" t="s">
        <v>121</v>
      </c>
      <c r="F2133" s="45">
        <v>494125</v>
      </c>
      <c r="G2133" s="46" t="s">
        <v>32</v>
      </c>
      <c r="H2133" s="47">
        <f t="shared" si="34"/>
        <v>494125</v>
      </c>
      <c r="I2133" s="48" t="s">
        <v>40</v>
      </c>
      <c r="J2133" s="44" t="s">
        <v>5921</v>
      </c>
      <c r="K2133" s="49" t="s">
        <v>5922</v>
      </c>
      <c r="L2133" s="44" t="s">
        <v>43</v>
      </c>
      <c r="M2133" s="44" t="str">
        <f>IF(ISERROR(VLOOKUP(B2133,'[1]Check order-DMO'!$A$5:$I$22,9,0)),"MAT",(VLOOKUP(B2133,'[1]Check order-DMO'!$A$5:$I$22,9,0)))</f>
        <v>MAT</v>
      </c>
      <c r="N2133" s="50">
        <v>42</v>
      </c>
      <c r="O2133" s="50">
        <v>2</v>
      </c>
      <c r="P2133" s="50">
        <v>5</v>
      </c>
      <c r="Q2133" s="50">
        <v>1</v>
      </c>
      <c r="R2133" s="51" t="s">
        <v>7429</v>
      </c>
    </row>
    <row r="2134" spans="1:18" s="82" customFormat="1" ht="20.5" customHeight="1" x14ac:dyDescent="0.3">
      <c r="A2134" s="42" t="s">
        <v>7434</v>
      </c>
      <c r="B2134" s="43" t="s">
        <v>7435</v>
      </c>
      <c r="C2134" s="43" t="s">
        <v>7436</v>
      </c>
      <c r="D2134" s="44" t="s">
        <v>7437</v>
      </c>
      <c r="E2134" s="44" t="s">
        <v>121</v>
      </c>
      <c r="F2134" s="45">
        <v>556000</v>
      </c>
      <c r="G2134" s="46" t="s">
        <v>32</v>
      </c>
      <c r="H2134" s="47">
        <f t="shared" si="34"/>
        <v>556000</v>
      </c>
      <c r="I2134" s="48" t="s">
        <v>40</v>
      </c>
      <c r="J2134" s="44" t="s">
        <v>5921</v>
      </c>
      <c r="K2134" s="49" t="s">
        <v>5922</v>
      </c>
      <c r="L2134" s="44" t="s">
        <v>43</v>
      </c>
      <c r="M2134" s="44" t="str">
        <f>IF(ISERROR(VLOOKUP(B2134,'[1]Check order-DMO'!$A$5:$I$22,9,0)),"MAT",(VLOOKUP(B2134,'[1]Check order-DMO'!$A$5:$I$22,9,0)))</f>
        <v>MAT</v>
      </c>
      <c r="N2134" s="50">
        <v>42</v>
      </c>
      <c r="O2134" s="50">
        <v>2</v>
      </c>
      <c r="P2134" s="50">
        <v>5</v>
      </c>
      <c r="Q2134" s="50">
        <v>1</v>
      </c>
      <c r="R2134" s="51" t="s">
        <v>7429</v>
      </c>
    </row>
    <row r="2135" spans="1:18" s="82" customFormat="1" ht="20.5" customHeight="1" x14ac:dyDescent="0.3">
      <c r="A2135" s="42" t="s">
        <v>7438</v>
      </c>
      <c r="B2135" s="43" t="s">
        <v>7439</v>
      </c>
      <c r="C2135" s="43" t="s">
        <v>7440</v>
      </c>
      <c r="D2135" s="44" t="s">
        <v>7441</v>
      </c>
      <c r="E2135" s="44" t="s">
        <v>148</v>
      </c>
      <c r="F2135" s="45">
        <v>465000</v>
      </c>
      <c r="G2135" s="46" t="s">
        <v>32</v>
      </c>
      <c r="H2135" s="47">
        <f t="shared" si="34"/>
        <v>465000</v>
      </c>
      <c r="I2135" s="48" t="s">
        <v>40</v>
      </c>
      <c r="J2135" s="44" t="s">
        <v>191</v>
      </c>
      <c r="K2135" s="49" t="s">
        <v>192</v>
      </c>
      <c r="L2135" s="44" t="s">
        <v>43</v>
      </c>
      <c r="M2135" s="44" t="str">
        <f>IF(ISERROR(VLOOKUP(B2135,'[1]Check order-DMO'!$A$5:$I$22,9,0)),"MAT",(VLOOKUP(B2135,'[1]Check order-DMO'!$A$5:$I$22,9,0)))</f>
        <v>MAT</v>
      </c>
      <c r="N2135" s="50">
        <v>45</v>
      </c>
      <c r="O2135" s="50">
        <v>3</v>
      </c>
      <c r="P2135" s="50">
        <v>1</v>
      </c>
      <c r="Q2135" s="50">
        <v>1</v>
      </c>
      <c r="R2135" s="51" t="s">
        <v>7442</v>
      </c>
    </row>
    <row r="2136" spans="1:18" s="82" customFormat="1" ht="20.5" customHeight="1" x14ac:dyDescent="0.3">
      <c r="A2136" s="42" t="s">
        <v>7443</v>
      </c>
      <c r="B2136" s="43" t="s">
        <v>7444</v>
      </c>
      <c r="C2136" s="43" t="s">
        <v>7445</v>
      </c>
      <c r="D2136" s="44" t="s">
        <v>7446</v>
      </c>
      <c r="E2136" s="44" t="s">
        <v>121</v>
      </c>
      <c r="F2136" s="45">
        <v>379790</v>
      </c>
      <c r="G2136" s="46" t="s">
        <v>32</v>
      </c>
      <c r="H2136" s="47">
        <f t="shared" si="34"/>
        <v>379790</v>
      </c>
      <c r="I2136" s="48" t="s">
        <v>40</v>
      </c>
      <c r="J2136" s="44" t="s">
        <v>5921</v>
      </c>
      <c r="K2136" s="49" t="s">
        <v>5922</v>
      </c>
      <c r="L2136" s="44" t="s">
        <v>43</v>
      </c>
      <c r="M2136" s="44" t="str">
        <f>IF(ISERROR(VLOOKUP(B2136,'[1]Check order-DMO'!$A$5:$I$22,9,0)),"MAT",(VLOOKUP(B2136,'[1]Check order-DMO'!$A$5:$I$22,9,0)))</f>
        <v>MAT</v>
      </c>
      <c r="N2136" s="50">
        <v>42</v>
      </c>
      <c r="O2136" s="50">
        <v>2</v>
      </c>
      <c r="P2136" s="50">
        <v>1</v>
      </c>
      <c r="Q2136" s="50">
        <v>1</v>
      </c>
      <c r="R2136" s="51" t="s">
        <v>7442</v>
      </c>
    </row>
    <row r="2137" spans="1:18" s="82" customFormat="1" ht="20.5" customHeight="1" x14ac:dyDescent="0.3">
      <c r="A2137" s="42" t="s">
        <v>7447</v>
      </c>
      <c r="B2137" s="43" t="s">
        <v>7448</v>
      </c>
      <c r="C2137" s="43" t="s">
        <v>7449</v>
      </c>
      <c r="D2137" s="44" t="s">
        <v>7450</v>
      </c>
      <c r="E2137" s="44" t="s">
        <v>121</v>
      </c>
      <c r="F2137" s="45">
        <v>532740</v>
      </c>
      <c r="G2137" s="46" t="s">
        <v>32</v>
      </c>
      <c r="H2137" s="47">
        <f t="shared" si="34"/>
        <v>532740</v>
      </c>
      <c r="I2137" s="48" t="s">
        <v>40</v>
      </c>
      <c r="J2137" s="44" t="s">
        <v>5921</v>
      </c>
      <c r="K2137" s="49" t="s">
        <v>5922</v>
      </c>
      <c r="L2137" s="44" t="s">
        <v>43</v>
      </c>
      <c r="M2137" s="44" t="str">
        <f>IF(ISERROR(VLOOKUP(B2137,'[1]Check order-DMO'!$A$5:$I$22,9,0)),"MAT",(VLOOKUP(B2137,'[1]Check order-DMO'!$A$5:$I$22,9,0)))</f>
        <v>MAT</v>
      </c>
      <c r="N2137" s="50">
        <v>42</v>
      </c>
      <c r="O2137" s="50">
        <v>2</v>
      </c>
      <c r="P2137" s="50">
        <v>1</v>
      </c>
      <c r="Q2137" s="50">
        <v>1</v>
      </c>
      <c r="R2137" s="51" t="s">
        <v>7442</v>
      </c>
    </row>
    <row r="2138" spans="1:18" s="82" customFormat="1" ht="20.5" customHeight="1" x14ac:dyDescent="0.3">
      <c r="A2138" s="42" t="s">
        <v>7451</v>
      </c>
      <c r="B2138" s="43" t="s">
        <v>7452</v>
      </c>
      <c r="C2138" s="43" t="s">
        <v>7453</v>
      </c>
      <c r="D2138" s="44" t="s">
        <v>7454</v>
      </c>
      <c r="E2138" s="44" t="s">
        <v>121</v>
      </c>
      <c r="F2138" s="45">
        <v>272900</v>
      </c>
      <c r="G2138" s="46" t="s">
        <v>32</v>
      </c>
      <c r="H2138" s="47">
        <f t="shared" si="34"/>
        <v>272900</v>
      </c>
      <c r="I2138" s="48" t="s">
        <v>40</v>
      </c>
      <c r="J2138" s="44" t="s">
        <v>5921</v>
      </c>
      <c r="K2138" s="49" t="s">
        <v>5922</v>
      </c>
      <c r="L2138" s="44" t="s">
        <v>43</v>
      </c>
      <c r="M2138" s="44" t="str">
        <f>IF(ISERROR(VLOOKUP(B2138,'[1]Check order-DMO'!$A$5:$I$22,9,0)),"MAT",(VLOOKUP(B2138,'[1]Check order-DMO'!$A$5:$I$22,9,0)))</f>
        <v>MAT</v>
      </c>
      <c r="N2138" s="50">
        <v>42</v>
      </c>
      <c r="O2138" s="50">
        <v>2</v>
      </c>
      <c r="P2138" s="50">
        <v>1</v>
      </c>
      <c r="Q2138" s="50">
        <v>1</v>
      </c>
      <c r="R2138" s="51" t="s">
        <v>7442</v>
      </c>
    </row>
    <row r="2139" spans="1:18" s="82" customFormat="1" ht="20.5" customHeight="1" x14ac:dyDescent="0.3">
      <c r="A2139" s="42" t="s">
        <v>7455</v>
      </c>
      <c r="B2139" s="43" t="s">
        <v>7456</v>
      </c>
      <c r="C2139" s="43" t="s">
        <v>7457</v>
      </c>
      <c r="D2139" s="44" t="s">
        <v>7457</v>
      </c>
      <c r="E2139" s="44" t="s">
        <v>7458</v>
      </c>
      <c r="F2139" s="45">
        <v>200000</v>
      </c>
      <c r="G2139" s="46" t="s">
        <v>32</v>
      </c>
      <c r="H2139" s="47">
        <f t="shared" si="34"/>
        <v>200000</v>
      </c>
      <c r="I2139" s="48" t="s">
        <v>68</v>
      </c>
      <c r="J2139" s="44" t="s">
        <v>7459</v>
      </c>
      <c r="K2139" s="49" t="s">
        <v>7460</v>
      </c>
      <c r="L2139" s="44" t="s">
        <v>43</v>
      </c>
      <c r="M2139" s="44" t="str">
        <f>IF(ISERROR(VLOOKUP(B2139,'[1]Check order-DMO'!$A$5:$I$22,9,0)),"MAT",(VLOOKUP(B2139,'[1]Check order-DMO'!$A$5:$I$22,9,0)))</f>
        <v>MAT</v>
      </c>
      <c r="N2139" s="50">
        <v>15</v>
      </c>
      <c r="O2139" s="50">
        <v>2</v>
      </c>
      <c r="P2139" s="50">
        <v>1</v>
      </c>
      <c r="Q2139" s="50">
        <v>1</v>
      </c>
      <c r="R2139" s="51" t="s">
        <v>7461</v>
      </c>
    </row>
    <row r="2140" spans="1:18" s="82" customFormat="1" ht="20.5" customHeight="1" x14ac:dyDescent="0.3">
      <c r="A2140" s="42" t="s">
        <v>7462</v>
      </c>
      <c r="B2140" s="43" t="s">
        <v>7463</v>
      </c>
      <c r="C2140" s="43" t="s">
        <v>7464</v>
      </c>
      <c r="D2140" s="44" t="s">
        <v>7464</v>
      </c>
      <c r="E2140" s="44" t="s">
        <v>7458</v>
      </c>
      <c r="F2140" s="45">
        <v>28200</v>
      </c>
      <c r="G2140" s="46" t="s">
        <v>32</v>
      </c>
      <c r="H2140" s="47">
        <f t="shared" si="34"/>
        <v>28200</v>
      </c>
      <c r="I2140" s="48" t="s">
        <v>7465</v>
      </c>
      <c r="J2140" s="44" t="s">
        <v>98</v>
      </c>
      <c r="K2140" s="49" t="s">
        <v>99</v>
      </c>
      <c r="L2140" s="44" t="s">
        <v>43</v>
      </c>
      <c r="M2140" s="44" t="str">
        <f>IF(ISERROR(VLOOKUP(B2140,'[1]Check order-DMO'!$A$5:$I$22,9,0)),"MAT",(VLOOKUP(B2140,'[1]Check order-DMO'!$A$5:$I$22,9,0)))</f>
        <v>MAT</v>
      </c>
      <c r="N2140" s="50">
        <v>15</v>
      </c>
      <c r="O2140" s="50">
        <v>2</v>
      </c>
      <c r="P2140" s="50">
        <v>1</v>
      </c>
      <c r="Q2140" s="50">
        <v>1</v>
      </c>
      <c r="R2140" s="51" t="s">
        <v>7461</v>
      </c>
    </row>
    <row r="2141" spans="1:18" s="82" customFormat="1" ht="20.5" customHeight="1" x14ac:dyDescent="0.3">
      <c r="A2141" s="42" t="s">
        <v>7466</v>
      </c>
      <c r="B2141" s="43" t="s">
        <v>7467</v>
      </c>
      <c r="C2141" s="43" t="s">
        <v>7468</v>
      </c>
      <c r="D2141" s="44" t="s">
        <v>7468</v>
      </c>
      <c r="E2141" s="44" t="s">
        <v>7458</v>
      </c>
      <c r="F2141" s="45">
        <v>105800</v>
      </c>
      <c r="G2141" s="46" t="s">
        <v>32</v>
      </c>
      <c r="H2141" s="47">
        <f t="shared" si="34"/>
        <v>105800</v>
      </c>
      <c r="I2141" s="48" t="s">
        <v>7465</v>
      </c>
      <c r="J2141" s="44" t="s">
        <v>98</v>
      </c>
      <c r="K2141" s="49" t="s">
        <v>99</v>
      </c>
      <c r="L2141" s="44" t="s">
        <v>43</v>
      </c>
      <c r="M2141" s="44" t="str">
        <f>IF(ISERROR(VLOOKUP(B2141,'[1]Check order-DMO'!$A$5:$I$22,9,0)),"MAT",(VLOOKUP(B2141,'[1]Check order-DMO'!$A$5:$I$22,9,0)))</f>
        <v>MAT</v>
      </c>
      <c r="N2141" s="50">
        <v>15</v>
      </c>
      <c r="O2141" s="50">
        <v>2</v>
      </c>
      <c r="P2141" s="50">
        <v>1</v>
      </c>
      <c r="Q2141" s="50">
        <v>1</v>
      </c>
      <c r="R2141" s="51" t="s">
        <v>7461</v>
      </c>
    </row>
    <row r="2142" spans="1:18" s="82" customFormat="1" ht="20.5" customHeight="1" x14ac:dyDescent="0.3">
      <c r="A2142" s="42" t="s">
        <v>7469</v>
      </c>
      <c r="B2142" s="43" t="s">
        <v>7470</v>
      </c>
      <c r="C2142" s="43" t="s">
        <v>7471</v>
      </c>
      <c r="D2142" s="44" t="s">
        <v>7471</v>
      </c>
      <c r="E2142" s="44" t="s">
        <v>7458</v>
      </c>
      <c r="F2142" s="45">
        <v>116000</v>
      </c>
      <c r="G2142" s="46" t="s">
        <v>32</v>
      </c>
      <c r="H2142" s="47">
        <f t="shared" si="34"/>
        <v>116000</v>
      </c>
      <c r="I2142" s="48" t="s">
        <v>7465</v>
      </c>
      <c r="J2142" s="44" t="s">
        <v>98</v>
      </c>
      <c r="K2142" s="49" t="s">
        <v>99</v>
      </c>
      <c r="L2142" s="44" t="s">
        <v>43</v>
      </c>
      <c r="M2142" s="44" t="str">
        <f>IF(ISERROR(VLOOKUP(B2142,'[1]Check order-DMO'!$A$5:$I$22,9,0)),"MAT",(VLOOKUP(B2142,'[1]Check order-DMO'!$A$5:$I$22,9,0)))</f>
        <v>MAT</v>
      </c>
      <c r="N2142" s="50">
        <v>15</v>
      </c>
      <c r="O2142" s="50">
        <v>2</v>
      </c>
      <c r="P2142" s="50">
        <v>1</v>
      </c>
      <c r="Q2142" s="50">
        <v>1</v>
      </c>
      <c r="R2142" s="51" t="s">
        <v>7461</v>
      </c>
    </row>
    <row r="2143" spans="1:18" s="82" customFormat="1" ht="20.5" customHeight="1" x14ac:dyDescent="0.3">
      <c r="A2143" s="42" t="s">
        <v>7472</v>
      </c>
      <c r="B2143" s="43" t="s">
        <v>7473</v>
      </c>
      <c r="C2143" s="43" t="s">
        <v>7474</v>
      </c>
      <c r="D2143" s="44" t="s">
        <v>7474</v>
      </c>
      <c r="E2143" s="44" t="s">
        <v>7458</v>
      </c>
      <c r="F2143" s="45">
        <v>53800</v>
      </c>
      <c r="G2143" s="46" t="s">
        <v>32</v>
      </c>
      <c r="H2143" s="47">
        <f t="shared" si="34"/>
        <v>53800</v>
      </c>
      <c r="I2143" s="48" t="s">
        <v>7465</v>
      </c>
      <c r="J2143" s="44" t="s">
        <v>98</v>
      </c>
      <c r="K2143" s="49" t="s">
        <v>99</v>
      </c>
      <c r="L2143" s="44" t="s">
        <v>43</v>
      </c>
      <c r="M2143" s="44" t="str">
        <f>IF(ISERROR(VLOOKUP(B2143,'[1]Check order-DMO'!$A$5:$I$22,9,0)),"MAT",(VLOOKUP(B2143,'[1]Check order-DMO'!$A$5:$I$22,9,0)))</f>
        <v>MAT</v>
      </c>
      <c r="N2143" s="50">
        <v>15</v>
      </c>
      <c r="O2143" s="50">
        <v>2</v>
      </c>
      <c r="P2143" s="50">
        <v>1</v>
      </c>
      <c r="Q2143" s="50">
        <v>1</v>
      </c>
      <c r="R2143" s="51" t="s">
        <v>7461</v>
      </c>
    </row>
    <row r="2144" spans="1:18" s="82" customFormat="1" ht="20.5" customHeight="1" x14ac:dyDescent="0.3">
      <c r="A2144" s="42" t="s">
        <v>7475</v>
      </c>
      <c r="B2144" s="43" t="s">
        <v>7476</v>
      </c>
      <c r="C2144" s="43" t="s">
        <v>7477</v>
      </c>
      <c r="D2144" s="44" t="s">
        <v>7477</v>
      </c>
      <c r="E2144" s="44" t="s">
        <v>7458</v>
      </c>
      <c r="F2144" s="45">
        <v>51400</v>
      </c>
      <c r="G2144" s="46" t="s">
        <v>32</v>
      </c>
      <c r="H2144" s="47">
        <f t="shared" si="34"/>
        <v>51400</v>
      </c>
      <c r="I2144" s="48" t="s">
        <v>7465</v>
      </c>
      <c r="J2144" s="44" t="s">
        <v>98</v>
      </c>
      <c r="K2144" s="49" t="s">
        <v>99</v>
      </c>
      <c r="L2144" s="44" t="s">
        <v>43</v>
      </c>
      <c r="M2144" s="44" t="str">
        <f>IF(ISERROR(VLOOKUP(B2144,'[1]Check order-DMO'!$A$5:$I$22,9,0)),"MAT",(VLOOKUP(B2144,'[1]Check order-DMO'!$A$5:$I$22,9,0)))</f>
        <v>MAT</v>
      </c>
      <c r="N2144" s="50">
        <v>15</v>
      </c>
      <c r="O2144" s="50">
        <v>2</v>
      </c>
      <c r="P2144" s="50">
        <v>1</v>
      </c>
      <c r="Q2144" s="50">
        <v>1</v>
      </c>
      <c r="R2144" s="51" t="s">
        <v>7461</v>
      </c>
    </row>
    <row r="2145" spans="1:18" s="82" customFormat="1" ht="20.5" customHeight="1" x14ac:dyDescent="0.3">
      <c r="A2145" s="42" t="s">
        <v>7478</v>
      </c>
      <c r="B2145" s="43" t="s">
        <v>7479</v>
      </c>
      <c r="C2145" s="43" t="s">
        <v>7480</v>
      </c>
      <c r="D2145" s="44" t="s">
        <v>7480</v>
      </c>
      <c r="E2145" s="44" t="s">
        <v>7458</v>
      </c>
      <c r="F2145" s="45">
        <v>63200</v>
      </c>
      <c r="G2145" s="46" t="s">
        <v>32</v>
      </c>
      <c r="H2145" s="47">
        <f t="shared" si="34"/>
        <v>63200</v>
      </c>
      <c r="I2145" s="48" t="s">
        <v>7465</v>
      </c>
      <c r="J2145" s="44" t="s">
        <v>98</v>
      </c>
      <c r="K2145" s="49" t="s">
        <v>99</v>
      </c>
      <c r="L2145" s="44" t="s">
        <v>43</v>
      </c>
      <c r="M2145" s="44" t="str">
        <f>IF(ISERROR(VLOOKUP(B2145,'[1]Check order-DMO'!$A$5:$I$22,9,0)),"MAT",(VLOOKUP(B2145,'[1]Check order-DMO'!$A$5:$I$22,9,0)))</f>
        <v>MAT</v>
      </c>
      <c r="N2145" s="50">
        <v>15</v>
      </c>
      <c r="O2145" s="50">
        <v>2</v>
      </c>
      <c r="P2145" s="50">
        <v>1</v>
      </c>
      <c r="Q2145" s="50">
        <v>1</v>
      </c>
      <c r="R2145" s="51" t="s">
        <v>7461</v>
      </c>
    </row>
    <row r="2146" spans="1:18" s="82" customFormat="1" ht="20.5" customHeight="1" x14ac:dyDescent="0.3">
      <c r="A2146" s="42" t="s">
        <v>7481</v>
      </c>
      <c r="B2146" s="43" t="s">
        <v>7482</v>
      </c>
      <c r="C2146" s="43" t="s">
        <v>7483</v>
      </c>
      <c r="D2146" s="44" t="s">
        <v>7483</v>
      </c>
      <c r="E2146" s="44" t="s">
        <v>7458</v>
      </c>
      <c r="F2146" s="45">
        <v>113200</v>
      </c>
      <c r="G2146" s="46" t="s">
        <v>32</v>
      </c>
      <c r="H2146" s="47">
        <f t="shared" ref="H2146:H2209" si="35">+IF(G2146="VND",$F2146,IF(F2146="JPY",F2146*$F$2,IF(G2146="USD",F2146*$F$3,F2146*$F$2)))</f>
        <v>113200</v>
      </c>
      <c r="I2146" s="48" t="s">
        <v>7465</v>
      </c>
      <c r="J2146" s="44" t="s">
        <v>98</v>
      </c>
      <c r="K2146" s="49" t="s">
        <v>99</v>
      </c>
      <c r="L2146" s="44" t="s">
        <v>43</v>
      </c>
      <c r="M2146" s="44" t="str">
        <f>IF(ISERROR(VLOOKUP(B2146,'[1]Check order-DMO'!$A$5:$I$22,9,0)),"MAT",(VLOOKUP(B2146,'[1]Check order-DMO'!$A$5:$I$22,9,0)))</f>
        <v>MAT</v>
      </c>
      <c r="N2146" s="50">
        <v>15</v>
      </c>
      <c r="O2146" s="50">
        <v>2</v>
      </c>
      <c r="P2146" s="50">
        <v>1</v>
      </c>
      <c r="Q2146" s="50">
        <v>1</v>
      </c>
      <c r="R2146" s="51" t="s">
        <v>7461</v>
      </c>
    </row>
    <row r="2147" spans="1:18" s="90" customFormat="1" ht="20.5" customHeight="1" x14ac:dyDescent="0.3">
      <c r="A2147" s="42" t="s">
        <v>7484</v>
      </c>
      <c r="B2147" s="43" t="s">
        <v>7485</v>
      </c>
      <c r="C2147" s="43" t="s">
        <v>7486</v>
      </c>
      <c r="D2147" s="44" t="s">
        <v>7486</v>
      </c>
      <c r="E2147" s="45" t="s">
        <v>7458</v>
      </c>
      <c r="F2147" s="45">
        <v>10500</v>
      </c>
      <c r="G2147" s="46" t="s">
        <v>32</v>
      </c>
      <c r="H2147" s="47">
        <f t="shared" si="35"/>
        <v>10500</v>
      </c>
      <c r="I2147" s="48" t="s">
        <v>7487</v>
      </c>
      <c r="J2147" s="44" t="s">
        <v>7459</v>
      </c>
      <c r="K2147" s="49" t="s">
        <v>7460</v>
      </c>
      <c r="L2147" s="44" t="s">
        <v>43</v>
      </c>
      <c r="M2147" s="44" t="str">
        <f>IF(ISERROR(VLOOKUP(B2147,'[1]Check order-DMO'!$A$5:$I$22,9,0)),"MAT",(VLOOKUP(B2147,'[1]Check order-DMO'!$A$5:$I$22,9,0)))</f>
        <v>MAT</v>
      </c>
      <c r="N2147" s="50">
        <v>15</v>
      </c>
      <c r="O2147" s="50">
        <v>2</v>
      </c>
      <c r="P2147" s="50">
        <v>1</v>
      </c>
      <c r="Q2147" s="50">
        <v>1</v>
      </c>
      <c r="R2147" s="51" t="s">
        <v>7488</v>
      </c>
    </row>
    <row r="2148" spans="1:18" s="90" customFormat="1" ht="20.5" customHeight="1" x14ac:dyDescent="0.3">
      <c r="A2148" s="42" t="s">
        <v>7489</v>
      </c>
      <c r="B2148" s="43" t="s">
        <v>7490</v>
      </c>
      <c r="C2148" s="43" t="s">
        <v>7491</v>
      </c>
      <c r="D2148" s="44" t="s">
        <v>7491</v>
      </c>
      <c r="E2148" s="45" t="s">
        <v>7458</v>
      </c>
      <c r="F2148" s="45">
        <v>30399.599999999999</v>
      </c>
      <c r="G2148" s="46" t="s">
        <v>32</v>
      </c>
      <c r="H2148" s="47">
        <f t="shared" si="35"/>
        <v>30399.599999999999</v>
      </c>
      <c r="I2148" s="48" t="s">
        <v>7487</v>
      </c>
      <c r="J2148" s="44" t="s">
        <v>98</v>
      </c>
      <c r="K2148" s="49" t="s">
        <v>99</v>
      </c>
      <c r="L2148" s="44" t="s">
        <v>43</v>
      </c>
      <c r="M2148" s="44" t="str">
        <f>IF(ISERROR(VLOOKUP(B2148,'[1]Check order-DMO'!$A$5:$I$22,9,0)),"MAT",(VLOOKUP(B2148,'[1]Check order-DMO'!$A$5:$I$22,9,0)))</f>
        <v>MAT</v>
      </c>
      <c r="N2148" s="50">
        <v>15</v>
      </c>
      <c r="O2148" s="50">
        <v>2</v>
      </c>
      <c r="P2148" s="50">
        <v>1</v>
      </c>
      <c r="Q2148" s="50">
        <v>1</v>
      </c>
      <c r="R2148" s="51" t="s">
        <v>7488</v>
      </c>
    </row>
    <row r="2149" spans="1:18" s="90" customFormat="1" ht="20.5" customHeight="1" x14ac:dyDescent="0.3">
      <c r="A2149" s="42" t="s">
        <v>7492</v>
      </c>
      <c r="B2149" s="43" t="s">
        <v>7493</v>
      </c>
      <c r="C2149" s="43" t="s">
        <v>7494</v>
      </c>
      <c r="D2149" s="44" t="s">
        <v>7494</v>
      </c>
      <c r="E2149" s="45" t="s">
        <v>7458</v>
      </c>
      <c r="F2149" s="45">
        <v>4450</v>
      </c>
      <c r="G2149" s="46" t="s">
        <v>32</v>
      </c>
      <c r="H2149" s="47">
        <f t="shared" si="35"/>
        <v>4450</v>
      </c>
      <c r="I2149" s="48" t="s">
        <v>7487</v>
      </c>
      <c r="J2149" s="44" t="s">
        <v>98</v>
      </c>
      <c r="K2149" s="49" t="s">
        <v>99</v>
      </c>
      <c r="L2149" s="44" t="s">
        <v>43</v>
      </c>
      <c r="M2149" s="44" t="str">
        <f>IF(ISERROR(VLOOKUP(B2149,'[1]Check order-DMO'!$A$5:$I$22,9,0)),"MAT",(VLOOKUP(B2149,'[1]Check order-DMO'!$A$5:$I$22,9,0)))</f>
        <v>MAT</v>
      </c>
      <c r="N2149" s="50">
        <v>15</v>
      </c>
      <c r="O2149" s="50">
        <v>2</v>
      </c>
      <c r="P2149" s="50">
        <v>1</v>
      </c>
      <c r="Q2149" s="50">
        <v>1</v>
      </c>
      <c r="R2149" s="51" t="s">
        <v>7488</v>
      </c>
    </row>
    <row r="2150" spans="1:18" s="90" customFormat="1" ht="20.5" customHeight="1" x14ac:dyDescent="0.3">
      <c r="A2150" s="42" t="s">
        <v>7495</v>
      </c>
      <c r="B2150" s="43" t="s">
        <v>7496</v>
      </c>
      <c r="C2150" s="43" t="s">
        <v>7497</v>
      </c>
      <c r="D2150" s="44" t="s">
        <v>7497</v>
      </c>
      <c r="E2150" s="45" t="s">
        <v>7458</v>
      </c>
      <c r="F2150" s="45">
        <v>8700</v>
      </c>
      <c r="G2150" s="46" t="s">
        <v>32</v>
      </c>
      <c r="H2150" s="47">
        <f t="shared" si="35"/>
        <v>8700</v>
      </c>
      <c r="I2150" s="48" t="s">
        <v>7487</v>
      </c>
      <c r="J2150" s="44" t="s">
        <v>7459</v>
      </c>
      <c r="K2150" s="49" t="s">
        <v>7460</v>
      </c>
      <c r="L2150" s="44" t="s">
        <v>43</v>
      </c>
      <c r="M2150" s="44" t="str">
        <f>IF(ISERROR(VLOOKUP(B2150,'[1]Check order-DMO'!$A$5:$I$22,9,0)),"MAT",(VLOOKUP(B2150,'[1]Check order-DMO'!$A$5:$I$22,9,0)))</f>
        <v>MAT</v>
      </c>
      <c r="N2150" s="50">
        <v>15</v>
      </c>
      <c r="O2150" s="50">
        <v>2</v>
      </c>
      <c r="P2150" s="50">
        <v>1</v>
      </c>
      <c r="Q2150" s="50">
        <v>1</v>
      </c>
      <c r="R2150" s="51" t="s">
        <v>7488</v>
      </c>
    </row>
    <row r="2151" spans="1:18" s="90" customFormat="1" ht="20.5" customHeight="1" x14ac:dyDescent="0.3">
      <c r="A2151" s="42" t="s">
        <v>7498</v>
      </c>
      <c r="B2151" s="43" t="s">
        <v>7499</v>
      </c>
      <c r="C2151" s="43" t="s">
        <v>7500</v>
      </c>
      <c r="D2151" s="44" t="s">
        <v>7500</v>
      </c>
      <c r="E2151" s="45" t="s">
        <v>7458</v>
      </c>
      <c r="F2151" s="45">
        <v>8700</v>
      </c>
      <c r="G2151" s="46" t="s">
        <v>32</v>
      </c>
      <c r="H2151" s="47">
        <f t="shared" si="35"/>
        <v>8700</v>
      </c>
      <c r="I2151" s="48" t="s">
        <v>7487</v>
      </c>
      <c r="J2151" s="44" t="s">
        <v>7459</v>
      </c>
      <c r="K2151" s="49" t="s">
        <v>7460</v>
      </c>
      <c r="L2151" s="44" t="s">
        <v>43</v>
      </c>
      <c r="M2151" s="44" t="str">
        <f>IF(ISERROR(VLOOKUP(B2151,'[1]Check order-DMO'!$A$5:$I$22,9,0)),"MAT",(VLOOKUP(B2151,'[1]Check order-DMO'!$A$5:$I$22,9,0)))</f>
        <v>MAT</v>
      </c>
      <c r="N2151" s="50">
        <v>15</v>
      </c>
      <c r="O2151" s="50">
        <v>2</v>
      </c>
      <c r="P2151" s="50">
        <v>1</v>
      </c>
      <c r="Q2151" s="50">
        <v>1</v>
      </c>
      <c r="R2151" s="51" t="s">
        <v>7488</v>
      </c>
    </row>
    <row r="2152" spans="1:18" s="90" customFormat="1" ht="20.5" customHeight="1" x14ac:dyDescent="0.3">
      <c r="A2152" s="42" t="s">
        <v>7501</v>
      </c>
      <c r="B2152" s="43" t="s">
        <v>7502</v>
      </c>
      <c r="C2152" s="43" t="s">
        <v>7503</v>
      </c>
      <c r="D2152" s="44" t="s">
        <v>7503</v>
      </c>
      <c r="E2152" s="45" t="s">
        <v>7458</v>
      </c>
      <c r="F2152" s="45">
        <v>141000</v>
      </c>
      <c r="G2152" s="46" t="s">
        <v>32</v>
      </c>
      <c r="H2152" s="47">
        <f t="shared" si="35"/>
        <v>141000</v>
      </c>
      <c r="I2152" s="48" t="s">
        <v>7487</v>
      </c>
      <c r="J2152" s="44" t="s">
        <v>98</v>
      </c>
      <c r="K2152" s="49" t="s">
        <v>99</v>
      </c>
      <c r="L2152" s="44" t="s">
        <v>43</v>
      </c>
      <c r="M2152" s="44" t="str">
        <f>IF(ISERROR(VLOOKUP(B2152,'[1]Check order-DMO'!$A$5:$I$22,9,0)),"MAT",(VLOOKUP(B2152,'[1]Check order-DMO'!$A$5:$I$22,9,0)))</f>
        <v>MAT</v>
      </c>
      <c r="N2152" s="50">
        <v>15</v>
      </c>
      <c r="O2152" s="50">
        <v>2</v>
      </c>
      <c r="P2152" s="50">
        <v>1</v>
      </c>
      <c r="Q2152" s="50">
        <v>1</v>
      </c>
      <c r="R2152" s="51" t="s">
        <v>7488</v>
      </c>
    </row>
    <row r="2153" spans="1:18" s="90" customFormat="1" ht="20.5" customHeight="1" x14ac:dyDescent="0.3">
      <c r="A2153" s="42" t="s">
        <v>7504</v>
      </c>
      <c r="B2153" s="43" t="s">
        <v>7505</v>
      </c>
      <c r="C2153" s="43" t="s">
        <v>7506</v>
      </c>
      <c r="D2153" s="44" t="s">
        <v>7506</v>
      </c>
      <c r="E2153" s="45" t="s">
        <v>7458</v>
      </c>
      <c r="F2153" s="45">
        <v>65700</v>
      </c>
      <c r="G2153" s="46" t="s">
        <v>32</v>
      </c>
      <c r="H2153" s="47">
        <f t="shared" si="35"/>
        <v>65700</v>
      </c>
      <c r="I2153" s="48" t="s">
        <v>7487</v>
      </c>
      <c r="J2153" s="44" t="s">
        <v>98</v>
      </c>
      <c r="K2153" s="49" t="s">
        <v>99</v>
      </c>
      <c r="L2153" s="44" t="s">
        <v>43</v>
      </c>
      <c r="M2153" s="44" t="str">
        <f>IF(ISERROR(VLOOKUP(B2153,'[1]Check order-DMO'!$A$5:$I$22,9,0)),"MAT",(VLOOKUP(B2153,'[1]Check order-DMO'!$A$5:$I$22,9,0)))</f>
        <v>MAT</v>
      </c>
      <c r="N2153" s="50">
        <v>15</v>
      </c>
      <c r="O2153" s="50">
        <v>2</v>
      </c>
      <c r="P2153" s="50">
        <v>1</v>
      </c>
      <c r="Q2153" s="50">
        <v>1</v>
      </c>
      <c r="R2153" s="51" t="s">
        <v>7488</v>
      </c>
    </row>
    <row r="2154" spans="1:18" s="90" customFormat="1" ht="20.5" customHeight="1" x14ac:dyDescent="0.3">
      <c r="A2154" s="42" t="s">
        <v>7507</v>
      </c>
      <c r="B2154" s="43" t="s">
        <v>7508</v>
      </c>
      <c r="C2154" s="43" t="s">
        <v>7509</v>
      </c>
      <c r="D2154" s="44" t="s">
        <v>7509</v>
      </c>
      <c r="E2154" s="45" t="s">
        <v>7458</v>
      </c>
      <c r="F2154" s="45">
        <v>169300</v>
      </c>
      <c r="G2154" s="46" t="s">
        <v>32</v>
      </c>
      <c r="H2154" s="47">
        <f t="shared" si="35"/>
        <v>169300</v>
      </c>
      <c r="I2154" s="48" t="s">
        <v>7487</v>
      </c>
      <c r="J2154" s="44" t="s">
        <v>98</v>
      </c>
      <c r="K2154" s="49" t="s">
        <v>99</v>
      </c>
      <c r="L2154" s="44" t="s">
        <v>43</v>
      </c>
      <c r="M2154" s="44" t="str">
        <f>IF(ISERROR(VLOOKUP(B2154,'[1]Check order-DMO'!$A$5:$I$22,9,0)),"MAT",(VLOOKUP(B2154,'[1]Check order-DMO'!$A$5:$I$22,9,0)))</f>
        <v>MAT</v>
      </c>
      <c r="N2154" s="50">
        <v>15</v>
      </c>
      <c r="O2154" s="50">
        <v>2</v>
      </c>
      <c r="P2154" s="50">
        <v>1</v>
      </c>
      <c r="Q2154" s="50">
        <v>1</v>
      </c>
      <c r="R2154" s="51" t="s">
        <v>7488</v>
      </c>
    </row>
    <row r="2155" spans="1:18" s="90" customFormat="1" ht="20.5" customHeight="1" x14ac:dyDescent="0.3">
      <c r="A2155" s="42" t="s">
        <v>7510</v>
      </c>
      <c r="B2155" s="43" t="s">
        <v>7511</v>
      </c>
      <c r="C2155" s="43" t="s">
        <v>7512</v>
      </c>
      <c r="D2155" s="44" t="s">
        <v>7512</v>
      </c>
      <c r="E2155" s="45" t="s">
        <v>7458</v>
      </c>
      <c r="F2155" s="45">
        <v>74000</v>
      </c>
      <c r="G2155" s="46" t="s">
        <v>32</v>
      </c>
      <c r="H2155" s="47">
        <f t="shared" si="35"/>
        <v>74000</v>
      </c>
      <c r="I2155" s="48" t="s">
        <v>7487</v>
      </c>
      <c r="J2155" s="44" t="s">
        <v>7459</v>
      </c>
      <c r="K2155" s="49" t="s">
        <v>7460</v>
      </c>
      <c r="L2155" s="44" t="s">
        <v>43</v>
      </c>
      <c r="M2155" s="44" t="str">
        <f>IF(ISERROR(VLOOKUP(B2155,'[1]Check order-DMO'!$A$5:$I$22,9,0)),"MAT",(VLOOKUP(B2155,'[1]Check order-DMO'!$A$5:$I$22,9,0)))</f>
        <v>MAT</v>
      </c>
      <c r="N2155" s="50">
        <v>15</v>
      </c>
      <c r="O2155" s="50">
        <v>2</v>
      </c>
      <c r="P2155" s="50">
        <v>1</v>
      </c>
      <c r="Q2155" s="50">
        <v>1</v>
      </c>
      <c r="R2155" s="51" t="s">
        <v>7488</v>
      </c>
    </row>
    <row r="2156" spans="1:18" s="90" customFormat="1" ht="20.5" customHeight="1" x14ac:dyDescent="0.3">
      <c r="A2156" s="42" t="s">
        <v>7513</v>
      </c>
      <c r="B2156" s="43" t="s">
        <v>7514</v>
      </c>
      <c r="C2156" s="43" t="s">
        <v>7515</v>
      </c>
      <c r="D2156" s="44" t="s">
        <v>7515</v>
      </c>
      <c r="E2156" s="45" t="s">
        <v>7458</v>
      </c>
      <c r="F2156" s="45">
        <v>3850</v>
      </c>
      <c r="G2156" s="46" t="s">
        <v>32</v>
      </c>
      <c r="H2156" s="47">
        <f t="shared" si="35"/>
        <v>3850</v>
      </c>
      <c r="I2156" s="48" t="s">
        <v>7487</v>
      </c>
      <c r="J2156" s="44" t="s">
        <v>98</v>
      </c>
      <c r="K2156" s="49" t="s">
        <v>99</v>
      </c>
      <c r="L2156" s="44" t="s">
        <v>43</v>
      </c>
      <c r="M2156" s="44" t="str">
        <f>IF(ISERROR(VLOOKUP(B2156,'[1]Check order-DMO'!$A$5:$I$22,9,0)),"MAT",(VLOOKUP(B2156,'[1]Check order-DMO'!$A$5:$I$22,9,0)))</f>
        <v>MAT</v>
      </c>
      <c r="N2156" s="50">
        <v>15</v>
      </c>
      <c r="O2156" s="50">
        <v>2</v>
      </c>
      <c r="P2156" s="50">
        <v>1</v>
      </c>
      <c r="Q2156" s="50">
        <v>1</v>
      </c>
      <c r="R2156" s="51" t="s">
        <v>7488</v>
      </c>
    </row>
    <row r="2157" spans="1:18" s="90" customFormat="1" ht="20.5" customHeight="1" x14ac:dyDescent="0.3">
      <c r="A2157" s="42" t="s">
        <v>7516</v>
      </c>
      <c r="B2157" s="43" t="s">
        <v>7517</v>
      </c>
      <c r="C2157" s="43" t="s">
        <v>7518</v>
      </c>
      <c r="D2157" s="44" t="s">
        <v>7518</v>
      </c>
      <c r="E2157" s="45" t="s">
        <v>7458</v>
      </c>
      <c r="F2157" s="45">
        <v>58100</v>
      </c>
      <c r="G2157" s="46" t="s">
        <v>32</v>
      </c>
      <c r="H2157" s="47">
        <f t="shared" si="35"/>
        <v>58100</v>
      </c>
      <c r="I2157" s="48" t="s">
        <v>7487</v>
      </c>
      <c r="J2157" s="44" t="s">
        <v>98</v>
      </c>
      <c r="K2157" s="49" t="s">
        <v>99</v>
      </c>
      <c r="L2157" s="44" t="s">
        <v>43</v>
      </c>
      <c r="M2157" s="44" t="str">
        <f>IF(ISERROR(VLOOKUP(B2157,'[1]Check order-DMO'!$A$5:$I$22,9,0)),"MAT",(VLOOKUP(B2157,'[1]Check order-DMO'!$A$5:$I$22,9,0)))</f>
        <v>MAT</v>
      </c>
      <c r="N2157" s="50">
        <v>15</v>
      </c>
      <c r="O2157" s="50">
        <v>2</v>
      </c>
      <c r="P2157" s="50">
        <v>1</v>
      </c>
      <c r="Q2157" s="50">
        <v>1</v>
      </c>
      <c r="R2157" s="51" t="s">
        <v>7488</v>
      </c>
    </row>
    <row r="2158" spans="1:18" s="90" customFormat="1" ht="20.5" customHeight="1" x14ac:dyDescent="0.3">
      <c r="A2158" s="42" t="s">
        <v>7519</v>
      </c>
      <c r="B2158" s="43" t="s">
        <v>7520</v>
      </c>
      <c r="C2158" s="43" t="s">
        <v>7521</v>
      </c>
      <c r="D2158" s="44" t="s">
        <v>7521</v>
      </c>
      <c r="E2158" s="45" t="s">
        <v>7458</v>
      </c>
      <c r="F2158" s="45">
        <v>41000</v>
      </c>
      <c r="G2158" s="46" t="s">
        <v>32</v>
      </c>
      <c r="H2158" s="47">
        <f t="shared" si="35"/>
        <v>41000</v>
      </c>
      <c r="I2158" s="48" t="s">
        <v>7487</v>
      </c>
      <c r="J2158" s="44" t="s">
        <v>7459</v>
      </c>
      <c r="K2158" s="49" t="s">
        <v>7460</v>
      </c>
      <c r="L2158" s="44" t="s">
        <v>43</v>
      </c>
      <c r="M2158" s="44" t="str">
        <f>IF(ISERROR(VLOOKUP(B2158,'[1]Check order-DMO'!$A$5:$I$22,9,0)),"MAT",(VLOOKUP(B2158,'[1]Check order-DMO'!$A$5:$I$22,9,0)))</f>
        <v>MAT</v>
      </c>
      <c r="N2158" s="50">
        <v>15</v>
      </c>
      <c r="O2158" s="50">
        <v>2</v>
      </c>
      <c r="P2158" s="50">
        <v>1</v>
      </c>
      <c r="Q2158" s="50">
        <v>1</v>
      </c>
      <c r="R2158" s="51" t="s">
        <v>7488</v>
      </c>
    </row>
    <row r="2159" spans="1:18" s="90" customFormat="1" ht="20.5" customHeight="1" x14ac:dyDescent="0.3">
      <c r="A2159" s="42" t="s">
        <v>7522</v>
      </c>
      <c r="B2159" s="43" t="s">
        <v>7523</v>
      </c>
      <c r="C2159" s="43" t="s">
        <v>7524</v>
      </c>
      <c r="D2159" s="44" t="s">
        <v>7524</v>
      </c>
      <c r="E2159" s="45" t="s">
        <v>7458</v>
      </c>
      <c r="F2159" s="45">
        <v>138000</v>
      </c>
      <c r="G2159" s="46" t="s">
        <v>32</v>
      </c>
      <c r="H2159" s="47">
        <f t="shared" si="35"/>
        <v>138000</v>
      </c>
      <c r="I2159" s="48" t="s">
        <v>7525</v>
      </c>
      <c r="J2159" s="44" t="s">
        <v>7459</v>
      </c>
      <c r="K2159" s="49" t="s">
        <v>7460</v>
      </c>
      <c r="L2159" s="44" t="s">
        <v>43</v>
      </c>
      <c r="M2159" s="44" t="str">
        <f>IF(ISERROR(VLOOKUP(B2159,'[1]Check order-DMO'!$A$5:$I$22,9,0)),"MAT",(VLOOKUP(B2159,'[1]Check order-DMO'!$A$5:$I$22,9,0)))</f>
        <v>MAT</v>
      </c>
      <c r="N2159" s="50">
        <v>15</v>
      </c>
      <c r="O2159" s="50">
        <v>2</v>
      </c>
      <c r="P2159" s="50">
        <v>1</v>
      </c>
      <c r="Q2159" s="50">
        <v>1</v>
      </c>
      <c r="R2159" s="51" t="s">
        <v>7488</v>
      </c>
    </row>
    <row r="2160" spans="1:18" s="90" customFormat="1" ht="20.5" customHeight="1" x14ac:dyDescent="0.3">
      <c r="A2160" s="42" t="s">
        <v>7526</v>
      </c>
      <c r="B2160" s="43" t="s">
        <v>7527</v>
      </c>
      <c r="C2160" s="43" t="s">
        <v>7528</v>
      </c>
      <c r="D2160" s="44" t="s">
        <v>7528</v>
      </c>
      <c r="E2160" s="45" t="s">
        <v>7458</v>
      </c>
      <c r="F2160" s="45">
        <v>83200</v>
      </c>
      <c r="G2160" s="46" t="s">
        <v>32</v>
      </c>
      <c r="H2160" s="47">
        <f t="shared" si="35"/>
        <v>83200</v>
      </c>
      <c r="I2160" s="48" t="s">
        <v>7525</v>
      </c>
      <c r="J2160" s="44" t="s">
        <v>98</v>
      </c>
      <c r="K2160" s="49" t="s">
        <v>99</v>
      </c>
      <c r="L2160" s="44" t="s">
        <v>43</v>
      </c>
      <c r="M2160" s="44" t="str">
        <f>IF(ISERROR(VLOOKUP(B2160,'[1]Check order-DMO'!$A$5:$I$22,9,0)),"MAT",(VLOOKUP(B2160,'[1]Check order-DMO'!$A$5:$I$22,9,0)))</f>
        <v>MAT</v>
      </c>
      <c r="N2160" s="50">
        <v>15</v>
      </c>
      <c r="O2160" s="50">
        <v>2</v>
      </c>
      <c r="P2160" s="50">
        <v>1</v>
      </c>
      <c r="Q2160" s="50">
        <v>1</v>
      </c>
      <c r="R2160" s="51" t="s">
        <v>7488</v>
      </c>
    </row>
    <row r="2161" spans="1:18" s="90" customFormat="1" ht="20.5" customHeight="1" x14ac:dyDescent="0.3">
      <c r="A2161" s="42" t="s">
        <v>7529</v>
      </c>
      <c r="B2161" s="43" t="s">
        <v>7530</v>
      </c>
      <c r="C2161" s="43" t="s">
        <v>7531</v>
      </c>
      <c r="D2161" s="44" t="s">
        <v>7531</v>
      </c>
      <c r="E2161" s="45" t="s">
        <v>7458</v>
      </c>
      <c r="F2161" s="45">
        <v>83200</v>
      </c>
      <c r="G2161" s="46" t="s">
        <v>32</v>
      </c>
      <c r="H2161" s="47">
        <f t="shared" si="35"/>
        <v>83200</v>
      </c>
      <c r="I2161" s="48" t="s">
        <v>7525</v>
      </c>
      <c r="J2161" s="44" t="s">
        <v>98</v>
      </c>
      <c r="K2161" s="49" t="s">
        <v>99</v>
      </c>
      <c r="L2161" s="44" t="s">
        <v>43</v>
      </c>
      <c r="M2161" s="44" t="str">
        <f>IF(ISERROR(VLOOKUP(B2161,'[1]Check order-DMO'!$A$5:$I$22,9,0)),"MAT",(VLOOKUP(B2161,'[1]Check order-DMO'!$A$5:$I$22,9,0)))</f>
        <v>MAT</v>
      </c>
      <c r="N2161" s="50">
        <v>15</v>
      </c>
      <c r="O2161" s="50">
        <v>2</v>
      </c>
      <c r="P2161" s="50">
        <v>1</v>
      </c>
      <c r="Q2161" s="50">
        <v>1</v>
      </c>
      <c r="R2161" s="51" t="s">
        <v>7488</v>
      </c>
    </row>
    <row r="2162" spans="1:18" s="90" customFormat="1" ht="20.5" customHeight="1" x14ac:dyDescent="0.3">
      <c r="A2162" s="42" t="s">
        <v>7532</v>
      </c>
      <c r="B2162" s="43" t="s">
        <v>7533</v>
      </c>
      <c r="C2162" s="43" t="s">
        <v>7534</v>
      </c>
      <c r="D2162" s="44" t="s">
        <v>7534</v>
      </c>
      <c r="E2162" s="45" t="s">
        <v>7458</v>
      </c>
      <c r="F2162" s="45">
        <v>83200</v>
      </c>
      <c r="G2162" s="46" t="s">
        <v>32</v>
      </c>
      <c r="H2162" s="47">
        <f t="shared" si="35"/>
        <v>83200</v>
      </c>
      <c r="I2162" s="48" t="s">
        <v>7525</v>
      </c>
      <c r="J2162" s="44" t="s">
        <v>98</v>
      </c>
      <c r="K2162" s="49" t="s">
        <v>99</v>
      </c>
      <c r="L2162" s="44" t="s">
        <v>43</v>
      </c>
      <c r="M2162" s="44" t="str">
        <f>IF(ISERROR(VLOOKUP(B2162,'[1]Check order-DMO'!$A$5:$I$22,9,0)),"MAT",(VLOOKUP(B2162,'[1]Check order-DMO'!$A$5:$I$22,9,0)))</f>
        <v>MAT</v>
      </c>
      <c r="N2162" s="50">
        <v>15</v>
      </c>
      <c r="O2162" s="50">
        <v>2</v>
      </c>
      <c r="P2162" s="50">
        <v>1</v>
      </c>
      <c r="Q2162" s="50">
        <v>1</v>
      </c>
      <c r="R2162" s="51" t="s">
        <v>7488</v>
      </c>
    </row>
    <row r="2163" spans="1:18" s="90" customFormat="1" ht="20.5" customHeight="1" x14ac:dyDescent="0.3">
      <c r="A2163" s="42" t="s">
        <v>7535</v>
      </c>
      <c r="B2163" s="43" t="s">
        <v>7536</v>
      </c>
      <c r="C2163" s="43" t="s">
        <v>7537</v>
      </c>
      <c r="D2163" s="44" t="s">
        <v>7537</v>
      </c>
      <c r="E2163" s="45" t="s">
        <v>7458</v>
      </c>
      <c r="F2163" s="45">
        <v>83200</v>
      </c>
      <c r="G2163" s="46" t="s">
        <v>32</v>
      </c>
      <c r="H2163" s="47">
        <f t="shared" si="35"/>
        <v>83200</v>
      </c>
      <c r="I2163" s="48" t="s">
        <v>7525</v>
      </c>
      <c r="J2163" s="44" t="s">
        <v>98</v>
      </c>
      <c r="K2163" s="49" t="s">
        <v>99</v>
      </c>
      <c r="L2163" s="44" t="s">
        <v>43</v>
      </c>
      <c r="M2163" s="44" t="str">
        <f>IF(ISERROR(VLOOKUP(B2163,'[1]Check order-DMO'!$A$5:$I$22,9,0)),"MAT",(VLOOKUP(B2163,'[1]Check order-DMO'!$A$5:$I$22,9,0)))</f>
        <v>MAT</v>
      </c>
      <c r="N2163" s="50">
        <v>15</v>
      </c>
      <c r="O2163" s="50">
        <v>2</v>
      </c>
      <c r="P2163" s="50">
        <v>1</v>
      </c>
      <c r="Q2163" s="50">
        <v>1</v>
      </c>
      <c r="R2163" s="51" t="s">
        <v>7488</v>
      </c>
    </row>
    <row r="2164" spans="1:18" s="90" customFormat="1" ht="20.5" customHeight="1" x14ac:dyDescent="0.3">
      <c r="A2164" s="42" t="s">
        <v>7538</v>
      </c>
      <c r="B2164" s="43" t="s">
        <v>7539</v>
      </c>
      <c r="C2164" s="43" t="s">
        <v>7540</v>
      </c>
      <c r="D2164" s="44" t="s">
        <v>7540</v>
      </c>
      <c r="E2164" s="45" t="s">
        <v>7458</v>
      </c>
      <c r="F2164" s="45">
        <v>1720</v>
      </c>
      <c r="G2164" s="46" t="s">
        <v>32</v>
      </c>
      <c r="H2164" s="47">
        <f t="shared" si="35"/>
        <v>1720</v>
      </c>
      <c r="I2164" s="48" t="s">
        <v>7487</v>
      </c>
      <c r="J2164" s="44" t="s">
        <v>98</v>
      </c>
      <c r="K2164" s="49" t="s">
        <v>99</v>
      </c>
      <c r="L2164" s="44" t="s">
        <v>43</v>
      </c>
      <c r="M2164" s="44" t="str">
        <f>IF(ISERROR(VLOOKUP(B2164,'[1]Check order-DMO'!$A$5:$I$22,9,0)),"MAT",(VLOOKUP(B2164,'[1]Check order-DMO'!$A$5:$I$22,9,0)))</f>
        <v>MAT</v>
      </c>
      <c r="N2164" s="50">
        <v>15</v>
      </c>
      <c r="O2164" s="50">
        <v>2</v>
      </c>
      <c r="P2164" s="50">
        <v>1</v>
      </c>
      <c r="Q2164" s="50">
        <v>1</v>
      </c>
      <c r="R2164" s="51" t="s">
        <v>7488</v>
      </c>
    </row>
    <row r="2165" spans="1:18" s="90" customFormat="1" ht="20.5" customHeight="1" x14ac:dyDescent="0.3">
      <c r="A2165" s="42" t="s">
        <v>7541</v>
      </c>
      <c r="B2165" s="43" t="s">
        <v>7542</v>
      </c>
      <c r="C2165" s="43" t="s">
        <v>7543</v>
      </c>
      <c r="D2165" s="44" t="s">
        <v>7543</v>
      </c>
      <c r="E2165" s="45" t="s">
        <v>7458</v>
      </c>
      <c r="F2165" s="45">
        <v>1230</v>
      </c>
      <c r="G2165" s="46" t="s">
        <v>32</v>
      </c>
      <c r="H2165" s="47">
        <f t="shared" si="35"/>
        <v>1230</v>
      </c>
      <c r="I2165" s="48" t="s">
        <v>7544</v>
      </c>
      <c r="J2165" s="44" t="s">
        <v>98</v>
      </c>
      <c r="K2165" s="49" t="s">
        <v>99</v>
      </c>
      <c r="L2165" s="44" t="s">
        <v>43</v>
      </c>
      <c r="M2165" s="44" t="str">
        <f>IF(ISERROR(VLOOKUP(B2165,'[1]Check order-DMO'!$A$5:$I$22,9,0)),"MAT",(VLOOKUP(B2165,'[1]Check order-DMO'!$A$5:$I$22,9,0)))</f>
        <v>MAT</v>
      </c>
      <c r="N2165" s="50">
        <v>15</v>
      </c>
      <c r="O2165" s="50">
        <v>2</v>
      </c>
      <c r="P2165" s="50">
        <v>1</v>
      </c>
      <c r="Q2165" s="50">
        <v>1</v>
      </c>
      <c r="R2165" s="51" t="s">
        <v>7488</v>
      </c>
    </row>
    <row r="2166" spans="1:18" s="90" customFormat="1" ht="20.5" customHeight="1" x14ac:dyDescent="0.3">
      <c r="A2166" s="42" t="s">
        <v>7545</v>
      </c>
      <c r="B2166" s="43" t="s">
        <v>7546</v>
      </c>
      <c r="C2166" s="43" t="s">
        <v>7547</v>
      </c>
      <c r="D2166" s="44" t="s">
        <v>7547</v>
      </c>
      <c r="E2166" s="45" t="s">
        <v>7458</v>
      </c>
      <c r="F2166" s="45">
        <v>8700</v>
      </c>
      <c r="G2166" s="46" t="s">
        <v>32</v>
      </c>
      <c r="H2166" s="47">
        <f t="shared" si="35"/>
        <v>8700</v>
      </c>
      <c r="I2166" s="48" t="s">
        <v>7544</v>
      </c>
      <c r="J2166" s="44" t="s">
        <v>98</v>
      </c>
      <c r="K2166" s="49" t="s">
        <v>99</v>
      </c>
      <c r="L2166" s="44" t="s">
        <v>43</v>
      </c>
      <c r="M2166" s="44" t="str">
        <f>IF(ISERROR(VLOOKUP(B2166,'[1]Check order-DMO'!$A$5:$I$22,9,0)),"MAT",(VLOOKUP(B2166,'[1]Check order-DMO'!$A$5:$I$22,9,0)))</f>
        <v>MAT</v>
      </c>
      <c r="N2166" s="50">
        <v>15</v>
      </c>
      <c r="O2166" s="50">
        <v>2</v>
      </c>
      <c r="P2166" s="50">
        <v>1</v>
      </c>
      <c r="Q2166" s="50">
        <v>1</v>
      </c>
      <c r="R2166" s="51" t="s">
        <v>7488</v>
      </c>
    </row>
    <row r="2167" spans="1:18" s="90" customFormat="1" ht="20.5" customHeight="1" x14ac:dyDescent="0.3">
      <c r="A2167" s="42" t="s">
        <v>7548</v>
      </c>
      <c r="B2167" s="43" t="s">
        <v>7549</v>
      </c>
      <c r="C2167" s="43" t="s">
        <v>7550</v>
      </c>
      <c r="D2167" s="44" t="s">
        <v>7550</v>
      </c>
      <c r="E2167" s="45" t="s">
        <v>7458</v>
      </c>
      <c r="F2167" s="45">
        <v>1230</v>
      </c>
      <c r="G2167" s="46" t="s">
        <v>32</v>
      </c>
      <c r="H2167" s="47">
        <f t="shared" si="35"/>
        <v>1230</v>
      </c>
      <c r="I2167" s="48" t="s">
        <v>7544</v>
      </c>
      <c r="J2167" s="44" t="s">
        <v>98</v>
      </c>
      <c r="K2167" s="49" t="s">
        <v>99</v>
      </c>
      <c r="L2167" s="44" t="s">
        <v>43</v>
      </c>
      <c r="M2167" s="44" t="str">
        <f>IF(ISERROR(VLOOKUP(B2167,'[1]Check order-DMO'!$A$5:$I$22,9,0)),"MAT",(VLOOKUP(B2167,'[1]Check order-DMO'!$A$5:$I$22,9,0)))</f>
        <v>MAT</v>
      </c>
      <c r="N2167" s="50">
        <v>15</v>
      </c>
      <c r="O2167" s="50">
        <v>2</v>
      </c>
      <c r="P2167" s="50">
        <v>1</v>
      </c>
      <c r="Q2167" s="50">
        <v>1</v>
      </c>
      <c r="R2167" s="51" t="s">
        <v>7488</v>
      </c>
    </row>
    <row r="2168" spans="1:18" s="90" customFormat="1" ht="20.5" customHeight="1" x14ac:dyDescent="0.3">
      <c r="A2168" s="42" t="s">
        <v>7551</v>
      </c>
      <c r="B2168" s="43" t="s">
        <v>7552</v>
      </c>
      <c r="C2168" s="43" t="s">
        <v>7553</v>
      </c>
      <c r="D2168" s="44" t="s">
        <v>7553</v>
      </c>
      <c r="E2168" s="45" t="s">
        <v>7458</v>
      </c>
      <c r="F2168" s="45">
        <v>2100</v>
      </c>
      <c r="G2168" s="46" t="s">
        <v>32</v>
      </c>
      <c r="H2168" s="47">
        <f t="shared" si="35"/>
        <v>2100</v>
      </c>
      <c r="I2168" s="48" t="s">
        <v>7544</v>
      </c>
      <c r="J2168" s="44" t="s">
        <v>98</v>
      </c>
      <c r="K2168" s="49" t="s">
        <v>99</v>
      </c>
      <c r="L2168" s="44" t="s">
        <v>43</v>
      </c>
      <c r="M2168" s="44" t="str">
        <f>IF(ISERROR(VLOOKUP(B2168,'[1]Check order-DMO'!$A$5:$I$22,9,0)),"MAT",(VLOOKUP(B2168,'[1]Check order-DMO'!$A$5:$I$22,9,0)))</f>
        <v>MAT</v>
      </c>
      <c r="N2168" s="50">
        <v>15</v>
      </c>
      <c r="O2168" s="50">
        <v>2</v>
      </c>
      <c r="P2168" s="50">
        <v>1</v>
      </c>
      <c r="Q2168" s="50">
        <v>1</v>
      </c>
      <c r="R2168" s="51" t="s">
        <v>7488</v>
      </c>
    </row>
    <row r="2169" spans="1:18" s="90" customFormat="1" ht="20.5" customHeight="1" x14ac:dyDescent="0.3">
      <c r="A2169" s="42" t="s">
        <v>7554</v>
      </c>
      <c r="B2169" s="43" t="s">
        <v>7555</v>
      </c>
      <c r="C2169" s="43" t="s">
        <v>7556</v>
      </c>
      <c r="D2169" s="44" t="s">
        <v>7556</v>
      </c>
      <c r="E2169" s="45" t="s">
        <v>7458</v>
      </c>
      <c r="F2169" s="45">
        <v>9480</v>
      </c>
      <c r="G2169" s="46" t="s">
        <v>32</v>
      </c>
      <c r="H2169" s="47">
        <f t="shared" si="35"/>
        <v>9480</v>
      </c>
      <c r="I2169" s="48" t="s">
        <v>7544</v>
      </c>
      <c r="J2169" s="44" t="s">
        <v>98</v>
      </c>
      <c r="K2169" s="49" t="s">
        <v>99</v>
      </c>
      <c r="L2169" s="44" t="s">
        <v>43</v>
      </c>
      <c r="M2169" s="44" t="str">
        <f>IF(ISERROR(VLOOKUP(B2169,'[1]Check order-DMO'!$A$5:$I$22,9,0)),"MAT",(VLOOKUP(B2169,'[1]Check order-DMO'!$A$5:$I$22,9,0)))</f>
        <v>MAT</v>
      </c>
      <c r="N2169" s="50">
        <v>15</v>
      </c>
      <c r="O2169" s="50">
        <v>2</v>
      </c>
      <c r="P2169" s="50">
        <v>1</v>
      </c>
      <c r="Q2169" s="50">
        <v>1</v>
      </c>
      <c r="R2169" s="51" t="s">
        <v>7488</v>
      </c>
    </row>
    <row r="2170" spans="1:18" s="90" customFormat="1" ht="20.5" customHeight="1" x14ac:dyDescent="0.3">
      <c r="A2170" s="42" t="s">
        <v>7557</v>
      </c>
      <c r="B2170" s="43" t="s">
        <v>7558</v>
      </c>
      <c r="C2170" s="43" t="s">
        <v>7559</v>
      </c>
      <c r="D2170" s="44" t="s">
        <v>7559</v>
      </c>
      <c r="E2170" s="45" t="s">
        <v>7458</v>
      </c>
      <c r="F2170" s="45">
        <v>384500</v>
      </c>
      <c r="G2170" s="46" t="s">
        <v>32</v>
      </c>
      <c r="H2170" s="47">
        <f t="shared" si="35"/>
        <v>384500</v>
      </c>
      <c r="I2170" s="48" t="s">
        <v>7560</v>
      </c>
      <c r="J2170" s="44" t="s">
        <v>98</v>
      </c>
      <c r="K2170" s="49" t="s">
        <v>99</v>
      </c>
      <c r="L2170" s="44" t="s">
        <v>43</v>
      </c>
      <c r="M2170" s="44" t="str">
        <f>IF(ISERROR(VLOOKUP(B2170,'[1]Check order-DMO'!$A$5:$I$22,9,0)),"MAT",(VLOOKUP(B2170,'[1]Check order-DMO'!$A$5:$I$22,9,0)))</f>
        <v>MAT</v>
      </c>
      <c r="N2170" s="50">
        <v>15</v>
      </c>
      <c r="O2170" s="50">
        <v>2</v>
      </c>
      <c r="P2170" s="50">
        <v>1</v>
      </c>
      <c r="Q2170" s="50">
        <v>1</v>
      </c>
      <c r="R2170" s="51" t="s">
        <v>7488</v>
      </c>
    </row>
    <row r="2171" spans="1:18" s="90" customFormat="1" ht="20.5" customHeight="1" x14ac:dyDescent="0.3">
      <c r="A2171" s="42" t="s">
        <v>7561</v>
      </c>
      <c r="B2171" s="43" t="s">
        <v>7562</v>
      </c>
      <c r="C2171" s="43" t="s">
        <v>7563</v>
      </c>
      <c r="D2171" s="44" t="s">
        <v>7563</v>
      </c>
      <c r="E2171" s="45" t="s">
        <v>7458</v>
      </c>
      <c r="F2171" s="45">
        <v>384500</v>
      </c>
      <c r="G2171" s="46" t="s">
        <v>32</v>
      </c>
      <c r="H2171" s="47">
        <f t="shared" si="35"/>
        <v>384500</v>
      </c>
      <c r="I2171" s="48" t="s">
        <v>7560</v>
      </c>
      <c r="J2171" s="44" t="s">
        <v>98</v>
      </c>
      <c r="K2171" s="49" t="s">
        <v>99</v>
      </c>
      <c r="L2171" s="44" t="s">
        <v>43</v>
      </c>
      <c r="M2171" s="44" t="str">
        <f>IF(ISERROR(VLOOKUP(B2171,'[1]Check order-DMO'!$A$5:$I$22,9,0)),"MAT",(VLOOKUP(B2171,'[1]Check order-DMO'!$A$5:$I$22,9,0)))</f>
        <v>MAT</v>
      </c>
      <c r="N2171" s="50">
        <v>15</v>
      </c>
      <c r="O2171" s="50">
        <v>2</v>
      </c>
      <c r="P2171" s="50">
        <v>1</v>
      </c>
      <c r="Q2171" s="50">
        <v>1</v>
      </c>
      <c r="R2171" s="51" t="s">
        <v>7488</v>
      </c>
    </row>
    <row r="2172" spans="1:18" s="90" customFormat="1" ht="20.5" customHeight="1" x14ac:dyDescent="0.3">
      <c r="A2172" s="42" t="s">
        <v>7564</v>
      </c>
      <c r="B2172" s="43" t="s">
        <v>7565</v>
      </c>
      <c r="C2172" s="43" t="s">
        <v>7566</v>
      </c>
      <c r="D2172" s="44" t="s">
        <v>7566</v>
      </c>
      <c r="E2172" s="45" t="s">
        <v>7458</v>
      </c>
      <c r="F2172" s="45">
        <v>3257.1</v>
      </c>
      <c r="G2172" s="46" t="s">
        <v>32</v>
      </c>
      <c r="H2172" s="47">
        <f t="shared" si="35"/>
        <v>3257.1</v>
      </c>
      <c r="I2172" s="48" t="s">
        <v>7544</v>
      </c>
      <c r="J2172" s="44" t="s">
        <v>98</v>
      </c>
      <c r="K2172" s="49" t="s">
        <v>99</v>
      </c>
      <c r="L2172" s="44" t="s">
        <v>43</v>
      </c>
      <c r="M2172" s="44" t="str">
        <f>IF(ISERROR(VLOOKUP(B2172,'[1]Check order-DMO'!$A$5:$I$22,9,0)),"MAT",(VLOOKUP(B2172,'[1]Check order-DMO'!$A$5:$I$22,9,0)))</f>
        <v>MAT</v>
      </c>
      <c r="N2172" s="50">
        <v>15</v>
      </c>
      <c r="O2172" s="50">
        <v>2</v>
      </c>
      <c r="P2172" s="50">
        <v>1</v>
      </c>
      <c r="Q2172" s="50">
        <v>1</v>
      </c>
      <c r="R2172" s="51" t="s">
        <v>7488</v>
      </c>
    </row>
    <row r="2173" spans="1:18" s="90" customFormat="1" ht="20.5" customHeight="1" x14ac:dyDescent="0.3">
      <c r="A2173" s="42" t="s">
        <v>7567</v>
      </c>
      <c r="B2173" s="43" t="s">
        <v>7568</v>
      </c>
      <c r="C2173" s="43" t="s">
        <v>7569</v>
      </c>
      <c r="D2173" s="44" t="s">
        <v>7569</v>
      </c>
      <c r="E2173" s="45" t="s">
        <v>7458</v>
      </c>
      <c r="F2173" s="45">
        <v>22200</v>
      </c>
      <c r="G2173" s="46" t="s">
        <v>32</v>
      </c>
      <c r="H2173" s="47">
        <f t="shared" si="35"/>
        <v>22200</v>
      </c>
      <c r="I2173" s="48" t="s">
        <v>7544</v>
      </c>
      <c r="J2173" s="44" t="s">
        <v>98</v>
      </c>
      <c r="K2173" s="49" t="s">
        <v>99</v>
      </c>
      <c r="L2173" s="44" t="s">
        <v>43</v>
      </c>
      <c r="M2173" s="44" t="str">
        <f>IF(ISERROR(VLOOKUP(B2173,'[1]Check order-DMO'!$A$5:$I$22,9,0)),"MAT",(VLOOKUP(B2173,'[1]Check order-DMO'!$A$5:$I$22,9,0)))</f>
        <v>MAT</v>
      </c>
      <c r="N2173" s="50">
        <v>15</v>
      </c>
      <c r="O2173" s="50">
        <v>2</v>
      </c>
      <c r="P2173" s="50">
        <v>1</v>
      </c>
      <c r="Q2173" s="50">
        <v>1</v>
      </c>
      <c r="R2173" s="51" t="s">
        <v>7488</v>
      </c>
    </row>
    <row r="2174" spans="1:18" s="90" customFormat="1" ht="20.5" customHeight="1" x14ac:dyDescent="0.3">
      <c r="A2174" s="42" t="s">
        <v>7570</v>
      </c>
      <c r="B2174" s="43" t="s">
        <v>7571</v>
      </c>
      <c r="C2174" s="43" t="s">
        <v>7572</v>
      </c>
      <c r="D2174" s="44" t="s">
        <v>7572</v>
      </c>
      <c r="E2174" s="45" t="s">
        <v>7458</v>
      </c>
      <c r="F2174" s="45">
        <v>10070</v>
      </c>
      <c r="G2174" s="46" t="s">
        <v>32</v>
      </c>
      <c r="H2174" s="47">
        <f t="shared" si="35"/>
        <v>10070</v>
      </c>
      <c r="I2174" s="48" t="s">
        <v>7487</v>
      </c>
      <c r="J2174" s="44" t="s">
        <v>98</v>
      </c>
      <c r="K2174" s="49" t="s">
        <v>99</v>
      </c>
      <c r="L2174" s="44" t="s">
        <v>43</v>
      </c>
      <c r="M2174" s="44" t="str">
        <f>IF(ISERROR(VLOOKUP(B2174,'[1]Check order-DMO'!$A$5:$I$22,9,0)),"MAT",(VLOOKUP(B2174,'[1]Check order-DMO'!$A$5:$I$22,9,0)))</f>
        <v>MAT</v>
      </c>
      <c r="N2174" s="50">
        <v>15</v>
      </c>
      <c r="O2174" s="50">
        <v>2</v>
      </c>
      <c r="P2174" s="50">
        <v>1</v>
      </c>
      <c r="Q2174" s="50">
        <v>1</v>
      </c>
      <c r="R2174" s="51" t="s">
        <v>7488</v>
      </c>
    </row>
    <row r="2175" spans="1:18" s="90" customFormat="1" ht="20.5" customHeight="1" x14ac:dyDescent="0.3">
      <c r="A2175" s="42" t="s">
        <v>7573</v>
      </c>
      <c r="B2175" s="43" t="s">
        <v>7574</v>
      </c>
      <c r="C2175" s="43" t="s">
        <v>7575</v>
      </c>
      <c r="D2175" s="44" t="s">
        <v>7575</v>
      </c>
      <c r="E2175" s="45" t="s">
        <v>7458</v>
      </c>
      <c r="F2175" s="45">
        <v>2566.1999999999998</v>
      </c>
      <c r="G2175" s="46" t="s">
        <v>32</v>
      </c>
      <c r="H2175" s="47">
        <f t="shared" si="35"/>
        <v>2566.1999999999998</v>
      </c>
      <c r="I2175" s="48" t="s">
        <v>7544</v>
      </c>
      <c r="J2175" s="44" t="s">
        <v>98</v>
      </c>
      <c r="K2175" s="49" t="s">
        <v>99</v>
      </c>
      <c r="L2175" s="44" t="s">
        <v>43</v>
      </c>
      <c r="M2175" s="44" t="str">
        <f>IF(ISERROR(VLOOKUP(B2175,'[1]Check order-DMO'!$A$5:$I$22,9,0)),"MAT",(VLOOKUP(B2175,'[1]Check order-DMO'!$A$5:$I$22,9,0)))</f>
        <v>MAT</v>
      </c>
      <c r="N2175" s="50">
        <v>15</v>
      </c>
      <c r="O2175" s="50">
        <v>2</v>
      </c>
      <c r="P2175" s="50">
        <v>1</v>
      </c>
      <c r="Q2175" s="50">
        <v>1</v>
      </c>
      <c r="R2175" s="51" t="s">
        <v>7488</v>
      </c>
    </row>
    <row r="2176" spans="1:18" s="90" customFormat="1" ht="20.5" customHeight="1" x14ac:dyDescent="0.3">
      <c r="A2176" s="42" t="s">
        <v>7576</v>
      </c>
      <c r="B2176" s="43" t="s">
        <v>7577</v>
      </c>
      <c r="C2176" s="43" t="s">
        <v>7578</v>
      </c>
      <c r="D2176" s="44" t="s">
        <v>7578</v>
      </c>
      <c r="E2176" s="45" t="s">
        <v>7458</v>
      </c>
      <c r="F2176" s="45">
        <v>12040</v>
      </c>
      <c r="G2176" s="46" t="s">
        <v>32</v>
      </c>
      <c r="H2176" s="47">
        <f t="shared" si="35"/>
        <v>12040</v>
      </c>
      <c r="I2176" s="48" t="s">
        <v>7544</v>
      </c>
      <c r="J2176" s="44" t="s">
        <v>98</v>
      </c>
      <c r="K2176" s="49" t="s">
        <v>99</v>
      </c>
      <c r="L2176" s="44" t="s">
        <v>43</v>
      </c>
      <c r="M2176" s="44" t="str">
        <f>IF(ISERROR(VLOOKUP(B2176,'[1]Check order-DMO'!$A$5:$I$22,9,0)),"MAT",(VLOOKUP(B2176,'[1]Check order-DMO'!$A$5:$I$22,9,0)))</f>
        <v>MAT</v>
      </c>
      <c r="N2176" s="50">
        <v>15</v>
      </c>
      <c r="O2176" s="50">
        <v>2</v>
      </c>
      <c r="P2176" s="50">
        <v>1</v>
      </c>
      <c r="Q2176" s="50">
        <v>1</v>
      </c>
      <c r="R2176" s="51" t="s">
        <v>7488</v>
      </c>
    </row>
    <row r="2177" spans="1:18" s="90" customFormat="1" ht="20.5" customHeight="1" x14ac:dyDescent="0.3">
      <c r="A2177" s="42" t="s">
        <v>7579</v>
      </c>
      <c r="B2177" s="43" t="s">
        <v>7580</v>
      </c>
      <c r="C2177" s="43" t="s">
        <v>7581</v>
      </c>
      <c r="D2177" s="44" t="s">
        <v>7581</v>
      </c>
      <c r="E2177" s="45" t="s">
        <v>7458</v>
      </c>
      <c r="F2177" s="45">
        <v>19345.2</v>
      </c>
      <c r="G2177" s="46" t="s">
        <v>32</v>
      </c>
      <c r="H2177" s="47">
        <f t="shared" si="35"/>
        <v>19345.2</v>
      </c>
      <c r="I2177" s="48" t="s">
        <v>7544</v>
      </c>
      <c r="J2177" s="44" t="s">
        <v>98</v>
      </c>
      <c r="K2177" s="49" t="s">
        <v>99</v>
      </c>
      <c r="L2177" s="44" t="s">
        <v>43</v>
      </c>
      <c r="M2177" s="44" t="str">
        <f>IF(ISERROR(VLOOKUP(B2177,'[1]Check order-DMO'!$A$5:$I$22,9,0)),"MAT",(VLOOKUP(B2177,'[1]Check order-DMO'!$A$5:$I$22,9,0)))</f>
        <v>MAT</v>
      </c>
      <c r="N2177" s="50">
        <v>15</v>
      </c>
      <c r="O2177" s="50">
        <v>2</v>
      </c>
      <c r="P2177" s="50">
        <v>1</v>
      </c>
      <c r="Q2177" s="50">
        <v>1</v>
      </c>
      <c r="R2177" s="51" t="s">
        <v>7488</v>
      </c>
    </row>
    <row r="2178" spans="1:18" s="90" customFormat="1" ht="20.5" customHeight="1" x14ac:dyDescent="0.3">
      <c r="A2178" s="42" t="s">
        <v>7582</v>
      </c>
      <c r="B2178" s="43" t="s">
        <v>7583</v>
      </c>
      <c r="C2178" s="43" t="s">
        <v>7584</v>
      </c>
      <c r="D2178" s="44" t="s">
        <v>7584</v>
      </c>
      <c r="E2178" s="45" t="s">
        <v>7458</v>
      </c>
      <c r="F2178" s="45">
        <v>36500</v>
      </c>
      <c r="G2178" s="46" t="s">
        <v>32</v>
      </c>
      <c r="H2178" s="47">
        <f t="shared" si="35"/>
        <v>36500</v>
      </c>
      <c r="I2178" s="48" t="s">
        <v>7544</v>
      </c>
      <c r="J2178" s="44" t="s">
        <v>7459</v>
      </c>
      <c r="K2178" s="49" t="s">
        <v>7460</v>
      </c>
      <c r="L2178" s="44" t="s">
        <v>43</v>
      </c>
      <c r="M2178" s="44" t="str">
        <f>IF(ISERROR(VLOOKUP(B2178,'[1]Check order-DMO'!$A$5:$I$22,9,0)),"MAT",(VLOOKUP(B2178,'[1]Check order-DMO'!$A$5:$I$22,9,0)))</f>
        <v>MAT</v>
      </c>
      <c r="N2178" s="50">
        <v>15</v>
      </c>
      <c r="O2178" s="50">
        <v>2</v>
      </c>
      <c r="P2178" s="50">
        <v>1</v>
      </c>
      <c r="Q2178" s="50">
        <v>1</v>
      </c>
      <c r="R2178" s="51" t="s">
        <v>7488</v>
      </c>
    </row>
    <row r="2179" spans="1:18" s="90" customFormat="1" ht="20.5" customHeight="1" x14ac:dyDescent="0.3">
      <c r="A2179" s="42" t="s">
        <v>7585</v>
      </c>
      <c r="B2179" s="43" t="s">
        <v>7586</v>
      </c>
      <c r="C2179" s="43" t="s">
        <v>7587</v>
      </c>
      <c r="D2179" s="44" t="s">
        <v>7587</v>
      </c>
      <c r="E2179" s="45" t="s">
        <v>7458</v>
      </c>
      <c r="F2179" s="45">
        <v>12534.9</v>
      </c>
      <c r="G2179" s="46" t="s">
        <v>32</v>
      </c>
      <c r="H2179" s="47">
        <f t="shared" si="35"/>
        <v>12534.9</v>
      </c>
      <c r="I2179" s="48" t="s">
        <v>7544</v>
      </c>
      <c r="J2179" s="44" t="s">
        <v>98</v>
      </c>
      <c r="K2179" s="49" t="s">
        <v>99</v>
      </c>
      <c r="L2179" s="44" t="s">
        <v>43</v>
      </c>
      <c r="M2179" s="44" t="str">
        <f>IF(ISERROR(VLOOKUP(B2179,'[1]Check order-DMO'!$A$5:$I$22,9,0)),"MAT",(VLOOKUP(B2179,'[1]Check order-DMO'!$A$5:$I$22,9,0)))</f>
        <v>MAT</v>
      </c>
      <c r="N2179" s="50">
        <v>15</v>
      </c>
      <c r="O2179" s="50">
        <v>2</v>
      </c>
      <c r="P2179" s="50">
        <v>1</v>
      </c>
      <c r="Q2179" s="50">
        <v>1</v>
      </c>
      <c r="R2179" s="51" t="s">
        <v>7488</v>
      </c>
    </row>
    <row r="2180" spans="1:18" s="90" customFormat="1" ht="20.5" customHeight="1" x14ac:dyDescent="0.3">
      <c r="A2180" s="42" t="s">
        <v>7588</v>
      </c>
      <c r="B2180" s="43" t="s">
        <v>7589</v>
      </c>
      <c r="C2180" s="43" t="s">
        <v>7590</v>
      </c>
      <c r="D2180" s="44" t="s">
        <v>7590</v>
      </c>
      <c r="E2180" s="45" t="s">
        <v>7458</v>
      </c>
      <c r="F2180" s="45">
        <v>14400</v>
      </c>
      <c r="G2180" s="46" t="s">
        <v>32</v>
      </c>
      <c r="H2180" s="47">
        <f t="shared" si="35"/>
        <v>14400</v>
      </c>
      <c r="I2180" s="48" t="s">
        <v>7544</v>
      </c>
      <c r="J2180" s="44" t="s">
        <v>7459</v>
      </c>
      <c r="K2180" s="49" t="s">
        <v>7460</v>
      </c>
      <c r="L2180" s="44" t="s">
        <v>43</v>
      </c>
      <c r="M2180" s="44" t="str">
        <f>IF(ISERROR(VLOOKUP(B2180,'[1]Check order-DMO'!$A$5:$I$22,9,0)),"MAT",(VLOOKUP(B2180,'[1]Check order-DMO'!$A$5:$I$22,9,0)))</f>
        <v>MAT</v>
      </c>
      <c r="N2180" s="50">
        <v>15</v>
      </c>
      <c r="O2180" s="50">
        <v>2</v>
      </c>
      <c r="P2180" s="50">
        <v>1</v>
      </c>
      <c r="Q2180" s="50">
        <v>1</v>
      </c>
      <c r="R2180" s="51" t="s">
        <v>7488</v>
      </c>
    </row>
    <row r="2181" spans="1:18" s="90" customFormat="1" ht="20.5" customHeight="1" x14ac:dyDescent="0.3">
      <c r="A2181" s="42" t="s">
        <v>7591</v>
      </c>
      <c r="B2181" s="43" t="s">
        <v>7592</v>
      </c>
      <c r="C2181" s="43" t="s">
        <v>7593</v>
      </c>
      <c r="D2181" s="44" t="s">
        <v>7593</v>
      </c>
      <c r="E2181" s="45" t="s">
        <v>7458</v>
      </c>
      <c r="F2181" s="45">
        <v>7000</v>
      </c>
      <c r="G2181" s="46" t="s">
        <v>32</v>
      </c>
      <c r="H2181" s="47">
        <f t="shared" si="35"/>
        <v>7000</v>
      </c>
      <c r="I2181" s="48" t="s">
        <v>7544</v>
      </c>
      <c r="J2181" s="44" t="s">
        <v>98</v>
      </c>
      <c r="K2181" s="49" t="s">
        <v>99</v>
      </c>
      <c r="L2181" s="44" t="s">
        <v>43</v>
      </c>
      <c r="M2181" s="44" t="str">
        <f>IF(ISERROR(VLOOKUP(B2181,'[1]Check order-DMO'!$A$5:$I$22,9,0)),"MAT",(VLOOKUP(B2181,'[1]Check order-DMO'!$A$5:$I$22,9,0)))</f>
        <v>MAT</v>
      </c>
      <c r="N2181" s="50">
        <v>15</v>
      </c>
      <c r="O2181" s="50">
        <v>2</v>
      </c>
      <c r="P2181" s="50">
        <v>1</v>
      </c>
      <c r="Q2181" s="50">
        <v>1</v>
      </c>
      <c r="R2181" s="51" t="s">
        <v>7488</v>
      </c>
    </row>
    <row r="2182" spans="1:18" s="90" customFormat="1" ht="20.5" customHeight="1" x14ac:dyDescent="0.3">
      <c r="A2182" s="42" t="s">
        <v>7594</v>
      </c>
      <c r="B2182" s="43" t="s">
        <v>7595</v>
      </c>
      <c r="C2182" s="43" t="s">
        <v>7596</v>
      </c>
      <c r="D2182" s="44" t="s">
        <v>7596</v>
      </c>
      <c r="E2182" s="45" t="s">
        <v>7458</v>
      </c>
      <c r="F2182" s="45">
        <v>30600</v>
      </c>
      <c r="G2182" s="46" t="s">
        <v>32</v>
      </c>
      <c r="H2182" s="47">
        <f t="shared" si="35"/>
        <v>30600</v>
      </c>
      <c r="I2182" s="48" t="s">
        <v>7487</v>
      </c>
      <c r="J2182" s="44" t="s">
        <v>98</v>
      </c>
      <c r="K2182" s="49" t="s">
        <v>99</v>
      </c>
      <c r="L2182" s="44" t="s">
        <v>43</v>
      </c>
      <c r="M2182" s="44" t="str">
        <f>IF(ISERROR(VLOOKUP(B2182,'[1]Check order-DMO'!$A$5:$I$22,9,0)),"MAT",(VLOOKUP(B2182,'[1]Check order-DMO'!$A$5:$I$22,9,0)))</f>
        <v>MAT</v>
      </c>
      <c r="N2182" s="50">
        <v>15</v>
      </c>
      <c r="O2182" s="50">
        <v>2</v>
      </c>
      <c r="P2182" s="50">
        <v>1</v>
      </c>
      <c r="Q2182" s="50">
        <v>1</v>
      </c>
      <c r="R2182" s="51" t="s">
        <v>7488</v>
      </c>
    </row>
    <row r="2183" spans="1:18" s="90" customFormat="1" ht="20.5" customHeight="1" x14ac:dyDescent="0.3">
      <c r="A2183" s="42" t="s">
        <v>7597</v>
      </c>
      <c r="B2183" s="43" t="s">
        <v>7598</v>
      </c>
      <c r="C2183" s="43" t="s">
        <v>7599</v>
      </c>
      <c r="D2183" s="44" t="s">
        <v>7599</v>
      </c>
      <c r="E2183" s="45" t="s">
        <v>7458</v>
      </c>
      <c r="F2183" s="45">
        <v>2100</v>
      </c>
      <c r="G2183" s="46" t="s">
        <v>32</v>
      </c>
      <c r="H2183" s="47">
        <f t="shared" si="35"/>
        <v>2100</v>
      </c>
      <c r="I2183" s="48" t="s">
        <v>7544</v>
      </c>
      <c r="J2183" s="44" t="s">
        <v>98</v>
      </c>
      <c r="K2183" s="49" t="s">
        <v>99</v>
      </c>
      <c r="L2183" s="44" t="s">
        <v>43</v>
      </c>
      <c r="M2183" s="44" t="str">
        <f>IF(ISERROR(VLOOKUP(B2183,'[1]Check order-DMO'!$A$5:$I$22,9,0)),"MAT",(VLOOKUP(B2183,'[1]Check order-DMO'!$A$5:$I$22,9,0)))</f>
        <v>MAT</v>
      </c>
      <c r="N2183" s="50">
        <v>15</v>
      </c>
      <c r="O2183" s="50">
        <v>2</v>
      </c>
      <c r="P2183" s="50">
        <v>1</v>
      </c>
      <c r="Q2183" s="50">
        <v>1</v>
      </c>
      <c r="R2183" s="51" t="s">
        <v>7488</v>
      </c>
    </row>
    <row r="2184" spans="1:18" s="90" customFormat="1" ht="20.5" customHeight="1" x14ac:dyDescent="0.3">
      <c r="A2184" s="42" t="s">
        <v>7600</v>
      </c>
      <c r="B2184" s="43" t="s">
        <v>7601</v>
      </c>
      <c r="C2184" s="43" t="s">
        <v>7602</v>
      </c>
      <c r="D2184" s="44" t="s">
        <v>7602</v>
      </c>
      <c r="E2184" s="45" t="s">
        <v>7458</v>
      </c>
      <c r="F2184" s="45">
        <v>2765</v>
      </c>
      <c r="G2184" s="46" t="s">
        <v>32</v>
      </c>
      <c r="H2184" s="47">
        <f t="shared" si="35"/>
        <v>2765</v>
      </c>
      <c r="I2184" s="48" t="s">
        <v>7544</v>
      </c>
      <c r="J2184" s="44" t="s">
        <v>98</v>
      </c>
      <c r="K2184" s="49" t="s">
        <v>99</v>
      </c>
      <c r="L2184" s="44" t="s">
        <v>43</v>
      </c>
      <c r="M2184" s="44" t="str">
        <f>IF(ISERROR(VLOOKUP(B2184,'[1]Check order-DMO'!$A$5:$I$22,9,0)),"MAT",(VLOOKUP(B2184,'[1]Check order-DMO'!$A$5:$I$22,9,0)))</f>
        <v>MAT</v>
      </c>
      <c r="N2184" s="50">
        <v>15</v>
      </c>
      <c r="O2184" s="50">
        <v>2</v>
      </c>
      <c r="P2184" s="50">
        <v>1</v>
      </c>
      <c r="Q2184" s="50">
        <v>1</v>
      </c>
      <c r="R2184" s="51" t="s">
        <v>7488</v>
      </c>
    </row>
    <row r="2185" spans="1:18" s="90" customFormat="1" ht="20.5" customHeight="1" x14ac:dyDescent="0.3">
      <c r="A2185" s="42" t="s">
        <v>7603</v>
      </c>
      <c r="B2185" s="43" t="s">
        <v>7604</v>
      </c>
      <c r="C2185" s="43" t="s">
        <v>7605</v>
      </c>
      <c r="D2185" s="44" t="s">
        <v>7605</v>
      </c>
      <c r="E2185" s="45" t="s">
        <v>7458</v>
      </c>
      <c r="F2185" s="45">
        <v>5200</v>
      </c>
      <c r="G2185" s="46" t="s">
        <v>32</v>
      </c>
      <c r="H2185" s="47">
        <f t="shared" si="35"/>
        <v>5200</v>
      </c>
      <c r="I2185" s="48" t="s">
        <v>7544</v>
      </c>
      <c r="J2185" s="44" t="s">
        <v>98</v>
      </c>
      <c r="K2185" s="49" t="s">
        <v>99</v>
      </c>
      <c r="L2185" s="44" t="s">
        <v>43</v>
      </c>
      <c r="M2185" s="44" t="str">
        <f>IF(ISERROR(VLOOKUP(B2185,'[1]Check order-DMO'!$A$5:$I$22,9,0)),"MAT",(VLOOKUP(B2185,'[1]Check order-DMO'!$A$5:$I$22,9,0)))</f>
        <v>MAT</v>
      </c>
      <c r="N2185" s="50">
        <v>15</v>
      </c>
      <c r="O2185" s="50">
        <v>2</v>
      </c>
      <c r="P2185" s="50">
        <v>1</v>
      </c>
      <c r="Q2185" s="50">
        <v>1</v>
      </c>
      <c r="R2185" s="51" t="s">
        <v>7488</v>
      </c>
    </row>
    <row r="2186" spans="1:18" s="90" customFormat="1" ht="20.5" customHeight="1" x14ac:dyDescent="0.3">
      <c r="A2186" s="42" t="s">
        <v>7606</v>
      </c>
      <c r="B2186" s="43" t="s">
        <v>7607</v>
      </c>
      <c r="C2186" s="43" t="s">
        <v>7608</v>
      </c>
      <c r="D2186" s="44" t="s">
        <v>7608</v>
      </c>
      <c r="E2186" s="45" t="s">
        <v>7458</v>
      </c>
      <c r="F2186" s="45">
        <v>59700</v>
      </c>
      <c r="G2186" s="46" t="s">
        <v>32</v>
      </c>
      <c r="H2186" s="47">
        <f t="shared" si="35"/>
        <v>59700</v>
      </c>
      <c r="I2186" s="48" t="s">
        <v>7544</v>
      </c>
      <c r="J2186" s="44" t="s">
        <v>98</v>
      </c>
      <c r="K2186" s="49" t="s">
        <v>99</v>
      </c>
      <c r="L2186" s="44" t="s">
        <v>43</v>
      </c>
      <c r="M2186" s="44" t="str">
        <f>IF(ISERROR(VLOOKUP(B2186,'[1]Check order-DMO'!$A$5:$I$22,9,0)),"MAT",(VLOOKUP(B2186,'[1]Check order-DMO'!$A$5:$I$22,9,0)))</f>
        <v>MAT</v>
      </c>
      <c r="N2186" s="50">
        <v>15</v>
      </c>
      <c r="O2186" s="50">
        <v>2</v>
      </c>
      <c r="P2186" s="50">
        <v>1</v>
      </c>
      <c r="Q2186" s="50">
        <v>1</v>
      </c>
      <c r="R2186" s="51" t="s">
        <v>7488</v>
      </c>
    </row>
    <row r="2187" spans="1:18" s="90" customFormat="1" ht="20.5" customHeight="1" x14ac:dyDescent="0.3">
      <c r="A2187" s="42" t="s">
        <v>7609</v>
      </c>
      <c r="B2187" s="43" t="s">
        <v>7610</v>
      </c>
      <c r="C2187" s="43" t="s">
        <v>7611</v>
      </c>
      <c r="D2187" s="44" t="s">
        <v>7611</v>
      </c>
      <c r="E2187" s="45" t="s">
        <v>7458</v>
      </c>
      <c r="F2187" s="45">
        <v>200000</v>
      </c>
      <c r="G2187" s="46" t="s">
        <v>32</v>
      </c>
      <c r="H2187" s="47">
        <f t="shared" si="35"/>
        <v>200000</v>
      </c>
      <c r="I2187" s="48" t="s">
        <v>7544</v>
      </c>
      <c r="J2187" s="44" t="s">
        <v>7459</v>
      </c>
      <c r="K2187" s="49" t="s">
        <v>7460</v>
      </c>
      <c r="L2187" s="44" t="s">
        <v>43</v>
      </c>
      <c r="M2187" s="44" t="str">
        <f>IF(ISERROR(VLOOKUP(B2187,'[1]Check order-DMO'!$A$5:$I$22,9,0)),"MAT",(VLOOKUP(B2187,'[1]Check order-DMO'!$A$5:$I$22,9,0)))</f>
        <v>MAT</v>
      </c>
      <c r="N2187" s="50">
        <v>15</v>
      </c>
      <c r="O2187" s="50">
        <v>2</v>
      </c>
      <c r="P2187" s="50">
        <v>1</v>
      </c>
      <c r="Q2187" s="50">
        <v>1</v>
      </c>
      <c r="R2187" s="51" t="s">
        <v>7488</v>
      </c>
    </row>
    <row r="2188" spans="1:18" s="90" customFormat="1" ht="20.5" customHeight="1" x14ac:dyDescent="0.3">
      <c r="A2188" s="42" t="s">
        <v>7612</v>
      </c>
      <c r="B2188" s="43" t="s">
        <v>7613</v>
      </c>
      <c r="C2188" s="43" t="s">
        <v>7614</v>
      </c>
      <c r="D2188" s="44" t="s">
        <v>7614</v>
      </c>
      <c r="E2188" s="45" t="s">
        <v>7458</v>
      </c>
      <c r="F2188" s="45">
        <v>5900</v>
      </c>
      <c r="G2188" s="46" t="s">
        <v>32</v>
      </c>
      <c r="H2188" s="47">
        <f t="shared" si="35"/>
        <v>5900</v>
      </c>
      <c r="I2188" s="48" t="s">
        <v>7544</v>
      </c>
      <c r="J2188" s="44" t="s">
        <v>7459</v>
      </c>
      <c r="K2188" s="49" t="s">
        <v>7460</v>
      </c>
      <c r="L2188" s="44" t="s">
        <v>43</v>
      </c>
      <c r="M2188" s="44" t="str">
        <f>IF(ISERROR(VLOOKUP(B2188,'[1]Check order-DMO'!$A$5:$I$22,9,0)),"MAT",(VLOOKUP(B2188,'[1]Check order-DMO'!$A$5:$I$22,9,0)))</f>
        <v>MAT</v>
      </c>
      <c r="N2188" s="50">
        <v>15</v>
      </c>
      <c r="O2188" s="50">
        <v>2</v>
      </c>
      <c r="P2188" s="50">
        <v>1</v>
      </c>
      <c r="Q2188" s="50">
        <v>1</v>
      </c>
      <c r="R2188" s="51" t="s">
        <v>7488</v>
      </c>
    </row>
    <row r="2189" spans="1:18" s="90" customFormat="1" ht="20.5" customHeight="1" x14ac:dyDescent="0.3">
      <c r="A2189" s="42" t="s">
        <v>7615</v>
      </c>
      <c r="B2189" s="43" t="s">
        <v>7616</v>
      </c>
      <c r="C2189" s="43" t="s">
        <v>7617</v>
      </c>
      <c r="D2189" s="44" t="s">
        <v>7617</v>
      </c>
      <c r="E2189" s="45" t="s">
        <v>7458</v>
      </c>
      <c r="F2189" s="45">
        <v>2400</v>
      </c>
      <c r="G2189" s="46" t="s">
        <v>32</v>
      </c>
      <c r="H2189" s="47">
        <f t="shared" si="35"/>
        <v>2400</v>
      </c>
      <c r="I2189" s="48" t="s">
        <v>7544</v>
      </c>
      <c r="J2189" s="44" t="s">
        <v>98</v>
      </c>
      <c r="K2189" s="49" t="s">
        <v>99</v>
      </c>
      <c r="L2189" s="44" t="s">
        <v>43</v>
      </c>
      <c r="M2189" s="44" t="str">
        <f>IF(ISERROR(VLOOKUP(B2189,'[1]Check order-DMO'!$A$5:$I$22,9,0)),"MAT",(VLOOKUP(B2189,'[1]Check order-DMO'!$A$5:$I$22,9,0)))</f>
        <v>MAT</v>
      </c>
      <c r="N2189" s="50">
        <v>15</v>
      </c>
      <c r="O2189" s="50">
        <v>2</v>
      </c>
      <c r="P2189" s="50">
        <v>1</v>
      </c>
      <c r="Q2189" s="50">
        <v>1</v>
      </c>
      <c r="R2189" s="51" t="s">
        <v>7488</v>
      </c>
    </row>
    <row r="2190" spans="1:18" s="90" customFormat="1" ht="20.5" customHeight="1" x14ac:dyDescent="0.3">
      <c r="A2190" s="42" t="s">
        <v>7618</v>
      </c>
      <c r="B2190" s="43" t="s">
        <v>7619</v>
      </c>
      <c r="C2190" s="43" t="s">
        <v>7620</v>
      </c>
      <c r="D2190" s="44" t="s">
        <v>7620</v>
      </c>
      <c r="E2190" s="45" t="s">
        <v>7458</v>
      </c>
      <c r="F2190" s="45">
        <v>2000</v>
      </c>
      <c r="G2190" s="46" t="s">
        <v>32</v>
      </c>
      <c r="H2190" s="47">
        <f t="shared" si="35"/>
        <v>2000</v>
      </c>
      <c r="I2190" s="48" t="s">
        <v>7544</v>
      </c>
      <c r="J2190" s="44" t="s">
        <v>7459</v>
      </c>
      <c r="K2190" s="49" t="s">
        <v>7460</v>
      </c>
      <c r="L2190" s="44" t="s">
        <v>43</v>
      </c>
      <c r="M2190" s="44" t="str">
        <f>IF(ISERROR(VLOOKUP(B2190,'[1]Check order-DMO'!$A$5:$I$22,9,0)),"MAT",(VLOOKUP(B2190,'[1]Check order-DMO'!$A$5:$I$22,9,0)))</f>
        <v>MAT</v>
      </c>
      <c r="N2190" s="50">
        <v>15</v>
      </c>
      <c r="O2190" s="50">
        <v>2</v>
      </c>
      <c r="P2190" s="50">
        <v>1</v>
      </c>
      <c r="Q2190" s="50">
        <v>1</v>
      </c>
      <c r="R2190" s="51" t="s">
        <v>7621</v>
      </c>
    </row>
    <row r="2191" spans="1:18" s="90" customFormat="1" ht="20.5" customHeight="1" x14ac:dyDescent="0.3">
      <c r="A2191" s="42" t="s">
        <v>7622</v>
      </c>
      <c r="B2191" s="43" t="s">
        <v>7623</v>
      </c>
      <c r="C2191" s="43" t="s">
        <v>7624</v>
      </c>
      <c r="D2191" s="44" t="s">
        <v>7624</v>
      </c>
      <c r="E2191" s="45" t="s">
        <v>7458</v>
      </c>
      <c r="F2191" s="45">
        <v>9650</v>
      </c>
      <c r="G2191" s="46" t="s">
        <v>32</v>
      </c>
      <c r="H2191" s="47">
        <f t="shared" si="35"/>
        <v>9650</v>
      </c>
      <c r="I2191" s="48" t="s">
        <v>7544</v>
      </c>
      <c r="J2191" s="44" t="s">
        <v>98</v>
      </c>
      <c r="K2191" s="49" t="s">
        <v>99</v>
      </c>
      <c r="L2191" s="44" t="s">
        <v>43</v>
      </c>
      <c r="M2191" s="44" t="str">
        <f>IF(ISERROR(VLOOKUP(B2191,'[1]Check order-DMO'!$A$5:$I$22,9,0)),"MAT",(VLOOKUP(B2191,'[1]Check order-DMO'!$A$5:$I$22,9,0)))</f>
        <v>MAT</v>
      </c>
      <c r="N2191" s="50">
        <v>15</v>
      </c>
      <c r="O2191" s="50">
        <v>2</v>
      </c>
      <c r="P2191" s="50">
        <v>1</v>
      </c>
      <c r="Q2191" s="50">
        <v>1</v>
      </c>
      <c r="R2191" s="51" t="s">
        <v>7488</v>
      </c>
    </row>
    <row r="2192" spans="1:18" s="90" customFormat="1" ht="20.5" customHeight="1" x14ac:dyDescent="0.3">
      <c r="A2192" s="42" t="s">
        <v>7625</v>
      </c>
      <c r="B2192" s="43" t="s">
        <v>7626</v>
      </c>
      <c r="C2192" s="43" t="s">
        <v>7627</v>
      </c>
      <c r="D2192" s="44" t="s">
        <v>7627</v>
      </c>
      <c r="E2192" s="45" t="s">
        <v>7458</v>
      </c>
      <c r="F2192" s="45">
        <v>3390</v>
      </c>
      <c r="G2192" s="46" t="s">
        <v>32</v>
      </c>
      <c r="H2192" s="47">
        <f t="shared" si="35"/>
        <v>3390</v>
      </c>
      <c r="I2192" s="48" t="s">
        <v>7544</v>
      </c>
      <c r="J2192" s="44" t="s">
        <v>98</v>
      </c>
      <c r="K2192" s="49" t="s">
        <v>99</v>
      </c>
      <c r="L2192" s="44" t="s">
        <v>43</v>
      </c>
      <c r="M2192" s="44" t="str">
        <f>IF(ISERROR(VLOOKUP(B2192,'[1]Check order-DMO'!$A$5:$I$22,9,0)),"MAT",(VLOOKUP(B2192,'[1]Check order-DMO'!$A$5:$I$22,9,0)))</f>
        <v>MAT</v>
      </c>
      <c r="N2192" s="50">
        <v>15</v>
      </c>
      <c r="O2192" s="50">
        <v>2</v>
      </c>
      <c r="P2192" s="50">
        <v>1</v>
      </c>
      <c r="Q2192" s="50">
        <v>1</v>
      </c>
      <c r="R2192" s="51" t="s">
        <v>7488</v>
      </c>
    </row>
    <row r="2193" spans="1:18" s="90" customFormat="1" ht="20.5" customHeight="1" x14ac:dyDescent="0.3">
      <c r="A2193" s="42" t="s">
        <v>7628</v>
      </c>
      <c r="B2193" s="43" t="s">
        <v>7629</v>
      </c>
      <c r="C2193" s="43" t="s">
        <v>7630</v>
      </c>
      <c r="D2193" s="44" t="s">
        <v>7630</v>
      </c>
      <c r="E2193" s="45" t="s">
        <v>7458</v>
      </c>
      <c r="F2193" s="45">
        <v>6089.79</v>
      </c>
      <c r="G2193" s="46" t="s">
        <v>32</v>
      </c>
      <c r="H2193" s="47">
        <f t="shared" si="35"/>
        <v>6089.79</v>
      </c>
      <c r="I2193" s="48" t="s">
        <v>7544</v>
      </c>
      <c r="J2193" s="44" t="s">
        <v>98</v>
      </c>
      <c r="K2193" s="49" t="s">
        <v>99</v>
      </c>
      <c r="L2193" s="44" t="s">
        <v>43</v>
      </c>
      <c r="M2193" s="44" t="str">
        <f>IF(ISERROR(VLOOKUP(B2193,'[1]Check order-DMO'!$A$5:$I$22,9,0)),"MAT",(VLOOKUP(B2193,'[1]Check order-DMO'!$A$5:$I$22,9,0)))</f>
        <v>MAT</v>
      </c>
      <c r="N2193" s="50">
        <v>15</v>
      </c>
      <c r="O2193" s="50">
        <v>2</v>
      </c>
      <c r="P2193" s="50">
        <v>1</v>
      </c>
      <c r="Q2193" s="50">
        <v>1</v>
      </c>
      <c r="R2193" s="51" t="s">
        <v>7488</v>
      </c>
    </row>
    <row r="2194" spans="1:18" s="90" customFormat="1" ht="20.5" customHeight="1" x14ac:dyDescent="0.3">
      <c r="A2194" s="42" t="s">
        <v>7631</v>
      </c>
      <c r="B2194" s="43" t="s">
        <v>7632</v>
      </c>
      <c r="C2194" s="43" t="s">
        <v>7633</v>
      </c>
      <c r="D2194" s="44" t="s">
        <v>7633</v>
      </c>
      <c r="E2194" s="45" t="s">
        <v>7458</v>
      </c>
      <c r="F2194" s="45">
        <v>5400</v>
      </c>
      <c r="G2194" s="46" t="s">
        <v>32</v>
      </c>
      <c r="H2194" s="47">
        <f t="shared" si="35"/>
        <v>5400</v>
      </c>
      <c r="I2194" s="48" t="s">
        <v>7544</v>
      </c>
      <c r="J2194" s="44" t="s">
        <v>98</v>
      </c>
      <c r="K2194" s="49" t="s">
        <v>99</v>
      </c>
      <c r="L2194" s="44" t="s">
        <v>43</v>
      </c>
      <c r="M2194" s="44" t="str">
        <f>IF(ISERROR(VLOOKUP(B2194,'[1]Check order-DMO'!$A$5:$I$22,9,0)),"MAT",(VLOOKUP(B2194,'[1]Check order-DMO'!$A$5:$I$22,9,0)))</f>
        <v>MAT</v>
      </c>
      <c r="N2194" s="50">
        <v>15</v>
      </c>
      <c r="O2194" s="50">
        <v>2</v>
      </c>
      <c r="P2194" s="50">
        <v>1</v>
      </c>
      <c r="Q2194" s="50">
        <v>1</v>
      </c>
      <c r="R2194" s="51" t="s">
        <v>7488</v>
      </c>
    </row>
    <row r="2195" spans="1:18" s="90" customFormat="1" ht="20.5" customHeight="1" x14ac:dyDescent="0.3">
      <c r="A2195" s="42" t="s">
        <v>7634</v>
      </c>
      <c r="B2195" s="43" t="s">
        <v>7635</v>
      </c>
      <c r="C2195" s="43" t="s">
        <v>7636</v>
      </c>
      <c r="D2195" s="44" t="s">
        <v>7636</v>
      </c>
      <c r="E2195" s="45" t="s">
        <v>7458</v>
      </c>
      <c r="F2195" s="45">
        <v>30800</v>
      </c>
      <c r="G2195" s="46" t="s">
        <v>32</v>
      </c>
      <c r="H2195" s="47">
        <f t="shared" si="35"/>
        <v>30800</v>
      </c>
      <c r="I2195" s="48" t="s">
        <v>7544</v>
      </c>
      <c r="J2195" s="44" t="s">
        <v>7459</v>
      </c>
      <c r="K2195" s="49" t="s">
        <v>7460</v>
      </c>
      <c r="L2195" s="44" t="s">
        <v>43</v>
      </c>
      <c r="M2195" s="44" t="str">
        <f>IF(ISERROR(VLOOKUP(B2195,'[1]Check order-DMO'!$A$5:$I$22,9,0)),"MAT",(VLOOKUP(B2195,'[1]Check order-DMO'!$A$5:$I$22,9,0)))</f>
        <v>MAT</v>
      </c>
      <c r="N2195" s="50">
        <v>15</v>
      </c>
      <c r="O2195" s="50">
        <v>2</v>
      </c>
      <c r="P2195" s="50">
        <v>1</v>
      </c>
      <c r="Q2195" s="50">
        <v>1</v>
      </c>
      <c r="R2195" s="51" t="s">
        <v>7488</v>
      </c>
    </row>
    <row r="2196" spans="1:18" s="90" customFormat="1" ht="20.5" customHeight="1" x14ac:dyDescent="0.3">
      <c r="A2196" s="42" t="s">
        <v>7637</v>
      </c>
      <c r="B2196" s="43" t="s">
        <v>7638</v>
      </c>
      <c r="C2196" s="43" t="s">
        <v>7639</v>
      </c>
      <c r="D2196" s="44" t="s">
        <v>7639</v>
      </c>
      <c r="E2196" s="45" t="s">
        <v>7458</v>
      </c>
      <c r="F2196" s="45">
        <v>14000</v>
      </c>
      <c r="G2196" s="46" t="s">
        <v>32</v>
      </c>
      <c r="H2196" s="47">
        <f t="shared" si="35"/>
        <v>14000</v>
      </c>
      <c r="I2196" s="48" t="s">
        <v>7544</v>
      </c>
      <c r="J2196" s="44" t="s">
        <v>98</v>
      </c>
      <c r="K2196" s="49" t="s">
        <v>99</v>
      </c>
      <c r="L2196" s="44" t="s">
        <v>43</v>
      </c>
      <c r="M2196" s="44" t="str">
        <f>IF(ISERROR(VLOOKUP(B2196,'[1]Check order-DMO'!$A$5:$I$22,9,0)),"MAT",(VLOOKUP(B2196,'[1]Check order-DMO'!$A$5:$I$22,9,0)))</f>
        <v>MAT</v>
      </c>
      <c r="N2196" s="50">
        <v>15</v>
      </c>
      <c r="O2196" s="50">
        <v>2</v>
      </c>
      <c r="P2196" s="50">
        <v>1</v>
      </c>
      <c r="Q2196" s="50">
        <v>1</v>
      </c>
      <c r="R2196" s="51" t="s">
        <v>7488</v>
      </c>
    </row>
    <row r="2197" spans="1:18" s="90" customFormat="1" ht="20.5" customHeight="1" x14ac:dyDescent="0.3">
      <c r="A2197" s="42" t="s">
        <v>7640</v>
      </c>
      <c r="B2197" s="43" t="s">
        <v>7641</v>
      </c>
      <c r="C2197" s="43" t="s">
        <v>7642</v>
      </c>
      <c r="D2197" s="44" t="s">
        <v>7642</v>
      </c>
      <c r="E2197" s="45" t="s">
        <v>7458</v>
      </c>
      <c r="F2197" s="45">
        <v>1825000</v>
      </c>
      <c r="G2197" s="46" t="s">
        <v>32</v>
      </c>
      <c r="H2197" s="47">
        <f t="shared" si="35"/>
        <v>1825000</v>
      </c>
      <c r="I2197" s="48" t="s">
        <v>7560</v>
      </c>
      <c r="J2197" s="44" t="s">
        <v>98</v>
      </c>
      <c r="K2197" s="49" t="s">
        <v>99</v>
      </c>
      <c r="L2197" s="44" t="s">
        <v>43</v>
      </c>
      <c r="M2197" s="44" t="str">
        <f>IF(ISERROR(VLOOKUP(B2197,'[1]Check order-DMO'!$A$5:$I$22,9,0)),"MAT",(VLOOKUP(B2197,'[1]Check order-DMO'!$A$5:$I$22,9,0)))</f>
        <v>MAT</v>
      </c>
      <c r="N2197" s="50">
        <v>15</v>
      </c>
      <c r="O2197" s="50">
        <v>2</v>
      </c>
      <c r="P2197" s="50">
        <v>1</v>
      </c>
      <c r="Q2197" s="50">
        <v>1</v>
      </c>
      <c r="R2197" s="51" t="s">
        <v>7488</v>
      </c>
    </row>
    <row r="2198" spans="1:18" s="90" customFormat="1" ht="20.5" customHeight="1" x14ac:dyDescent="0.3">
      <c r="A2198" s="42" t="s">
        <v>7643</v>
      </c>
      <c r="B2198" s="43" t="s">
        <v>7644</v>
      </c>
      <c r="C2198" s="43" t="s">
        <v>7645</v>
      </c>
      <c r="D2198" s="44" t="s">
        <v>7645</v>
      </c>
      <c r="E2198" s="45" t="s">
        <v>7458</v>
      </c>
      <c r="F2198" s="45">
        <v>14500</v>
      </c>
      <c r="G2198" s="46" t="s">
        <v>32</v>
      </c>
      <c r="H2198" s="47">
        <f t="shared" si="35"/>
        <v>14500</v>
      </c>
      <c r="I2198" s="48" t="s">
        <v>7544</v>
      </c>
      <c r="J2198" s="44" t="s">
        <v>98</v>
      </c>
      <c r="K2198" s="49" t="s">
        <v>99</v>
      </c>
      <c r="L2198" s="44" t="s">
        <v>43</v>
      </c>
      <c r="M2198" s="44" t="str">
        <f>IF(ISERROR(VLOOKUP(B2198,'[1]Check order-DMO'!$A$5:$I$22,9,0)),"MAT",(VLOOKUP(B2198,'[1]Check order-DMO'!$A$5:$I$22,9,0)))</f>
        <v>MAT</v>
      </c>
      <c r="N2198" s="50">
        <v>15</v>
      </c>
      <c r="O2198" s="50">
        <v>2</v>
      </c>
      <c r="P2198" s="50">
        <v>1</v>
      </c>
      <c r="Q2198" s="50">
        <v>1</v>
      </c>
      <c r="R2198" s="51" t="s">
        <v>7488</v>
      </c>
    </row>
    <row r="2199" spans="1:18" s="90" customFormat="1" ht="20.5" customHeight="1" x14ac:dyDescent="0.3">
      <c r="A2199" s="42" t="s">
        <v>7646</v>
      </c>
      <c r="B2199" s="43" t="s">
        <v>7647</v>
      </c>
      <c r="C2199" s="43" t="s">
        <v>7648</v>
      </c>
      <c r="D2199" s="44" t="s">
        <v>7648</v>
      </c>
      <c r="E2199" s="45" t="s">
        <v>7458</v>
      </c>
      <c r="F2199" s="45">
        <v>11120</v>
      </c>
      <c r="G2199" s="46" t="s">
        <v>32</v>
      </c>
      <c r="H2199" s="47">
        <f t="shared" si="35"/>
        <v>11120</v>
      </c>
      <c r="I2199" s="48" t="s">
        <v>7544</v>
      </c>
      <c r="J2199" s="44" t="s">
        <v>7459</v>
      </c>
      <c r="K2199" s="49" t="s">
        <v>7460</v>
      </c>
      <c r="L2199" s="44" t="s">
        <v>43</v>
      </c>
      <c r="M2199" s="44" t="str">
        <f>IF(ISERROR(VLOOKUP(B2199,'[1]Check order-DMO'!$A$5:$I$22,9,0)),"MAT",(VLOOKUP(B2199,'[1]Check order-DMO'!$A$5:$I$22,9,0)))</f>
        <v>MAT</v>
      </c>
      <c r="N2199" s="50">
        <v>15</v>
      </c>
      <c r="O2199" s="50">
        <v>2</v>
      </c>
      <c r="P2199" s="50">
        <v>1</v>
      </c>
      <c r="Q2199" s="50">
        <v>1</v>
      </c>
      <c r="R2199" s="51" t="s">
        <v>7488</v>
      </c>
    </row>
    <row r="2200" spans="1:18" s="90" customFormat="1" ht="20.5" customHeight="1" x14ac:dyDescent="0.3">
      <c r="A2200" s="42" t="s">
        <v>7649</v>
      </c>
      <c r="B2200" s="43" t="s">
        <v>7650</v>
      </c>
      <c r="C2200" s="43" t="s">
        <v>7651</v>
      </c>
      <c r="D2200" s="44" t="s">
        <v>7651</v>
      </c>
      <c r="E2200" s="45" t="s">
        <v>7458</v>
      </c>
      <c r="F2200" s="45">
        <v>5000</v>
      </c>
      <c r="G2200" s="46" t="s">
        <v>32</v>
      </c>
      <c r="H2200" s="47">
        <f t="shared" si="35"/>
        <v>5000</v>
      </c>
      <c r="I2200" s="48" t="s">
        <v>7544</v>
      </c>
      <c r="J2200" s="44" t="s">
        <v>7459</v>
      </c>
      <c r="K2200" s="49" t="s">
        <v>7460</v>
      </c>
      <c r="L2200" s="44" t="s">
        <v>43</v>
      </c>
      <c r="M2200" s="44" t="str">
        <f>IF(ISERROR(VLOOKUP(B2200,'[1]Check order-DMO'!$A$5:$I$22,9,0)),"MAT",(VLOOKUP(B2200,'[1]Check order-DMO'!$A$5:$I$22,9,0)))</f>
        <v>MAT</v>
      </c>
      <c r="N2200" s="50">
        <v>15</v>
      </c>
      <c r="O2200" s="50">
        <v>2</v>
      </c>
      <c r="P2200" s="50">
        <v>1</v>
      </c>
      <c r="Q2200" s="50">
        <v>1</v>
      </c>
      <c r="R2200" s="51" t="s">
        <v>7488</v>
      </c>
    </row>
    <row r="2201" spans="1:18" s="90" customFormat="1" ht="20.5" customHeight="1" x14ac:dyDescent="0.3">
      <c r="A2201" s="42" t="s">
        <v>7652</v>
      </c>
      <c r="B2201" s="43" t="s">
        <v>7653</v>
      </c>
      <c r="C2201" s="43" t="s">
        <v>7654</v>
      </c>
      <c r="D2201" s="44" t="s">
        <v>7654</v>
      </c>
      <c r="E2201" s="45" t="s">
        <v>7458</v>
      </c>
      <c r="F2201" s="45">
        <v>13000</v>
      </c>
      <c r="G2201" s="46" t="s">
        <v>32</v>
      </c>
      <c r="H2201" s="47">
        <f t="shared" si="35"/>
        <v>13000</v>
      </c>
      <c r="I2201" s="48" t="s">
        <v>7487</v>
      </c>
      <c r="J2201" s="44" t="s">
        <v>98</v>
      </c>
      <c r="K2201" s="49" t="s">
        <v>99</v>
      </c>
      <c r="L2201" s="44" t="s">
        <v>43</v>
      </c>
      <c r="M2201" s="44" t="str">
        <f>IF(ISERROR(VLOOKUP(B2201,'[1]Check order-DMO'!$A$5:$I$22,9,0)),"MAT",(VLOOKUP(B2201,'[1]Check order-DMO'!$A$5:$I$22,9,0)))</f>
        <v>MAT</v>
      </c>
      <c r="N2201" s="50">
        <v>15</v>
      </c>
      <c r="O2201" s="50">
        <v>2</v>
      </c>
      <c r="P2201" s="50">
        <v>1</v>
      </c>
      <c r="Q2201" s="50">
        <v>1</v>
      </c>
      <c r="R2201" s="51" t="s">
        <v>7488</v>
      </c>
    </row>
    <row r="2202" spans="1:18" s="90" customFormat="1" ht="20.5" customHeight="1" x14ac:dyDescent="0.3">
      <c r="A2202" s="42" t="s">
        <v>7655</v>
      </c>
      <c r="B2202" s="43" t="s">
        <v>7656</v>
      </c>
      <c r="C2202" s="43" t="s">
        <v>7657</v>
      </c>
      <c r="D2202" s="44" t="s">
        <v>7657</v>
      </c>
      <c r="E2202" s="45" t="s">
        <v>7458</v>
      </c>
      <c r="F2202" s="45">
        <v>183500</v>
      </c>
      <c r="G2202" s="46" t="s">
        <v>32</v>
      </c>
      <c r="H2202" s="47">
        <f t="shared" si="35"/>
        <v>183500</v>
      </c>
      <c r="I2202" s="48" t="s">
        <v>7544</v>
      </c>
      <c r="J2202" s="44" t="s">
        <v>98</v>
      </c>
      <c r="K2202" s="49" t="s">
        <v>99</v>
      </c>
      <c r="L2202" s="44" t="s">
        <v>43</v>
      </c>
      <c r="M2202" s="44" t="str">
        <f>IF(ISERROR(VLOOKUP(B2202,'[1]Check order-DMO'!$A$5:$I$22,9,0)),"MAT",(VLOOKUP(B2202,'[1]Check order-DMO'!$A$5:$I$22,9,0)))</f>
        <v>MAT</v>
      </c>
      <c r="N2202" s="50">
        <v>15</v>
      </c>
      <c r="O2202" s="50">
        <v>2</v>
      </c>
      <c r="P2202" s="50">
        <v>1</v>
      </c>
      <c r="Q2202" s="50">
        <v>1</v>
      </c>
      <c r="R2202" s="51" t="s">
        <v>7488</v>
      </c>
    </row>
    <row r="2203" spans="1:18" s="90" customFormat="1" ht="20.5" customHeight="1" x14ac:dyDescent="0.3">
      <c r="A2203" s="42" t="s">
        <v>7658</v>
      </c>
      <c r="B2203" s="43" t="s">
        <v>7659</v>
      </c>
      <c r="C2203" s="43" t="s">
        <v>7660</v>
      </c>
      <c r="D2203" s="44" t="s">
        <v>7660</v>
      </c>
      <c r="E2203" s="45" t="s">
        <v>7458</v>
      </c>
      <c r="F2203" s="45">
        <v>320500</v>
      </c>
      <c r="G2203" s="46" t="s">
        <v>32</v>
      </c>
      <c r="H2203" s="47">
        <f t="shared" si="35"/>
        <v>320500</v>
      </c>
      <c r="I2203" s="48" t="s">
        <v>7544</v>
      </c>
      <c r="J2203" s="44" t="s">
        <v>98</v>
      </c>
      <c r="K2203" s="49" t="s">
        <v>99</v>
      </c>
      <c r="L2203" s="44" t="s">
        <v>43</v>
      </c>
      <c r="M2203" s="44" t="str">
        <f>IF(ISERROR(VLOOKUP(B2203,'[1]Check order-DMO'!$A$5:$I$22,9,0)),"MAT",(VLOOKUP(B2203,'[1]Check order-DMO'!$A$5:$I$22,9,0)))</f>
        <v>MAT</v>
      </c>
      <c r="N2203" s="50">
        <v>15</v>
      </c>
      <c r="O2203" s="50">
        <v>2</v>
      </c>
      <c r="P2203" s="50">
        <v>1</v>
      </c>
      <c r="Q2203" s="50">
        <v>1</v>
      </c>
      <c r="R2203" s="51" t="s">
        <v>7488</v>
      </c>
    </row>
    <row r="2204" spans="1:18" s="90" customFormat="1" ht="20.5" customHeight="1" x14ac:dyDescent="0.3">
      <c r="A2204" s="42" t="s">
        <v>7661</v>
      </c>
      <c r="B2204" s="43" t="s">
        <v>7662</v>
      </c>
      <c r="C2204" s="43" t="s">
        <v>7663</v>
      </c>
      <c r="D2204" s="44" t="s">
        <v>7663</v>
      </c>
      <c r="E2204" s="45" t="s">
        <v>7458</v>
      </c>
      <c r="F2204" s="45">
        <v>44395</v>
      </c>
      <c r="G2204" s="46" t="s">
        <v>32</v>
      </c>
      <c r="H2204" s="47">
        <f t="shared" si="35"/>
        <v>44395</v>
      </c>
      <c r="I2204" s="48" t="s">
        <v>7544</v>
      </c>
      <c r="J2204" s="44" t="s">
        <v>7459</v>
      </c>
      <c r="K2204" s="49" t="s">
        <v>7460</v>
      </c>
      <c r="L2204" s="44" t="s">
        <v>43</v>
      </c>
      <c r="M2204" s="44" t="str">
        <f>IF(ISERROR(VLOOKUP(B2204,'[1]Check order-DMO'!$A$5:$I$22,9,0)),"MAT",(VLOOKUP(B2204,'[1]Check order-DMO'!$A$5:$I$22,9,0)))</f>
        <v>MAT</v>
      </c>
      <c r="N2204" s="50">
        <v>15</v>
      </c>
      <c r="O2204" s="50">
        <v>2</v>
      </c>
      <c r="P2204" s="50">
        <v>1</v>
      </c>
      <c r="Q2204" s="50">
        <v>1</v>
      </c>
      <c r="R2204" s="51" t="s">
        <v>7488</v>
      </c>
    </row>
    <row r="2205" spans="1:18" s="90" customFormat="1" ht="20.5" customHeight="1" x14ac:dyDescent="0.3">
      <c r="A2205" s="42" t="s">
        <v>7664</v>
      </c>
      <c r="B2205" s="43" t="s">
        <v>7665</v>
      </c>
      <c r="C2205" s="43" t="s">
        <v>7666</v>
      </c>
      <c r="D2205" s="44" t="s">
        <v>7666</v>
      </c>
      <c r="E2205" s="45" t="s">
        <v>7458</v>
      </c>
      <c r="F2205" s="45">
        <v>15000</v>
      </c>
      <c r="G2205" s="46" t="s">
        <v>32</v>
      </c>
      <c r="H2205" s="47">
        <f t="shared" si="35"/>
        <v>15000</v>
      </c>
      <c r="I2205" s="48" t="s">
        <v>7544</v>
      </c>
      <c r="J2205" s="44" t="s">
        <v>98</v>
      </c>
      <c r="K2205" s="49" t="s">
        <v>99</v>
      </c>
      <c r="L2205" s="44" t="s">
        <v>43</v>
      </c>
      <c r="M2205" s="44" t="str">
        <f>IF(ISERROR(VLOOKUP(B2205,'[1]Check order-DMO'!$A$5:$I$22,9,0)),"MAT",(VLOOKUP(B2205,'[1]Check order-DMO'!$A$5:$I$22,9,0)))</f>
        <v>MAT</v>
      </c>
      <c r="N2205" s="50">
        <v>15</v>
      </c>
      <c r="O2205" s="50">
        <v>2</v>
      </c>
      <c r="P2205" s="50">
        <v>1</v>
      </c>
      <c r="Q2205" s="50">
        <v>1</v>
      </c>
      <c r="R2205" s="51" t="s">
        <v>7488</v>
      </c>
    </row>
    <row r="2206" spans="1:18" s="90" customFormat="1" ht="20.5" customHeight="1" x14ac:dyDescent="0.3">
      <c r="A2206" s="42" t="s">
        <v>7667</v>
      </c>
      <c r="B2206" s="43" t="s">
        <v>7668</v>
      </c>
      <c r="C2206" s="43" t="s">
        <v>7669</v>
      </c>
      <c r="D2206" s="44" t="s">
        <v>7669</v>
      </c>
      <c r="E2206" s="45" t="s">
        <v>7458</v>
      </c>
      <c r="F2206" s="45">
        <v>12780</v>
      </c>
      <c r="G2206" s="46" t="s">
        <v>32</v>
      </c>
      <c r="H2206" s="47">
        <f t="shared" si="35"/>
        <v>12780</v>
      </c>
      <c r="I2206" s="48" t="s">
        <v>7544</v>
      </c>
      <c r="J2206" s="44" t="s">
        <v>7459</v>
      </c>
      <c r="K2206" s="49" t="s">
        <v>7460</v>
      </c>
      <c r="L2206" s="44" t="s">
        <v>43</v>
      </c>
      <c r="M2206" s="44" t="str">
        <f>IF(ISERROR(VLOOKUP(B2206,'[1]Check order-DMO'!$A$5:$I$22,9,0)),"MAT",(VLOOKUP(B2206,'[1]Check order-DMO'!$A$5:$I$22,9,0)))</f>
        <v>MAT</v>
      </c>
      <c r="N2206" s="50">
        <v>15</v>
      </c>
      <c r="O2206" s="50">
        <v>2</v>
      </c>
      <c r="P2206" s="50">
        <v>1</v>
      </c>
      <c r="Q2206" s="50">
        <v>1</v>
      </c>
      <c r="R2206" s="51" t="s">
        <v>7488</v>
      </c>
    </row>
    <row r="2207" spans="1:18" s="90" customFormat="1" ht="20.5" customHeight="1" x14ac:dyDescent="0.3">
      <c r="A2207" s="42" t="s">
        <v>7670</v>
      </c>
      <c r="B2207" s="43" t="s">
        <v>7671</v>
      </c>
      <c r="C2207" s="43" t="s">
        <v>7672</v>
      </c>
      <c r="D2207" s="44" t="s">
        <v>7672</v>
      </c>
      <c r="E2207" s="45" t="s">
        <v>7458</v>
      </c>
      <c r="F2207" s="45">
        <v>15000</v>
      </c>
      <c r="G2207" s="46" t="s">
        <v>32</v>
      </c>
      <c r="H2207" s="47">
        <f t="shared" si="35"/>
        <v>15000</v>
      </c>
      <c r="I2207" s="48" t="s">
        <v>7544</v>
      </c>
      <c r="J2207" s="44" t="s">
        <v>7459</v>
      </c>
      <c r="K2207" s="49" t="s">
        <v>7460</v>
      </c>
      <c r="L2207" s="44" t="s">
        <v>43</v>
      </c>
      <c r="M2207" s="44" t="str">
        <f>IF(ISERROR(VLOOKUP(B2207,'[1]Check order-DMO'!$A$5:$I$22,9,0)),"MAT",(VLOOKUP(B2207,'[1]Check order-DMO'!$A$5:$I$22,9,0)))</f>
        <v>MAT</v>
      </c>
      <c r="N2207" s="50">
        <v>15</v>
      </c>
      <c r="O2207" s="50">
        <v>2</v>
      </c>
      <c r="P2207" s="50">
        <v>1</v>
      </c>
      <c r="Q2207" s="50">
        <v>1</v>
      </c>
      <c r="R2207" s="51" t="s">
        <v>7488</v>
      </c>
    </row>
    <row r="2208" spans="1:18" s="90" customFormat="1" ht="20.5" customHeight="1" x14ac:dyDescent="0.3">
      <c r="A2208" s="42" t="s">
        <v>7673</v>
      </c>
      <c r="B2208" s="43" t="s">
        <v>7674</v>
      </c>
      <c r="C2208" s="43" t="s">
        <v>7675</v>
      </c>
      <c r="D2208" s="44" t="s">
        <v>7675</v>
      </c>
      <c r="E2208" s="45" t="s">
        <v>7458</v>
      </c>
      <c r="F2208" s="45">
        <v>6700</v>
      </c>
      <c r="G2208" s="46" t="s">
        <v>32</v>
      </c>
      <c r="H2208" s="47">
        <f t="shared" si="35"/>
        <v>6700</v>
      </c>
      <c r="I2208" s="48" t="s">
        <v>7560</v>
      </c>
      <c r="J2208" s="44" t="s">
        <v>98</v>
      </c>
      <c r="K2208" s="49" t="s">
        <v>99</v>
      </c>
      <c r="L2208" s="44" t="s">
        <v>43</v>
      </c>
      <c r="M2208" s="44" t="str">
        <f>IF(ISERROR(VLOOKUP(B2208,'[1]Check order-DMO'!$A$5:$I$22,9,0)),"MAT",(VLOOKUP(B2208,'[1]Check order-DMO'!$A$5:$I$22,9,0)))</f>
        <v>MAT</v>
      </c>
      <c r="N2208" s="50">
        <v>15</v>
      </c>
      <c r="O2208" s="50">
        <v>2</v>
      </c>
      <c r="P2208" s="50">
        <v>1</v>
      </c>
      <c r="Q2208" s="50">
        <v>1</v>
      </c>
      <c r="R2208" s="51" t="s">
        <v>7488</v>
      </c>
    </row>
    <row r="2209" spans="1:18" s="90" customFormat="1" ht="20.5" customHeight="1" x14ac:dyDescent="0.3">
      <c r="A2209" s="42" t="s">
        <v>7676</v>
      </c>
      <c r="B2209" s="43" t="s">
        <v>7677</v>
      </c>
      <c r="C2209" s="43" t="s">
        <v>7678</v>
      </c>
      <c r="D2209" s="44" t="s">
        <v>7678</v>
      </c>
      <c r="E2209" s="45" t="s">
        <v>7458</v>
      </c>
      <c r="F2209" s="45">
        <v>3700</v>
      </c>
      <c r="G2209" s="46" t="s">
        <v>32</v>
      </c>
      <c r="H2209" s="47">
        <f t="shared" si="35"/>
        <v>3700</v>
      </c>
      <c r="I2209" s="48" t="s">
        <v>7544</v>
      </c>
      <c r="J2209" s="44" t="s">
        <v>7459</v>
      </c>
      <c r="K2209" s="49" t="s">
        <v>7460</v>
      </c>
      <c r="L2209" s="44" t="s">
        <v>43</v>
      </c>
      <c r="M2209" s="44" t="str">
        <f>IF(ISERROR(VLOOKUP(B2209,'[1]Check order-DMO'!$A$5:$I$22,9,0)),"MAT",(VLOOKUP(B2209,'[1]Check order-DMO'!$A$5:$I$22,9,0)))</f>
        <v>MAT</v>
      </c>
      <c r="N2209" s="50">
        <v>15</v>
      </c>
      <c r="O2209" s="50">
        <v>2</v>
      </c>
      <c r="P2209" s="50">
        <v>1</v>
      </c>
      <c r="Q2209" s="50">
        <v>1</v>
      </c>
      <c r="R2209" s="51" t="s">
        <v>7488</v>
      </c>
    </row>
    <row r="2210" spans="1:18" s="90" customFormat="1" ht="20.5" customHeight="1" x14ac:dyDescent="0.3">
      <c r="A2210" s="42" t="s">
        <v>7679</v>
      </c>
      <c r="B2210" s="43" t="s">
        <v>7680</v>
      </c>
      <c r="C2210" s="43" t="s">
        <v>7681</v>
      </c>
      <c r="D2210" s="44" t="s">
        <v>7681</v>
      </c>
      <c r="E2210" s="45" t="s">
        <v>7458</v>
      </c>
      <c r="F2210" s="45">
        <v>2460</v>
      </c>
      <c r="G2210" s="46" t="s">
        <v>32</v>
      </c>
      <c r="H2210" s="47">
        <f t="shared" ref="H2210:H2273" si="36">+IF(G2210="VND",$F2210,IF(F2210="JPY",F2210*$F$2,IF(G2210="USD",F2210*$F$3,F2210*$F$2)))</f>
        <v>2460</v>
      </c>
      <c r="I2210" s="48" t="s">
        <v>7560</v>
      </c>
      <c r="J2210" s="44" t="s">
        <v>98</v>
      </c>
      <c r="K2210" s="49" t="s">
        <v>99</v>
      </c>
      <c r="L2210" s="44" t="s">
        <v>43</v>
      </c>
      <c r="M2210" s="44" t="str">
        <f>IF(ISERROR(VLOOKUP(B2210,'[1]Check order-DMO'!$A$5:$I$22,9,0)),"MAT",(VLOOKUP(B2210,'[1]Check order-DMO'!$A$5:$I$22,9,0)))</f>
        <v>MAT</v>
      </c>
      <c r="N2210" s="50">
        <v>15</v>
      </c>
      <c r="O2210" s="50">
        <v>2</v>
      </c>
      <c r="P2210" s="50">
        <v>1</v>
      </c>
      <c r="Q2210" s="50">
        <v>1</v>
      </c>
      <c r="R2210" s="51" t="s">
        <v>7488</v>
      </c>
    </row>
    <row r="2211" spans="1:18" s="90" customFormat="1" ht="20.5" customHeight="1" x14ac:dyDescent="0.3">
      <c r="A2211" s="42" t="s">
        <v>7682</v>
      </c>
      <c r="B2211" s="43" t="s">
        <v>7683</v>
      </c>
      <c r="C2211" s="43" t="s">
        <v>7684</v>
      </c>
      <c r="D2211" s="44" t="s">
        <v>7684</v>
      </c>
      <c r="E2211" s="45" t="s">
        <v>7458</v>
      </c>
      <c r="F2211" s="45">
        <v>6250</v>
      </c>
      <c r="G2211" s="46" t="s">
        <v>32</v>
      </c>
      <c r="H2211" s="47">
        <f t="shared" si="36"/>
        <v>6250</v>
      </c>
      <c r="I2211" s="48" t="s">
        <v>7544</v>
      </c>
      <c r="J2211" s="44" t="s">
        <v>98</v>
      </c>
      <c r="K2211" s="49" t="s">
        <v>99</v>
      </c>
      <c r="L2211" s="44" t="s">
        <v>43</v>
      </c>
      <c r="M2211" s="44" t="str">
        <f>IF(ISERROR(VLOOKUP(B2211,'[1]Check order-DMO'!$A$5:$I$22,9,0)),"MAT",(VLOOKUP(B2211,'[1]Check order-DMO'!$A$5:$I$22,9,0)))</f>
        <v>MAT</v>
      </c>
      <c r="N2211" s="50">
        <v>15</v>
      </c>
      <c r="O2211" s="50">
        <v>2</v>
      </c>
      <c r="P2211" s="50">
        <v>1</v>
      </c>
      <c r="Q2211" s="50">
        <v>1</v>
      </c>
      <c r="R2211" s="51" t="s">
        <v>7488</v>
      </c>
    </row>
    <row r="2212" spans="1:18" s="90" customFormat="1" ht="20.5" customHeight="1" x14ac:dyDescent="0.3">
      <c r="A2212" s="42" t="s">
        <v>7685</v>
      </c>
      <c r="B2212" s="43" t="s">
        <v>7686</v>
      </c>
      <c r="C2212" s="43" t="s">
        <v>7687</v>
      </c>
      <c r="D2212" s="44" t="s">
        <v>7687</v>
      </c>
      <c r="E2212" s="45" t="s">
        <v>7458</v>
      </c>
      <c r="F2212" s="45">
        <v>2900</v>
      </c>
      <c r="G2212" s="46" t="s">
        <v>32</v>
      </c>
      <c r="H2212" s="47">
        <f t="shared" si="36"/>
        <v>2900</v>
      </c>
      <c r="I2212" s="48" t="s">
        <v>7544</v>
      </c>
      <c r="J2212" s="44" t="s">
        <v>7459</v>
      </c>
      <c r="K2212" s="49" t="s">
        <v>7460</v>
      </c>
      <c r="L2212" s="44" t="s">
        <v>43</v>
      </c>
      <c r="M2212" s="44" t="str">
        <f>IF(ISERROR(VLOOKUP(B2212,'[1]Check order-DMO'!$A$5:$I$22,9,0)),"MAT",(VLOOKUP(B2212,'[1]Check order-DMO'!$A$5:$I$22,9,0)))</f>
        <v>MAT</v>
      </c>
      <c r="N2212" s="50">
        <v>15</v>
      </c>
      <c r="O2212" s="50">
        <v>2</v>
      </c>
      <c r="P2212" s="50">
        <v>1</v>
      </c>
      <c r="Q2212" s="50">
        <v>1</v>
      </c>
      <c r="R2212" s="51" t="s">
        <v>7488</v>
      </c>
    </row>
    <row r="2213" spans="1:18" s="90" customFormat="1" ht="20.5" customHeight="1" x14ac:dyDescent="0.3">
      <c r="A2213" s="42" t="s">
        <v>7688</v>
      </c>
      <c r="B2213" s="43" t="s">
        <v>7689</v>
      </c>
      <c r="C2213" s="43" t="s">
        <v>7690</v>
      </c>
      <c r="D2213" s="44" t="s">
        <v>7690</v>
      </c>
      <c r="E2213" s="45" t="s">
        <v>7458</v>
      </c>
      <c r="F2213" s="45">
        <v>8000</v>
      </c>
      <c r="G2213" s="46" t="s">
        <v>32</v>
      </c>
      <c r="H2213" s="47">
        <f t="shared" si="36"/>
        <v>8000</v>
      </c>
      <c r="I2213" s="48" t="s">
        <v>7544</v>
      </c>
      <c r="J2213" s="44" t="s">
        <v>7459</v>
      </c>
      <c r="K2213" s="49" t="s">
        <v>7460</v>
      </c>
      <c r="L2213" s="44" t="s">
        <v>43</v>
      </c>
      <c r="M2213" s="44" t="str">
        <f>IF(ISERROR(VLOOKUP(B2213,'[1]Check order-DMO'!$A$5:$I$22,9,0)),"MAT",(VLOOKUP(B2213,'[1]Check order-DMO'!$A$5:$I$22,9,0)))</f>
        <v>MAT</v>
      </c>
      <c r="N2213" s="50">
        <v>15</v>
      </c>
      <c r="O2213" s="50">
        <v>2</v>
      </c>
      <c r="P2213" s="50">
        <v>1</v>
      </c>
      <c r="Q2213" s="50">
        <v>1</v>
      </c>
      <c r="R2213" s="51" t="s">
        <v>7488</v>
      </c>
    </row>
    <row r="2214" spans="1:18" s="90" customFormat="1" ht="20.5" customHeight="1" x14ac:dyDescent="0.3">
      <c r="A2214" s="42" t="s">
        <v>7691</v>
      </c>
      <c r="B2214" s="43" t="s">
        <v>7692</v>
      </c>
      <c r="C2214" s="43" t="s">
        <v>7693</v>
      </c>
      <c r="D2214" s="44" t="s">
        <v>7693</v>
      </c>
      <c r="E2214" s="45" t="s">
        <v>7458</v>
      </c>
      <c r="F2214" s="45">
        <v>11500</v>
      </c>
      <c r="G2214" s="46" t="s">
        <v>32</v>
      </c>
      <c r="H2214" s="47">
        <f t="shared" si="36"/>
        <v>11500</v>
      </c>
      <c r="I2214" s="48" t="s">
        <v>7544</v>
      </c>
      <c r="J2214" s="44" t="s">
        <v>98</v>
      </c>
      <c r="K2214" s="49" t="s">
        <v>99</v>
      </c>
      <c r="L2214" s="44" t="s">
        <v>43</v>
      </c>
      <c r="M2214" s="44" t="str">
        <f>IF(ISERROR(VLOOKUP(B2214,'[1]Check order-DMO'!$A$5:$I$22,9,0)),"MAT",(VLOOKUP(B2214,'[1]Check order-DMO'!$A$5:$I$22,9,0)))</f>
        <v>MAT</v>
      </c>
      <c r="N2214" s="50">
        <v>15</v>
      </c>
      <c r="O2214" s="50">
        <v>2</v>
      </c>
      <c r="P2214" s="50">
        <v>1</v>
      </c>
      <c r="Q2214" s="50">
        <v>1</v>
      </c>
      <c r="R2214" s="51" t="s">
        <v>7488</v>
      </c>
    </row>
    <row r="2215" spans="1:18" s="90" customFormat="1" ht="20.5" customHeight="1" x14ac:dyDescent="0.3">
      <c r="A2215" s="42" t="s">
        <v>7694</v>
      </c>
      <c r="B2215" s="43" t="s">
        <v>7695</v>
      </c>
      <c r="C2215" s="43" t="s">
        <v>7696</v>
      </c>
      <c r="D2215" s="44" t="s">
        <v>7696</v>
      </c>
      <c r="E2215" s="45" t="s">
        <v>7458</v>
      </c>
      <c r="F2215" s="45">
        <v>14000</v>
      </c>
      <c r="G2215" s="46" t="s">
        <v>32</v>
      </c>
      <c r="H2215" s="47">
        <f t="shared" si="36"/>
        <v>14000</v>
      </c>
      <c r="I2215" s="48" t="s">
        <v>7544</v>
      </c>
      <c r="J2215" s="44" t="s">
        <v>98</v>
      </c>
      <c r="K2215" s="49" t="s">
        <v>99</v>
      </c>
      <c r="L2215" s="44" t="s">
        <v>43</v>
      </c>
      <c r="M2215" s="44" t="str">
        <f>IF(ISERROR(VLOOKUP(B2215,'[1]Check order-DMO'!$A$5:$I$22,9,0)),"MAT",(VLOOKUP(B2215,'[1]Check order-DMO'!$A$5:$I$22,9,0)))</f>
        <v>MAT</v>
      </c>
      <c r="N2215" s="50">
        <v>15</v>
      </c>
      <c r="O2215" s="50">
        <v>2</v>
      </c>
      <c r="P2215" s="50">
        <v>1</v>
      </c>
      <c r="Q2215" s="50">
        <v>1</v>
      </c>
      <c r="R2215" s="51" t="s">
        <v>7488</v>
      </c>
    </row>
    <row r="2216" spans="1:18" s="90" customFormat="1" ht="20.5" customHeight="1" x14ac:dyDescent="0.3">
      <c r="A2216" s="42" t="s">
        <v>7697</v>
      </c>
      <c r="B2216" s="43" t="s">
        <v>7698</v>
      </c>
      <c r="C2216" s="43" t="s">
        <v>7699</v>
      </c>
      <c r="D2216" s="44" t="s">
        <v>7699</v>
      </c>
      <c r="E2216" s="45" t="s">
        <v>7458</v>
      </c>
      <c r="F2216" s="45">
        <v>20500</v>
      </c>
      <c r="G2216" s="46" t="s">
        <v>32</v>
      </c>
      <c r="H2216" s="47">
        <f t="shared" si="36"/>
        <v>20500</v>
      </c>
      <c r="I2216" s="48" t="s">
        <v>7544</v>
      </c>
      <c r="J2216" s="44" t="s">
        <v>98</v>
      </c>
      <c r="K2216" s="49" t="s">
        <v>99</v>
      </c>
      <c r="L2216" s="44" t="s">
        <v>43</v>
      </c>
      <c r="M2216" s="44" t="str">
        <f>IF(ISERROR(VLOOKUP(B2216,'[1]Check order-DMO'!$A$5:$I$22,9,0)),"MAT",(VLOOKUP(B2216,'[1]Check order-DMO'!$A$5:$I$22,9,0)))</f>
        <v>MAT</v>
      </c>
      <c r="N2216" s="50">
        <v>15</v>
      </c>
      <c r="O2216" s="50">
        <v>2</v>
      </c>
      <c r="P2216" s="50">
        <v>1</v>
      </c>
      <c r="Q2216" s="50">
        <v>1</v>
      </c>
      <c r="R2216" s="51" t="s">
        <v>7488</v>
      </c>
    </row>
    <row r="2217" spans="1:18" s="90" customFormat="1" ht="20.5" customHeight="1" x14ac:dyDescent="0.3">
      <c r="A2217" s="42" t="s">
        <v>7700</v>
      </c>
      <c r="B2217" s="43" t="s">
        <v>7701</v>
      </c>
      <c r="C2217" s="43" t="s">
        <v>7702</v>
      </c>
      <c r="D2217" s="44" t="s">
        <v>7702</v>
      </c>
      <c r="E2217" s="45" t="s">
        <v>7458</v>
      </c>
      <c r="F2217" s="45">
        <v>2750</v>
      </c>
      <c r="G2217" s="46" t="s">
        <v>32</v>
      </c>
      <c r="H2217" s="47">
        <f t="shared" si="36"/>
        <v>2750</v>
      </c>
      <c r="I2217" s="48" t="s">
        <v>7560</v>
      </c>
      <c r="J2217" s="44" t="s">
        <v>98</v>
      </c>
      <c r="K2217" s="49" t="s">
        <v>99</v>
      </c>
      <c r="L2217" s="44" t="s">
        <v>43</v>
      </c>
      <c r="M2217" s="44" t="str">
        <f>IF(ISERROR(VLOOKUP(B2217,'[1]Check order-DMO'!$A$5:$I$22,9,0)),"MAT",(VLOOKUP(B2217,'[1]Check order-DMO'!$A$5:$I$22,9,0)))</f>
        <v>MAT</v>
      </c>
      <c r="N2217" s="50">
        <v>15</v>
      </c>
      <c r="O2217" s="50">
        <v>2</v>
      </c>
      <c r="P2217" s="50">
        <v>1</v>
      </c>
      <c r="Q2217" s="50">
        <v>1</v>
      </c>
      <c r="R2217" s="51" t="s">
        <v>7488</v>
      </c>
    </row>
    <row r="2218" spans="1:18" s="90" customFormat="1" ht="20.5" customHeight="1" x14ac:dyDescent="0.3">
      <c r="A2218" s="42" t="s">
        <v>7703</v>
      </c>
      <c r="B2218" s="43" t="s">
        <v>7704</v>
      </c>
      <c r="C2218" s="43" t="s">
        <v>7705</v>
      </c>
      <c r="D2218" s="44" t="s">
        <v>7705</v>
      </c>
      <c r="E2218" s="45" t="s">
        <v>7458</v>
      </c>
      <c r="F2218" s="45">
        <v>5700</v>
      </c>
      <c r="G2218" s="46" t="s">
        <v>32</v>
      </c>
      <c r="H2218" s="47">
        <f t="shared" si="36"/>
        <v>5700</v>
      </c>
      <c r="I2218" s="48" t="s">
        <v>7560</v>
      </c>
      <c r="J2218" s="44" t="s">
        <v>98</v>
      </c>
      <c r="K2218" s="49" t="s">
        <v>99</v>
      </c>
      <c r="L2218" s="44" t="s">
        <v>43</v>
      </c>
      <c r="M2218" s="44" t="str">
        <f>IF(ISERROR(VLOOKUP(B2218,'[1]Check order-DMO'!$A$5:$I$22,9,0)),"MAT",(VLOOKUP(B2218,'[1]Check order-DMO'!$A$5:$I$22,9,0)))</f>
        <v>MAT</v>
      </c>
      <c r="N2218" s="50">
        <v>15</v>
      </c>
      <c r="O2218" s="50">
        <v>2</v>
      </c>
      <c r="P2218" s="50">
        <v>1</v>
      </c>
      <c r="Q2218" s="50">
        <v>1</v>
      </c>
      <c r="R2218" s="51" t="s">
        <v>7488</v>
      </c>
    </row>
    <row r="2219" spans="1:18" s="90" customFormat="1" ht="20.5" customHeight="1" x14ac:dyDescent="0.3">
      <c r="A2219" s="42" t="s">
        <v>7706</v>
      </c>
      <c r="B2219" s="43" t="s">
        <v>7707</v>
      </c>
      <c r="C2219" s="43" t="s">
        <v>7708</v>
      </c>
      <c r="D2219" s="44" t="s">
        <v>7708</v>
      </c>
      <c r="E2219" s="45" t="s">
        <v>7458</v>
      </c>
      <c r="F2219" s="45">
        <v>7500</v>
      </c>
      <c r="G2219" s="46" t="s">
        <v>32</v>
      </c>
      <c r="H2219" s="47">
        <f t="shared" si="36"/>
        <v>7500</v>
      </c>
      <c r="I2219" s="48" t="s">
        <v>7560</v>
      </c>
      <c r="J2219" s="44" t="s">
        <v>98</v>
      </c>
      <c r="K2219" s="49" t="s">
        <v>99</v>
      </c>
      <c r="L2219" s="44" t="s">
        <v>43</v>
      </c>
      <c r="M2219" s="44" t="str">
        <f>IF(ISERROR(VLOOKUP(B2219,'[1]Check order-DMO'!$A$5:$I$22,9,0)),"MAT",(VLOOKUP(B2219,'[1]Check order-DMO'!$A$5:$I$22,9,0)))</f>
        <v>MAT</v>
      </c>
      <c r="N2219" s="50">
        <v>15</v>
      </c>
      <c r="O2219" s="50">
        <v>2</v>
      </c>
      <c r="P2219" s="50">
        <v>1</v>
      </c>
      <c r="Q2219" s="50">
        <v>1</v>
      </c>
      <c r="R2219" s="51" t="s">
        <v>7488</v>
      </c>
    </row>
    <row r="2220" spans="1:18" s="90" customFormat="1" ht="20.5" customHeight="1" x14ac:dyDescent="0.3">
      <c r="A2220" s="42" t="s">
        <v>7709</v>
      </c>
      <c r="B2220" s="43" t="s">
        <v>7710</v>
      </c>
      <c r="C2220" s="43" t="s">
        <v>7711</v>
      </c>
      <c r="D2220" s="44" t="s">
        <v>7711</v>
      </c>
      <c r="E2220" s="45" t="s">
        <v>7458</v>
      </c>
      <c r="F2220" s="45">
        <v>12400</v>
      </c>
      <c r="G2220" s="46" t="s">
        <v>32</v>
      </c>
      <c r="H2220" s="47">
        <f t="shared" si="36"/>
        <v>12400</v>
      </c>
      <c r="I2220" s="48" t="s">
        <v>7560</v>
      </c>
      <c r="J2220" s="44" t="s">
        <v>98</v>
      </c>
      <c r="K2220" s="49" t="s">
        <v>99</v>
      </c>
      <c r="L2220" s="44" t="s">
        <v>43</v>
      </c>
      <c r="M2220" s="44" t="str">
        <f>IF(ISERROR(VLOOKUP(B2220,'[1]Check order-DMO'!$A$5:$I$22,9,0)),"MAT",(VLOOKUP(B2220,'[1]Check order-DMO'!$A$5:$I$22,9,0)))</f>
        <v>MAT</v>
      </c>
      <c r="N2220" s="50">
        <v>15</v>
      </c>
      <c r="O2220" s="50">
        <v>2</v>
      </c>
      <c r="P2220" s="50">
        <v>1</v>
      </c>
      <c r="Q2220" s="50">
        <v>1</v>
      </c>
      <c r="R2220" s="51" t="s">
        <v>7488</v>
      </c>
    </row>
    <row r="2221" spans="1:18" s="90" customFormat="1" ht="20.5" customHeight="1" x14ac:dyDescent="0.3">
      <c r="A2221" s="42" t="s">
        <v>7712</v>
      </c>
      <c r="B2221" s="43" t="s">
        <v>7713</v>
      </c>
      <c r="C2221" s="43" t="s">
        <v>7714</v>
      </c>
      <c r="D2221" s="44" t="s">
        <v>7714</v>
      </c>
      <c r="E2221" s="45" t="s">
        <v>7458</v>
      </c>
      <c r="F2221" s="45">
        <v>17300</v>
      </c>
      <c r="G2221" s="46" t="s">
        <v>32</v>
      </c>
      <c r="H2221" s="47">
        <f t="shared" si="36"/>
        <v>17300</v>
      </c>
      <c r="I2221" s="48" t="s">
        <v>7560</v>
      </c>
      <c r="J2221" s="44" t="s">
        <v>98</v>
      </c>
      <c r="K2221" s="49" t="s">
        <v>99</v>
      </c>
      <c r="L2221" s="44" t="s">
        <v>43</v>
      </c>
      <c r="M2221" s="44" t="str">
        <f>IF(ISERROR(VLOOKUP(B2221,'[1]Check order-DMO'!$A$5:$I$22,9,0)),"MAT",(VLOOKUP(B2221,'[1]Check order-DMO'!$A$5:$I$22,9,0)))</f>
        <v>MAT</v>
      </c>
      <c r="N2221" s="50">
        <v>15</v>
      </c>
      <c r="O2221" s="50">
        <v>2</v>
      </c>
      <c r="P2221" s="50">
        <v>1</v>
      </c>
      <c r="Q2221" s="50">
        <v>1</v>
      </c>
      <c r="R2221" s="51" t="s">
        <v>7488</v>
      </c>
    </row>
    <row r="2222" spans="1:18" s="90" customFormat="1" ht="20.5" customHeight="1" x14ac:dyDescent="0.3">
      <c r="A2222" s="42" t="s">
        <v>7715</v>
      </c>
      <c r="B2222" s="43" t="s">
        <v>7716</v>
      </c>
      <c r="C2222" s="43" t="s">
        <v>7717</v>
      </c>
      <c r="D2222" s="44" t="s">
        <v>7717</v>
      </c>
      <c r="E2222" s="45" t="s">
        <v>7458</v>
      </c>
      <c r="F2222" s="45">
        <v>69000</v>
      </c>
      <c r="G2222" s="46" t="s">
        <v>32</v>
      </c>
      <c r="H2222" s="47">
        <f t="shared" si="36"/>
        <v>69000</v>
      </c>
      <c r="I2222" s="48" t="s">
        <v>7544</v>
      </c>
      <c r="J2222" s="44" t="s">
        <v>7459</v>
      </c>
      <c r="K2222" s="49" t="s">
        <v>7460</v>
      </c>
      <c r="L2222" s="44" t="s">
        <v>43</v>
      </c>
      <c r="M2222" s="44" t="str">
        <f>IF(ISERROR(VLOOKUP(B2222,'[1]Check order-DMO'!$A$5:$I$22,9,0)),"MAT",(VLOOKUP(B2222,'[1]Check order-DMO'!$A$5:$I$22,9,0)))</f>
        <v>MAT</v>
      </c>
      <c r="N2222" s="50">
        <v>15</v>
      </c>
      <c r="O2222" s="50">
        <v>2</v>
      </c>
      <c r="P2222" s="50">
        <v>1</v>
      </c>
      <c r="Q2222" s="50">
        <v>1</v>
      </c>
      <c r="R2222" s="51" t="s">
        <v>7488</v>
      </c>
    </row>
    <row r="2223" spans="1:18" s="90" customFormat="1" ht="20.5" customHeight="1" x14ac:dyDescent="0.3">
      <c r="A2223" s="42" t="s">
        <v>7718</v>
      </c>
      <c r="B2223" s="43" t="s">
        <v>7719</v>
      </c>
      <c r="C2223" s="43" t="s">
        <v>7720</v>
      </c>
      <c r="D2223" s="44" t="s">
        <v>7720</v>
      </c>
      <c r="E2223" s="45" t="s">
        <v>7458</v>
      </c>
      <c r="F2223" s="45">
        <v>27000</v>
      </c>
      <c r="G2223" s="46" t="s">
        <v>32</v>
      </c>
      <c r="H2223" s="47">
        <f t="shared" si="36"/>
        <v>27000</v>
      </c>
      <c r="I2223" s="48" t="s">
        <v>7544</v>
      </c>
      <c r="J2223" s="44" t="s">
        <v>98</v>
      </c>
      <c r="K2223" s="49" t="s">
        <v>99</v>
      </c>
      <c r="L2223" s="44" t="s">
        <v>43</v>
      </c>
      <c r="M2223" s="44" t="str">
        <f>IF(ISERROR(VLOOKUP(B2223,'[1]Check order-DMO'!$A$5:$I$22,9,0)),"MAT",(VLOOKUP(B2223,'[1]Check order-DMO'!$A$5:$I$22,9,0)))</f>
        <v>MAT</v>
      </c>
      <c r="N2223" s="50">
        <v>15</v>
      </c>
      <c r="O2223" s="50">
        <v>2</v>
      </c>
      <c r="P2223" s="50">
        <v>1</v>
      </c>
      <c r="Q2223" s="50">
        <v>1</v>
      </c>
      <c r="R2223" s="51" t="s">
        <v>7488</v>
      </c>
    </row>
    <row r="2224" spans="1:18" s="90" customFormat="1" ht="20.5" customHeight="1" x14ac:dyDescent="0.3">
      <c r="A2224" s="42" t="s">
        <v>7721</v>
      </c>
      <c r="B2224" s="43" t="s">
        <v>7722</v>
      </c>
      <c r="C2224" s="43" t="s">
        <v>7723</v>
      </c>
      <c r="D2224" s="44" t="s">
        <v>7723</v>
      </c>
      <c r="E2224" s="45" t="s">
        <v>7458</v>
      </c>
      <c r="F2224" s="45">
        <v>14000</v>
      </c>
      <c r="G2224" s="46" t="s">
        <v>32</v>
      </c>
      <c r="H2224" s="47">
        <f t="shared" si="36"/>
        <v>14000</v>
      </c>
      <c r="I2224" s="48" t="s">
        <v>7560</v>
      </c>
      <c r="J2224" s="44" t="s">
        <v>98</v>
      </c>
      <c r="K2224" s="49" t="s">
        <v>99</v>
      </c>
      <c r="L2224" s="44" t="s">
        <v>43</v>
      </c>
      <c r="M2224" s="44" t="str">
        <f>IF(ISERROR(VLOOKUP(B2224,'[1]Check order-DMO'!$A$5:$I$22,9,0)),"MAT",(VLOOKUP(B2224,'[1]Check order-DMO'!$A$5:$I$22,9,0)))</f>
        <v>MAT</v>
      </c>
      <c r="N2224" s="50">
        <v>15</v>
      </c>
      <c r="O2224" s="50">
        <v>2</v>
      </c>
      <c r="P2224" s="50">
        <v>1</v>
      </c>
      <c r="Q2224" s="50">
        <v>1</v>
      </c>
      <c r="R2224" s="51" t="s">
        <v>7488</v>
      </c>
    </row>
    <row r="2225" spans="1:18" s="90" customFormat="1" ht="20.5" customHeight="1" x14ac:dyDescent="0.3">
      <c r="A2225" s="42" t="s">
        <v>7724</v>
      </c>
      <c r="B2225" s="43" t="s">
        <v>7725</v>
      </c>
      <c r="C2225" s="43" t="s">
        <v>7726</v>
      </c>
      <c r="D2225" s="44" t="s">
        <v>7726</v>
      </c>
      <c r="E2225" s="45" t="s">
        <v>7458</v>
      </c>
      <c r="F2225" s="45">
        <v>24715</v>
      </c>
      <c r="G2225" s="46" t="s">
        <v>32</v>
      </c>
      <c r="H2225" s="47">
        <f t="shared" si="36"/>
        <v>24715</v>
      </c>
      <c r="I2225" s="48" t="s">
        <v>7560</v>
      </c>
      <c r="J2225" s="44" t="s">
        <v>7459</v>
      </c>
      <c r="K2225" s="49" t="s">
        <v>7460</v>
      </c>
      <c r="L2225" s="44" t="s">
        <v>43</v>
      </c>
      <c r="M2225" s="44" t="str">
        <f>IF(ISERROR(VLOOKUP(B2225,'[1]Check order-DMO'!$A$5:$I$22,9,0)),"MAT",(VLOOKUP(B2225,'[1]Check order-DMO'!$A$5:$I$22,9,0)))</f>
        <v>MAT</v>
      </c>
      <c r="N2225" s="50">
        <v>15</v>
      </c>
      <c r="O2225" s="50">
        <v>2</v>
      </c>
      <c r="P2225" s="50">
        <v>1</v>
      </c>
      <c r="Q2225" s="50">
        <v>1</v>
      </c>
      <c r="R2225" s="51" t="s">
        <v>7488</v>
      </c>
    </row>
    <row r="2226" spans="1:18" s="90" customFormat="1" ht="20.5" customHeight="1" x14ac:dyDescent="0.3">
      <c r="A2226" s="42" t="s">
        <v>7727</v>
      </c>
      <c r="B2226" s="43" t="s">
        <v>7728</v>
      </c>
      <c r="C2226" s="43" t="s">
        <v>7729</v>
      </c>
      <c r="D2226" s="44" t="s">
        <v>7729</v>
      </c>
      <c r="E2226" s="45" t="s">
        <v>7458</v>
      </c>
      <c r="F2226" s="45">
        <v>2400</v>
      </c>
      <c r="G2226" s="46" t="s">
        <v>32</v>
      </c>
      <c r="H2226" s="47">
        <f t="shared" si="36"/>
        <v>2400</v>
      </c>
      <c r="I2226" s="48" t="s">
        <v>7560</v>
      </c>
      <c r="J2226" s="44" t="s">
        <v>98</v>
      </c>
      <c r="K2226" s="49" t="s">
        <v>99</v>
      </c>
      <c r="L2226" s="44" t="s">
        <v>43</v>
      </c>
      <c r="M2226" s="44" t="str">
        <f>IF(ISERROR(VLOOKUP(B2226,'[1]Check order-DMO'!$A$5:$I$22,9,0)),"MAT",(VLOOKUP(B2226,'[1]Check order-DMO'!$A$5:$I$22,9,0)))</f>
        <v>MAT</v>
      </c>
      <c r="N2226" s="50">
        <v>15</v>
      </c>
      <c r="O2226" s="50">
        <v>2</v>
      </c>
      <c r="P2226" s="50">
        <v>1</v>
      </c>
      <c r="Q2226" s="50">
        <v>1</v>
      </c>
      <c r="R2226" s="51" t="s">
        <v>7488</v>
      </c>
    </row>
    <row r="2227" spans="1:18" s="90" customFormat="1" ht="20.5" customHeight="1" x14ac:dyDescent="0.3">
      <c r="A2227" s="42" t="s">
        <v>7730</v>
      </c>
      <c r="B2227" s="43" t="s">
        <v>7731</v>
      </c>
      <c r="C2227" s="43" t="s">
        <v>7732</v>
      </c>
      <c r="D2227" s="44" t="s">
        <v>7732</v>
      </c>
      <c r="E2227" s="45" t="s">
        <v>7458</v>
      </c>
      <c r="F2227" s="45">
        <v>7700</v>
      </c>
      <c r="G2227" s="46" t="s">
        <v>32</v>
      </c>
      <c r="H2227" s="47">
        <f t="shared" si="36"/>
        <v>7700</v>
      </c>
      <c r="I2227" s="48" t="s">
        <v>7560</v>
      </c>
      <c r="J2227" s="44" t="s">
        <v>7459</v>
      </c>
      <c r="K2227" s="49" t="s">
        <v>7460</v>
      </c>
      <c r="L2227" s="44" t="s">
        <v>43</v>
      </c>
      <c r="M2227" s="44" t="str">
        <f>IF(ISERROR(VLOOKUP(B2227,'[1]Check order-DMO'!$A$5:$I$22,9,0)),"MAT",(VLOOKUP(B2227,'[1]Check order-DMO'!$A$5:$I$22,9,0)))</f>
        <v>MAT</v>
      </c>
      <c r="N2227" s="50">
        <v>15</v>
      </c>
      <c r="O2227" s="50">
        <v>2</v>
      </c>
      <c r="P2227" s="50">
        <v>1</v>
      </c>
      <c r="Q2227" s="50">
        <v>1</v>
      </c>
      <c r="R2227" s="51" t="s">
        <v>7488</v>
      </c>
    </row>
    <row r="2228" spans="1:18" s="90" customFormat="1" ht="20.5" customHeight="1" x14ac:dyDescent="0.3">
      <c r="A2228" s="42" t="s">
        <v>7733</v>
      </c>
      <c r="B2228" s="43" t="s">
        <v>7734</v>
      </c>
      <c r="C2228" s="43" t="s">
        <v>7735</v>
      </c>
      <c r="D2228" s="44" t="s">
        <v>7735</v>
      </c>
      <c r="E2228" s="45" t="s">
        <v>7458</v>
      </c>
      <c r="F2228" s="45">
        <v>5200</v>
      </c>
      <c r="G2228" s="46" t="s">
        <v>32</v>
      </c>
      <c r="H2228" s="47">
        <f t="shared" si="36"/>
        <v>5200</v>
      </c>
      <c r="I2228" s="48" t="s">
        <v>7544</v>
      </c>
      <c r="J2228" s="44" t="s">
        <v>98</v>
      </c>
      <c r="K2228" s="49" t="s">
        <v>99</v>
      </c>
      <c r="L2228" s="44" t="s">
        <v>43</v>
      </c>
      <c r="M2228" s="44" t="str">
        <f>IF(ISERROR(VLOOKUP(B2228,'[1]Check order-DMO'!$A$5:$I$22,9,0)),"MAT",(VLOOKUP(B2228,'[1]Check order-DMO'!$A$5:$I$22,9,0)))</f>
        <v>MAT</v>
      </c>
      <c r="N2228" s="50">
        <v>15</v>
      </c>
      <c r="O2228" s="50">
        <v>2</v>
      </c>
      <c r="P2228" s="50">
        <v>1</v>
      </c>
      <c r="Q2228" s="50">
        <v>1</v>
      </c>
      <c r="R2228" s="51" t="s">
        <v>7488</v>
      </c>
    </row>
    <row r="2229" spans="1:18" s="90" customFormat="1" ht="20.5" customHeight="1" x14ac:dyDescent="0.3">
      <c r="A2229" s="42" t="s">
        <v>7736</v>
      </c>
      <c r="B2229" s="43" t="s">
        <v>7737</v>
      </c>
      <c r="C2229" s="43" t="s">
        <v>7738</v>
      </c>
      <c r="D2229" s="44" t="s">
        <v>7738</v>
      </c>
      <c r="E2229" s="45" t="s">
        <v>7458</v>
      </c>
      <c r="F2229" s="45">
        <v>150000</v>
      </c>
      <c r="G2229" s="46" t="s">
        <v>32</v>
      </c>
      <c r="H2229" s="47">
        <f t="shared" si="36"/>
        <v>150000</v>
      </c>
      <c r="I2229" s="48" t="s">
        <v>7544</v>
      </c>
      <c r="J2229" s="44" t="s">
        <v>7459</v>
      </c>
      <c r="K2229" s="49" t="s">
        <v>7460</v>
      </c>
      <c r="L2229" s="44" t="s">
        <v>43</v>
      </c>
      <c r="M2229" s="44" t="str">
        <f>IF(ISERROR(VLOOKUP(B2229,'[1]Check order-DMO'!$A$5:$I$22,9,0)),"MAT",(VLOOKUP(B2229,'[1]Check order-DMO'!$A$5:$I$22,9,0)))</f>
        <v>MAT</v>
      </c>
      <c r="N2229" s="50">
        <v>15</v>
      </c>
      <c r="O2229" s="50">
        <v>2</v>
      </c>
      <c r="P2229" s="50">
        <v>1</v>
      </c>
      <c r="Q2229" s="50">
        <v>1</v>
      </c>
      <c r="R2229" s="51" t="s">
        <v>7488</v>
      </c>
    </row>
    <row r="2230" spans="1:18" s="90" customFormat="1" ht="20.5" customHeight="1" x14ac:dyDescent="0.3">
      <c r="A2230" s="42" t="s">
        <v>7739</v>
      </c>
      <c r="B2230" s="43" t="s">
        <v>7740</v>
      </c>
      <c r="C2230" s="43" t="s">
        <v>7741</v>
      </c>
      <c r="D2230" s="44" t="s">
        <v>7741</v>
      </c>
      <c r="E2230" s="45" t="s">
        <v>7458</v>
      </c>
      <c r="F2230" s="45">
        <v>540500</v>
      </c>
      <c r="G2230" s="46" t="s">
        <v>32</v>
      </c>
      <c r="H2230" s="47">
        <f t="shared" si="36"/>
        <v>540500</v>
      </c>
      <c r="I2230" s="48" t="s">
        <v>7544</v>
      </c>
      <c r="J2230" s="44" t="s">
        <v>98</v>
      </c>
      <c r="K2230" s="49" t="s">
        <v>99</v>
      </c>
      <c r="L2230" s="44" t="s">
        <v>43</v>
      </c>
      <c r="M2230" s="44" t="str">
        <f>IF(ISERROR(VLOOKUP(B2230,'[1]Check order-DMO'!$A$5:$I$22,9,0)),"MAT",(VLOOKUP(B2230,'[1]Check order-DMO'!$A$5:$I$22,9,0)))</f>
        <v>MAT</v>
      </c>
      <c r="N2230" s="50">
        <v>15</v>
      </c>
      <c r="O2230" s="50">
        <v>2</v>
      </c>
      <c r="P2230" s="50">
        <v>1</v>
      </c>
      <c r="Q2230" s="50">
        <v>1</v>
      </c>
      <c r="R2230" s="51" t="s">
        <v>7488</v>
      </c>
    </row>
    <row r="2231" spans="1:18" s="90" customFormat="1" ht="20.5" customHeight="1" x14ac:dyDescent="0.3">
      <c r="A2231" s="42" t="s">
        <v>7742</v>
      </c>
      <c r="B2231" s="43" t="s">
        <v>7743</v>
      </c>
      <c r="C2231" s="43" t="s">
        <v>7744</v>
      </c>
      <c r="D2231" s="44" t="s">
        <v>7744</v>
      </c>
      <c r="E2231" s="45" t="s">
        <v>7458</v>
      </c>
      <c r="F2231" s="45">
        <v>32500</v>
      </c>
      <c r="G2231" s="46" t="s">
        <v>32</v>
      </c>
      <c r="H2231" s="47">
        <f t="shared" si="36"/>
        <v>32500</v>
      </c>
      <c r="I2231" s="48" t="s">
        <v>7544</v>
      </c>
      <c r="J2231" s="44" t="s">
        <v>7459</v>
      </c>
      <c r="K2231" s="49" t="s">
        <v>7460</v>
      </c>
      <c r="L2231" s="44" t="s">
        <v>43</v>
      </c>
      <c r="M2231" s="44" t="str">
        <f>IF(ISERROR(VLOOKUP(B2231,'[1]Check order-DMO'!$A$5:$I$22,9,0)),"MAT",(VLOOKUP(B2231,'[1]Check order-DMO'!$A$5:$I$22,9,0)))</f>
        <v>MAT</v>
      </c>
      <c r="N2231" s="50">
        <v>15</v>
      </c>
      <c r="O2231" s="50">
        <v>2</v>
      </c>
      <c r="P2231" s="50">
        <v>1</v>
      </c>
      <c r="Q2231" s="50">
        <v>1</v>
      </c>
      <c r="R2231" s="51" t="s">
        <v>7488</v>
      </c>
    </row>
    <row r="2232" spans="1:18" s="90" customFormat="1" ht="20.5" customHeight="1" x14ac:dyDescent="0.3">
      <c r="A2232" s="42" t="s">
        <v>7745</v>
      </c>
      <c r="B2232" s="43" t="s">
        <v>7746</v>
      </c>
      <c r="C2232" s="43" t="s">
        <v>7747</v>
      </c>
      <c r="D2232" s="44" t="s">
        <v>7747</v>
      </c>
      <c r="E2232" s="45" t="s">
        <v>7458</v>
      </c>
      <c r="F2232" s="45">
        <v>2566200</v>
      </c>
      <c r="G2232" s="46" t="s">
        <v>32</v>
      </c>
      <c r="H2232" s="47">
        <f t="shared" si="36"/>
        <v>2566200</v>
      </c>
      <c r="I2232" s="48" t="s">
        <v>7560</v>
      </c>
      <c r="J2232" s="44" t="s">
        <v>98</v>
      </c>
      <c r="K2232" s="49" t="s">
        <v>99</v>
      </c>
      <c r="L2232" s="44" t="s">
        <v>43</v>
      </c>
      <c r="M2232" s="44" t="str">
        <f>IF(ISERROR(VLOOKUP(B2232,'[1]Check order-DMO'!$A$5:$I$22,9,0)),"MAT",(VLOOKUP(B2232,'[1]Check order-DMO'!$A$5:$I$22,9,0)))</f>
        <v>MAT</v>
      </c>
      <c r="N2232" s="50">
        <v>15</v>
      </c>
      <c r="O2232" s="50">
        <v>2</v>
      </c>
      <c r="P2232" s="50">
        <v>1</v>
      </c>
      <c r="Q2232" s="50">
        <v>1</v>
      </c>
      <c r="R2232" s="51" t="s">
        <v>7488</v>
      </c>
    </row>
    <row r="2233" spans="1:18" s="90" customFormat="1" ht="20.5" customHeight="1" x14ac:dyDescent="0.3">
      <c r="A2233" s="42" t="s">
        <v>7748</v>
      </c>
      <c r="B2233" s="43" t="s">
        <v>7749</v>
      </c>
      <c r="C2233" s="43" t="s">
        <v>7750</v>
      </c>
      <c r="D2233" s="44" t="s">
        <v>7750</v>
      </c>
      <c r="E2233" s="45" t="s">
        <v>7458</v>
      </c>
      <c r="F2233" s="45">
        <v>2566200</v>
      </c>
      <c r="G2233" s="46" t="s">
        <v>32</v>
      </c>
      <c r="H2233" s="47">
        <f t="shared" si="36"/>
        <v>2566200</v>
      </c>
      <c r="I2233" s="48" t="s">
        <v>7560</v>
      </c>
      <c r="J2233" s="44" t="s">
        <v>98</v>
      </c>
      <c r="K2233" s="49" t="s">
        <v>99</v>
      </c>
      <c r="L2233" s="44" t="s">
        <v>43</v>
      </c>
      <c r="M2233" s="44" t="str">
        <f>IF(ISERROR(VLOOKUP(B2233,'[1]Check order-DMO'!$A$5:$I$22,9,0)),"MAT",(VLOOKUP(B2233,'[1]Check order-DMO'!$A$5:$I$22,9,0)))</f>
        <v>MAT</v>
      </c>
      <c r="N2233" s="50">
        <v>15</v>
      </c>
      <c r="O2233" s="50">
        <v>2</v>
      </c>
      <c r="P2233" s="50">
        <v>1</v>
      </c>
      <c r="Q2233" s="50">
        <v>1</v>
      </c>
      <c r="R2233" s="51" t="s">
        <v>7488</v>
      </c>
    </row>
    <row r="2234" spans="1:18" s="90" customFormat="1" ht="20.5" customHeight="1" x14ac:dyDescent="0.3">
      <c r="A2234" s="42" t="s">
        <v>7751</v>
      </c>
      <c r="B2234" s="43" t="s">
        <v>7752</v>
      </c>
      <c r="C2234" s="43" t="s">
        <v>7753</v>
      </c>
      <c r="D2234" s="44" t="s">
        <v>7753</v>
      </c>
      <c r="E2234" s="45" t="s">
        <v>7458</v>
      </c>
      <c r="F2234" s="45">
        <v>2566200</v>
      </c>
      <c r="G2234" s="46" t="s">
        <v>32</v>
      </c>
      <c r="H2234" s="47">
        <f t="shared" si="36"/>
        <v>2566200</v>
      </c>
      <c r="I2234" s="48" t="s">
        <v>7560</v>
      </c>
      <c r="J2234" s="44" t="s">
        <v>98</v>
      </c>
      <c r="K2234" s="49" t="s">
        <v>99</v>
      </c>
      <c r="L2234" s="44" t="s">
        <v>43</v>
      </c>
      <c r="M2234" s="44" t="str">
        <f>IF(ISERROR(VLOOKUP(B2234,'[1]Check order-DMO'!$A$5:$I$22,9,0)),"MAT",(VLOOKUP(B2234,'[1]Check order-DMO'!$A$5:$I$22,9,0)))</f>
        <v>MAT</v>
      </c>
      <c r="N2234" s="50">
        <v>15</v>
      </c>
      <c r="O2234" s="50">
        <v>2</v>
      </c>
      <c r="P2234" s="50">
        <v>1</v>
      </c>
      <c r="Q2234" s="50">
        <v>1</v>
      </c>
      <c r="R2234" s="51" t="s">
        <v>7488</v>
      </c>
    </row>
    <row r="2235" spans="1:18" s="90" customFormat="1" ht="20.5" customHeight="1" x14ac:dyDescent="0.3">
      <c r="A2235" s="42" t="s">
        <v>7754</v>
      </c>
      <c r="B2235" s="43" t="s">
        <v>7755</v>
      </c>
      <c r="C2235" s="43" t="s">
        <v>7756</v>
      </c>
      <c r="D2235" s="44" t="s">
        <v>7756</v>
      </c>
      <c r="E2235" s="45" t="s">
        <v>7458</v>
      </c>
      <c r="F2235" s="45">
        <v>2566200</v>
      </c>
      <c r="G2235" s="46" t="s">
        <v>32</v>
      </c>
      <c r="H2235" s="47">
        <f t="shared" si="36"/>
        <v>2566200</v>
      </c>
      <c r="I2235" s="48" t="s">
        <v>7560</v>
      </c>
      <c r="J2235" s="44" t="s">
        <v>98</v>
      </c>
      <c r="K2235" s="49" t="s">
        <v>99</v>
      </c>
      <c r="L2235" s="44" t="s">
        <v>43</v>
      </c>
      <c r="M2235" s="44" t="str">
        <f>IF(ISERROR(VLOOKUP(B2235,'[1]Check order-DMO'!$A$5:$I$22,9,0)),"MAT",(VLOOKUP(B2235,'[1]Check order-DMO'!$A$5:$I$22,9,0)))</f>
        <v>MAT</v>
      </c>
      <c r="N2235" s="50">
        <v>15</v>
      </c>
      <c r="O2235" s="50">
        <v>2</v>
      </c>
      <c r="P2235" s="50">
        <v>1</v>
      </c>
      <c r="Q2235" s="50">
        <v>1</v>
      </c>
      <c r="R2235" s="51" t="s">
        <v>7488</v>
      </c>
    </row>
    <row r="2236" spans="1:18" s="90" customFormat="1" ht="20.5" customHeight="1" x14ac:dyDescent="0.3">
      <c r="A2236" s="42" t="s">
        <v>7757</v>
      </c>
      <c r="B2236" s="43" t="s">
        <v>7758</v>
      </c>
      <c r="C2236" s="43" t="s">
        <v>7759</v>
      </c>
      <c r="D2236" s="44" t="s">
        <v>7759</v>
      </c>
      <c r="E2236" s="45" t="s">
        <v>7458</v>
      </c>
      <c r="F2236" s="45">
        <v>2566200</v>
      </c>
      <c r="G2236" s="46" t="s">
        <v>32</v>
      </c>
      <c r="H2236" s="47">
        <f t="shared" si="36"/>
        <v>2566200</v>
      </c>
      <c r="I2236" s="48" t="s">
        <v>7560</v>
      </c>
      <c r="J2236" s="44" t="s">
        <v>98</v>
      </c>
      <c r="K2236" s="49" t="s">
        <v>99</v>
      </c>
      <c r="L2236" s="44" t="s">
        <v>43</v>
      </c>
      <c r="M2236" s="44" t="str">
        <f>IF(ISERROR(VLOOKUP(B2236,'[1]Check order-DMO'!$A$5:$I$22,9,0)),"MAT",(VLOOKUP(B2236,'[1]Check order-DMO'!$A$5:$I$22,9,0)))</f>
        <v>MAT</v>
      </c>
      <c r="N2236" s="50">
        <v>15</v>
      </c>
      <c r="O2236" s="50">
        <v>2</v>
      </c>
      <c r="P2236" s="50">
        <v>1</v>
      </c>
      <c r="Q2236" s="50">
        <v>1</v>
      </c>
      <c r="R2236" s="51" t="s">
        <v>7488</v>
      </c>
    </row>
    <row r="2237" spans="1:18" s="90" customFormat="1" ht="20.5" customHeight="1" x14ac:dyDescent="0.3">
      <c r="A2237" s="42" t="s">
        <v>7760</v>
      </c>
      <c r="B2237" s="43" t="s">
        <v>7761</v>
      </c>
      <c r="C2237" s="43" t="s">
        <v>7762</v>
      </c>
      <c r="D2237" s="44" t="s">
        <v>7762</v>
      </c>
      <c r="E2237" s="45" t="s">
        <v>7458</v>
      </c>
      <c r="F2237" s="45">
        <v>2566200</v>
      </c>
      <c r="G2237" s="46" t="s">
        <v>32</v>
      </c>
      <c r="H2237" s="47">
        <f t="shared" si="36"/>
        <v>2566200</v>
      </c>
      <c r="I2237" s="48" t="s">
        <v>7560</v>
      </c>
      <c r="J2237" s="44" t="s">
        <v>98</v>
      </c>
      <c r="K2237" s="49" t="s">
        <v>99</v>
      </c>
      <c r="L2237" s="44" t="s">
        <v>43</v>
      </c>
      <c r="M2237" s="44" t="str">
        <f>IF(ISERROR(VLOOKUP(B2237,'[1]Check order-DMO'!$A$5:$I$22,9,0)),"MAT",(VLOOKUP(B2237,'[1]Check order-DMO'!$A$5:$I$22,9,0)))</f>
        <v>MAT</v>
      </c>
      <c r="N2237" s="50">
        <v>15</v>
      </c>
      <c r="O2237" s="50">
        <v>2</v>
      </c>
      <c r="P2237" s="50">
        <v>1</v>
      </c>
      <c r="Q2237" s="50">
        <v>1</v>
      </c>
      <c r="R2237" s="51" t="s">
        <v>7488</v>
      </c>
    </row>
    <row r="2238" spans="1:18" s="90" customFormat="1" ht="20.5" customHeight="1" x14ac:dyDescent="0.3">
      <c r="A2238" s="42" t="s">
        <v>7763</v>
      </c>
      <c r="B2238" s="43" t="s">
        <v>7764</v>
      </c>
      <c r="C2238" s="43" t="s">
        <v>7765</v>
      </c>
      <c r="D2238" s="44" t="s">
        <v>7765</v>
      </c>
      <c r="E2238" s="45" t="s">
        <v>7458</v>
      </c>
      <c r="F2238" s="45">
        <v>5112000</v>
      </c>
      <c r="G2238" s="46" t="s">
        <v>32</v>
      </c>
      <c r="H2238" s="47">
        <f t="shared" si="36"/>
        <v>5112000</v>
      </c>
      <c r="I2238" s="48" t="s">
        <v>7560</v>
      </c>
      <c r="J2238" s="44" t="s">
        <v>98</v>
      </c>
      <c r="K2238" s="49" t="s">
        <v>99</v>
      </c>
      <c r="L2238" s="44" t="s">
        <v>43</v>
      </c>
      <c r="M2238" s="44" t="str">
        <f>IF(ISERROR(VLOOKUP(B2238,'[1]Check order-DMO'!$A$5:$I$22,9,0)),"MAT",(VLOOKUP(B2238,'[1]Check order-DMO'!$A$5:$I$22,9,0)))</f>
        <v>MAT</v>
      </c>
      <c r="N2238" s="50">
        <v>15</v>
      </c>
      <c r="O2238" s="50">
        <v>2</v>
      </c>
      <c r="P2238" s="50">
        <v>1</v>
      </c>
      <c r="Q2238" s="50">
        <v>1</v>
      </c>
      <c r="R2238" s="51" t="s">
        <v>7488</v>
      </c>
    </row>
    <row r="2239" spans="1:18" s="90" customFormat="1" ht="20.5" customHeight="1" x14ac:dyDescent="0.3">
      <c r="A2239" s="42" t="s">
        <v>7766</v>
      </c>
      <c r="B2239" s="43" t="s">
        <v>7767</v>
      </c>
      <c r="C2239" s="43" t="s">
        <v>7768</v>
      </c>
      <c r="D2239" s="44" t="s">
        <v>7768</v>
      </c>
      <c r="E2239" s="45" t="s">
        <v>7458</v>
      </c>
      <c r="F2239" s="45">
        <v>8300000</v>
      </c>
      <c r="G2239" s="46" t="s">
        <v>32</v>
      </c>
      <c r="H2239" s="47">
        <f t="shared" si="36"/>
        <v>8300000</v>
      </c>
      <c r="I2239" s="48" t="s">
        <v>7560</v>
      </c>
      <c r="J2239" s="44" t="s">
        <v>98</v>
      </c>
      <c r="K2239" s="49" t="s">
        <v>99</v>
      </c>
      <c r="L2239" s="44" t="s">
        <v>43</v>
      </c>
      <c r="M2239" s="44" t="str">
        <f>IF(ISERROR(VLOOKUP(B2239,'[1]Check order-DMO'!$A$5:$I$22,9,0)),"MAT",(VLOOKUP(B2239,'[1]Check order-DMO'!$A$5:$I$22,9,0)))</f>
        <v>MAT</v>
      </c>
      <c r="N2239" s="50">
        <v>15</v>
      </c>
      <c r="O2239" s="50">
        <v>2</v>
      </c>
      <c r="P2239" s="50">
        <v>1</v>
      </c>
      <c r="Q2239" s="50">
        <v>1</v>
      </c>
      <c r="R2239" s="51" t="s">
        <v>7488</v>
      </c>
    </row>
    <row r="2240" spans="1:18" s="90" customFormat="1" ht="20.5" customHeight="1" x14ac:dyDescent="0.3">
      <c r="A2240" s="42" t="s">
        <v>7769</v>
      </c>
      <c r="B2240" s="43" t="s">
        <v>7770</v>
      </c>
      <c r="C2240" s="43" t="s">
        <v>7771</v>
      </c>
      <c r="D2240" s="44" t="s">
        <v>7771</v>
      </c>
      <c r="E2240" s="45" t="s">
        <v>7458</v>
      </c>
      <c r="F2240" s="45">
        <v>8300000</v>
      </c>
      <c r="G2240" s="46" t="s">
        <v>32</v>
      </c>
      <c r="H2240" s="47">
        <f t="shared" si="36"/>
        <v>8300000</v>
      </c>
      <c r="I2240" s="48" t="s">
        <v>7560</v>
      </c>
      <c r="J2240" s="44" t="s">
        <v>98</v>
      </c>
      <c r="K2240" s="49" t="s">
        <v>99</v>
      </c>
      <c r="L2240" s="44" t="s">
        <v>43</v>
      </c>
      <c r="M2240" s="44" t="str">
        <f>IF(ISERROR(VLOOKUP(B2240,'[1]Check order-DMO'!$A$5:$I$22,9,0)),"MAT",(VLOOKUP(B2240,'[1]Check order-DMO'!$A$5:$I$22,9,0)))</f>
        <v>MAT</v>
      </c>
      <c r="N2240" s="50">
        <v>15</v>
      </c>
      <c r="O2240" s="50">
        <v>2</v>
      </c>
      <c r="P2240" s="50">
        <v>1</v>
      </c>
      <c r="Q2240" s="50">
        <v>1</v>
      </c>
      <c r="R2240" s="51" t="s">
        <v>7488</v>
      </c>
    </row>
    <row r="2241" spans="1:18" s="90" customFormat="1" ht="20.5" customHeight="1" x14ac:dyDescent="0.3">
      <c r="A2241" s="42" t="s">
        <v>7772</v>
      </c>
      <c r="B2241" s="43" t="s">
        <v>7773</v>
      </c>
      <c r="C2241" s="43" t="s">
        <v>7774</v>
      </c>
      <c r="D2241" s="44" t="s">
        <v>7774</v>
      </c>
      <c r="E2241" s="45" t="s">
        <v>7458</v>
      </c>
      <c r="F2241" s="45">
        <v>8300000</v>
      </c>
      <c r="G2241" s="46" t="s">
        <v>32</v>
      </c>
      <c r="H2241" s="47">
        <f t="shared" si="36"/>
        <v>8300000</v>
      </c>
      <c r="I2241" s="48" t="s">
        <v>7560</v>
      </c>
      <c r="J2241" s="44" t="s">
        <v>98</v>
      </c>
      <c r="K2241" s="49" t="s">
        <v>99</v>
      </c>
      <c r="L2241" s="44" t="s">
        <v>43</v>
      </c>
      <c r="M2241" s="44" t="str">
        <f>IF(ISERROR(VLOOKUP(B2241,'[1]Check order-DMO'!$A$5:$I$22,9,0)),"MAT",(VLOOKUP(B2241,'[1]Check order-DMO'!$A$5:$I$22,9,0)))</f>
        <v>MAT</v>
      </c>
      <c r="N2241" s="50">
        <v>15</v>
      </c>
      <c r="O2241" s="50">
        <v>2</v>
      </c>
      <c r="P2241" s="50">
        <v>1</v>
      </c>
      <c r="Q2241" s="50">
        <v>1</v>
      </c>
      <c r="R2241" s="51" t="s">
        <v>7488</v>
      </c>
    </row>
    <row r="2242" spans="1:18" s="90" customFormat="1" ht="20.5" customHeight="1" x14ac:dyDescent="0.3">
      <c r="A2242" s="42" t="s">
        <v>7775</v>
      </c>
      <c r="B2242" s="43" t="s">
        <v>7776</v>
      </c>
      <c r="C2242" s="43" t="s">
        <v>7777</v>
      </c>
      <c r="D2242" s="44" t="s">
        <v>7777</v>
      </c>
      <c r="E2242" s="45" t="s">
        <v>7458</v>
      </c>
      <c r="F2242" s="45">
        <v>1382000</v>
      </c>
      <c r="G2242" s="46" t="s">
        <v>32</v>
      </c>
      <c r="H2242" s="47">
        <f t="shared" si="36"/>
        <v>1382000</v>
      </c>
      <c r="I2242" s="48" t="s">
        <v>7560</v>
      </c>
      <c r="J2242" s="44" t="s">
        <v>98</v>
      </c>
      <c r="K2242" s="49" t="s">
        <v>99</v>
      </c>
      <c r="L2242" s="44" t="s">
        <v>43</v>
      </c>
      <c r="M2242" s="44" t="str">
        <f>IF(ISERROR(VLOOKUP(B2242,'[1]Check order-DMO'!$A$5:$I$22,9,0)),"MAT",(VLOOKUP(B2242,'[1]Check order-DMO'!$A$5:$I$22,9,0)))</f>
        <v>MAT</v>
      </c>
      <c r="N2242" s="50">
        <v>15</v>
      </c>
      <c r="O2242" s="50">
        <v>2</v>
      </c>
      <c r="P2242" s="50">
        <v>1</v>
      </c>
      <c r="Q2242" s="50">
        <v>1</v>
      </c>
      <c r="R2242" s="51" t="s">
        <v>7488</v>
      </c>
    </row>
    <row r="2243" spans="1:18" s="90" customFormat="1" ht="20.5" customHeight="1" x14ac:dyDescent="0.3">
      <c r="A2243" s="42" t="s">
        <v>7778</v>
      </c>
      <c r="B2243" s="43" t="s">
        <v>7779</v>
      </c>
      <c r="C2243" s="43" t="s">
        <v>7780</v>
      </c>
      <c r="D2243" s="44" t="s">
        <v>7780</v>
      </c>
      <c r="E2243" s="45" t="s">
        <v>7458</v>
      </c>
      <c r="F2243" s="45">
        <v>345000</v>
      </c>
      <c r="G2243" s="46" t="s">
        <v>32</v>
      </c>
      <c r="H2243" s="47">
        <f t="shared" si="36"/>
        <v>345000</v>
      </c>
      <c r="I2243" s="48" t="s">
        <v>7560</v>
      </c>
      <c r="J2243" s="44" t="s">
        <v>98</v>
      </c>
      <c r="K2243" s="49" t="s">
        <v>99</v>
      </c>
      <c r="L2243" s="44" t="s">
        <v>43</v>
      </c>
      <c r="M2243" s="44" t="str">
        <f>IF(ISERROR(VLOOKUP(B2243,'[1]Check order-DMO'!$A$5:$I$22,9,0)),"MAT",(VLOOKUP(B2243,'[1]Check order-DMO'!$A$5:$I$22,9,0)))</f>
        <v>MAT</v>
      </c>
      <c r="N2243" s="50">
        <v>15</v>
      </c>
      <c r="O2243" s="50">
        <v>2</v>
      </c>
      <c r="P2243" s="50">
        <v>1</v>
      </c>
      <c r="Q2243" s="50">
        <v>1</v>
      </c>
      <c r="R2243" s="51" t="s">
        <v>7488</v>
      </c>
    </row>
    <row r="2244" spans="1:18" s="90" customFormat="1" ht="20.5" customHeight="1" x14ac:dyDescent="0.3">
      <c r="A2244" s="42" t="s">
        <v>7781</v>
      </c>
      <c r="B2244" s="43" t="s">
        <v>7782</v>
      </c>
      <c r="C2244" s="43" t="s">
        <v>7783</v>
      </c>
      <c r="D2244" s="44" t="s">
        <v>7783</v>
      </c>
      <c r="E2244" s="45" t="s">
        <v>7458</v>
      </c>
      <c r="F2244" s="45">
        <v>345000</v>
      </c>
      <c r="G2244" s="46" t="s">
        <v>32</v>
      </c>
      <c r="H2244" s="47">
        <f t="shared" si="36"/>
        <v>345000</v>
      </c>
      <c r="I2244" s="48" t="s">
        <v>7560</v>
      </c>
      <c r="J2244" s="44" t="s">
        <v>98</v>
      </c>
      <c r="K2244" s="49" t="s">
        <v>99</v>
      </c>
      <c r="L2244" s="44" t="s">
        <v>43</v>
      </c>
      <c r="M2244" s="44" t="str">
        <f>IF(ISERROR(VLOOKUP(B2244,'[1]Check order-DMO'!$A$5:$I$22,9,0)),"MAT",(VLOOKUP(B2244,'[1]Check order-DMO'!$A$5:$I$22,9,0)))</f>
        <v>MAT</v>
      </c>
      <c r="N2244" s="50">
        <v>15</v>
      </c>
      <c r="O2244" s="50">
        <v>2</v>
      </c>
      <c r="P2244" s="50">
        <v>1</v>
      </c>
      <c r="Q2244" s="50">
        <v>1</v>
      </c>
      <c r="R2244" s="51" t="s">
        <v>7488</v>
      </c>
    </row>
    <row r="2245" spans="1:18" s="90" customFormat="1" ht="20.5" customHeight="1" x14ac:dyDescent="0.3">
      <c r="A2245" s="42" t="s">
        <v>7784</v>
      </c>
      <c r="B2245" s="43" t="s">
        <v>7785</v>
      </c>
      <c r="C2245" s="43" t="s">
        <v>7786</v>
      </c>
      <c r="D2245" s="44" t="s">
        <v>7786</v>
      </c>
      <c r="E2245" s="45" t="s">
        <v>7458</v>
      </c>
      <c r="F2245" s="45">
        <v>860000</v>
      </c>
      <c r="G2245" s="46" t="s">
        <v>32</v>
      </c>
      <c r="H2245" s="47">
        <f t="shared" si="36"/>
        <v>860000</v>
      </c>
      <c r="I2245" s="48" t="s">
        <v>7560</v>
      </c>
      <c r="J2245" s="44" t="s">
        <v>98</v>
      </c>
      <c r="K2245" s="49" t="s">
        <v>99</v>
      </c>
      <c r="L2245" s="44" t="s">
        <v>43</v>
      </c>
      <c r="M2245" s="44" t="str">
        <f>IF(ISERROR(VLOOKUP(B2245,'[1]Check order-DMO'!$A$5:$I$22,9,0)),"MAT",(VLOOKUP(B2245,'[1]Check order-DMO'!$A$5:$I$22,9,0)))</f>
        <v>MAT</v>
      </c>
      <c r="N2245" s="50">
        <v>15</v>
      </c>
      <c r="O2245" s="50">
        <v>2</v>
      </c>
      <c r="P2245" s="50">
        <v>1</v>
      </c>
      <c r="Q2245" s="50">
        <v>1</v>
      </c>
      <c r="R2245" s="51" t="s">
        <v>7488</v>
      </c>
    </row>
    <row r="2246" spans="1:18" s="90" customFormat="1" ht="20.5" customHeight="1" x14ac:dyDescent="0.3">
      <c r="A2246" s="42" t="s">
        <v>7787</v>
      </c>
      <c r="B2246" s="43" t="s">
        <v>7788</v>
      </c>
      <c r="C2246" s="43" t="s">
        <v>7789</v>
      </c>
      <c r="D2246" s="44" t="s">
        <v>7789</v>
      </c>
      <c r="E2246" s="45" t="s">
        <v>7458</v>
      </c>
      <c r="F2246" s="45">
        <v>770000</v>
      </c>
      <c r="G2246" s="46" t="s">
        <v>32</v>
      </c>
      <c r="H2246" s="47">
        <f t="shared" si="36"/>
        <v>770000</v>
      </c>
      <c r="I2246" s="48" t="s">
        <v>7560</v>
      </c>
      <c r="J2246" s="44" t="s">
        <v>98</v>
      </c>
      <c r="K2246" s="49" t="s">
        <v>99</v>
      </c>
      <c r="L2246" s="44" t="s">
        <v>43</v>
      </c>
      <c r="M2246" s="44" t="str">
        <f>IF(ISERROR(VLOOKUP(B2246,'[1]Check order-DMO'!$A$5:$I$22,9,0)),"MAT",(VLOOKUP(B2246,'[1]Check order-DMO'!$A$5:$I$22,9,0)))</f>
        <v>MAT</v>
      </c>
      <c r="N2246" s="50">
        <v>15</v>
      </c>
      <c r="O2246" s="50">
        <v>2</v>
      </c>
      <c r="P2246" s="50">
        <v>1</v>
      </c>
      <c r="Q2246" s="50">
        <v>1</v>
      </c>
      <c r="R2246" s="51" t="s">
        <v>7488</v>
      </c>
    </row>
    <row r="2247" spans="1:18" s="90" customFormat="1" ht="20.5" customHeight="1" x14ac:dyDescent="0.3">
      <c r="A2247" s="42" t="s">
        <v>7790</v>
      </c>
      <c r="B2247" s="43" t="s">
        <v>7791</v>
      </c>
      <c r="C2247" s="43" t="s">
        <v>7792</v>
      </c>
      <c r="D2247" s="44" t="s">
        <v>7792</v>
      </c>
      <c r="E2247" s="45" t="s">
        <v>7458</v>
      </c>
      <c r="F2247" s="45">
        <v>435000</v>
      </c>
      <c r="G2247" s="46" t="s">
        <v>32</v>
      </c>
      <c r="H2247" s="47">
        <f t="shared" si="36"/>
        <v>435000</v>
      </c>
      <c r="I2247" s="48" t="s">
        <v>7560</v>
      </c>
      <c r="J2247" s="44" t="s">
        <v>98</v>
      </c>
      <c r="K2247" s="49" t="s">
        <v>99</v>
      </c>
      <c r="L2247" s="44" t="s">
        <v>43</v>
      </c>
      <c r="M2247" s="44" t="str">
        <f>IF(ISERROR(VLOOKUP(B2247,'[1]Check order-DMO'!$A$5:$I$22,9,0)),"MAT",(VLOOKUP(B2247,'[1]Check order-DMO'!$A$5:$I$22,9,0)))</f>
        <v>MAT</v>
      </c>
      <c r="N2247" s="50">
        <v>15</v>
      </c>
      <c r="O2247" s="50">
        <v>2</v>
      </c>
      <c r="P2247" s="50">
        <v>1</v>
      </c>
      <c r="Q2247" s="50">
        <v>1</v>
      </c>
      <c r="R2247" s="51" t="s">
        <v>7488</v>
      </c>
    </row>
    <row r="2248" spans="1:18" s="90" customFormat="1" ht="20.5" customHeight="1" x14ac:dyDescent="0.3">
      <c r="A2248" s="42" t="s">
        <v>7793</v>
      </c>
      <c r="B2248" s="43" t="s">
        <v>7794</v>
      </c>
      <c r="C2248" s="43" t="s">
        <v>7795</v>
      </c>
      <c r="D2248" s="44" t="s">
        <v>7795</v>
      </c>
      <c r="E2248" s="45" t="s">
        <v>7458</v>
      </c>
      <c r="F2248" s="45">
        <v>532000</v>
      </c>
      <c r="G2248" s="46" t="s">
        <v>32</v>
      </c>
      <c r="H2248" s="47">
        <f t="shared" si="36"/>
        <v>532000</v>
      </c>
      <c r="I2248" s="48" t="s">
        <v>7560</v>
      </c>
      <c r="J2248" s="44" t="s">
        <v>98</v>
      </c>
      <c r="K2248" s="49" t="s">
        <v>99</v>
      </c>
      <c r="L2248" s="44" t="s">
        <v>43</v>
      </c>
      <c r="M2248" s="44" t="str">
        <f>IF(ISERROR(VLOOKUP(B2248,'[1]Check order-DMO'!$A$5:$I$22,9,0)),"MAT",(VLOOKUP(B2248,'[1]Check order-DMO'!$A$5:$I$22,9,0)))</f>
        <v>MAT</v>
      </c>
      <c r="N2248" s="50">
        <v>15</v>
      </c>
      <c r="O2248" s="50">
        <v>2</v>
      </c>
      <c r="P2248" s="50">
        <v>1</v>
      </c>
      <c r="Q2248" s="50">
        <v>1</v>
      </c>
      <c r="R2248" s="51" t="s">
        <v>7488</v>
      </c>
    </row>
    <row r="2249" spans="1:18" s="90" customFormat="1" ht="20.5" customHeight="1" x14ac:dyDescent="0.3">
      <c r="A2249" s="42" t="s">
        <v>7796</v>
      </c>
      <c r="B2249" s="43" t="s">
        <v>7797</v>
      </c>
      <c r="C2249" s="43" t="s">
        <v>7798</v>
      </c>
      <c r="D2249" s="44" t="s">
        <v>7798</v>
      </c>
      <c r="E2249" s="45" t="s">
        <v>7458</v>
      </c>
      <c r="F2249" s="45">
        <v>838000</v>
      </c>
      <c r="G2249" s="46" t="s">
        <v>32</v>
      </c>
      <c r="H2249" s="47">
        <f t="shared" si="36"/>
        <v>838000</v>
      </c>
      <c r="I2249" s="48" t="s">
        <v>7560</v>
      </c>
      <c r="J2249" s="44" t="s">
        <v>98</v>
      </c>
      <c r="K2249" s="49" t="s">
        <v>99</v>
      </c>
      <c r="L2249" s="44" t="s">
        <v>43</v>
      </c>
      <c r="M2249" s="44" t="str">
        <f>IF(ISERROR(VLOOKUP(B2249,'[1]Check order-DMO'!$A$5:$I$22,9,0)),"MAT",(VLOOKUP(B2249,'[1]Check order-DMO'!$A$5:$I$22,9,0)))</f>
        <v>MAT</v>
      </c>
      <c r="N2249" s="50">
        <v>15</v>
      </c>
      <c r="O2249" s="50">
        <v>2</v>
      </c>
      <c r="P2249" s="50">
        <v>1</v>
      </c>
      <c r="Q2249" s="50">
        <v>1</v>
      </c>
      <c r="R2249" s="51" t="s">
        <v>7488</v>
      </c>
    </row>
    <row r="2250" spans="1:18" s="90" customFormat="1" ht="20.5" customHeight="1" x14ac:dyDescent="0.3">
      <c r="A2250" s="42" t="s">
        <v>7799</v>
      </c>
      <c r="B2250" s="43" t="s">
        <v>7800</v>
      </c>
      <c r="C2250" s="43" t="s">
        <v>7801</v>
      </c>
      <c r="D2250" s="44" t="s">
        <v>7801</v>
      </c>
      <c r="E2250" s="45" t="s">
        <v>7458</v>
      </c>
      <c r="F2250" s="45">
        <v>375000</v>
      </c>
      <c r="G2250" s="46" t="s">
        <v>32</v>
      </c>
      <c r="H2250" s="47">
        <f t="shared" si="36"/>
        <v>375000</v>
      </c>
      <c r="I2250" s="48" t="s">
        <v>7560</v>
      </c>
      <c r="J2250" s="44" t="s">
        <v>98</v>
      </c>
      <c r="K2250" s="49" t="s">
        <v>99</v>
      </c>
      <c r="L2250" s="44" t="s">
        <v>43</v>
      </c>
      <c r="M2250" s="44" t="str">
        <f>IF(ISERROR(VLOOKUP(B2250,'[1]Check order-DMO'!$A$5:$I$22,9,0)),"MAT",(VLOOKUP(B2250,'[1]Check order-DMO'!$A$5:$I$22,9,0)))</f>
        <v>MAT</v>
      </c>
      <c r="N2250" s="50">
        <v>15</v>
      </c>
      <c r="O2250" s="50">
        <v>2</v>
      </c>
      <c r="P2250" s="50">
        <v>1</v>
      </c>
      <c r="Q2250" s="50">
        <v>1</v>
      </c>
      <c r="R2250" s="51" t="s">
        <v>7488</v>
      </c>
    </row>
    <row r="2251" spans="1:18" s="90" customFormat="1" ht="20.5" customHeight="1" x14ac:dyDescent="0.3">
      <c r="A2251" s="42" t="s">
        <v>7802</v>
      </c>
      <c r="B2251" s="43" t="s">
        <v>7803</v>
      </c>
      <c r="C2251" s="43" t="s">
        <v>7804</v>
      </c>
      <c r="D2251" s="44" t="s">
        <v>7804</v>
      </c>
      <c r="E2251" s="45" t="s">
        <v>7458</v>
      </c>
      <c r="F2251" s="45">
        <v>355000</v>
      </c>
      <c r="G2251" s="46" t="s">
        <v>32</v>
      </c>
      <c r="H2251" s="47">
        <f t="shared" si="36"/>
        <v>355000</v>
      </c>
      <c r="I2251" s="48" t="s">
        <v>7560</v>
      </c>
      <c r="J2251" s="44" t="s">
        <v>98</v>
      </c>
      <c r="K2251" s="49" t="s">
        <v>99</v>
      </c>
      <c r="L2251" s="44" t="s">
        <v>43</v>
      </c>
      <c r="M2251" s="44" t="str">
        <f>IF(ISERROR(VLOOKUP(B2251,'[1]Check order-DMO'!$A$5:$I$22,9,0)),"MAT",(VLOOKUP(B2251,'[1]Check order-DMO'!$A$5:$I$22,9,0)))</f>
        <v>MAT</v>
      </c>
      <c r="N2251" s="50">
        <v>15</v>
      </c>
      <c r="O2251" s="50">
        <v>2</v>
      </c>
      <c r="P2251" s="50">
        <v>1</v>
      </c>
      <c r="Q2251" s="50">
        <v>1</v>
      </c>
      <c r="R2251" s="51" t="s">
        <v>7488</v>
      </c>
    </row>
    <row r="2252" spans="1:18" s="90" customFormat="1" ht="20.5" customHeight="1" x14ac:dyDescent="0.3">
      <c r="A2252" s="42" t="s">
        <v>7805</v>
      </c>
      <c r="B2252" s="43" t="s">
        <v>7806</v>
      </c>
      <c r="C2252" s="43" t="s">
        <v>7807</v>
      </c>
      <c r="D2252" s="44" t="s">
        <v>7807</v>
      </c>
      <c r="E2252" s="45" t="s">
        <v>7458</v>
      </c>
      <c r="F2252" s="45">
        <v>375000</v>
      </c>
      <c r="G2252" s="46" t="s">
        <v>32</v>
      </c>
      <c r="H2252" s="47">
        <f t="shared" si="36"/>
        <v>375000</v>
      </c>
      <c r="I2252" s="48" t="s">
        <v>7560</v>
      </c>
      <c r="J2252" s="44" t="s">
        <v>98</v>
      </c>
      <c r="K2252" s="49" t="s">
        <v>99</v>
      </c>
      <c r="L2252" s="44" t="s">
        <v>43</v>
      </c>
      <c r="M2252" s="44" t="str">
        <f>IF(ISERROR(VLOOKUP(B2252,'[1]Check order-DMO'!$A$5:$I$22,9,0)),"MAT",(VLOOKUP(B2252,'[1]Check order-DMO'!$A$5:$I$22,9,0)))</f>
        <v>MAT</v>
      </c>
      <c r="N2252" s="50">
        <v>15</v>
      </c>
      <c r="O2252" s="50">
        <v>2</v>
      </c>
      <c r="P2252" s="50">
        <v>1</v>
      </c>
      <c r="Q2252" s="50">
        <v>1</v>
      </c>
      <c r="R2252" s="51" t="s">
        <v>7488</v>
      </c>
    </row>
    <row r="2253" spans="1:18" s="90" customFormat="1" ht="20.5" customHeight="1" x14ac:dyDescent="0.3">
      <c r="A2253" s="42" t="s">
        <v>7808</v>
      </c>
      <c r="B2253" s="43" t="s">
        <v>7809</v>
      </c>
      <c r="C2253" s="43" t="s">
        <v>7810</v>
      </c>
      <c r="D2253" s="44" t="s">
        <v>7810</v>
      </c>
      <c r="E2253" s="45" t="s">
        <v>7458</v>
      </c>
      <c r="F2253" s="45">
        <v>375000</v>
      </c>
      <c r="G2253" s="46" t="s">
        <v>32</v>
      </c>
      <c r="H2253" s="47">
        <f t="shared" si="36"/>
        <v>375000</v>
      </c>
      <c r="I2253" s="48" t="s">
        <v>7560</v>
      </c>
      <c r="J2253" s="44" t="s">
        <v>98</v>
      </c>
      <c r="K2253" s="49" t="s">
        <v>99</v>
      </c>
      <c r="L2253" s="44" t="s">
        <v>43</v>
      </c>
      <c r="M2253" s="44" t="str">
        <f>IF(ISERROR(VLOOKUP(B2253,'[1]Check order-DMO'!$A$5:$I$22,9,0)),"MAT",(VLOOKUP(B2253,'[1]Check order-DMO'!$A$5:$I$22,9,0)))</f>
        <v>MAT</v>
      </c>
      <c r="N2253" s="50">
        <v>15</v>
      </c>
      <c r="O2253" s="50">
        <v>2</v>
      </c>
      <c r="P2253" s="50">
        <v>1</v>
      </c>
      <c r="Q2253" s="50">
        <v>1</v>
      </c>
      <c r="R2253" s="51" t="s">
        <v>7488</v>
      </c>
    </row>
    <row r="2254" spans="1:18" s="90" customFormat="1" ht="20.5" customHeight="1" x14ac:dyDescent="0.3">
      <c r="A2254" s="42" t="s">
        <v>7811</v>
      </c>
      <c r="B2254" s="43" t="s">
        <v>7812</v>
      </c>
      <c r="C2254" s="43" t="s">
        <v>7813</v>
      </c>
      <c r="D2254" s="44" t="s">
        <v>7813</v>
      </c>
      <c r="E2254" s="45" t="s">
        <v>7458</v>
      </c>
      <c r="F2254" s="45">
        <v>870000</v>
      </c>
      <c r="G2254" s="46" t="s">
        <v>32</v>
      </c>
      <c r="H2254" s="47">
        <f t="shared" si="36"/>
        <v>870000</v>
      </c>
      <c r="I2254" s="48" t="s">
        <v>7560</v>
      </c>
      <c r="J2254" s="44" t="s">
        <v>7459</v>
      </c>
      <c r="K2254" s="49" t="s">
        <v>7460</v>
      </c>
      <c r="L2254" s="44" t="s">
        <v>43</v>
      </c>
      <c r="M2254" s="44" t="str">
        <f>IF(ISERROR(VLOOKUP(B2254,'[1]Check order-DMO'!$A$5:$I$22,9,0)),"MAT",(VLOOKUP(B2254,'[1]Check order-DMO'!$A$5:$I$22,9,0)))</f>
        <v>MAT</v>
      </c>
      <c r="N2254" s="50">
        <v>15</v>
      </c>
      <c r="O2254" s="50">
        <v>2</v>
      </c>
      <c r="P2254" s="50">
        <v>1</v>
      </c>
      <c r="Q2254" s="50">
        <v>1</v>
      </c>
      <c r="R2254" s="51" t="s">
        <v>7488</v>
      </c>
    </row>
    <row r="2255" spans="1:18" s="90" customFormat="1" ht="20.5" customHeight="1" x14ac:dyDescent="0.3">
      <c r="A2255" s="42" t="s">
        <v>7814</v>
      </c>
      <c r="B2255" s="43" t="s">
        <v>7815</v>
      </c>
      <c r="C2255" s="43" t="s">
        <v>7816</v>
      </c>
      <c r="D2255" s="44" t="s">
        <v>7816</v>
      </c>
      <c r="E2255" s="45" t="s">
        <v>7458</v>
      </c>
      <c r="F2255" s="45">
        <v>64000</v>
      </c>
      <c r="G2255" s="46" t="s">
        <v>32</v>
      </c>
      <c r="H2255" s="47">
        <f t="shared" si="36"/>
        <v>64000</v>
      </c>
      <c r="I2255" s="48" t="s">
        <v>7560</v>
      </c>
      <c r="J2255" s="44" t="s">
        <v>98</v>
      </c>
      <c r="K2255" s="49" t="s">
        <v>99</v>
      </c>
      <c r="L2255" s="44" t="s">
        <v>43</v>
      </c>
      <c r="M2255" s="44" t="str">
        <f>IF(ISERROR(VLOOKUP(B2255,'[1]Check order-DMO'!$A$5:$I$22,9,0)),"MAT",(VLOOKUP(B2255,'[1]Check order-DMO'!$A$5:$I$22,9,0)))</f>
        <v>MAT</v>
      </c>
      <c r="N2255" s="50">
        <v>15</v>
      </c>
      <c r="O2255" s="50">
        <v>2</v>
      </c>
      <c r="P2255" s="50">
        <v>1</v>
      </c>
      <c r="Q2255" s="50">
        <v>1</v>
      </c>
      <c r="R2255" s="51" t="s">
        <v>7488</v>
      </c>
    </row>
    <row r="2256" spans="1:18" s="90" customFormat="1" ht="20.5" customHeight="1" x14ac:dyDescent="0.3">
      <c r="A2256" s="42" t="s">
        <v>7817</v>
      </c>
      <c r="B2256" s="43" t="s">
        <v>7818</v>
      </c>
      <c r="C2256" s="43" t="s">
        <v>7819</v>
      </c>
      <c r="D2256" s="44" t="s">
        <v>7819</v>
      </c>
      <c r="E2256" s="45" t="s">
        <v>7458</v>
      </c>
      <c r="F2256" s="45">
        <v>64000</v>
      </c>
      <c r="G2256" s="46" t="s">
        <v>32</v>
      </c>
      <c r="H2256" s="47">
        <f t="shared" si="36"/>
        <v>64000</v>
      </c>
      <c r="I2256" s="48" t="s">
        <v>7560</v>
      </c>
      <c r="J2256" s="44" t="s">
        <v>98</v>
      </c>
      <c r="K2256" s="49" t="s">
        <v>99</v>
      </c>
      <c r="L2256" s="44" t="s">
        <v>43</v>
      </c>
      <c r="M2256" s="44" t="str">
        <f>IF(ISERROR(VLOOKUP(B2256,'[1]Check order-DMO'!$A$5:$I$22,9,0)),"MAT",(VLOOKUP(B2256,'[1]Check order-DMO'!$A$5:$I$22,9,0)))</f>
        <v>MAT</v>
      </c>
      <c r="N2256" s="50">
        <v>15</v>
      </c>
      <c r="O2256" s="50">
        <v>2</v>
      </c>
      <c r="P2256" s="50">
        <v>1</v>
      </c>
      <c r="Q2256" s="50">
        <v>1</v>
      </c>
      <c r="R2256" s="51" t="s">
        <v>7488</v>
      </c>
    </row>
    <row r="2257" spans="1:18" s="90" customFormat="1" ht="20.5" customHeight="1" x14ac:dyDescent="0.3">
      <c r="A2257" s="42" t="s">
        <v>7820</v>
      </c>
      <c r="B2257" s="43" t="s">
        <v>7821</v>
      </c>
      <c r="C2257" s="43" t="s">
        <v>7822</v>
      </c>
      <c r="D2257" s="44" t="s">
        <v>7822</v>
      </c>
      <c r="E2257" s="45" t="s">
        <v>7458</v>
      </c>
      <c r="F2257" s="45">
        <v>90000</v>
      </c>
      <c r="G2257" s="46" t="s">
        <v>32</v>
      </c>
      <c r="H2257" s="47">
        <f t="shared" si="36"/>
        <v>90000</v>
      </c>
      <c r="I2257" s="48" t="s">
        <v>7560</v>
      </c>
      <c r="J2257" s="44" t="s">
        <v>7459</v>
      </c>
      <c r="K2257" s="49" t="s">
        <v>7460</v>
      </c>
      <c r="L2257" s="44" t="s">
        <v>43</v>
      </c>
      <c r="M2257" s="44" t="str">
        <f>IF(ISERROR(VLOOKUP(B2257,'[1]Check order-DMO'!$A$5:$I$22,9,0)),"MAT",(VLOOKUP(B2257,'[1]Check order-DMO'!$A$5:$I$22,9,0)))</f>
        <v>MAT</v>
      </c>
      <c r="N2257" s="50">
        <v>15</v>
      </c>
      <c r="O2257" s="50">
        <v>2</v>
      </c>
      <c r="P2257" s="50">
        <v>1</v>
      </c>
      <c r="Q2257" s="50">
        <v>1</v>
      </c>
      <c r="R2257" s="51" t="s">
        <v>7488</v>
      </c>
    </row>
    <row r="2258" spans="1:18" s="90" customFormat="1" ht="20.5" customHeight="1" x14ac:dyDescent="0.3">
      <c r="A2258" s="42" t="s">
        <v>7823</v>
      </c>
      <c r="B2258" s="43" t="s">
        <v>7824</v>
      </c>
      <c r="C2258" s="43" t="s">
        <v>7825</v>
      </c>
      <c r="D2258" s="44" t="s">
        <v>7825</v>
      </c>
      <c r="E2258" s="45" t="s">
        <v>7458</v>
      </c>
      <c r="F2258" s="45">
        <v>90000</v>
      </c>
      <c r="G2258" s="46" t="s">
        <v>32</v>
      </c>
      <c r="H2258" s="47">
        <f t="shared" si="36"/>
        <v>90000</v>
      </c>
      <c r="I2258" s="48" t="s">
        <v>7560</v>
      </c>
      <c r="J2258" s="44" t="s">
        <v>7459</v>
      </c>
      <c r="K2258" s="49" t="s">
        <v>7460</v>
      </c>
      <c r="L2258" s="44" t="s">
        <v>43</v>
      </c>
      <c r="M2258" s="44" t="str">
        <f>IF(ISERROR(VLOOKUP(B2258,'[1]Check order-DMO'!$A$5:$I$22,9,0)),"MAT",(VLOOKUP(B2258,'[1]Check order-DMO'!$A$5:$I$22,9,0)))</f>
        <v>MAT</v>
      </c>
      <c r="N2258" s="50">
        <v>15</v>
      </c>
      <c r="O2258" s="50">
        <v>2</v>
      </c>
      <c r="P2258" s="50">
        <v>1</v>
      </c>
      <c r="Q2258" s="50">
        <v>1</v>
      </c>
      <c r="R2258" s="51" t="s">
        <v>7488</v>
      </c>
    </row>
    <row r="2259" spans="1:18" s="90" customFormat="1" ht="20.5" customHeight="1" x14ac:dyDescent="0.3">
      <c r="A2259" s="42" t="s">
        <v>7826</v>
      </c>
      <c r="B2259" s="43" t="s">
        <v>7827</v>
      </c>
      <c r="C2259" s="43" t="s">
        <v>7828</v>
      </c>
      <c r="D2259" s="44" t="s">
        <v>7828</v>
      </c>
      <c r="E2259" s="45" t="s">
        <v>7458</v>
      </c>
      <c r="F2259" s="45">
        <v>90000</v>
      </c>
      <c r="G2259" s="46" t="s">
        <v>32</v>
      </c>
      <c r="H2259" s="47">
        <f t="shared" si="36"/>
        <v>90000</v>
      </c>
      <c r="I2259" s="48" t="s">
        <v>7560</v>
      </c>
      <c r="J2259" s="44" t="s">
        <v>7459</v>
      </c>
      <c r="K2259" s="49" t="s">
        <v>7460</v>
      </c>
      <c r="L2259" s="44" t="s">
        <v>43</v>
      </c>
      <c r="M2259" s="44" t="str">
        <f>IF(ISERROR(VLOOKUP(B2259,'[1]Check order-DMO'!$A$5:$I$22,9,0)),"MAT",(VLOOKUP(B2259,'[1]Check order-DMO'!$A$5:$I$22,9,0)))</f>
        <v>MAT</v>
      </c>
      <c r="N2259" s="50">
        <v>15</v>
      </c>
      <c r="O2259" s="50">
        <v>2</v>
      </c>
      <c r="P2259" s="50">
        <v>1</v>
      </c>
      <c r="Q2259" s="50">
        <v>1</v>
      </c>
      <c r="R2259" s="51" t="s">
        <v>7488</v>
      </c>
    </row>
    <row r="2260" spans="1:18" s="90" customFormat="1" ht="20.5" customHeight="1" x14ac:dyDescent="0.3">
      <c r="A2260" s="42" t="s">
        <v>7829</v>
      </c>
      <c r="B2260" s="43" t="s">
        <v>7830</v>
      </c>
      <c r="C2260" s="43" t="s">
        <v>7831</v>
      </c>
      <c r="D2260" s="44" t="s">
        <v>7831</v>
      </c>
      <c r="E2260" s="45" t="s">
        <v>7458</v>
      </c>
      <c r="F2260" s="45">
        <v>90000</v>
      </c>
      <c r="G2260" s="46" t="s">
        <v>32</v>
      </c>
      <c r="H2260" s="47">
        <f t="shared" si="36"/>
        <v>90000</v>
      </c>
      <c r="I2260" s="48" t="s">
        <v>7560</v>
      </c>
      <c r="J2260" s="44" t="s">
        <v>7459</v>
      </c>
      <c r="K2260" s="49" t="s">
        <v>7460</v>
      </c>
      <c r="L2260" s="44" t="s">
        <v>43</v>
      </c>
      <c r="M2260" s="44" t="str">
        <f>IF(ISERROR(VLOOKUP(B2260,'[1]Check order-DMO'!$A$5:$I$22,9,0)),"MAT",(VLOOKUP(B2260,'[1]Check order-DMO'!$A$5:$I$22,9,0)))</f>
        <v>MAT</v>
      </c>
      <c r="N2260" s="50">
        <v>15</v>
      </c>
      <c r="O2260" s="50">
        <v>2</v>
      </c>
      <c r="P2260" s="50">
        <v>1</v>
      </c>
      <c r="Q2260" s="50">
        <v>1</v>
      </c>
      <c r="R2260" s="51" t="s">
        <v>7488</v>
      </c>
    </row>
    <row r="2261" spans="1:18" s="90" customFormat="1" ht="20.5" customHeight="1" x14ac:dyDescent="0.3">
      <c r="A2261" s="42" t="s">
        <v>7832</v>
      </c>
      <c r="B2261" s="43" t="s">
        <v>7833</v>
      </c>
      <c r="C2261" s="43" t="s">
        <v>7834</v>
      </c>
      <c r="D2261" s="44" t="s">
        <v>7834</v>
      </c>
      <c r="E2261" s="45" t="s">
        <v>7458</v>
      </c>
      <c r="F2261" s="45">
        <v>64000</v>
      </c>
      <c r="G2261" s="46" t="s">
        <v>32</v>
      </c>
      <c r="H2261" s="47">
        <f t="shared" si="36"/>
        <v>64000</v>
      </c>
      <c r="I2261" s="48" t="s">
        <v>7560</v>
      </c>
      <c r="J2261" s="44" t="s">
        <v>98</v>
      </c>
      <c r="K2261" s="49" t="s">
        <v>99</v>
      </c>
      <c r="L2261" s="44" t="s">
        <v>43</v>
      </c>
      <c r="M2261" s="44" t="str">
        <f>IF(ISERROR(VLOOKUP(B2261,'[1]Check order-DMO'!$A$5:$I$22,9,0)),"MAT",(VLOOKUP(B2261,'[1]Check order-DMO'!$A$5:$I$22,9,0)))</f>
        <v>MAT</v>
      </c>
      <c r="N2261" s="50">
        <v>15</v>
      </c>
      <c r="O2261" s="50">
        <v>2</v>
      </c>
      <c r="P2261" s="50">
        <v>1</v>
      </c>
      <c r="Q2261" s="50">
        <v>1</v>
      </c>
      <c r="R2261" s="51" t="s">
        <v>7488</v>
      </c>
    </row>
    <row r="2262" spans="1:18" s="90" customFormat="1" ht="20.5" customHeight="1" x14ac:dyDescent="0.3">
      <c r="A2262" s="42" t="s">
        <v>7835</v>
      </c>
      <c r="B2262" s="43" t="s">
        <v>7836</v>
      </c>
      <c r="C2262" s="43" t="s">
        <v>7837</v>
      </c>
      <c r="D2262" s="44" t="s">
        <v>7837</v>
      </c>
      <c r="E2262" s="45" t="s">
        <v>7458</v>
      </c>
      <c r="F2262" s="45">
        <v>64000</v>
      </c>
      <c r="G2262" s="46" t="s">
        <v>32</v>
      </c>
      <c r="H2262" s="47">
        <f t="shared" si="36"/>
        <v>64000</v>
      </c>
      <c r="I2262" s="48" t="s">
        <v>7560</v>
      </c>
      <c r="J2262" s="44" t="s">
        <v>98</v>
      </c>
      <c r="K2262" s="49" t="s">
        <v>99</v>
      </c>
      <c r="L2262" s="44" t="s">
        <v>43</v>
      </c>
      <c r="M2262" s="44" t="str">
        <f>IF(ISERROR(VLOOKUP(B2262,'[1]Check order-DMO'!$A$5:$I$22,9,0)),"MAT",(VLOOKUP(B2262,'[1]Check order-DMO'!$A$5:$I$22,9,0)))</f>
        <v>MAT</v>
      </c>
      <c r="N2262" s="50">
        <v>15</v>
      </c>
      <c r="O2262" s="50">
        <v>2</v>
      </c>
      <c r="P2262" s="50">
        <v>1</v>
      </c>
      <c r="Q2262" s="50">
        <v>1</v>
      </c>
      <c r="R2262" s="51" t="s">
        <v>7488</v>
      </c>
    </row>
    <row r="2263" spans="1:18" s="90" customFormat="1" ht="20.5" customHeight="1" x14ac:dyDescent="0.3">
      <c r="A2263" s="42" t="s">
        <v>7838</v>
      </c>
      <c r="B2263" s="43" t="s">
        <v>7839</v>
      </c>
      <c r="C2263" s="43" t="s">
        <v>7840</v>
      </c>
      <c r="D2263" s="44" t="s">
        <v>7840</v>
      </c>
      <c r="E2263" s="45" t="s">
        <v>7458</v>
      </c>
      <c r="F2263" s="45">
        <v>90000</v>
      </c>
      <c r="G2263" s="46" t="s">
        <v>32</v>
      </c>
      <c r="H2263" s="47">
        <f t="shared" si="36"/>
        <v>90000</v>
      </c>
      <c r="I2263" s="48" t="s">
        <v>7560</v>
      </c>
      <c r="J2263" s="44" t="s">
        <v>7459</v>
      </c>
      <c r="K2263" s="49" t="s">
        <v>7460</v>
      </c>
      <c r="L2263" s="44" t="s">
        <v>43</v>
      </c>
      <c r="M2263" s="44" t="str">
        <f>IF(ISERROR(VLOOKUP(B2263,'[1]Check order-DMO'!$A$5:$I$22,9,0)),"MAT",(VLOOKUP(B2263,'[1]Check order-DMO'!$A$5:$I$22,9,0)))</f>
        <v>MAT</v>
      </c>
      <c r="N2263" s="50">
        <v>15</v>
      </c>
      <c r="O2263" s="50">
        <v>2</v>
      </c>
      <c r="P2263" s="50">
        <v>1</v>
      </c>
      <c r="Q2263" s="50">
        <v>1</v>
      </c>
      <c r="R2263" s="51" t="s">
        <v>7488</v>
      </c>
    </row>
    <row r="2264" spans="1:18" s="90" customFormat="1" ht="20.5" customHeight="1" x14ac:dyDescent="0.3">
      <c r="A2264" s="42" t="s">
        <v>7841</v>
      </c>
      <c r="B2264" s="43" t="s">
        <v>7842</v>
      </c>
      <c r="C2264" s="43" t="s">
        <v>7843</v>
      </c>
      <c r="D2264" s="44" t="s">
        <v>7843</v>
      </c>
      <c r="E2264" s="45" t="s">
        <v>7458</v>
      </c>
      <c r="F2264" s="45">
        <v>64000</v>
      </c>
      <c r="G2264" s="46" t="s">
        <v>32</v>
      </c>
      <c r="H2264" s="47">
        <f t="shared" si="36"/>
        <v>64000</v>
      </c>
      <c r="I2264" s="48" t="s">
        <v>7560</v>
      </c>
      <c r="J2264" s="44" t="s">
        <v>98</v>
      </c>
      <c r="K2264" s="49" t="s">
        <v>99</v>
      </c>
      <c r="L2264" s="44" t="s">
        <v>43</v>
      </c>
      <c r="M2264" s="44" t="str">
        <f>IF(ISERROR(VLOOKUP(B2264,'[1]Check order-DMO'!$A$5:$I$22,9,0)),"MAT",(VLOOKUP(B2264,'[1]Check order-DMO'!$A$5:$I$22,9,0)))</f>
        <v>MAT</v>
      </c>
      <c r="N2264" s="50">
        <v>15</v>
      </c>
      <c r="O2264" s="50">
        <v>2</v>
      </c>
      <c r="P2264" s="50">
        <v>1</v>
      </c>
      <c r="Q2264" s="50">
        <v>1</v>
      </c>
      <c r="R2264" s="51" t="s">
        <v>7488</v>
      </c>
    </row>
    <row r="2265" spans="1:18" s="90" customFormat="1" ht="20.5" customHeight="1" x14ac:dyDescent="0.3">
      <c r="A2265" s="42" t="s">
        <v>7844</v>
      </c>
      <c r="B2265" s="43" t="s">
        <v>7845</v>
      </c>
      <c r="C2265" s="43" t="s">
        <v>7846</v>
      </c>
      <c r="D2265" s="44" t="s">
        <v>7846</v>
      </c>
      <c r="E2265" s="45" t="s">
        <v>7458</v>
      </c>
      <c r="F2265" s="45">
        <v>90000</v>
      </c>
      <c r="G2265" s="46" t="s">
        <v>32</v>
      </c>
      <c r="H2265" s="47">
        <f t="shared" si="36"/>
        <v>90000</v>
      </c>
      <c r="I2265" s="48" t="s">
        <v>7560</v>
      </c>
      <c r="J2265" s="44" t="s">
        <v>7459</v>
      </c>
      <c r="K2265" s="49" t="s">
        <v>7460</v>
      </c>
      <c r="L2265" s="44" t="s">
        <v>43</v>
      </c>
      <c r="M2265" s="44" t="str">
        <f>IF(ISERROR(VLOOKUP(B2265,'[1]Check order-DMO'!$A$5:$I$22,9,0)),"MAT",(VLOOKUP(B2265,'[1]Check order-DMO'!$A$5:$I$22,9,0)))</f>
        <v>MAT</v>
      </c>
      <c r="N2265" s="50">
        <v>15</v>
      </c>
      <c r="O2265" s="50">
        <v>2</v>
      </c>
      <c r="P2265" s="50">
        <v>1</v>
      </c>
      <c r="Q2265" s="50">
        <v>1</v>
      </c>
      <c r="R2265" s="51" t="s">
        <v>7488</v>
      </c>
    </row>
    <row r="2266" spans="1:18" s="90" customFormat="1" ht="20.5" customHeight="1" x14ac:dyDescent="0.3">
      <c r="A2266" s="42" t="s">
        <v>7847</v>
      </c>
      <c r="B2266" s="43" t="s">
        <v>7848</v>
      </c>
      <c r="C2266" s="43" t="s">
        <v>7849</v>
      </c>
      <c r="D2266" s="44" t="s">
        <v>7849</v>
      </c>
      <c r="E2266" s="45" t="s">
        <v>7458</v>
      </c>
      <c r="F2266" s="45">
        <v>1165000</v>
      </c>
      <c r="G2266" s="46" t="s">
        <v>32</v>
      </c>
      <c r="H2266" s="47">
        <f t="shared" si="36"/>
        <v>1165000</v>
      </c>
      <c r="I2266" s="48" t="s">
        <v>7560</v>
      </c>
      <c r="J2266" s="44" t="s">
        <v>98</v>
      </c>
      <c r="K2266" s="49" t="s">
        <v>99</v>
      </c>
      <c r="L2266" s="44" t="s">
        <v>43</v>
      </c>
      <c r="M2266" s="44" t="str">
        <f>IF(ISERROR(VLOOKUP(B2266,'[1]Check order-DMO'!$A$5:$I$22,9,0)),"MAT",(VLOOKUP(B2266,'[1]Check order-DMO'!$A$5:$I$22,9,0)))</f>
        <v>MAT</v>
      </c>
      <c r="N2266" s="50">
        <v>15</v>
      </c>
      <c r="O2266" s="50">
        <v>2</v>
      </c>
      <c r="P2266" s="50">
        <v>1</v>
      </c>
      <c r="Q2266" s="50">
        <v>1</v>
      </c>
      <c r="R2266" s="51" t="s">
        <v>7488</v>
      </c>
    </row>
    <row r="2267" spans="1:18" s="90" customFormat="1" ht="20.5" customHeight="1" x14ac:dyDescent="0.3">
      <c r="A2267" s="42" t="s">
        <v>7850</v>
      </c>
      <c r="B2267" s="43" t="s">
        <v>7851</v>
      </c>
      <c r="C2267" s="43" t="s">
        <v>7852</v>
      </c>
      <c r="D2267" s="44" t="s">
        <v>7852</v>
      </c>
      <c r="E2267" s="45" t="s">
        <v>7458</v>
      </c>
      <c r="F2267" s="45">
        <v>4245000</v>
      </c>
      <c r="G2267" s="46" t="s">
        <v>32</v>
      </c>
      <c r="H2267" s="47">
        <f t="shared" si="36"/>
        <v>4245000</v>
      </c>
      <c r="I2267" s="48" t="s">
        <v>7560</v>
      </c>
      <c r="J2267" s="44" t="s">
        <v>98</v>
      </c>
      <c r="K2267" s="49" t="s">
        <v>99</v>
      </c>
      <c r="L2267" s="44" t="s">
        <v>43</v>
      </c>
      <c r="M2267" s="44" t="str">
        <f>IF(ISERROR(VLOOKUP(B2267,'[1]Check order-DMO'!$A$5:$I$22,9,0)),"MAT",(VLOOKUP(B2267,'[1]Check order-DMO'!$A$5:$I$22,9,0)))</f>
        <v>MAT</v>
      </c>
      <c r="N2267" s="50">
        <v>15</v>
      </c>
      <c r="O2267" s="50">
        <v>2</v>
      </c>
      <c r="P2267" s="50">
        <v>1</v>
      </c>
      <c r="Q2267" s="50">
        <v>1</v>
      </c>
      <c r="R2267" s="51" t="s">
        <v>7488</v>
      </c>
    </row>
    <row r="2268" spans="1:18" s="90" customFormat="1" ht="20.5" customHeight="1" x14ac:dyDescent="0.3">
      <c r="A2268" s="42" t="s">
        <v>7853</v>
      </c>
      <c r="B2268" s="43" t="s">
        <v>7854</v>
      </c>
      <c r="C2268" s="43" t="s">
        <v>7855</v>
      </c>
      <c r="D2268" s="44" t="s">
        <v>7855</v>
      </c>
      <c r="E2268" s="45" t="s">
        <v>7458</v>
      </c>
      <c r="F2268" s="45">
        <v>3750000</v>
      </c>
      <c r="G2268" s="46" t="s">
        <v>32</v>
      </c>
      <c r="H2268" s="47">
        <f t="shared" si="36"/>
        <v>3750000</v>
      </c>
      <c r="I2268" s="48" t="s">
        <v>7560</v>
      </c>
      <c r="J2268" s="44" t="s">
        <v>98</v>
      </c>
      <c r="K2268" s="49" t="s">
        <v>99</v>
      </c>
      <c r="L2268" s="44" t="s">
        <v>43</v>
      </c>
      <c r="M2268" s="44" t="str">
        <f>IF(ISERROR(VLOOKUP(B2268,'[1]Check order-DMO'!$A$5:$I$22,9,0)),"MAT",(VLOOKUP(B2268,'[1]Check order-DMO'!$A$5:$I$22,9,0)))</f>
        <v>MAT</v>
      </c>
      <c r="N2268" s="50">
        <v>15</v>
      </c>
      <c r="O2268" s="50">
        <v>2</v>
      </c>
      <c r="P2268" s="50">
        <v>1</v>
      </c>
      <c r="Q2268" s="50">
        <v>1</v>
      </c>
      <c r="R2268" s="51" t="s">
        <v>7488</v>
      </c>
    </row>
    <row r="2269" spans="1:18" s="90" customFormat="1" ht="20.5" customHeight="1" x14ac:dyDescent="0.3">
      <c r="A2269" s="42" t="s">
        <v>7856</v>
      </c>
      <c r="B2269" s="43" t="s">
        <v>7857</v>
      </c>
      <c r="C2269" s="43" t="s">
        <v>7858</v>
      </c>
      <c r="D2269" s="44" t="s">
        <v>7858</v>
      </c>
      <c r="E2269" s="45" t="s">
        <v>7458</v>
      </c>
      <c r="F2269" s="45">
        <v>1400000</v>
      </c>
      <c r="G2269" s="46" t="s">
        <v>32</v>
      </c>
      <c r="H2269" s="47">
        <f t="shared" si="36"/>
        <v>1400000</v>
      </c>
      <c r="I2269" s="48" t="s">
        <v>7560</v>
      </c>
      <c r="J2269" s="44" t="s">
        <v>7459</v>
      </c>
      <c r="K2269" s="49" t="s">
        <v>7460</v>
      </c>
      <c r="L2269" s="44" t="s">
        <v>43</v>
      </c>
      <c r="M2269" s="44" t="str">
        <f>IF(ISERROR(VLOOKUP(B2269,'[1]Check order-DMO'!$A$5:$I$22,9,0)),"MAT",(VLOOKUP(B2269,'[1]Check order-DMO'!$A$5:$I$22,9,0)))</f>
        <v>MAT</v>
      </c>
      <c r="N2269" s="50">
        <v>15</v>
      </c>
      <c r="O2269" s="50">
        <v>2</v>
      </c>
      <c r="P2269" s="50">
        <v>1</v>
      </c>
      <c r="Q2269" s="50">
        <v>1</v>
      </c>
      <c r="R2269" s="51" t="s">
        <v>7488</v>
      </c>
    </row>
    <row r="2270" spans="1:18" s="90" customFormat="1" ht="20.5" customHeight="1" x14ac:dyDescent="0.3">
      <c r="A2270" s="42" t="s">
        <v>7859</v>
      </c>
      <c r="B2270" s="43" t="s">
        <v>7860</v>
      </c>
      <c r="C2270" s="43" t="s">
        <v>7861</v>
      </c>
      <c r="D2270" s="44" t="s">
        <v>7861</v>
      </c>
      <c r="E2270" s="45" t="s">
        <v>7458</v>
      </c>
      <c r="F2270" s="45">
        <v>2151000</v>
      </c>
      <c r="G2270" s="46" t="s">
        <v>32</v>
      </c>
      <c r="H2270" s="47">
        <f t="shared" si="36"/>
        <v>2151000</v>
      </c>
      <c r="I2270" s="48" t="s">
        <v>7560</v>
      </c>
      <c r="J2270" s="44" t="s">
        <v>98</v>
      </c>
      <c r="K2270" s="49" t="s">
        <v>99</v>
      </c>
      <c r="L2270" s="44" t="s">
        <v>43</v>
      </c>
      <c r="M2270" s="44" t="str">
        <f>IF(ISERROR(VLOOKUP(B2270,'[1]Check order-DMO'!$A$5:$I$22,9,0)),"MAT",(VLOOKUP(B2270,'[1]Check order-DMO'!$A$5:$I$22,9,0)))</f>
        <v>MAT</v>
      </c>
      <c r="N2270" s="50">
        <v>15</v>
      </c>
      <c r="O2270" s="50">
        <v>2</v>
      </c>
      <c r="P2270" s="50">
        <v>1</v>
      </c>
      <c r="Q2270" s="50">
        <v>1</v>
      </c>
      <c r="R2270" s="51" t="s">
        <v>7488</v>
      </c>
    </row>
    <row r="2271" spans="1:18" s="90" customFormat="1" ht="20.5" customHeight="1" x14ac:dyDescent="0.3">
      <c r="A2271" s="42" t="s">
        <v>7862</v>
      </c>
      <c r="B2271" s="43" t="s">
        <v>7863</v>
      </c>
      <c r="C2271" s="43" t="s">
        <v>7864</v>
      </c>
      <c r="D2271" s="44" t="s">
        <v>7864</v>
      </c>
      <c r="E2271" s="45" t="s">
        <v>7458</v>
      </c>
      <c r="F2271" s="45">
        <v>1381000</v>
      </c>
      <c r="G2271" s="46" t="s">
        <v>32</v>
      </c>
      <c r="H2271" s="47">
        <f t="shared" si="36"/>
        <v>1381000</v>
      </c>
      <c r="I2271" s="48" t="s">
        <v>7560</v>
      </c>
      <c r="J2271" s="44" t="s">
        <v>98</v>
      </c>
      <c r="K2271" s="49" t="s">
        <v>99</v>
      </c>
      <c r="L2271" s="44" t="s">
        <v>43</v>
      </c>
      <c r="M2271" s="44" t="str">
        <f>IF(ISERROR(VLOOKUP(B2271,'[1]Check order-DMO'!$A$5:$I$22,9,0)),"MAT",(VLOOKUP(B2271,'[1]Check order-DMO'!$A$5:$I$22,9,0)))</f>
        <v>MAT</v>
      </c>
      <c r="N2271" s="50">
        <v>15</v>
      </c>
      <c r="O2271" s="50">
        <v>2</v>
      </c>
      <c r="P2271" s="50">
        <v>1</v>
      </c>
      <c r="Q2271" s="50">
        <v>1</v>
      </c>
      <c r="R2271" s="51" t="s">
        <v>7488</v>
      </c>
    </row>
    <row r="2272" spans="1:18" s="90" customFormat="1" ht="20.5" customHeight="1" x14ac:dyDescent="0.3">
      <c r="A2272" s="42" t="s">
        <v>7865</v>
      </c>
      <c r="B2272" s="43" t="s">
        <v>7866</v>
      </c>
      <c r="C2272" s="43" t="s">
        <v>7867</v>
      </c>
      <c r="D2272" s="44" t="s">
        <v>7867</v>
      </c>
      <c r="E2272" s="45" t="s">
        <v>7458</v>
      </c>
      <c r="F2272" s="45">
        <v>1283000</v>
      </c>
      <c r="G2272" s="46" t="s">
        <v>32</v>
      </c>
      <c r="H2272" s="47">
        <f t="shared" si="36"/>
        <v>1283000</v>
      </c>
      <c r="I2272" s="48" t="s">
        <v>7560</v>
      </c>
      <c r="J2272" s="44" t="s">
        <v>98</v>
      </c>
      <c r="K2272" s="49" t="s">
        <v>99</v>
      </c>
      <c r="L2272" s="44" t="s">
        <v>43</v>
      </c>
      <c r="M2272" s="44" t="str">
        <f>IF(ISERROR(VLOOKUP(B2272,'[1]Check order-DMO'!$A$5:$I$22,9,0)),"MAT",(VLOOKUP(B2272,'[1]Check order-DMO'!$A$5:$I$22,9,0)))</f>
        <v>MAT</v>
      </c>
      <c r="N2272" s="50">
        <v>15</v>
      </c>
      <c r="O2272" s="50">
        <v>2</v>
      </c>
      <c r="P2272" s="50">
        <v>1</v>
      </c>
      <c r="Q2272" s="50">
        <v>1</v>
      </c>
      <c r="R2272" s="51" t="s">
        <v>7488</v>
      </c>
    </row>
    <row r="2273" spans="1:18" s="90" customFormat="1" ht="20.5" customHeight="1" x14ac:dyDescent="0.3">
      <c r="A2273" s="42" t="s">
        <v>7868</v>
      </c>
      <c r="B2273" s="43" t="s">
        <v>7869</v>
      </c>
      <c r="C2273" s="43" t="s">
        <v>7870</v>
      </c>
      <c r="D2273" s="44" t="s">
        <v>7870</v>
      </c>
      <c r="E2273" s="45" t="s">
        <v>7458</v>
      </c>
      <c r="F2273" s="45">
        <v>1579000</v>
      </c>
      <c r="G2273" s="46" t="s">
        <v>32</v>
      </c>
      <c r="H2273" s="47">
        <f t="shared" si="36"/>
        <v>1579000</v>
      </c>
      <c r="I2273" s="48" t="s">
        <v>7560</v>
      </c>
      <c r="J2273" s="44" t="s">
        <v>98</v>
      </c>
      <c r="K2273" s="49" t="s">
        <v>99</v>
      </c>
      <c r="L2273" s="44" t="s">
        <v>43</v>
      </c>
      <c r="M2273" s="44" t="str">
        <f>IF(ISERROR(VLOOKUP(B2273,'[1]Check order-DMO'!$A$5:$I$22,9,0)),"MAT",(VLOOKUP(B2273,'[1]Check order-DMO'!$A$5:$I$22,9,0)))</f>
        <v>MAT</v>
      </c>
      <c r="N2273" s="50">
        <v>15</v>
      </c>
      <c r="O2273" s="50">
        <v>2</v>
      </c>
      <c r="P2273" s="50">
        <v>1</v>
      </c>
      <c r="Q2273" s="50">
        <v>1</v>
      </c>
      <c r="R2273" s="51" t="s">
        <v>7488</v>
      </c>
    </row>
    <row r="2274" spans="1:18" s="90" customFormat="1" ht="20.5" customHeight="1" x14ac:dyDescent="0.3">
      <c r="A2274" s="42" t="s">
        <v>7871</v>
      </c>
      <c r="B2274" s="43" t="s">
        <v>7872</v>
      </c>
      <c r="C2274" s="43" t="s">
        <v>7873</v>
      </c>
      <c r="D2274" s="44" t="s">
        <v>7873</v>
      </c>
      <c r="E2274" s="45" t="s">
        <v>7458</v>
      </c>
      <c r="F2274" s="45">
        <v>1776000</v>
      </c>
      <c r="G2274" s="46" t="s">
        <v>32</v>
      </c>
      <c r="H2274" s="47">
        <f t="shared" ref="H2274:H2337" si="37">+IF(G2274="VND",$F2274,IF(F2274="JPY",F2274*$F$2,IF(G2274="USD",F2274*$F$3,F2274*$F$2)))</f>
        <v>1776000</v>
      </c>
      <c r="I2274" s="48" t="s">
        <v>7560</v>
      </c>
      <c r="J2274" s="44" t="s">
        <v>98</v>
      </c>
      <c r="K2274" s="49" t="s">
        <v>99</v>
      </c>
      <c r="L2274" s="44" t="s">
        <v>43</v>
      </c>
      <c r="M2274" s="44" t="str">
        <f>IF(ISERROR(VLOOKUP(B2274,'[1]Check order-DMO'!$A$5:$I$22,9,0)),"MAT",(VLOOKUP(B2274,'[1]Check order-DMO'!$A$5:$I$22,9,0)))</f>
        <v>MAT</v>
      </c>
      <c r="N2274" s="50">
        <v>15</v>
      </c>
      <c r="O2274" s="50">
        <v>2</v>
      </c>
      <c r="P2274" s="50">
        <v>1</v>
      </c>
      <c r="Q2274" s="50">
        <v>1</v>
      </c>
      <c r="R2274" s="51" t="s">
        <v>7488</v>
      </c>
    </row>
    <row r="2275" spans="1:18" s="90" customFormat="1" ht="20.5" customHeight="1" x14ac:dyDescent="0.3">
      <c r="A2275" s="42" t="s">
        <v>7874</v>
      </c>
      <c r="B2275" s="43" t="s">
        <v>7875</v>
      </c>
      <c r="C2275" s="43" t="s">
        <v>7876</v>
      </c>
      <c r="D2275" s="44" t="s">
        <v>7876</v>
      </c>
      <c r="E2275" s="45" t="s">
        <v>7458</v>
      </c>
      <c r="F2275" s="45">
        <v>1381000</v>
      </c>
      <c r="G2275" s="46" t="s">
        <v>32</v>
      </c>
      <c r="H2275" s="47">
        <f t="shared" si="37"/>
        <v>1381000</v>
      </c>
      <c r="I2275" s="48" t="s">
        <v>7560</v>
      </c>
      <c r="J2275" s="44" t="s">
        <v>98</v>
      </c>
      <c r="K2275" s="49" t="s">
        <v>99</v>
      </c>
      <c r="L2275" s="44" t="s">
        <v>43</v>
      </c>
      <c r="M2275" s="44" t="str">
        <f>IF(ISERROR(VLOOKUP(B2275,'[1]Check order-DMO'!$A$5:$I$22,9,0)),"MAT",(VLOOKUP(B2275,'[1]Check order-DMO'!$A$5:$I$22,9,0)))</f>
        <v>MAT</v>
      </c>
      <c r="N2275" s="50">
        <v>15</v>
      </c>
      <c r="O2275" s="50">
        <v>2</v>
      </c>
      <c r="P2275" s="50">
        <v>1</v>
      </c>
      <c r="Q2275" s="50">
        <v>1</v>
      </c>
      <c r="R2275" s="51" t="s">
        <v>7488</v>
      </c>
    </row>
    <row r="2276" spans="1:18" s="90" customFormat="1" ht="20.5" customHeight="1" x14ac:dyDescent="0.3">
      <c r="A2276" s="42" t="s">
        <v>7877</v>
      </c>
      <c r="B2276" s="43" t="s">
        <v>7878</v>
      </c>
      <c r="C2276" s="43" t="s">
        <v>7879</v>
      </c>
      <c r="D2276" s="44" t="s">
        <v>7879</v>
      </c>
      <c r="E2276" s="45" t="s">
        <v>7458</v>
      </c>
      <c r="F2276" s="45">
        <v>4096000</v>
      </c>
      <c r="G2276" s="46" t="s">
        <v>32</v>
      </c>
      <c r="H2276" s="47">
        <f t="shared" si="37"/>
        <v>4096000</v>
      </c>
      <c r="I2276" s="48" t="s">
        <v>7560</v>
      </c>
      <c r="J2276" s="44" t="s">
        <v>98</v>
      </c>
      <c r="K2276" s="49" t="s">
        <v>99</v>
      </c>
      <c r="L2276" s="44" t="s">
        <v>43</v>
      </c>
      <c r="M2276" s="44" t="str">
        <f>IF(ISERROR(VLOOKUP(B2276,'[1]Check order-DMO'!$A$5:$I$22,9,0)),"MAT",(VLOOKUP(B2276,'[1]Check order-DMO'!$A$5:$I$22,9,0)))</f>
        <v>MAT</v>
      </c>
      <c r="N2276" s="50">
        <v>15</v>
      </c>
      <c r="O2276" s="50">
        <v>2</v>
      </c>
      <c r="P2276" s="50">
        <v>1</v>
      </c>
      <c r="Q2276" s="50">
        <v>1</v>
      </c>
      <c r="R2276" s="51" t="s">
        <v>7488</v>
      </c>
    </row>
    <row r="2277" spans="1:18" s="90" customFormat="1" ht="20.5" customHeight="1" x14ac:dyDescent="0.3">
      <c r="A2277" s="42" t="s">
        <v>7880</v>
      </c>
      <c r="B2277" s="43" t="s">
        <v>7881</v>
      </c>
      <c r="C2277" s="43" t="s">
        <v>7882</v>
      </c>
      <c r="D2277" s="44" t="s">
        <v>7882</v>
      </c>
      <c r="E2277" s="45" t="s">
        <v>7458</v>
      </c>
      <c r="F2277" s="45">
        <v>8100</v>
      </c>
      <c r="G2277" s="46" t="s">
        <v>32</v>
      </c>
      <c r="H2277" s="47">
        <f t="shared" si="37"/>
        <v>8100</v>
      </c>
      <c r="I2277" s="48" t="s">
        <v>7487</v>
      </c>
      <c r="J2277" s="44" t="s">
        <v>98</v>
      </c>
      <c r="K2277" s="49" t="s">
        <v>99</v>
      </c>
      <c r="L2277" s="44" t="s">
        <v>43</v>
      </c>
      <c r="M2277" s="44" t="str">
        <f>IF(ISERROR(VLOOKUP(B2277,'[1]Check order-DMO'!$A$5:$I$22,9,0)),"MAT",(VLOOKUP(B2277,'[1]Check order-DMO'!$A$5:$I$22,9,0)))</f>
        <v>MAT</v>
      </c>
      <c r="N2277" s="50">
        <v>15</v>
      </c>
      <c r="O2277" s="50">
        <v>2</v>
      </c>
      <c r="P2277" s="50">
        <v>1</v>
      </c>
      <c r="Q2277" s="50">
        <v>1</v>
      </c>
      <c r="R2277" s="51" t="s">
        <v>7488</v>
      </c>
    </row>
    <row r="2278" spans="1:18" s="90" customFormat="1" ht="20.5" customHeight="1" x14ac:dyDescent="0.3">
      <c r="A2278" s="42" t="s">
        <v>7883</v>
      </c>
      <c r="B2278" s="43" t="s">
        <v>7884</v>
      </c>
      <c r="C2278" s="43" t="s">
        <v>7885</v>
      </c>
      <c r="D2278" s="44" t="s">
        <v>7885</v>
      </c>
      <c r="E2278" s="45" t="s">
        <v>7458</v>
      </c>
      <c r="F2278" s="45">
        <v>350</v>
      </c>
      <c r="G2278" s="46" t="s">
        <v>32</v>
      </c>
      <c r="H2278" s="47">
        <f t="shared" si="37"/>
        <v>350</v>
      </c>
      <c r="I2278" s="48" t="s">
        <v>7544</v>
      </c>
      <c r="J2278" s="44" t="s">
        <v>7459</v>
      </c>
      <c r="K2278" s="49" t="s">
        <v>7460</v>
      </c>
      <c r="L2278" s="44" t="s">
        <v>43</v>
      </c>
      <c r="M2278" s="44" t="str">
        <f>IF(ISERROR(VLOOKUP(B2278,'[1]Check order-DMO'!$A$5:$I$22,9,0)),"MAT",(VLOOKUP(B2278,'[1]Check order-DMO'!$A$5:$I$22,9,0)))</f>
        <v>MAT</v>
      </c>
      <c r="N2278" s="50">
        <v>15</v>
      </c>
      <c r="O2278" s="50">
        <v>2</v>
      </c>
      <c r="P2278" s="50">
        <v>1</v>
      </c>
      <c r="Q2278" s="50">
        <v>1</v>
      </c>
      <c r="R2278" s="51" t="s">
        <v>7488</v>
      </c>
    </row>
    <row r="2279" spans="1:18" s="90" customFormat="1" ht="20.5" customHeight="1" x14ac:dyDescent="0.3">
      <c r="A2279" s="42" t="s">
        <v>7886</v>
      </c>
      <c r="B2279" s="43" t="s">
        <v>7887</v>
      </c>
      <c r="C2279" s="43" t="s">
        <v>7888</v>
      </c>
      <c r="D2279" s="44" t="s">
        <v>7888</v>
      </c>
      <c r="E2279" s="45" t="s">
        <v>7458</v>
      </c>
      <c r="F2279" s="45">
        <v>9100</v>
      </c>
      <c r="G2279" s="46" t="s">
        <v>32</v>
      </c>
      <c r="H2279" s="47">
        <f t="shared" si="37"/>
        <v>9100</v>
      </c>
      <c r="I2279" s="48" t="s">
        <v>7889</v>
      </c>
      <c r="J2279" s="44" t="s">
        <v>98</v>
      </c>
      <c r="K2279" s="49" t="s">
        <v>99</v>
      </c>
      <c r="L2279" s="44" t="s">
        <v>43</v>
      </c>
      <c r="M2279" s="44" t="str">
        <f>IF(ISERROR(VLOOKUP(B2279,'[1]Check order-DMO'!$A$5:$I$22,9,0)),"MAT",(VLOOKUP(B2279,'[1]Check order-DMO'!$A$5:$I$22,9,0)))</f>
        <v>MAT</v>
      </c>
      <c r="N2279" s="50">
        <v>15</v>
      </c>
      <c r="O2279" s="50">
        <v>2</v>
      </c>
      <c r="P2279" s="50">
        <v>1</v>
      </c>
      <c r="Q2279" s="50">
        <v>1</v>
      </c>
      <c r="R2279" s="51" t="s">
        <v>7488</v>
      </c>
    </row>
    <row r="2280" spans="1:18" s="90" customFormat="1" ht="20.5" customHeight="1" x14ac:dyDescent="0.3">
      <c r="A2280" s="42" t="s">
        <v>7890</v>
      </c>
      <c r="B2280" s="43" t="s">
        <v>7891</v>
      </c>
      <c r="C2280" s="43" t="s">
        <v>7892</v>
      </c>
      <c r="D2280" s="44" t="s">
        <v>7892</v>
      </c>
      <c r="E2280" s="45" t="s">
        <v>7458</v>
      </c>
      <c r="F2280" s="45">
        <v>9100</v>
      </c>
      <c r="G2280" s="46" t="s">
        <v>32</v>
      </c>
      <c r="H2280" s="47">
        <f t="shared" si="37"/>
        <v>9100</v>
      </c>
      <c r="I2280" s="48" t="s">
        <v>7889</v>
      </c>
      <c r="J2280" s="44" t="s">
        <v>98</v>
      </c>
      <c r="K2280" s="49" t="s">
        <v>99</v>
      </c>
      <c r="L2280" s="44" t="s">
        <v>43</v>
      </c>
      <c r="M2280" s="44" t="str">
        <f>IF(ISERROR(VLOOKUP(B2280,'[1]Check order-DMO'!$A$5:$I$22,9,0)),"MAT",(VLOOKUP(B2280,'[1]Check order-DMO'!$A$5:$I$22,9,0)))</f>
        <v>MAT</v>
      </c>
      <c r="N2280" s="50">
        <v>15</v>
      </c>
      <c r="O2280" s="50">
        <v>2</v>
      </c>
      <c r="P2280" s="50">
        <v>1</v>
      </c>
      <c r="Q2280" s="50">
        <v>1</v>
      </c>
      <c r="R2280" s="51" t="s">
        <v>7488</v>
      </c>
    </row>
    <row r="2281" spans="1:18" s="90" customFormat="1" ht="20.5" customHeight="1" x14ac:dyDescent="0.3">
      <c r="A2281" s="42" t="s">
        <v>7893</v>
      </c>
      <c r="B2281" s="43" t="s">
        <v>7894</v>
      </c>
      <c r="C2281" s="43" t="s">
        <v>7895</v>
      </c>
      <c r="D2281" s="44" t="s">
        <v>7895</v>
      </c>
      <c r="E2281" s="45" t="s">
        <v>7458</v>
      </c>
      <c r="F2281" s="45">
        <v>50800</v>
      </c>
      <c r="G2281" s="46" t="s">
        <v>32</v>
      </c>
      <c r="H2281" s="47">
        <f t="shared" si="37"/>
        <v>50800</v>
      </c>
      <c r="I2281" s="48" t="s">
        <v>7889</v>
      </c>
      <c r="J2281" s="44" t="s">
        <v>98</v>
      </c>
      <c r="K2281" s="49" t="s">
        <v>99</v>
      </c>
      <c r="L2281" s="44" t="s">
        <v>43</v>
      </c>
      <c r="M2281" s="44" t="str">
        <f>IF(ISERROR(VLOOKUP(B2281,'[1]Check order-DMO'!$A$5:$I$22,9,0)),"MAT",(VLOOKUP(B2281,'[1]Check order-DMO'!$A$5:$I$22,9,0)))</f>
        <v>MAT</v>
      </c>
      <c r="N2281" s="50">
        <v>15</v>
      </c>
      <c r="O2281" s="50">
        <v>2</v>
      </c>
      <c r="P2281" s="50">
        <v>1</v>
      </c>
      <c r="Q2281" s="50">
        <v>1</v>
      </c>
      <c r="R2281" s="51" t="s">
        <v>7488</v>
      </c>
    </row>
    <row r="2282" spans="1:18" s="90" customFormat="1" ht="20.5" customHeight="1" x14ac:dyDescent="0.3">
      <c r="A2282" s="42" t="s">
        <v>7896</v>
      </c>
      <c r="B2282" s="43" t="s">
        <v>7897</v>
      </c>
      <c r="C2282" s="43" t="s">
        <v>7898</v>
      </c>
      <c r="D2282" s="44" t="s">
        <v>7898</v>
      </c>
      <c r="E2282" s="45" t="s">
        <v>7458</v>
      </c>
      <c r="F2282" s="45">
        <v>34000</v>
      </c>
      <c r="G2282" s="46" t="s">
        <v>32</v>
      </c>
      <c r="H2282" s="47">
        <f t="shared" si="37"/>
        <v>34000</v>
      </c>
      <c r="I2282" s="48" t="s">
        <v>7889</v>
      </c>
      <c r="J2282" s="44" t="s">
        <v>7459</v>
      </c>
      <c r="K2282" s="49" t="s">
        <v>7460</v>
      </c>
      <c r="L2282" s="44" t="s">
        <v>43</v>
      </c>
      <c r="M2282" s="44" t="str">
        <f>IF(ISERROR(VLOOKUP(B2282,'[1]Check order-DMO'!$A$5:$I$22,9,0)),"MAT",(VLOOKUP(B2282,'[1]Check order-DMO'!$A$5:$I$22,9,0)))</f>
        <v>MAT</v>
      </c>
      <c r="N2282" s="50">
        <v>15</v>
      </c>
      <c r="O2282" s="50">
        <v>2</v>
      </c>
      <c r="P2282" s="50">
        <v>1</v>
      </c>
      <c r="Q2282" s="50">
        <v>1</v>
      </c>
      <c r="R2282" s="51" t="s">
        <v>7488</v>
      </c>
    </row>
    <row r="2283" spans="1:18" s="90" customFormat="1" ht="20.5" customHeight="1" x14ac:dyDescent="0.3">
      <c r="A2283" s="42" t="s">
        <v>7899</v>
      </c>
      <c r="B2283" s="43" t="s">
        <v>7900</v>
      </c>
      <c r="C2283" s="43" t="s">
        <v>7901</v>
      </c>
      <c r="D2283" s="44" t="s">
        <v>7901</v>
      </c>
      <c r="E2283" s="45" t="s">
        <v>7458</v>
      </c>
      <c r="F2283" s="45">
        <v>10500</v>
      </c>
      <c r="G2283" s="46" t="s">
        <v>32</v>
      </c>
      <c r="H2283" s="47">
        <f t="shared" si="37"/>
        <v>10500</v>
      </c>
      <c r="I2283" s="48" t="s">
        <v>7544</v>
      </c>
      <c r="J2283" s="44" t="s">
        <v>7459</v>
      </c>
      <c r="K2283" s="49" t="s">
        <v>7460</v>
      </c>
      <c r="L2283" s="44" t="s">
        <v>43</v>
      </c>
      <c r="M2283" s="44" t="str">
        <f>IF(ISERROR(VLOOKUP(B2283,'[1]Check order-DMO'!$A$5:$I$22,9,0)),"MAT",(VLOOKUP(B2283,'[1]Check order-DMO'!$A$5:$I$22,9,0)))</f>
        <v>MAT</v>
      </c>
      <c r="N2283" s="50">
        <v>15</v>
      </c>
      <c r="O2283" s="50">
        <v>2</v>
      </c>
      <c r="P2283" s="50">
        <v>1</v>
      </c>
      <c r="Q2283" s="50">
        <v>1</v>
      </c>
      <c r="R2283" s="51" t="s">
        <v>7488</v>
      </c>
    </row>
    <row r="2284" spans="1:18" s="90" customFormat="1" ht="20.5" customHeight="1" x14ac:dyDescent="0.3">
      <c r="A2284" s="42" t="s">
        <v>7902</v>
      </c>
      <c r="B2284" s="43" t="s">
        <v>7903</v>
      </c>
      <c r="C2284" s="43" t="s">
        <v>7904</v>
      </c>
      <c r="D2284" s="44" t="s">
        <v>7904</v>
      </c>
      <c r="E2284" s="45" t="s">
        <v>7458</v>
      </c>
      <c r="F2284" s="45">
        <v>173500</v>
      </c>
      <c r="G2284" s="46" t="s">
        <v>32</v>
      </c>
      <c r="H2284" s="47">
        <f t="shared" si="37"/>
        <v>173500</v>
      </c>
      <c r="I2284" s="48" t="s">
        <v>7889</v>
      </c>
      <c r="J2284" s="44" t="s">
        <v>98</v>
      </c>
      <c r="K2284" s="49" t="s">
        <v>99</v>
      </c>
      <c r="L2284" s="44" t="s">
        <v>43</v>
      </c>
      <c r="M2284" s="44" t="str">
        <f>IF(ISERROR(VLOOKUP(B2284,'[1]Check order-DMO'!$A$5:$I$22,9,0)),"MAT",(VLOOKUP(B2284,'[1]Check order-DMO'!$A$5:$I$22,9,0)))</f>
        <v>MAT</v>
      </c>
      <c r="N2284" s="50">
        <v>15</v>
      </c>
      <c r="O2284" s="50">
        <v>2</v>
      </c>
      <c r="P2284" s="50">
        <v>1</v>
      </c>
      <c r="Q2284" s="50">
        <v>1</v>
      </c>
      <c r="R2284" s="51" t="s">
        <v>7488</v>
      </c>
    </row>
    <row r="2285" spans="1:18" s="90" customFormat="1" ht="20.5" customHeight="1" x14ac:dyDescent="0.3">
      <c r="A2285" s="42" t="s">
        <v>7905</v>
      </c>
      <c r="B2285" s="43" t="s">
        <v>7906</v>
      </c>
      <c r="C2285" s="43" t="s">
        <v>7907</v>
      </c>
      <c r="D2285" s="44" t="s">
        <v>7907</v>
      </c>
      <c r="E2285" s="45" t="s">
        <v>7458</v>
      </c>
      <c r="F2285" s="45">
        <v>173500</v>
      </c>
      <c r="G2285" s="46" t="s">
        <v>32</v>
      </c>
      <c r="H2285" s="47">
        <f t="shared" si="37"/>
        <v>173500</v>
      </c>
      <c r="I2285" s="48" t="s">
        <v>7889</v>
      </c>
      <c r="J2285" s="44" t="s">
        <v>98</v>
      </c>
      <c r="K2285" s="49" t="s">
        <v>99</v>
      </c>
      <c r="L2285" s="44" t="s">
        <v>43</v>
      </c>
      <c r="M2285" s="44" t="str">
        <f>IF(ISERROR(VLOOKUP(B2285,'[1]Check order-DMO'!$A$5:$I$22,9,0)),"MAT",(VLOOKUP(B2285,'[1]Check order-DMO'!$A$5:$I$22,9,0)))</f>
        <v>MAT</v>
      </c>
      <c r="N2285" s="50">
        <v>15</v>
      </c>
      <c r="O2285" s="50">
        <v>2</v>
      </c>
      <c r="P2285" s="50">
        <v>1</v>
      </c>
      <c r="Q2285" s="50">
        <v>1</v>
      </c>
      <c r="R2285" s="51" t="s">
        <v>7488</v>
      </c>
    </row>
    <row r="2286" spans="1:18" s="90" customFormat="1" ht="20.5" customHeight="1" x14ac:dyDescent="0.3">
      <c r="A2286" s="42" t="s">
        <v>7908</v>
      </c>
      <c r="B2286" s="43" t="s">
        <v>7909</v>
      </c>
      <c r="C2286" s="43" t="s">
        <v>7910</v>
      </c>
      <c r="D2286" s="44" t="s">
        <v>7910</v>
      </c>
      <c r="E2286" s="45" t="s">
        <v>7458</v>
      </c>
      <c r="F2286" s="45">
        <v>31500</v>
      </c>
      <c r="G2286" s="46" t="s">
        <v>32</v>
      </c>
      <c r="H2286" s="47">
        <f t="shared" si="37"/>
        <v>31500</v>
      </c>
      <c r="I2286" s="48" t="s">
        <v>7889</v>
      </c>
      <c r="J2286" s="44" t="s">
        <v>98</v>
      </c>
      <c r="K2286" s="49" t="s">
        <v>99</v>
      </c>
      <c r="L2286" s="44" t="s">
        <v>43</v>
      </c>
      <c r="M2286" s="44" t="str">
        <f>IF(ISERROR(VLOOKUP(B2286,'[1]Check order-DMO'!$A$5:$I$22,9,0)),"MAT",(VLOOKUP(B2286,'[1]Check order-DMO'!$A$5:$I$22,9,0)))</f>
        <v>MAT</v>
      </c>
      <c r="N2286" s="50">
        <v>15</v>
      </c>
      <c r="O2286" s="50">
        <v>2</v>
      </c>
      <c r="P2286" s="50">
        <v>1</v>
      </c>
      <c r="Q2286" s="50">
        <v>1</v>
      </c>
      <c r="R2286" s="51" t="s">
        <v>7488</v>
      </c>
    </row>
    <row r="2287" spans="1:18" s="90" customFormat="1" ht="20.5" customHeight="1" x14ac:dyDescent="0.3">
      <c r="A2287" s="42" t="s">
        <v>7911</v>
      </c>
      <c r="B2287" s="43" t="s">
        <v>7912</v>
      </c>
      <c r="C2287" s="43" t="s">
        <v>7913</v>
      </c>
      <c r="D2287" s="44" t="s">
        <v>7913</v>
      </c>
      <c r="E2287" s="45" t="s">
        <v>7458</v>
      </c>
      <c r="F2287" s="45">
        <v>52000</v>
      </c>
      <c r="G2287" s="46" t="s">
        <v>32</v>
      </c>
      <c r="H2287" s="47">
        <f t="shared" si="37"/>
        <v>52000</v>
      </c>
      <c r="I2287" s="48" t="s">
        <v>7487</v>
      </c>
      <c r="J2287" s="44" t="s">
        <v>7459</v>
      </c>
      <c r="K2287" s="49" t="s">
        <v>7460</v>
      </c>
      <c r="L2287" s="44" t="s">
        <v>43</v>
      </c>
      <c r="M2287" s="44" t="str">
        <f>IF(ISERROR(VLOOKUP(B2287,'[1]Check order-DMO'!$A$5:$I$22,9,0)),"MAT",(VLOOKUP(B2287,'[1]Check order-DMO'!$A$5:$I$22,9,0)))</f>
        <v>MAT</v>
      </c>
      <c r="N2287" s="50">
        <v>15</v>
      </c>
      <c r="O2287" s="50">
        <v>2</v>
      </c>
      <c r="P2287" s="50">
        <v>1</v>
      </c>
      <c r="Q2287" s="50">
        <v>1</v>
      </c>
      <c r="R2287" s="51" t="s">
        <v>7488</v>
      </c>
    </row>
    <row r="2288" spans="1:18" s="90" customFormat="1" ht="20.5" customHeight="1" x14ac:dyDescent="0.3">
      <c r="A2288" s="42" t="s">
        <v>7914</v>
      </c>
      <c r="B2288" s="43" t="s">
        <v>7915</v>
      </c>
      <c r="C2288" s="43" t="s">
        <v>7916</v>
      </c>
      <c r="D2288" s="44" t="s">
        <v>7916</v>
      </c>
      <c r="E2288" s="45" t="s">
        <v>7458</v>
      </c>
      <c r="F2288" s="45">
        <v>3000</v>
      </c>
      <c r="G2288" s="46" t="s">
        <v>32</v>
      </c>
      <c r="H2288" s="47">
        <f t="shared" si="37"/>
        <v>3000</v>
      </c>
      <c r="I2288" s="48" t="s">
        <v>7889</v>
      </c>
      <c r="J2288" s="44" t="s">
        <v>7459</v>
      </c>
      <c r="K2288" s="49" t="s">
        <v>7460</v>
      </c>
      <c r="L2288" s="44" t="s">
        <v>43</v>
      </c>
      <c r="M2288" s="44" t="str">
        <f>IF(ISERROR(VLOOKUP(B2288,'[1]Check order-DMO'!$A$5:$I$22,9,0)),"MAT",(VLOOKUP(B2288,'[1]Check order-DMO'!$A$5:$I$22,9,0)))</f>
        <v>MAT</v>
      </c>
      <c r="N2288" s="50">
        <v>15</v>
      </c>
      <c r="O2288" s="50">
        <v>2</v>
      </c>
      <c r="P2288" s="50">
        <v>1</v>
      </c>
      <c r="Q2288" s="50">
        <v>1</v>
      </c>
      <c r="R2288" s="51" t="s">
        <v>7488</v>
      </c>
    </row>
    <row r="2289" spans="1:18" s="90" customFormat="1" ht="20.5" customHeight="1" x14ac:dyDescent="0.3">
      <c r="A2289" s="42" t="s">
        <v>7917</v>
      </c>
      <c r="B2289" s="43" t="s">
        <v>7918</v>
      </c>
      <c r="C2289" s="43" t="s">
        <v>7919</v>
      </c>
      <c r="D2289" s="44" t="s">
        <v>7919</v>
      </c>
      <c r="E2289" s="45" t="s">
        <v>7458</v>
      </c>
      <c r="F2289" s="45">
        <v>2270.1</v>
      </c>
      <c r="G2289" s="46" t="s">
        <v>32</v>
      </c>
      <c r="H2289" s="47">
        <f t="shared" si="37"/>
        <v>2270.1</v>
      </c>
      <c r="I2289" s="48" t="s">
        <v>7889</v>
      </c>
      <c r="J2289" s="44" t="s">
        <v>98</v>
      </c>
      <c r="K2289" s="49" t="s">
        <v>99</v>
      </c>
      <c r="L2289" s="44" t="s">
        <v>43</v>
      </c>
      <c r="M2289" s="44" t="str">
        <f>IF(ISERROR(VLOOKUP(B2289,'[1]Check order-DMO'!$A$5:$I$22,9,0)),"MAT",(VLOOKUP(B2289,'[1]Check order-DMO'!$A$5:$I$22,9,0)))</f>
        <v>MAT</v>
      </c>
      <c r="N2289" s="50">
        <v>15</v>
      </c>
      <c r="O2289" s="50">
        <v>2</v>
      </c>
      <c r="P2289" s="50">
        <v>1</v>
      </c>
      <c r="Q2289" s="50">
        <v>1</v>
      </c>
      <c r="R2289" s="51" t="s">
        <v>7488</v>
      </c>
    </row>
    <row r="2290" spans="1:18" s="90" customFormat="1" ht="20.5" customHeight="1" x14ac:dyDescent="0.3">
      <c r="A2290" s="42" t="s">
        <v>7920</v>
      </c>
      <c r="B2290" s="43" t="s">
        <v>7921</v>
      </c>
      <c r="C2290" s="43" t="s">
        <v>7922</v>
      </c>
      <c r="D2290" s="44" t="s">
        <v>7922</v>
      </c>
      <c r="E2290" s="45" t="s">
        <v>7458</v>
      </c>
      <c r="F2290" s="45">
        <v>6700</v>
      </c>
      <c r="G2290" s="46" t="s">
        <v>32</v>
      </c>
      <c r="H2290" s="47">
        <f t="shared" si="37"/>
        <v>6700</v>
      </c>
      <c r="I2290" s="48" t="s">
        <v>7889</v>
      </c>
      <c r="J2290" s="44" t="s">
        <v>98</v>
      </c>
      <c r="K2290" s="49" t="s">
        <v>99</v>
      </c>
      <c r="L2290" s="44" t="s">
        <v>43</v>
      </c>
      <c r="M2290" s="44" t="str">
        <f>IF(ISERROR(VLOOKUP(B2290,'[1]Check order-DMO'!$A$5:$I$22,9,0)),"MAT",(VLOOKUP(B2290,'[1]Check order-DMO'!$A$5:$I$22,9,0)))</f>
        <v>MAT</v>
      </c>
      <c r="N2290" s="50">
        <v>15</v>
      </c>
      <c r="O2290" s="50">
        <v>2</v>
      </c>
      <c r="P2290" s="50">
        <v>1</v>
      </c>
      <c r="Q2290" s="50">
        <v>1</v>
      </c>
      <c r="R2290" s="51" t="s">
        <v>7488</v>
      </c>
    </row>
    <row r="2291" spans="1:18" s="90" customFormat="1" ht="20.5" customHeight="1" x14ac:dyDescent="0.3">
      <c r="A2291" s="42" t="s">
        <v>7923</v>
      </c>
      <c r="B2291" s="43" t="s">
        <v>7924</v>
      </c>
      <c r="C2291" s="43" t="s">
        <v>7925</v>
      </c>
      <c r="D2291" s="44" t="s">
        <v>7925</v>
      </c>
      <c r="E2291" s="45" t="s">
        <v>7458</v>
      </c>
      <c r="F2291" s="45">
        <v>10800</v>
      </c>
      <c r="G2291" s="46" t="s">
        <v>32</v>
      </c>
      <c r="H2291" s="47">
        <f t="shared" si="37"/>
        <v>10800</v>
      </c>
      <c r="I2291" s="48" t="s">
        <v>7544</v>
      </c>
      <c r="J2291" s="44" t="s">
        <v>98</v>
      </c>
      <c r="K2291" s="49" t="s">
        <v>99</v>
      </c>
      <c r="L2291" s="44" t="s">
        <v>43</v>
      </c>
      <c r="M2291" s="44" t="str">
        <f>IF(ISERROR(VLOOKUP(B2291,'[1]Check order-DMO'!$A$5:$I$22,9,0)),"MAT",(VLOOKUP(B2291,'[1]Check order-DMO'!$A$5:$I$22,9,0)))</f>
        <v>MAT</v>
      </c>
      <c r="N2291" s="50">
        <v>15</v>
      </c>
      <c r="O2291" s="50">
        <v>2</v>
      </c>
      <c r="P2291" s="50">
        <v>1</v>
      </c>
      <c r="Q2291" s="50">
        <v>1</v>
      </c>
      <c r="R2291" s="51" t="s">
        <v>7488</v>
      </c>
    </row>
    <row r="2292" spans="1:18" s="90" customFormat="1" ht="20.5" customHeight="1" x14ac:dyDescent="0.3">
      <c r="A2292" s="42" t="s">
        <v>7926</v>
      </c>
      <c r="B2292" s="43" t="s">
        <v>7927</v>
      </c>
      <c r="C2292" s="43" t="s">
        <v>7928</v>
      </c>
      <c r="D2292" s="44" t="s">
        <v>7928</v>
      </c>
      <c r="E2292" s="45" t="s">
        <v>7458</v>
      </c>
      <c r="F2292" s="45">
        <v>8250</v>
      </c>
      <c r="G2292" s="46" t="s">
        <v>32</v>
      </c>
      <c r="H2292" s="47">
        <f t="shared" si="37"/>
        <v>8250</v>
      </c>
      <c r="I2292" s="48" t="s">
        <v>7560</v>
      </c>
      <c r="J2292" s="44" t="s">
        <v>98</v>
      </c>
      <c r="K2292" s="49" t="s">
        <v>99</v>
      </c>
      <c r="L2292" s="44" t="s">
        <v>43</v>
      </c>
      <c r="M2292" s="44" t="str">
        <f>IF(ISERROR(VLOOKUP(B2292,'[1]Check order-DMO'!$A$5:$I$22,9,0)),"MAT",(VLOOKUP(B2292,'[1]Check order-DMO'!$A$5:$I$22,9,0)))</f>
        <v>MAT</v>
      </c>
      <c r="N2292" s="50">
        <v>15</v>
      </c>
      <c r="O2292" s="50">
        <v>2</v>
      </c>
      <c r="P2292" s="50">
        <v>1</v>
      </c>
      <c r="Q2292" s="50">
        <v>1</v>
      </c>
      <c r="R2292" s="51" t="s">
        <v>7488</v>
      </c>
    </row>
    <row r="2293" spans="1:18" s="90" customFormat="1" ht="20.5" customHeight="1" x14ac:dyDescent="0.3">
      <c r="A2293" s="42" t="s">
        <v>7929</v>
      </c>
      <c r="B2293" s="43" t="s">
        <v>7930</v>
      </c>
      <c r="C2293" s="43" t="s">
        <v>7931</v>
      </c>
      <c r="D2293" s="44" t="s">
        <v>7931</v>
      </c>
      <c r="E2293" s="45" t="s">
        <v>7458</v>
      </c>
      <c r="F2293" s="45">
        <v>7954</v>
      </c>
      <c r="G2293" s="46" t="s">
        <v>32</v>
      </c>
      <c r="H2293" s="47">
        <f t="shared" si="37"/>
        <v>7954</v>
      </c>
      <c r="I2293" s="48" t="s">
        <v>7544</v>
      </c>
      <c r="J2293" s="44" t="s">
        <v>7459</v>
      </c>
      <c r="K2293" s="49" t="s">
        <v>7460</v>
      </c>
      <c r="L2293" s="44" t="s">
        <v>43</v>
      </c>
      <c r="M2293" s="44" t="str">
        <f>IF(ISERROR(VLOOKUP(B2293,'[1]Check order-DMO'!$A$5:$I$22,9,0)),"MAT",(VLOOKUP(B2293,'[1]Check order-DMO'!$A$5:$I$22,9,0)))</f>
        <v>MAT</v>
      </c>
      <c r="N2293" s="50">
        <v>15</v>
      </c>
      <c r="O2293" s="50">
        <v>2</v>
      </c>
      <c r="P2293" s="50">
        <v>1</v>
      </c>
      <c r="Q2293" s="50">
        <v>1</v>
      </c>
      <c r="R2293" s="51" t="s">
        <v>7488</v>
      </c>
    </row>
    <row r="2294" spans="1:18" s="90" customFormat="1" ht="20.5" customHeight="1" x14ac:dyDescent="0.3">
      <c r="A2294" s="42" t="s">
        <v>7932</v>
      </c>
      <c r="B2294" s="43" t="s">
        <v>7933</v>
      </c>
      <c r="C2294" s="43" t="s">
        <v>7934</v>
      </c>
      <c r="D2294" s="44" t="s">
        <v>7934</v>
      </c>
      <c r="E2294" s="45" t="s">
        <v>7458</v>
      </c>
      <c r="F2294" s="45">
        <v>25000</v>
      </c>
      <c r="G2294" s="46" t="s">
        <v>32</v>
      </c>
      <c r="H2294" s="47">
        <f t="shared" si="37"/>
        <v>25000</v>
      </c>
      <c r="I2294" s="48" t="s">
        <v>7544</v>
      </c>
      <c r="J2294" s="44" t="s">
        <v>7459</v>
      </c>
      <c r="K2294" s="49" t="s">
        <v>7460</v>
      </c>
      <c r="L2294" s="44" t="s">
        <v>43</v>
      </c>
      <c r="M2294" s="44" t="str">
        <f>IF(ISERROR(VLOOKUP(B2294,'[1]Check order-DMO'!$A$5:$I$22,9,0)),"MAT",(VLOOKUP(B2294,'[1]Check order-DMO'!$A$5:$I$22,9,0)))</f>
        <v>MAT</v>
      </c>
      <c r="N2294" s="50">
        <v>15</v>
      </c>
      <c r="O2294" s="50">
        <v>2</v>
      </c>
      <c r="P2294" s="50">
        <v>1</v>
      </c>
      <c r="Q2294" s="50">
        <v>1</v>
      </c>
      <c r="R2294" s="51" t="s">
        <v>7488</v>
      </c>
    </row>
    <row r="2295" spans="1:18" s="90" customFormat="1" ht="20.5" customHeight="1" x14ac:dyDescent="0.3">
      <c r="A2295" s="42" t="s">
        <v>7935</v>
      </c>
      <c r="B2295" s="43" t="s">
        <v>7936</v>
      </c>
      <c r="C2295" s="43" t="s">
        <v>7937</v>
      </c>
      <c r="D2295" s="44" t="s">
        <v>7937</v>
      </c>
      <c r="E2295" s="45" t="s">
        <v>7458</v>
      </c>
      <c r="F2295" s="45">
        <v>8000</v>
      </c>
      <c r="G2295" s="46" t="s">
        <v>32</v>
      </c>
      <c r="H2295" s="47">
        <f t="shared" si="37"/>
        <v>8000</v>
      </c>
      <c r="I2295" s="48" t="s">
        <v>7544</v>
      </c>
      <c r="J2295" s="44" t="s">
        <v>7459</v>
      </c>
      <c r="K2295" s="49" t="s">
        <v>7460</v>
      </c>
      <c r="L2295" s="44" t="s">
        <v>43</v>
      </c>
      <c r="M2295" s="44" t="str">
        <f>IF(ISERROR(VLOOKUP(B2295,'[1]Check order-DMO'!$A$5:$I$22,9,0)),"MAT",(VLOOKUP(B2295,'[1]Check order-DMO'!$A$5:$I$22,9,0)))</f>
        <v>MAT</v>
      </c>
      <c r="N2295" s="50">
        <v>15</v>
      </c>
      <c r="O2295" s="50">
        <v>2</v>
      </c>
      <c r="P2295" s="50">
        <v>1</v>
      </c>
      <c r="Q2295" s="50">
        <v>1</v>
      </c>
      <c r="R2295" s="51" t="s">
        <v>7488</v>
      </c>
    </row>
    <row r="2296" spans="1:18" s="90" customFormat="1" ht="20.5" customHeight="1" x14ac:dyDescent="0.3">
      <c r="A2296" s="42" t="s">
        <v>7938</v>
      </c>
      <c r="B2296" s="43" t="s">
        <v>7939</v>
      </c>
      <c r="C2296" s="43" t="s">
        <v>7940</v>
      </c>
      <c r="D2296" s="44" t="s">
        <v>7940</v>
      </c>
      <c r="E2296" s="45" t="s">
        <v>7458</v>
      </c>
      <c r="F2296" s="45">
        <v>13000</v>
      </c>
      <c r="G2296" s="46" t="s">
        <v>32</v>
      </c>
      <c r="H2296" s="47">
        <f t="shared" si="37"/>
        <v>13000</v>
      </c>
      <c r="I2296" s="48" t="s">
        <v>7544</v>
      </c>
      <c r="J2296" s="44" t="s">
        <v>98</v>
      </c>
      <c r="K2296" s="49" t="s">
        <v>99</v>
      </c>
      <c r="L2296" s="44" t="s">
        <v>43</v>
      </c>
      <c r="M2296" s="44" t="str">
        <f>IF(ISERROR(VLOOKUP(B2296,'[1]Check order-DMO'!$A$5:$I$22,9,0)),"MAT",(VLOOKUP(B2296,'[1]Check order-DMO'!$A$5:$I$22,9,0)))</f>
        <v>MAT</v>
      </c>
      <c r="N2296" s="50">
        <v>15</v>
      </c>
      <c r="O2296" s="50">
        <v>2</v>
      </c>
      <c r="P2296" s="50">
        <v>1</v>
      </c>
      <c r="Q2296" s="50">
        <v>1</v>
      </c>
      <c r="R2296" s="51" t="s">
        <v>7488</v>
      </c>
    </row>
    <row r="2297" spans="1:18" s="90" customFormat="1" ht="20.5" customHeight="1" x14ac:dyDescent="0.3">
      <c r="A2297" s="42" t="s">
        <v>7941</v>
      </c>
      <c r="B2297" s="43" t="s">
        <v>7942</v>
      </c>
      <c r="C2297" s="43" t="s">
        <v>7943</v>
      </c>
      <c r="D2297" s="44" t="s">
        <v>7943</v>
      </c>
      <c r="E2297" s="45" t="s">
        <v>7458</v>
      </c>
      <c r="F2297" s="45">
        <v>13300</v>
      </c>
      <c r="G2297" s="46" t="s">
        <v>32</v>
      </c>
      <c r="H2297" s="47">
        <f t="shared" si="37"/>
        <v>13300</v>
      </c>
      <c r="I2297" s="48" t="s">
        <v>7544</v>
      </c>
      <c r="J2297" s="44" t="s">
        <v>98</v>
      </c>
      <c r="K2297" s="49" t="s">
        <v>99</v>
      </c>
      <c r="L2297" s="44" t="s">
        <v>43</v>
      </c>
      <c r="M2297" s="44" t="str">
        <f>IF(ISERROR(VLOOKUP(B2297,'[1]Check order-DMO'!$A$5:$I$22,9,0)),"MAT",(VLOOKUP(B2297,'[1]Check order-DMO'!$A$5:$I$22,9,0)))</f>
        <v>MAT</v>
      </c>
      <c r="N2297" s="50">
        <v>15</v>
      </c>
      <c r="O2297" s="50">
        <v>2</v>
      </c>
      <c r="P2297" s="50">
        <v>1</v>
      </c>
      <c r="Q2297" s="50">
        <v>1</v>
      </c>
      <c r="R2297" s="51" t="s">
        <v>7488</v>
      </c>
    </row>
    <row r="2298" spans="1:18" s="90" customFormat="1" ht="20.5" customHeight="1" x14ac:dyDescent="0.3">
      <c r="A2298" s="42" t="s">
        <v>7944</v>
      </c>
      <c r="B2298" s="43" t="s">
        <v>7945</v>
      </c>
      <c r="C2298" s="43" t="s">
        <v>7946</v>
      </c>
      <c r="D2298" s="44" t="s">
        <v>7946</v>
      </c>
      <c r="E2298" s="45" t="s">
        <v>7458</v>
      </c>
      <c r="F2298" s="45">
        <v>18200</v>
      </c>
      <c r="G2298" s="46" t="s">
        <v>32</v>
      </c>
      <c r="H2298" s="47">
        <f t="shared" si="37"/>
        <v>18200</v>
      </c>
      <c r="I2298" s="48" t="s">
        <v>7544</v>
      </c>
      <c r="J2298" s="44" t="s">
        <v>98</v>
      </c>
      <c r="K2298" s="49" t="s">
        <v>99</v>
      </c>
      <c r="L2298" s="44" t="s">
        <v>43</v>
      </c>
      <c r="M2298" s="44" t="str">
        <f>IF(ISERROR(VLOOKUP(B2298,'[1]Check order-DMO'!$A$5:$I$22,9,0)),"MAT",(VLOOKUP(B2298,'[1]Check order-DMO'!$A$5:$I$22,9,0)))</f>
        <v>MAT</v>
      </c>
      <c r="N2298" s="50">
        <v>15</v>
      </c>
      <c r="O2298" s="50">
        <v>2</v>
      </c>
      <c r="P2298" s="50">
        <v>1</v>
      </c>
      <c r="Q2298" s="50">
        <v>1</v>
      </c>
      <c r="R2298" s="51" t="s">
        <v>7488</v>
      </c>
    </row>
    <row r="2299" spans="1:18" s="90" customFormat="1" ht="20.5" customHeight="1" x14ac:dyDescent="0.3">
      <c r="A2299" s="42" t="s">
        <v>7947</v>
      </c>
      <c r="B2299" s="43" t="s">
        <v>7948</v>
      </c>
      <c r="C2299" s="43" t="s">
        <v>7949</v>
      </c>
      <c r="D2299" s="44" t="s">
        <v>7949</v>
      </c>
      <c r="E2299" s="45" t="s">
        <v>7458</v>
      </c>
      <c r="F2299" s="45">
        <v>20000</v>
      </c>
      <c r="G2299" s="46" t="s">
        <v>32</v>
      </c>
      <c r="H2299" s="47">
        <f t="shared" si="37"/>
        <v>20000</v>
      </c>
      <c r="I2299" s="48" t="s">
        <v>7544</v>
      </c>
      <c r="J2299" s="44" t="s">
        <v>7459</v>
      </c>
      <c r="K2299" s="49" t="s">
        <v>7460</v>
      </c>
      <c r="L2299" s="44" t="s">
        <v>43</v>
      </c>
      <c r="M2299" s="44" t="str">
        <f>IF(ISERROR(VLOOKUP(B2299,'[1]Check order-DMO'!$A$5:$I$22,9,0)),"MAT",(VLOOKUP(B2299,'[1]Check order-DMO'!$A$5:$I$22,9,0)))</f>
        <v>MAT</v>
      </c>
      <c r="N2299" s="50">
        <v>15</v>
      </c>
      <c r="O2299" s="50">
        <v>2</v>
      </c>
      <c r="P2299" s="50">
        <v>1</v>
      </c>
      <c r="Q2299" s="50">
        <v>1</v>
      </c>
      <c r="R2299" s="51" t="s">
        <v>7488</v>
      </c>
    </row>
    <row r="2300" spans="1:18" s="90" customFormat="1" ht="20.5" customHeight="1" x14ac:dyDescent="0.3">
      <c r="A2300" s="42" t="s">
        <v>7950</v>
      </c>
      <c r="B2300" s="43" t="s">
        <v>7951</v>
      </c>
      <c r="C2300" s="43" t="s">
        <v>7952</v>
      </c>
      <c r="D2300" s="44" t="s">
        <v>7952</v>
      </c>
      <c r="E2300" s="45" t="s">
        <v>7458</v>
      </c>
      <c r="F2300" s="45">
        <v>30000</v>
      </c>
      <c r="G2300" s="46" t="s">
        <v>32</v>
      </c>
      <c r="H2300" s="47">
        <f t="shared" si="37"/>
        <v>30000</v>
      </c>
      <c r="I2300" s="48" t="s">
        <v>7544</v>
      </c>
      <c r="J2300" s="44" t="s">
        <v>7459</v>
      </c>
      <c r="K2300" s="49" t="s">
        <v>7460</v>
      </c>
      <c r="L2300" s="44" t="s">
        <v>43</v>
      </c>
      <c r="M2300" s="44" t="str">
        <f>IF(ISERROR(VLOOKUP(B2300,'[1]Check order-DMO'!$A$5:$I$22,9,0)),"MAT",(VLOOKUP(B2300,'[1]Check order-DMO'!$A$5:$I$22,9,0)))</f>
        <v>MAT</v>
      </c>
      <c r="N2300" s="50">
        <v>15</v>
      </c>
      <c r="O2300" s="50">
        <v>2</v>
      </c>
      <c r="P2300" s="50">
        <v>1</v>
      </c>
      <c r="Q2300" s="50">
        <v>1</v>
      </c>
      <c r="R2300" s="51" t="s">
        <v>7488</v>
      </c>
    </row>
    <row r="2301" spans="1:18" s="90" customFormat="1" ht="20.5" customHeight="1" x14ac:dyDescent="0.3">
      <c r="A2301" s="42" t="s">
        <v>7953</v>
      </c>
      <c r="B2301" s="43" t="s">
        <v>7954</v>
      </c>
      <c r="C2301" s="43" t="s">
        <v>7955</v>
      </c>
      <c r="D2301" s="44" t="s">
        <v>7955</v>
      </c>
      <c r="E2301" s="45" t="s">
        <v>7458</v>
      </c>
      <c r="F2301" s="45">
        <v>22200</v>
      </c>
      <c r="G2301" s="46" t="s">
        <v>32</v>
      </c>
      <c r="H2301" s="47">
        <f t="shared" si="37"/>
        <v>22200</v>
      </c>
      <c r="I2301" s="48" t="s">
        <v>7544</v>
      </c>
      <c r="J2301" s="44" t="s">
        <v>98</v>
      </c>
      <c r="K2301" s="49" t="s">
        <v>99</v>
      </c>
      <c r="L2301" s="44" t="s">
        <v>43</v>
      </c>
      <c r="M2301" s="44" t="str">
        <f>IF(ISERROR(VLOOKUP(B2301,'[1]Check order-DMO'!$A$5:$I$22,9,0)),"MAT",(VLOOKUP(B2301,'[1]Check order-DMO'!$A$5:$I$22,9,0)))</f>
        <v>MAT</v>
      </c>
      <c r="N2301" s="50">
        <v>15</v>
      </c>
      <c r="O2301" s="50">
        <v>2</v>
      </c>
      <c r="P2301" s="50">
        <v>1</v>
      </c>
      <c r="Q2301" s="50">
        <v>1</v>
      </c>
      <c r="R2301" s="51" t="s">
        <v>7488</v>
      </c>
    </row>
    <row r="2302" spans="1:18" s="90" customFormat="1" ht="20.5" customHeight="1" x14ac:dyDescent="0.3">
      <c r="A2302" s="42" t="s">
        <v>7956</v>
      </c>
      <c r="B2302" s="43" t="s">
        <v>7957</v>
      </c>
      <c r="C2302" s="43" t="s">
        <v>7958</v>
      </c>
      <c r="D2302" s="44" t="s">
        <v>7958</v>
      </c>
      <c r="E2302" s="45" t="s">
        <v>7458</v>
      </c>
      <c r="F2302" s="45">
        <v>13000</v>
      </c>
      <c r="G2302" s="46" t="s">
        <v>32</v>
      </c>
      <c r="H2302" s="47">
        <f t="shared" si="37"/>
        <v>13000</v>
      </c>
      <c r="I2302" s="48" t="s">
        <v>7544</v>
      </c>
      <c r="J2302" s="44" t="s">
        <v>7459</v>
      </c>
      <c r="K2302" s="49" t="s">
        <v>7460</v>
      </c>
      <c r="L2302" s="44" t="s">
        <v>43</v>
      </c>
      <c r="M2302" s="44" t="str">
        <f>IF(ISERROR(VLOOKUP(B2302,'[1]Check order-DMO'!$A$5:$I$22,9,0)),"MAT",(VLOOKUP(B2302,'[1]Check order-DMO'!$A$5:$I$22,9,0)))</f>
        <v>MAT</v>
      </c>
      <c r="N2302" s="50">
        <v>15</v>
      </c>
      <c r="O2302" s="50">
        <v>2</v>
      </c>
      <c r="P2302" s="50">
        <v>1</v>
      </c>
      <c r="Q2302" s="50">
        <v>1</v>
      </c>
      <c r="R2302" s="51" t="s">
        <v>7488</v>
      </c>
    </row>
    <row r="2303" spans="1:18" s="90" customFormat="1" ht="20.5" customHeight="1" x14ac:dyDescent="0.3">
      <c r="A2303" s="42" t="s">
        <v>7959</v>
      </c>
      <c r="B2303" s="43" t="s">
        <v>7960</v>
      </c>
      <c r="C2303" s="43" t="s">
        <v>7961</v>
      </c>
      <c r="D2303" s="44" t="s">
        <v>7961</v>
      </c>
      <c r="E2303" s="45" t="s">
        <v>7458</v>
      </c>
      <c r="F2303" s="45">
        <v>5700</v>
      </c>
      <c r="G2303" s="46" t="s">
        <v>32</v>
      </c>
      <c r="H2303" s="47">
        <f t="shared" si="37"/>
        <v>5700</v>
      </c>
      <c r="I2303" s="48" t="s">
        <v>7544</v>
      </c>
      <c r="J2303" s="44" t="s">
        <v>98</v>
      </c>
      <c r="K2303" s="49" t="s">
        <v>99</v>
      </c>
      <c r="L2303" s="44" t="s">
        <v>43</v>
      </c>
      <c r="M2303" s="44" t="str">
        <f>IF(ISERROR(VLOOKUP(B2303,'[1]Check order-DMO'!$A$5:$I$22,9,0)),"MAT",(VLOOKUP(B2303,'[1]Check order-DMO'!$A$5:$I$22,9,0)))</f>
        <v>MAT</v>
      </c>
      <c r="N2303" s="50">
        <v>15</v>
      </c>
      <c r="O2303" s="50">
        <v>2</v>
      </c>
      <c r="P2303" s="50">
        <v>1</v>
      </c>
      <c r="Q2303" s="50">
        <v>1</v>
      </c>
      <c r="R2303" s="51" t="s">
        <v>7488</v>
      </c>
    </row>
    <row r="2304" spans="1:18" s="90" customFormat="1" ht="20.5" customHeight="1" x14ac:dyDescent="0.3">
      <c r="A2304" s="42" t="s">
        <v>7962</v>
      </c>
      <c r="B2304" s="43" t="s">
        <v>7963</v>
      </c>
      <c r="C2304" s="43" t="s">
        <v>7964</v>
      </c>
      <c r="D2304" s="44" t="s">
        <v>7964</v>
      </c>
      <c r="E2304" s="45" t="s">
        <v>7458</v>
      </c>
      <c r="F2304" s="45">
        <v>3400</v>
      </c>
      <c r="G2304" s="46" t="s">
        <v>32</v>
      </c>
      <c r="H2304" s="47">
        <f t="shared" si="37"/>
        <v>3400</v>
      </c>
      <c r="I2304" s="48" t="s">
        <v>7544</v>
      </c>
      <c r="J2304" s="44" t="s">
        <v>98</v>
      </c>
      <c r="K2304" s="49" t="s">
        <v>99</v>
      </c>
      <c r="L2304" s="44" t="s">
        <v>43</v>
      </c>
      <c r="M2304" s="44" t="str">
        <f>IF(ISERROR(VLOOKUP(B2304,'[1]Check order-DMO'!$A$5:$I$22,9,0)),"MAT",(VLOOKUP(B2304,'[1]Check order-DMO'!$A$5:$I$22,9,0)))</f>
        <v>MAT</v>
      </c>
      <c r="N2304" s="50">
        <v>15</v>
      </c>
      <c r="O2304" s="50">
        <v>2</v>
      </c>
      <c r="P2304" s="50">
        <v>1</v>
      </c>
      <c r="Q2304" s="50">
        <v>1</v>
      </c>
      <c r="R2304" s="51" t="s">
        <v>7488</v>
      </c>
    </row>
    <row r="2305" spans="1:18" s="90" customFormat="1" ht="20.5" customHeight="1" x14ac:dyDescent="0.3">
      <c r="A2305" s="42" t="s">
        <v>7965</v>
      </c>
      <c r="B2305" s="43" t="s">
        <v>7966</v>
      </c>
      <c r="C2305" s="43" t="s">
        <v>7967</v>
      </c>
      <c r="D2305" s="44" t="s">
        <v>7967</v>
      </c>
      <c r="E2305" s="45" t="s">
        <v>7458</v>
      </c>
      <c r="F2305" s="45">
        <v>1500</v>
      </c>
      <c r="G2305" s="46" t="s">
        <v>32</v>
      </c>
      <c r="H2305" s="47">
        <f t="shared" si="37"/>
        <v>1500</v>
      </c>
      <c r="I2305" s="48" t="s">
        <v>7544</v>
      </c>
      <c r="J2305" s="44" t="s">
        <v>7459</v>
      </c>
      <c r="K2305" s="49" t="s">
        <v>7460</v>
      </c>
      <c r="L2305" s="44" t="s">
        <v>43</v>
      </c>
      <c r="M2305" s="44" t="str">
        <f>IF(ISERROR(VLOOKUP(B2305,'[1]Check order-DMO'!$A$5:$I$22,9,0)),"MAT",(VLOOKUP(B2305,'[1]Check order-DMO'!$A$5:$I$22,9,0)))</f>
        <v>MAT</v>
      </c>
      <c r="N2305" s="50">
        <v>15</v>
      </c>
      <c r="O2305" s="50">
        <v>2</v>
      </c>
      <c r="P2305" s="50">
        <v>1</v>
      </c>
      <c r="Q2305" s="50">
        <v>1</v>
      </c>
      <c r="R2305" s="51" t="s">
        <v>7488</v>
      </c>
    </row>
    <row r="2306" spans="1:18" s="90" customFormat="1" ht="20.5" customHeight="1" x14ac:dyDescent="0.3">
      <c r="A2306" s="42" t="s">
        <v>7968</v>
      </c>
      <c r="B2306" s="43" t="s">
        <v>7969</v>
      </c>
      <c r="C2306" s="43" t="s">
        <v>7970</v>
      </c>
      <c r="D2306" s="44" t="s">
        <v>7970</v>
      </c>
      <c r="E2306" s="45" t="s">
        <v>7458</v>
      </c>
      <c r="F2306" s="45">
        <v>1650</v>
      </c>
      <c r="G2306" s="46" t="s">
        <v>32</v>
      </c>
      <c r="H2306" s="47">
        <f t="shared" si="37"/>
        <v>1650</v>
      </c>
      <c r="I2306" s="48" t="s">
        <v>7544</v>
      </c>
      <c r="J2306" s="44" t="s">
        <v>7459</v>
      </c>
      <c r="K2306" s="49" t="s">
        <v>7460</v>
      </c>
      <c r="L2306" s="44" t="s">
        <v>43</v>
      </c>
      <c r="M2306" s="44" t="str">
        <f>IF(ISERROR(VLOOKUP(B2306,'[1]Check order-DMO'!$A$5:$I$22,9,0)),"MAT",(VLOOKUP(B2306,'[1]Check order-DMO'!$A$5:$I$22,9,0)))</f>
        <v>MAT</v>
      </c>
      <c r="N2306" s="50">
        <v>15</v>
      </c>
      <c r="O2306" s="50">
        <v>2</v>
      </c>
      <c r="P2306" s="50">
        <v>1</v>
      </c>
      <c r="Q2306" s="50">
        <v>1</v>
      </c>
      <c r="R2306" s="51" t="s">
        <v>7488</v>
      </c>
    </row>
    <row r="2307" spans="1:18" s="90" customFormat="1" ht="20.5" customHeight="1" x14ac:dyDescent="0.3">
      <c r="A2307" s="42" t="s">
        <v>7971</v>
      </c>
      <c r="B2307" s="43" t="s">
        <v>7972</v>
      </c>
      <c r="C2307" s="43" t="s">
        <v>7973</v>
      </c>
      <c r="D2307" s="44" t="s">
        <v>7973</v>
      </c>
      <c r="E2307" s="45" t="s">
        <v>7458</v>
      </c>
      <c r="F2307" s="45">
        <v>2100</v>
      </c>
      <c r="G2307" s="46" t="s">
        <v>32</v>
      </c>
      <c r="H2307" s="47">
        <f t="shared" si="37"/>
        <v>2100</v>
      </c>
      <c r="I2307" s="48" t="s">
        <v>7544</v>
      </c>
      <c r="J2307" s="44" t="s">
        <v>98</v>
      </c>
      <c r="K2307" s="49" t="s">
        <v>99</v>
      </c>
      <c r="L2307" s="44" t="s">
        <v>43</v>
      </c>
      <c r="M2307" s="44" t="str">
        <f>IF(ISERROR(VLOOKUP(B2307,'[1]Check order-DMO'!$A$5:$I$22,9,0)),"MAT",(VLOOKUP(B2307,'[1]Check order-DMO'!$A$5:$I$22,9,0)))</f>
        <v>MAT</v>
      </c>
      <c r="N2307" s="50">
        <v>15</v>
      </c>
      <c r="O2307" s="50">
        <v>2</v>
      </c>
      <c r="P2307" s="50">
        <v>1</v>
      </c>
      <c r="Q2307" s="50">
        <v>1</v>
      </c>
      <c r="R2307" s="51" t="s">
        <v>7488</v>
      </c>
    </row>
    <row r="2308" spans="1:18" s="90" customFormat="1" ht="20.5" customHeight="1" x14ac:dyDescent="0.3">
      <c r="A2308" s="42" t="s">
        <v>7974</v>
      </c>
      <c r="B2308" s="43" t="s">
        <v>7975</v>
      </c>
      <c r="C2308" s="43" t="s">
        <v>7976</v>
      </c>
      <c r="D2308" s="44" t="s">
        <v>7976</v>
      </c>
      <c r="E2308" s="45" t="s">
        <v>7458</v>
      </c>
      <c r="F2308" s="45">
        <v>15300</v>
      </c>
      <c r="G2308" s="46" t="s">
        <v>32</v>
      </c>
      <c r="H2308" s="47">
        <f t="shared" si="37"/>
        <v>15300</v>
      </c>
      <c r="I2308" s="48" t="s">
        <v>7544</v>
      </c>
      <c r="J2308" s="44" t="s">
        <v>98</v>
      </c>
      <c r="K2308" s="49" t="s">
        <v>99</v>
      </c>
      <c r="L2308" s="44" t="s">
        <v>43</v>
      </c>
      <c r="M2308" s="44" t="str">
        <f>IF(ISERROR(VLOOKUP(B2308,'[1]Check order-DMO'!$A$5:$I$22,9,0)),"MAT",(VLOOKUP(B2308,'[1]Check order-DMO'!$A$5:$I$22,9,0)))</f>
        <v>MAT</v>
      </c>
      <c r="N2308" s="50">
        <v>15</v>
      </c>
      <c r="O2308" s="50">
        <v>2</v>
      </c>
      <c r="P2308" s="50">
        <v>1</v>
      </c>
      <c r="Q2308" s="50">
        <v>1</v>
      </c>
      <c r="R2308" s="51" t="s">
        <v>7488</v>
      </c>
    </row>
    <row r="2309" spans="1:18" s="90" customFormat="1" ht="20.5" customHeight="1" x14ac:dyDescent="0.3">
      <c r="A2309" s="42" t="s">
        <v>7977</v>
      </c>
      <c r="B2309" s="43" t="s">
        <v>7978</v>
      </c>
      <c r="C2309" s="43" t="s">
        <v>7979</v>
      </c>
      <c r="D2309" s="44" t="s">
        <v>7979</v>
      </c>
      <c r="E2309" s="45" t="s">
        <v>7458</v>
      </c>
      <c r="F2309" s="45">
        <v>72500</v>
      </c>
      <c r="G2309" s="46" t="s">
        <v>32</v>
      </c>
      <c r="H2309" s="47">
        <f t="shared" si="37"/>
        <v>72500</v>
      </c>
      <c r="I2309" s="48" t="s">
        <v>7544</v>
      </c>
      <c r="J2309" s="44" t="s">
        <v>98</v>
      </c>
      <c r="K2309" s="49" t="s">
        <v>99</v>
      </c>
      <c r="L2309" s="44" t="s">
        <v>43</v>
      </c>
      <c r="M2309" s="44" t="str">
        <f>IF(ISERROR(VLOOKUP(B2309,'[1]Check order-DMO'!$A$5:$I$22,9,0)),"MAT",(VLOOKUP(B2309,'[1]Check order-DMO'!$A$5:$I$22,9,0)))</f>
        <v>MAT</v>
      </c>
      <c r="N2309" s="50">
        <v>15</v>
      </c>
      <c r="O2309" s="50">
        <v>2</v>
      </c>
      <c r="P2309" s="50">
        <v>1</v>
      </c>
      <c r="Q2309" s="50">
        <v>1</v>
      </c>
      <c r="R2309" s="51" t="s">
        <v>7488</v>
      </c>
    </row>
    <row r="2310" spans="1:18" s="90" customFormat="1" ht="20.5" customHeight="1" x14ac:dyDescent="0.3">
      <c r="A2310" s="42" t="s">
        <v>7980</v>
      </c>
      <c r="B2310" s="43" t="s">
        <v>7981</v>
      </c>
      <c r="C2310" s="43" t="s">
        <v>7982</v>
      </c>
      <c r="D2310" s="44" t="s">
        <v>7982</v>
      </c>
      <c r="E2310" s="45" t="s">
        <v>7458</v>
      </c>
      <c r="F2310" s="45">
        <v>8000</v>
      </c>
      <c r="G2310" s="46" t="s">
        <v>32</v>
      </c>
      <c r="H2310" s="47">
        <f t="shared" si="37"/>
        <v>8000</v>
      </c>
      <c r="I2310" s="48" t="s">
        <v>7544</v>
      </c>
      <c r="J2310" s="44" t="s">
        <v>7459</v>
      </c>
      <c r="K2310" s="49" t="s">
        <v>7460</v>
      </c>
      <c r="L2310" s="44" t="s">
        <v>43</v>
      </c>
      <c r="M2310" s="44" t="str">
        <f>IF(ISERROR(VLOOKUP(B2310,'[1]Check order-DMO'!$A$5:$I$22,9,0)),"MAT",(VLOOKUP(B2310,'[1]Check order-DMO'!$A$5:$I$22,9,0)))</f>
        <v>MAT</v>
      </c>
      <c r="N2310" s="50">
        <v>15</v>
      </c>
      <c r="O2310" s="50">
        <v>2</v>
      </c>
      <c r="P2310" s="50">
        <v>1</v>
      </c>
      <c r="Q2310" s="50">
        <v>1</v>
      </c>
      <c r="R2310" s="51" t="s">
        <v>7488</v>
      </c>
    </row>
    <row r="2311" spans="1:18" s="90" customFormat="1" ht="20.5" customHeight="1" x14ac:dyDescent="0.3">
      <c r="A2311" s="42" t="s">
        <v>7983</v>
      </c>
      <c r="B2311" s="43" t="s">
        <v>7984</v>
      </c>
      <c r="C2311" s="43" t="s">
        <v>7985</v>
      </c>
      <c r="D2311" s="44" t="s">
        <v>7986</v>
      </c>
      <c r="E2311" s="45" t="s">
        <v>39</v>
      </c>
      <c r="F2311" s="45">
        <v>1710000</v>
      </c>
      <c r="G2311" s="46" t="s">
        <v>32</v>
      </c>
      <c r="H2311" s="47">
        <f t="shared" si="37"/>
        <v>1710000</v>
      </c>
      <c r="I2311" s="48" t="s">
        <v>269</v>
      </c>
      <c r="J2311" s="44" t="s">
        <v>1860</v>
      </c>
      <c r="K2311" s="49" t="s">
        <v>1861</v>
      </c>
      <c r="L2311" s="44" t="s">
        <v>43</v>
      </c>
      <c r="M2311" s="44" t="str">
        <f>IF(ISERROR(VLOOKUP(B2311,'[1]Check order-DMO'!$A$5:$I$22,9,0)),"MAT",(VLOOKUP(B2311,'[1]Check order-DMO'!$A$5:$I$22,9,0)))</f>
        <v>MAT</v>
      </c>
      <c r="N2311" s="50">
        <v>90</v>
      </c>
      <c r="O2311" s="50">
        <v>7</v>
      </c>
      <c r="P2311" s="50">
        <v>1</v>
      </c>
      <c r="Q2311" s="50">
        <v>1</v>
      </c>
      <c r="R2311" s="51" t="s">
        <v>7987</v>
      </c>
    </row>
    <row r="2312" spans="1:18" s="90" customFormat="1" ht="20.5" customHeight="1" x14ac:dyDescent="0.3">
      <c r="A2312" s="42" t="s">
        <v>7988</v>
      </c>
      <c r="B2312" s="43" t="s">
        <v>7989</v>
      </c>
      <c r="C2312" s="43" t="s">
        <v>7990</v>
      </c>
      <c r="D2312" s="44" t="s">
        <v>7991</v>
      </c>
      <c r="E2312" s="45" t="s">
        <v>39</v>
      </c>
      <c r="F2312" s="45">
        <v>2153000</v>
      </c>
      <c r="G2312" s="46" t="s">
        <v>32</v>
      </c>
      <c r="H2312" s="47">
        <f t="shared" si="37"/>
        <v>2153000</v>
      </c>
      <c r="I2312" s="48" t="s">
        <v>269</v>
      </c>
      <c r="J2312" s="44" t="s">
        <v>1860</v>
      </c>
      <c r="K2312" s="49" t="s">
        <v>1861</v>
      </c>
      <c r="L2312" s="44" t="s">
        <v>43</v>
      </c>
      <c r="M2312" s="44" t="str">
        <f>IF(ISERROR(VLOOKUP(B2312,'[1]Check order-DMO'!$A$5:$I$22,9,0)),"MAT",(VLOOKUP(B2312,'[1]Check order-DMO'!$A$5:$I$22,9,0)))</f>
        <v>MAT</v>
      </c>
      <c r="N2312" s="50">
        <v>90</v>
      </c>
      <c r="O2312" s="50">
        <v>7</v>
      </c>
      <c r="P2312" s="50">
        <v>1</v>
      </c>
      <c r="Q2312" s="50">
        <v>1</v>
      </c>
      <c r="R2312" s="51" t="s">
        <v>7987</v>
      </c>
    </row>
    <row r="2313" spans="1:18" s="90" customFormat="1" ht="20.5" customHeight="1" x14ac:dyDescent="0.3">
      <c r="A2313" s="42" t="s">
        <v>7992</v>
      </c>
      <c r="B2313" s="43" t="s">
        <v>7993</v>
      </c>
      <c r="C2313" s="43" t="s">
        <v>7994</v>
      </c>
      <c r="D2313" s="44"/>
      <c r="E2313" s="45" t="s">
        <v>39</v>
      </c>
      <c r="F2313" s="45">
        <v>13900</v>
      </c>
      <c r="G2313" s="46" t="s">
        <v>32</v>
      </c>
      <c r="H2313" s="47">
        <f t="shared" si="37"/>
        <v>13900</v>
      </c>
      <c r="I2313" s="48" t="s">
        <v>56</v>
      </c>
      <c r="J2313" s="44" t="s">
        <v>5014</v>
      </c>
      <c r="K2313" s="49" t="s">
        <v>5015</v>
      </c>
      <c r="L2313" s="44" t="s">
        <v>43</v>
      </c>
      <c r="M2313" s="44" t="str">
        <f>IF(ISERROR(VLOOKUP(B2313,'[1]Check order-DMO'!$A$5:$I$22,9,0)),"MAT",(VLOOKUP(B2313,'[1]Check order-DMO'!$A$5:$I$22,9,0)))</f>
        <v>MAT</v>
      </c>
      <c r="N2313" s="50">
        <v>42</v>
      </c>
      <c r="O2313" s="50">
        <v>3</v>
      </c>
      <c r="P2313" s="50">
        <v>25</v>
      </c>
      <c r="Q2313" s="50">
        <v>25</v>
      </c>
      <c r="R2313" s="51" t="s">
        <v>5016</v>
      </c>
    </row>
    <row r="2314" spans="1:18" s="90" customFormat="1" ht="20.5" customHeight="1" x14ac:dyDescent="0.3">
      <c r="A2314" s="42" t="s">
        <v>7995</v>
      </c>
      <c r="B2314" s="43" t="s">
        <v>7996</v>
      </c>
      <c r="C2314" s="43" t="s">
        <v>7997</v>
      </c>
      <c r="D2314" s="44" t="s">
        <v>7998</v>
      </c>
      <c r="E2314" s="45" t="s">
        <v>148</v>
      </c>
      <c r="F2314" s="45">
        <v>10162700</v>
      </c>
      <c r="G2314" s="46" t="s">
        <v>32</v>
      </c>
      <c r="H2314" s="47">
        <f t="shared" si="37"/>
        <v>10162700</v>
      </c>
      <c r="I2314" s="48" t="s">
        <v>40</v>
      </c>
      <c r="J2314" s="44" t="s">
        <v>91</v>
      </c>
      <c r="K2314" s="49" t="s">
        <v>92</v>
      </c>
      <c r="L2314" s="44" t="s">
        <v>43</v>
      </c>
      <c r="M2314" s="44" t="str">
        <f>IF(ISERROR(VLOOKUP(B2314,'[1]Check order-DMO'!$A$5:$I$22,9,0)),"MAT",(VLOOKUP(B2314,'[1]Check order-DMO'!$A$5:$I$22,9,0)))</f>
        <v>MAT</v>
      </c>
      <c r="N2314" s="50">
        <v>60</v>
      </c>
      <c r="O2314" s="50">
        <v>3</v>
      </c>
      <c r="P2314" s="50">
        <v>1</v>
      </c>
      <c r="Q2314" s="50">
        <v>1</v>
      </c>
      <c r="R2314" s="51" t="s">
        <v>7999</v>
      </c>
    </row>
    <row r="2315" spans="1:18" s="90" customFormat="1" ht="20.5" customHeight="1" x14ac:dyDescent="0.3">
      <c r="A2315" s="42" t="s">
        <v>8000</v>
      </c>
      <c r="B2315" s="43" t="s">
        <v>8001</v>
      </c>
      <c r="C2315" s="43" t="s">
        <v>8002</v>
      </c>
      <c r="D2315" s="44" t="s">
        <v>7998</v>
      </c>
      <c r="E2315" s="45" t="s">
        <v>148</v>
      </c>
      <c r="F2315" s="45">
        <v>10212300</v>
      </c>
      <c r="G2315" s="46" t="s">
        <v>32</v>
      </c>
      <c r="H2315" s="47">
        <f t="shared" si="37"/>
        <v>10212300</v>
      </c>
      <c r="I2315" s="48" t="s">
        <v>40</v>
      </c>
      <c r="J2315" s="44" t="s">
        <v>91</v>
      </c>
      <c r="K2315" s="49" t="s">
        <v>92</v>
      </c>
      <c r="L2315" s="44" t="s">
        <v>43</v>
      </c>
      <c r="M2315" s="44" t="str">
        <f>IF(ISERROR(VLOOKUP(B2315,'[1]Check order-DMO'!$A$5:$I$22,9,0)),"MAT",(VLOOKUP(B2315,'[1]Check order-DMO'!$A$5:$I$22,9,0)))</f>
        <v>MAT</v>
      </c>
      <c r="N2315" s="50">
        <v>60</v>
      </c>
      <c r="O2315" s="50">
        <v>3</v>
      </c>
      <c r="P2315" s="50">
        <v>1</v>
      </c>
      <c r="Q2315" s="50">
        <v>1</v>
      </c>
      <c r="R2315" s="51" t="s">
        <v>7999</v>
      </c>
    </row>
    <row r="2316" spans="1:18" s="90" customFormat="1" ht="20.5" customHeight="1" x14ac:dyDescent="0.3">
      <c r="A2316" s="42" t="s">
        <v>8003</v>
      </c>
      <c r="B2316" s="43" t="s">
        <v>8004</v>
      </c>
      <c r="C2316" s="43" t="s">
        <v>8005</v>
      </c>
      <c r="D2316" s="44" t="s">
        <v>7998</v>
      </c>
      <c r="E2316" s="45" t="s">
        <v>148</v>
      </c>
      <c r="F2316" s="45">
        <v>10543000</v>
      </c>
      <c r="G2316" s="46" t="s">
        <v>32</v>
      </c>
      <c r="H2316" s="47">
        <f t="shared" si="37"/>
        <v>10543000</v>
      </c>
      <c r="I2316" s="48" t="s">
        <v>40</v>
      </c>
      <c r="J2316" s="44" t="s">
        <v>91</v>
      </c>
      <c r="K2316" s="49" t="s">
        <v>92</v>
      </c>
      <c r="L2316" s="44" t="s">
        <v>43</v>
      </c>
      <c r="M2316" s="44" t="str">
        <f>IF(ISERROR(VLOOKUP(B2316,'[1]Check order-DMO'!$A$5:$I$22,9,0)),"MAT",(VLOOKUP(B2316,'[1]Check order-DMO'!$A$5:$I$22,9,0)))</f>
        <v>MAT</v>
      </c>
      <c r="N2316" s="50">
        <v>60</v>
      </c>
      <c r="O2316" s="50">
        <v>3</v>
      </c>
      <c r="P2316" s="50">
        <v>1</v>
      </c>
      <c r="Q2316" s="50">
        <v>1</v>
      </c>
      <c r="R2316" s="51" t="s">
        <v>7999</v>
      </c>
    </row>
    <row r="2317" spans="1:18" s="90" customFormat="1" ht="20.5" customHeight="1" x14ac:dyDescent="0.3">
      <c r="A2317" s="42" t="s">
        <v>8006</v>
      </c>
      <c r="B2317" s="43" t="s">
        <v>8007</v>
      </c>
      <c r="C2317" s="43" t="s">
        <v>8008</v>
      </c>
      <c r="D2317" s="44" t="s">
        <v>7998</v>
      </c>
      <c r="E2317" s="45" t="s">
        <v>148</v>
      </c>
      <c r="F2317" s="45">
        <v>10923300</v>
      </c>
      <c r="G2317" s="46" t="s">
        <v>32</v>
      </c>
      <c r="H2317" s="47">
        <f t="shared" si="37"/>
        <v>10923300</v>
      </c>
      <c r="I2317" s="48" t="s">
        <v>40</v>
      </c>
      <c r="J2317" s="44" t="s">
        <v>91</v>
      </c>
      <c r="K2317" s="49" t="s">
        <v>92</v>
      </c>
      <c r="L2317" s="44" t="s">
        <v>43</v>
      </c>
      <c r="M2317" s="44" t="str">
        <f>IF(ISERROR(VLOOKUP(B2317,'[1]Check order-DMO'!$A$5:$I$22,9,0)),"MAT",(VLOOKUP(B2317,'[1]Check order-DMO'!$A$5:$I$22,9,0)))</f>
        <v>MAT</v>
      </c>
      <c r="N2317" s="50">
        <v>60</v>
      </c>
      <c r="O2317" s="50">
        <v>3</v>
      </c>
      <c r="P2317" s="50">
        <v>1</v>
      </c>
      <c r="Q2317" s="50">
        <v>1</v>
      </c>
      <c r="R2317" s="51" t="s">
        <v>7999</v>
      </c>
    </row>
    <row r="2318" spans="1:18" s="90" customFormat="1" ht="20.5" customHeight="1" x14ac:dyDescent="0.3">
      <c r="A2318" s="42" t="s">
        <v>8009</v>
      </c>
      <c r="B2318" s="43" t="s">
        <v>8010</v>
      </c>
      <c r="C2318" s="43" t="s">
        <v>8011</v>
      </c>
      <c r="D2318" s="44" t="s">
        <v>7998</v>
      </c>
      <c r="E2318" s="45" t="s">
        <v>148</v>
      </c>
      <c r="F2318" s="45">
        <v>11369700</v>
      </c>
      <c r="G2318" s="46" t="s">
        <v>32</v>
      </c>
      <c r="H2318" s="47">
        <f t="shared" si="37"/>
        <v>11369700</v>
      </c>
      <c r="I2318" s="48" t="s">
        <v>40</v>
      </c>
      <c r="J2318" s="44" t="s">
        <v>91</v>
      </c>
      <c r="K2318" s="49" t="s">
        <v>92</v>
      </c>
      <c r="L2318" s="44" t="s">
        <v>43</v>
      </c>
      <c r="M2318" s="44" t="str">
        <f>IF(ISERROR(VLOOKUP(B2318,'[1]Check order-DMO'!$A$5:$I$22,9,0)),"MAT",(VLOOKUP(B2318,'[1]Check order-DMO'!$A$5:$I$22,9,0)))</f>
        <v>MAT</v>
      </c>
      <c r="N2318" s="50">
        <v>60</v>
      </c>
      <c r="O2318" s="50">
        <v>3</v>
      </c>
      <c r="P2318" s="50">
        <v>1</v>
      </c>
      <c r="Q2318" s="50">
        <v>1</v>
      </c>
      <c r="R2318" s="51" t="s">
        <v>7999</v>
      </c>
    </row>
    <row r="2319" spans="1:18" s="90" customFormat="1" ht="20.5" customHeight="1" x14ac:dyDescent="0.3">
      <c r="A2319" s="42" t="s">
        <v>8012</v>
      </c>
      <c r="B2319" s="43" t="s">
        <v>8013</v>
      </c>
      <c r="C2319" s="43" t="s">
        <v>8014</v>
      </c>
      <c r="D2319" s="44" t="s">
        <v>7998</v>
      </c>
      <c r="E2319" s="45" t="s">
        <v>148</v>
      </c>
      <c r="F2319" s="45">
        <v>12527000</v>
      </c>
      <c r="G2319" s="46" t="s">
        <v>32</v>
      </c>
      <c r="H2319" s="47">
        <f t="shared" si="37"/>
        <v>12527000</v>
      </c>
      <c r="I2319" s="48" t="s">
        <v>40</v>
      </c>
      <c r="J2319" s="44" t="s">
        <v>91</v>
      </c>
      <c r="K2319" s="49" t="s">
        <v>92</v>
      </c>
      <c r="L2319" s="44" t="s">
        <v>43</v>
      </c>
      <c r="M2319" s="44" t="str">
        <f>IF(ISERROR(VLOOKUP(B2319,'[1]Check order-DMO'!$A$5:$I$22,9,0)),"MAT",(VLOOKUP(B2319,'[1]Check order-DMO'!$A$5:$I$22,9,0)))</f>
        <v>MAT</v>
      </c>
      <c r="N2319" s="50">
        <v>60</v>
      </c>
      <c r="O2319" s="50">
        <v>3</v>
      </c>
      <c r="P2319" s="50">
        <v>1</v>
      </c>
      <c r="Q2319" s="50">
        <v>1</v>
      </c>
      <c r="R2319" s="51" t="s">
        <v>7999</v>
      </c>
    </row>
    <row r="2320" spans="1:18" s="90" customFormat="1" ht="20.5" customHeight="1" x14ac:dyDescent="0.3">
      <c r="A2320" s="42" t="s">
        <v>8015</v>
      </c>
      <c r="B2320" s="43" t="s">
        <v>8016</v>
      </c>
      <c r="C2320" s="43" t="s">
        <v>8017</v>
      </c>
      <c r="D2320" s="44" t="s">
        <v>7998</v>
      </c>
      <c r="E2320" s="45" t="s">
        <v>148</v>
      </c>
      <c r="F2320" s="45">
        <v>15238600</v>
      </c>
      <c r="G2320" s="46" t="s">
        <v>32</v>
      </c>
      <c r="H2320" s="47">
        <f t="shared" si="37"/>
        <v>15238600</v>
      </c>
      <c r="I2320" s="48" t="s">
        <v>40</v>
      </c>
      <c r="J2320" s="44" t="s">
        <v>91</v>
      </c>
      <c r="K2320" s="49" t="s">
        <v>92</v>
      </c>
      <c r="L2320" s="44" t="s">
        <v>43</v>
      </c>
      <c r="M2320" s="44" t="str">
        <f>IF(ISERROR(VLOOKUP(B2320,'[1]Check order-DMO'!$A$5:$I$22,9,0)),"MAT",(VLOOKUP(B2320,'[1]Check order-DMO'!$A$5:$I$22,9,0)))</f>
        <v>MAT</v>
      </c>
      <c r="N2320" s="50">
        <v>60</v>
      </c>
      <c r="O2320" s="50">
        <v>3</v>
      </c>
      <c r="P2320" s="50">
        <v>1</v>
      </c>
      <c r="Q2320" s="50">
        <v>1</v>
      </c>
      <c r="R2320" s="51" t="s">
        <v>7999</v>
      </c>
    </row>
    <row r="2321" spans="1:18" s="90" customFormat="1" ht="20.5" customHeight="1" x14ac:dyDescent="0.3">
      <c r="A2321" s="42" t="s">
        <v>8018</v>
      </c>
      <c r="B2321" s="43" t="s">
        <v>8019</v>
      </c>
      <c r="C2321" s="43" t="s">
        <v>8020</v>
      </c>
      <c r="D2321" s="44" t="s">
        <v>8021</v>
      </c>
      <c r="E2321" s="45" t="s">
        <v>148</v>
      </c>
      <c r="F2321" s="45">
        <v>15251400</v>
      </c>
      <c r="G2321" s="46" t="s">
        <v>32</v>
      </c>
      <c r="H2321" s="47">
        <f t="shared" si="37"/>
        <v>15251400</v>
      </c>
      <c r="I2321" s="48" t="s">
        <v>40</v>
      </c>
      <c r="J2321" s="44" t="s">
        <v>91</v>
      </c>
      <c r="K2321" s="49" t="s">
        <v>92</v>
      </c>
      <c r="L2321" s="44" t="s">
        <v>43</v>
      </c>
      <c r="M2321" s="44" t="str">
        <f>IF(ISERROR(VLOOKUP(B2321,'[1]Check order-DMO'!$A$5:$I$22,9,0)),"MAT",(VLOOKUP(B2321,'[1]Check order-DMO'!$A$5:$I$22,9,0)))</f>
        <v>MAT</v>
      </c>
      <c r="N2321" s="50">
        <v>60</v>
      </c>
      <c r="O2321" s="50">
        <v>3</v>
      </c>
      <c r="P2321" s="50">
        <v>1</v>
      </c>
      <c r="Q2321" s="50">
        <v>1</v>
      </c>
      <c r="R2321" s="51" t="s">
        <v>7999</v>
      </c>
    </row>
    <row r="2322" spans="1:18" s="90" customFormat="1" ht="20.5" customHeight="1" x14ac:dyDescent="0.3">
      <c r="A2322" s="42" t="s">
        <v>8022</v>
      </c>
      <c r="B2322" s="43" t="s">
        <v>8023</v>
      </c>
      <c r="C2322" s="43" t="s">
        <v>8024</v>
      </c>
      <c r="D2322" s="44" t="s">
        <v>8025</v>
      </c>
      <c r="E2322" s="45" t="s">
        <v>148</v>
      </c>
      <c r="F2322" s="45">
        <v>7374000</v>
      </c>
      <c r="G2322" s="46" t="s">
        <v>32</v>
      </c>
      <c r="H2322" s="47">
        <f t="shared" si="37"/>
        <v>7374000</v>
      </c>
      <c r="I2322" s="48" t="s">
        <v>40</v>
      </c>
      <c r="J2322" s="44" t="s">
        <v>91</v>
      </c>
      <c r="K2322" s="49" t="s">
        <v>92</v>
      </c>
      <c r="L2322" s="44" t="s">
        <v>43</v>
      </c>
      <c r="M2322" s="44" t="str">
        <f>IF(ISERROR(VLOOKUP(B2322,'[1]Check order-DMO'!$A$5:$I$22,9,0)),"MAT",(VLOOKUP(B2322,'[1]Check order-DMO'!$A$5:$I$22,9,0)))</f>
        <v>MAT</v>
      </c>
      <c r="N2322" s="50">
        <v>60</v>
      </c>
      <c r="O2322" s="50">
        <v>3</v>
      </c>
      <c r="P2322" s="50">
        <v>1</v>
      </c>
      <c r="Q2322" s="50">
        <v>1</v>
      </c>
      <c r="R2322" s="51" t="s">
        <v>7999</v>
      </c>
    </row>
    <row r="2323" spans="1:18" s="90" customFormat="1" ht="20.5" customHeight="1" x14ac:dyDescent="0.3">
      <c r="A2323" s="42" t="s">
        <v>7597</v>
      </c>
      <c r="B2323" s="43" t="s">
        <v>8026</v>
      </c>
      <c r="C2323" s="43" t="s">
        <v>8027</v>
      </c>
      <c r="D2323" s="44" t="s">
        <v>8027</v>
      </c>
      <c r="E2323" s="45" t="s">
        <v>7458</v>
      </c>
      <c r="F2323" s="45">
        <v>9800</v>
      </c>
      <c r="G2323" s="46" t="s">
        <v>32</v>
      </c>
      <c r="H2323" s="47">
        <f t="shared" si="37"/>
        <v>9800</v>
      </c>
      <c r="I2323" s="48" t="s">
        <v>40</v>
      </c>
      <c r="J2323" s="44" t="s">
        <v>98</v>
      </c>
      <c r="K2323" s="49" t="s">
        <v>99</v>
      </c>
      <c r="L2323" s="44" t="s">
        <v>43</v>
      </c>
      <c r="M2323" s="44" t="str">
        <f>IF(ISERROR(VLOOKUP(B2323,'[1]Check order-DMO'!$A$5:$I$22,9,0)),"MAT",(VLOOKUP(B2323,'[1]Check order-DMO'!$A$5:$I$22,9,0)))</f>
        <v>MAT</v>
      </c>
      <c r="N2323" s="50">
        <v>15</v>
      </c>
      <c r="O2323" s="50">
        <v>2</v>
      </c>
      <c r="P2323" s="50">
        <v>1</v>
      </c>
      <c r="Q2323" s="50">
        <v>12</v>
      </c>
      <c r="R2323" s="51" t="s">
        <v>8028</v>
      </c>
    </row>
    <row r="2324" spans="1:18" s="90" customFormat="1" ht="20.5" customHeight="1" x14ac:dyDescent="0.3">
      <c r="A2324" s="42" t="s">
        <v>8029</v>
      </c>
      <c r="B2324" s="43" t="s">
        <v>8030</v>
      </c>
      <c r="C2324" s="43" t="s">
        <v>8031</v>
      </c>
      <c r="D2324" s="44" t="s">
        <v>8032</v>
      </c>
      <c r="E2324" s="45" t="s">
        <v>7458</v>
      </c>
      <c r="F2324" s="45">
        <v>1270000</v>
      </c>
      <c r="G2324" s="46" t="s">
        <v>32</v>
      </c>
      <c r="H2324" s="47">
        <f t="shared" si="37"/>
        <v>1270000</v>
      </c>
      <c r="I2324" s="48" t="s">
        <v>7560</v>
      </c>
      <c r="J2324" s="44" t="s">
        <v>98</v>
      </c>
      <c r="K2324" s="49" t="s">
        <v>99</v>
      </c>
      <c r="L2324" s="44" t="s">
        <v>43</v>
      </c>
      <c r="M2324" s="44" t="str">
        <f>IF(ISERROR(VLOOKUP(B2324,'[1]Check order-DMO'!$A$5:$I$22,9,0)),"MAT",(VLOOKUP(B2324,'[1]Check order-DMO'!$A$5:$I$22,9,0)))</f>
        <v>MAT</v>
      </c>
      <c r="N2324" s="50">
        <v>15</v>
      </c>
      <c r="O2324" s="50">
        <v>2</v>
      </c>
      <c r="P2324" s="50">
        <v>1</v>
      </c>
      <c r="Q2324" s="50">
        <v>1</v>
      </c>
      <c r="R2324" s="51" t="s">
        <v>7488</v>
      </c>
    </row>
    <row r="2325" spans="1:18" s="90" customFormat="1" ht="20.5" customHeight="1" x14ac:dyDescent="0.3">
      <c r="A2325" s="42" t="s">
        <v>8033</v>
      </c>
      <c r="B2325" s="43" t="s">
        <v>8034</v>
      </c>
      <c r="C2325" s="43" t="s">
        <v>8035</v>
      </c>
      <c r="D2325" s="44" t="s">
        <v>8036</v>
      </c>
      <c r="E2325" s="45" t="s">
        <v>7458</v>
      </c>
      <c r="F2325" s="45">
        <v>1810000</v>
      </c>
      <c r="G2325" s="46" t="s">
        <v>32</v>
      </c>
      <c r="H2325" s="47">
        <f t="shared" si="37"/>
        <v>1810000</v>
      </c>
      <c r="I2325" s="48" t="s">
        <v>7560</v>
      </c>
      <c r="J2325" s="44" t="s">
        <v>98</v>
      </c>
      <c r="K2325" s="49" t="s">
        <v>99</v>
      </c>
      <c r="L2325" s="44" t="s">
        <v>43</v>
      </c>
      <c r="M2325" s="44" t="str">
        <f>IF(ISERROR(VLOOKUP(B2325,'[1]Check order-DMO'!$A$5:$I$22,9,0)),"MAT",(VLOOKUP(B2325,'[1]Check order-DMO'!$A$5:$I$22,9,0)))</f>
        <v>MAT</v>
      </c>
      <c r="N2325" s="50">
        <v>15</v>
      </c>
      <c r="O2325" s="50">
        <v>2</v>
      </c>
      <c r="P2325" s="50">
        <v>1</v>
      </c>
      <c r="Q2325" s="50">
        <v>1</v>
      </c>
      <c r="R2325" s="51" t="s">
        <v>7488</v>
      </c>
    </row>
    <row r="2326" spans="1:18" s="90" customFormat="1" ht="20.5" customHeight="1" x14ac:dyDescent="0.3">
      <c r="A2326" s="42" t="s">
        <v>8037</v>
      </c>
      <c r="B2326" s="43" t="s">
        <v>8038</v>
      </c>
      <c r="C2326" s="43" t="s">
        <v>8039</v>
      </c>
      <c r="D2326" s="44" t="s">
        <v>8040</v>
      </c>
      <c r="E2326" s="45" t="s">
        <v>7458</v>
      </c>
      <c r="F2326" s="45">
        <v>9200</v>
      </c>
      <c r="G2326" s="46" t="s">
        <v>32</v>
      </c>
      <c r="H2326" s="47">
        <f t="shared" si="37"/>
        <v>9200</v>
      </c>
      <c r="I2326" s="48" t="s">
        <v>7487</v>
      </c>
      <c r="J2326" s="44" t="s">
        <v>7459</v>
      </c>
      <c r="K2326" s="49" t="s">
        <v>7460</v>
      </c>
      <c r="L2326" s="44" t="s">
        <v>43</v>
      </c>
      <c r="M2326" s="44" t="str">
        <f>IF(ISERROR(VLOOKUP(B2326,'[1]Check order-DMO'!$A$5:$I$22,9,0)),"MAT",(VLOOKUP(B2326,'[1]Check order-DMO'!$A$5:$I$22,9,0)))</f>
        <v>MAT</v>
      </c>
      <c r="N2326" s="50">
        <v>15</v>
      </c>
      <c r="O2326" s="50">
        <v>2</v>
      </c>
      <c r="P2326" s="50">
        <v>1</v>
      </c>
      <c r="Q2326" s="50">
        <v>1</v>
      </c>
      <c r="R2326" s="51" t="s">
        <v>7488</v>
      </c>
    </row>
    <row r="2327" spans="1:18" s="90" customFormat="1" ht="20.5" customHeight="1" x14ac:dyDescent="0.3">
      <c r="A2327" s="42" t="s">
        <v>8041</v>
      </c>
      <c r="B2327" s="43" t="s">
        <v>8042</v>
      </c>
      <c r="C2327" s="43" t="s">
        <v>8043</v>
      </c>
      <c r="D2327" s="44" t="s">
        <v>8044</v>
      </c>
      <c r="E2327" s="45" t="s">
        <v>268</v>
      </c>
      <c r="F2327" s="45">
        <v>42000</v>
      </c>
      <c r="G2327" s="46" t="s">
        <v>32</v>
      </c>
      <c r="H2327" s="47">
        <f t="shared" si="37"/>
        <v>42000</v>
      </c>
      <c r="I2327" s="48" t="s">
        <v>40</v>
      </c>
      <c r="J2327" s="44" t="s">
        <v>98</v>
      </c>
      <c r="K2327" s="49" t="s">
        <v>99</v>
      </c>
      <c r="L2327" s="44" t="s">
        <v>43</v>
      </c>
      <c r="M2327" s="44" t="str">
        <f>IF(ISERROR(VLOOKUP(B2327,'[1]Check order-DMO'!$A$5:$I$22,9,0)),"MAT",(VLOOKUP(B2327,'[1]Check order-DMO'!$A$5:$I$22,9,0)))</f>
        <v>MAT</v>
      </c>
      <c r="N2327" s="50">
        <v>15</v>
      </c>
      <c r="O2327" s="50">
        <v>2</v>
      </c>
      <c r="P2327" s="50">
        <v>5</v>
      </c>
      <c r="Q2327" s="50">
        <v>5</v>
      </c>
      <c r="R2327" s="51" t="s">
        <v>8045</v>
      </c>
    </row>
    <row r="2328" spans="1:18" s="90" customFormat="1" ht="20.5" customHeight="1" x14ac:dyDescent="0.3">
      <c r="A2328" s="42" t="s">
        <v>8046</v>
      </c>
      <c r="B2328" s="43" t="s">
        <v>8047</v>
      </c>
      <c r="C2328" s="43" t="s">
        <v>8048</v>
      </c>
      <c r="D2328" s="44" t="s">
        <v>1691</v>
      </c>
      <c r="E2328" s="45" t="s">
        <v>121</v>
      </c>
      <c r="F2328" s="45">
        <v>3901000</v>
      </c>
      <c r="G2328" s="46" t="s">
        <v>32</v>
      </c>
      <c r="H2328" s="47">
        <f t="shared" si="37"/>
        <v>3901000</v>
      </c>
      <c r="I2328" s="48" t="s">
        <v>269</v>
      </c>
      <c r="J2328" s="44" t="s">
        <v>1186</v>
      </c>
      <c r="K2328" s="49" t="s">
        <v>1187</v>
      </c>
      <c r="L2328" s="44" t="s">
        <v>43</v>
      </c>
      <c r="M2328" s="44" t="str">
        <f>IF(ISERROR(VLOOKUP(B2328,'[1]Check order-DMO'!$A$5:$I$22,9,0)),"MAT",(VLOOKUP(B2328,'[1]Check order-DMO'!$A$5:$I$22,9,0)))</f>
        <v>MAT</v>
      </c>
      <c r="N2328" s="50">
        <v>45</v>
      </c>
      <c r="O2328" s="50">
        <v>4</v>
      </c>
      <c r="P2328" s="50">
        <v>1</v>
      </c>
      <c r="Q2328" s="50">
        <v>1</v>
      </c>
      <c r="R2328" s="51" t="s">
        <v>8049</v>
      </c>
    </row>
    <row r="2329" spans="1:18" s="90" customFormat="1" ht="20.5" customHeight="1" x14ac:dyDescent="0.3">
      <c r="A2329" s="42" t="s">
        <v>8050</v>
      </c>
      <c r="B2329" s="43" t="s">
        <v>8051</v>
      </c>
      <c r="C2329" s="43" t="s">
        <v>8052</v>
      </c>
      <c r="D2329" s="44" t="s">
        <v>1691</v>
      </c>
      <c r="E2329" s="45" t="s">
        <v>121</v>
      </c>
      <c r="F2329" s="45">
        <v>4900000</v>
      </c>
      <c r="G2329" s="46" t="s">
        <v>32</v>
      </c>
      <c r="H2329" s="47">
        <f t="shared" si="37"/>
        <v>4900000</v>
      </c>
      <c r="I2329" s="48" t="s">
        <v>269</v>
      </c>
      <c r="J2329" s="44" t="s">
        <v>1186</v>
      </c>
      <c r="K2329" s="49" t="s">
        <v>1187</v>
      </c>
      <c r="L2329" s="44" t="s">
        <v>43</v>
      </c>
      <c r="M2329" s="44" t="str">
        <f>IF(ISERROR(VLOOKUP(B2329,'[1]Check order-DMO'!$A$5:$I$22,9,0)),"MAT",(VLOOKUP(B2329,'[1]Check order-DMO'!$A$5:$I$22,9,0)))</f>
        <v>MAT</v>
      </c>
      <c r="N2329" s="50">
        <v>45</v>
      </c>
      <c r="O2329" s="50">
        <v>4</v>
      </c>
      <c r="P2329" s="50">
        <v>1</v>
      </c>
      <c r="Q2329" s="50">
        <v>1</v>
      </c>
      <c r="R2329" s="51" t="s">
        <v>8049</v>
      </c>
    </row>
    <row r="2330" spans="1:18" s="90" customFormat="1" ht="20.5" customHeight="1" x14ac:dyDescent="0.3">
      <c r="A2330" s="42" t="s">
        <v>8053</v>
      </c>
      <c r="B2330" s="43" t="s">
        <v>8054</v>
      </c>
      <c r="C2330" s="43" t="s">
        <v>8055</v>
      </c>
      <c r="D2330" s="44" t="s">
        <v>1691</v>
      </c>
      <c r="E2330" s="45" t="s">
        <v>121</v>
      </c>
      <c r="F2330" s="45">
        <v>4940000</v>
      </c>
      <c r="G2330" s="46" t="s">
        <v>32</v>
      </c>
      <c r="H2330" s="47">
        <f t="shared" si="37"/>
        <v>4940000</v>
      </c>
      <c r="I2330" s="48" t="s">
        <v>269</v>
      </c>
      <c r="J2330" s="44" t="s">
        <v>1186</v>
      </c>
      <c r="K2330" s="49" t="s">
        <v>1187</v>
      </c>
      <c r="L2330" s="44" t="s">
        <v>43</v>
      </c>
      <c r="M2330" s="44" t="str">
        <f>IF(ISERROR(VLOOKUP(B2330,'[1]Check order-DMO'!$A$5:$I$22,9,0)),"MAT",(VLOOKUP(B2330,'[1]Check order-DMO'!$A$5:$I$22,9,0)))</f>
        <v>MAT</v>
      </c>
      <c r="N2330" s="50">
        <v>45</v>
      </c>
      <c r="O2330" s="50">
        <v>4</v>
      </c>
      <c r="P2330" s="50">
        <v>1</v>
      </c>
      <c r="Q2330" s="50">
        <v>1</v>
      </c>
      <c r="R2330" s="51" t="s">
        <v>8049</v>
      </c>
    </row>
    <row r="2331" spans="1:18" s="21" customFormat="1" ht="20.5" customHeight="1" x14ac:dyDescent="0.3">
      <c r="A2331" s="42" t="s">
        <v>8056</v>
      </c>
      <c r="B2331" s="43" t="s">
        <v>8057</v>
      </c>
      <c r="C2331" s="43" t="s">
        <v>8058</v>
      </c>
      <c r="D2331" s="44" t="s">
        <v>8059</v>
      </c>
      <c r="E2331" s="45" t="s">
        <v>61</v>
      </c>
      <c r="F2331" s="45">
        <v>14900</v>
      </c>
      <c r="G2331" s="46" t="s">
        <v>32</v>
      </c>
      <c r="H2331" s="47">
        <f t="shared" si="37"/>
        <v>14900</v>
      </c>
      <c r="I2331" s="48" t="s">
        <v>40</v>
      </c>
      <c r="J2331" s="44" t="s">
        <v>7090</v>
      </c>
      <c r="K2331" s="49" t="s">
        <v>7091</v>
      </c>
      <c r="L2331" s="44" t="s">
        <v>43</v>
      </c>
      <c r="M2331" s="44" t="str">
        <f>IF(ISERROR(VLOOKUP(B2331,'[1]Check order-DMO'!$A$5:$I$22,9,0)),"MAT",(VLOOKUP(B2331,'[1]Check order-DMO'!$A$5:$I$22,9,0)))</f>
        <v>MAT</v>
      </c>
      <c r="N2331" s="50">
        <v>42</v>
      </c>
      <c r="O2331" s="50">
        <v>3</v>
      </c>
      <c r="P2331" s="50">
        <v>1</v>
      </c>
      <c r="Q2331" s="50">
        <v>1</v>
      </c>
      <c r="R2331" s="51" t="s">
        <v>8060</v>
      </c>
    </row>
    <row r="2332" spans="1:18" s="21" customFormat="1" ht="20.5" customHeight="1" x14ac:dyDescent="0.3">
      <c r="A2332" s="42" t="s">
        <v>8061</v>
      </c>
      <c r="B2332" s="43" t="s">
        <v>8062</v>
      </c>
      <c r="C2332" s="43" t="s">
        <v>8063</v>
      </c>
      <c r="D2332" s="44" t="s">
        <v>8064</v>
      </c>
      <c r="E2332" s="45" t="s">
        <v>61</v>
      </c>
      <c r="F2332" s="45">
        <v>1680</v>
      </c>
      <c r="G2332" s="46" t="s">
        <v>32</v>
      </c>
      <c r="H2332" s="47">
        <f t="shared" si="37"/>
        <v>1680</v>
      </c>
      <c r="I2332" s="48" t="s">
        <v>40</v>
      </c>
      <c r="J2332" s="44" t="s">
        <v>7090</v>
      </c>
      <c r="K2332" s="49" t="s">
        <v>7091</v>
      </c>
      <c r="L2332" s="44" t="s">
        <v>43</v>
      </c>
      <c r="M2332" s="44" t="str">
        <f>IF(ISERROR(VLOOKUP(B2332,'[1]Check order-DMO'!$A$5:$I$22,9,0)),"MAT",(VLOOKUP(B2332,'[1]Check order-DMO'!$A$5:$I$22,9,0)))</f>
        <v>MAT</v>
      </c>
      <c r="N2332" s="50">
        <v>42</v>
      </c>
      <c r="O2332" s="50">
        <v>3</v>
      </c>
      <c r="P2332" s="50">
        <v>1</v>
      </c>
      <c r="Q2332" s="50">
        <v>1</v>
      </c>
      <c r="R2332" s="51" t="s">
        <v>8060</v>
      </c>
    </row>
    <row r="2333" spans="1:18" s="21" customFormat="1" ht="20.5" customHeight="1" x14ac:dyDescent="0.3">
      <c r="A2333" s="42" t="s">
        <v>8065</v>
      </c>
      <c r="B2333" s="43" t="s">
        <v>8066</v>
      </c>
      <c r="C2333" s="43" t="s">
        <v>8067</v>
      </c>
      <c r="D2333" s="44" t="s">
        <v>8068</v>
      </c>
      <c r="E2333" s="45" t="s">
        <v>61</v>
      </c>
      <c r="F2333" s="45">
        <v>14400</v>
      </c>
      <c r="G2333" s="46" t="s">
        <v>32</v>
      </c>
      <c r="H2333" s="47">
        <f t="shared" si="37"/>
        <v>14400</v>
      </c>
      <c r="I2333" s="48" t="s">
        <v>40</v>
      </c>
      <c r="J2333" s="44" t="s">
        <v>7090</v>
      </c>
      <c r="K2333" s="49" t="s">
        <v>7091</v>
      </c>
      <c r="L2333" s="44" t="s">
        <v>43</v>
      </c>
      <c r="M2333" s="44" t="str">
        <f>IF(ISERROR(VLOOKUP(B2333,'[1]Check order-DMO'!$A$5:$I$22,9,0)),"MAT",(VLOOKUP(B2333,'[1]Check order-DMO'!$A$5:$I$22,9,0)))</f>
        <v>MAT</v>
      </c>
      <c r="N2333" s="50">
        <v>42</v>
      </c>
      <c r="O2333" s="50">
        <v>3</v>
      </c>
      <c r="P2333" s="50">
        <v>1</v>
      </c>
      <c r="Q2333" s="50">
        <v>1</v>
      </c>
      <c r="R2333" s="51" t="s">
        <v>8060</v>
      </c>
    </row>
    <row r="2334" spans="1:18" s="21" customFormat="1" ht="20.5" customHeight="1" x14ac:dyDescent="0.3">
      <c r="A2334" s="42" t="s">
        <v>8069</v>
      </c>
      <c r="B2334" s="43" t="s">
        <v>8070</v>
      </c>
      <c r="C2334" s="43" t="s">
        <v>8071</v>
      </c>
      <c r="D2334" s="44" t="s">
        <v>8072</v>
      </c>
      <c r="E2334" s="45" t="s">
        <v>61</v>
      </c>
      <c r="F2334" s="45">
        <v>6300</v>
      </c>
      <c r="G2334" s="46" t="s">
        <v>32</v>
      </c>
      <c r="H2334" s="47">
        <f t="shared" si="37"/>
        <v>6300</v>
      </c>
      <c r="I2334" s="48" t="s">
        <v>40</v>
      </c>
      <c r="J2334" s="44" t="s">
        <v>7090</v>
      </c>
      <c r="K2334" s="49" t="s">
        <v>7091</v>
      </c>
      <c r="L2334" s="44" t="s">
        <v>43</v>
      </c>
      <c r="M2334" s="44" t="str">
        <f>IF(ISERROR(VLOOKUP(B2334,'[1]Check order-DMO'!$A$5:$I$22,9,0)),"MAT",(VLOOKUP(B2334,'[1]Check order-DMO'!$A$5:$I$22,9,0)))</f>
        <v>MAT</v>
      </c>
      <c r="N2334" s="50">
        <v>42</v>
      </c>
      <c r="O2334" s="50">
        <v>3</v>
      </c>
      <c r="P2334" s="50">
        <v>1</v>
      </c>
      <c r="Q2334" s="50">
        <v>1</v>
      </c>
      <c r="R2334" s="51" t="s">
        <v>8060</v>
      </c>
    </row>
    <row r="2335" spans="1:18" s="21" customFormat="1" ht="20.5" customHeight="1" x14ac:dyDescent="0.3">
      <c r="A2335" s="42" t="s">
        <v>8073</v>
      </c>
      <c r="B2335" s="43" t="s">
        <v>8074</v>
      </c>
      <c r="C2335" s="43" t="s">
        <v>8075</v>
      </c>
      <c r="D2335" s="44" t="s">
        <v>8076</v>
      </c>
      <c r="E2335" s="45" t="s">
        <v>61</v>
      </c>
      <c r="F2335" s="45">
        <v>17800</v>
      </c>
      <c r="G2335" s="46" t="s">
        <v>32</v>
      </c>
      <c r="H2335" s="47">
        <f t="shared" si="37"/>
        <v>17800</v>
      </c>
      <c r="I2335" s="48" t="s">
        <v>40</v>
      </c>
      <c r="J2335" s="44" t="s">
        <v>7090</v>
      </c>
      <c r="K2335" s="49" t="s">
        <v>7091</v>
      </c>
      <c r="L2335" s="44" t="s">
        <v>43</v>
      </c>
      <c r="M2335" s="44" t="str">
        <f>IF(ISERROR(VLOOKUP(B2335,'[1]Check order-DMO'!$A$5:$I$22,9,0)),"MAT",(VLOOKUP(B2335,'[1]Check order-DMO'!$A$5:$I$22,9,0)))</f>
        <v>MAT</v>
      </c>
      <c r="N2335" s="50">
        <v>42</v>
      </c>
      <c r="O2335" s="50">
        <v>3</v>
      </c>
      <c r="P2335" s="50">
        <v>1</v>
      </c>
      <c r="Q2335" s="50">
        <v>1</v>
      </c>
      <c r="R2335" s="51" t="s">
        <v>8060</v>
      </c>
    </row>
    <row r="2336" spans="1:18" s="21" customFormat="1" ht="20.5" customHeight="1" x14ac:dyDescent="0.3">
      <c r="A2336" s="42" t="s">
        <v>8077</v>
      </c>
      <c r="B2336" s="43" t="s">
        <v>8078</v>
      </c>
      <c r="C2336" s="43" t="s">
        <v>8079</v>
      </c>
      <c r="D2336" s="44" t="s">
        <v>4389</v>
      </c>
      <c r="E2336" s="45" t="s">
        <v>61</v>
      </c>
      <c r="F2336" s="45">
        <v>35000</v>
      </c>
      <c r="G2336" s="46" t="s">
        <v>32</v>
      </c>
      <c r="H2336" s="47">
        <f t="shared" si="37"/>
        <v>35000</v>
      </c>
      <c r="I2336" s="48" t="s">
        <v>7889</v>
      </c>
      <c r="J2336" s="44" t="s">
        <v>7090</v>
      </c>
      <c r="K2336" s="49" t="s">
        <v>7091</v>
      </c>
      <c r="L2336" s="44" t="s">
        <v>43</v>
      </c>
      <c r="M2336" s="44" t="str">
        <f>IF(ISERROR(VLOOKUP(B2336,'[1]Check order-DMO'!$A$5:$I$22,9,0)),"MAT",(VLOOKUP(B2336,'[1]Check order-DMO'!$A$5:$I$22,9,0)))</f>
        <v>MAT</v>
      </c>
      <c r="N2336" s="50">
        <v>42</v>
      </c>
      <c r="O2336" s="50">
        <v>3</v>
      </c>
      <c r="P2336" s="50">
        <v>10</v>
      </c>
      <c r="Q2336" s="50">
        <v>10</v>
      </c>
      <c r="R2336" s="51" t="s">
        <v>8060</v>
      </c>
    </row>
    <row r="2337" spans="1:18" s="21" customFormat="1" ht="20.5" customHeight="1" x14ac:dyDescent="0.3">
      <c r="A2337" s="42" t="s">
        <v>8080</v>
      </c>
      <c r="B2337" s="43" t="s">
        <v>8081</v>
      </c>
      <c r="C2337" s="43" t="s">
        <v>8082</v>
      </c>
      <c r="D2337" s="44" t="s">
        <v>4389</v>
      </c>
      <c r="E2337" s="45" t="s">
        <v>61</v>
      </c>
      <c r="F2337" s="45">
        <v>25500</v>
      </c>
      <c r="G2337" s="46" t="s">
        <v>32</v>
      </c>
      <c r="H2337" s="47">
        <f t="shared" si="37"/>
        <v>25500</v>
      </c>
      <c r="I2337" s="48" t="s">
        <v>7889</v>
      </c>
      <c r="J2337" s="44" t="s">
        <v>7090</v>
      </c>
      <c r="K2337" s="49" t="s">
        <v>7091</v>
      </c>
      <c r="L2337" s="44" t="s">
        <v>43</v>
      </c>
      <c r="M2337" s="44" t="str">
        <f>IF(ISERROR(VLOOKUP(B2337,'[1]Check order-DMO'!$A$5:$I$22,9,0)),"MAT",(VLOOKUP(B2337,'[1]Check order-DMO'!$A$5:$I$22,9,0)))</f>
        <v>MAT</v>
      </c>
      <c r="N2337" s="50">
        <v>42</v>
      </c>
      <c r="O2337" s="50">
        <v>3</v>
      </c>
      <c r="P2337" s="50">
        <v>10</v>
      </c>
      <c r="Q2337" s="50">
        <v>10</v>
      </c>
      <c r="R2337" s="51" t="s">
        <v>8060</v>
      </c>
    </row>
    <row r="2338" spans="1:18" s="21" customFormat="1" ht="20.5" customHeight="1" x14ac:dyDescent="0.3">
      <c r="A2338" s="42" t="s">
        <v>8083</v>
      </c>
      <c r="B2338" s="43" t="s">
        <v>8084</v>
      </c>
      <c r="C2338" s="43" t="s">
        <v>8085</v>
      </c>
      <c r="D2338" s="44" t="s">
        <v>4389</v>
      </c>
      <c r="E2338" s="45" t="s">
        <v>61</v>
      </c>
      <c r="F2338" s="45">
        <v>23502</v>
      </c>
      <c r="G2338" s="46" t="s">
        <v>32</v>
      </c>
      <c r="H2338" s="47">
        <f t="shared" ref="H2338:H2342" si="38">+IF(G2338="VND",$F2338,IF(F2338="JPY",F2338*$F$2,IF(G2338="USD",F2338*$F$3,F2338*$F$2)))</f>
        <v>23502</v>
      </c>
      <c r="I2338" s="48" t="s">
        <v>7889</v>
      </c>
      <c r="J2338" s="44" t="s">
        <v>7090</v>
      </c>
      <c r="K2338" s="49" t="s">
        <v>7091</v>
      </c>
      <c r="L2338" s="44" t="s">
        <v>43</v>
      </c>
      <c r="M2338" s="44" t="str">
        <f>IF(ISERROR(VLOOKUP(B2338,'[1]Check order-DMO'!$A$5:$I$22,9,0)),"MAT",(VLOOKUP(B2338,'[1]Check order-DMO'!$A$5:$I$22,9,0)))</f>
        <v>MAT</v>
      </c>
      <c r="N2338" s="50">
        <v>42</v>
      </c>
      <c r="O2338" s="50">
        <v>3</v>
      </c>
      <c r="P2338" s="50">
        <v>10</v>
      </c>
      <c r="Q2338" s="50">
        <v>10</v>
      </c>
      <c r="R2338" s="51" t="s">
        <v>8060</v>
      </c>
    </row>
    <row r="2339" spans="1:18" s="21" customFormat="1" ht="20.5" customHeight="1" x14ac:dyDescent="0.3">
      <c r="A2339" s="42" t="s">
        <v>8086</v>
      </c>
      <c r="B2339" s="43" t="s">
        <v>8087</v>
      </c>
      <c r="C2339" s="43" t="s">
        <v>8088</v>
      </c>
      <c r="D2339" s="44" t="s">
        <v>8089</v>
      </c>
      <c r="E2339" s="45" t="s">
        <v>61</v>
      </c>
      <c r="F2339" s="45">
        <v>251000</v>
      </c>
      <c r="G2339" s="46" t="s">
        <v>32</v>
      </c>
      <c r="H2339" s="47">
        <f t="shared" si="38"/>
        <v>251000</v>
      </c>
      <c r="I2339" s="48" t="s">
        <v>40</v>
      </c>
      <c r="J2339" s="44" t="s">
        <v>7090</v>
      </c>
      <c r="K2339" s="49" t="s">
        <v>7091</v>
      </c>
      <c r="L2339" s="44" t="s">
        <v>43</v>
      </c>
      <c r="M2339" s="44" t="str">
        <f>IF(ISERROR(VLOOKUP(B2339,'[1]Check order-DMO'!$A$5:$I$22,9,0)),"MAT",(VLOOKUP(B2339,'[1]Check order-DMO'!$A$5:$I$22,9,0)))</f>
        <v>MAT</v>
      </c>
      <c r="N2339" s="50">
        <v>42</v>
      </c>
      <c r="O2339" s="50">
        <v>3</v>
      </c>
      <c r="P2339" s="50">
        <v>1</v>
      </c>
      <c r="Q2339" s="50">
        <v>1</v>
      </c>
      <c r="R2339" s="51" t="s">
        <v>8060</v>
      </c>
    </row>
    <row r="2340" spans="1:18" s="21" customFormat="1" ht="20.5" customHeight="1" x14ac:dyDescent="0.3">
      <c r="A2340" s="42" t="s">
        <v>8090</v>
      </c>
      <c r="B2340" s="43" t="s">
        <v>8091</v>
      </c>
      <c r="C2340" s="43" t="s">
        <v>8092</v>
      </c>
      <c r="D2340" s="44" t="s">
        <v>8093</v>
      </c>
      <c r="E2340" s="45" t="s">
        <v>61</v>
      </c>
      <c r="F2340" s="45">
        <v>296800</v>
      </c>
      <c r="G2340" s="46" t="s">
        <v>32</v>
      </c>
      <c r="H2340" s="47">
        <f t="shared" si="38"/>
        <v>296800</v>
      </c>
      <c r="I2340" s="48" t="s">
        <v>40</v>
      </c>
      <c r="J2340" s="44" t="s">
        <v>7090</v>
      </c>
      <c r="K2340" s="49" t="s">
        <v>7091</v>
      </c>
      <c r="L2340" s="44" t="s">
        <v>43</v>
      </c>
      <c r="M2340" s="44" t="str">
        <f>IF(ISERROR(VLOOKUP(B2340,'[1]Check order-DMO'!$A$5:$I$22,9,0)),"MAT",(VLOOKUP(B2340,'[1]Check order-DMO'!$A$5:$I$22,9,0)))</f>
        <v>MAT</v>
      </c>
      <c r="N2340" s="50">
        <v>42</v>
      </c>
      <c r="O2340" s="50">
        <v>3</v>
      </c>
      <c r="P2340" s="50">
        <v>1</v>
      </c>
      <c r="Q2340" s="50">
        <v>1</v>
      </c>
      <c r="R2340" s="51" t="s">
        <v>8060</v>
      </c>
    </row>
    <row r="2341" spans="1:18" s="21" customFormat="1" ht="20.5" customHeight="1" x14ac:dyDescent="0.3">
      <c r="A2341" s="42" t="s">
        <v>8094</v>
      </c>
      <c r="B2341" s="43" t="s">
        <v>8095</v>
      </c>
      <c r="C2341" s="43" t="s">
        <v>8096</v>
      </c>
      <c r="D2341" s="44" t="s">
        <v>8096</v>
      </c>
      <c r="E2341" s="45" t="s">
        <v>61</v>
      </c>
      <c r="F2341" s="45">
        <v>3800</v>
      </c>
      <c r="G2341" s="46" t="s">
        <v>32</v>
      </c>
      <c r="H2341" s="47">
        <f t="shared" si="38"/>
        <v>3800</v>
      </c>
      <c r="I2341" s="48" t="s">
        <v>40</v>
      </c>
      <c r="J2341" s="44" t="s">
        <v>7090</v>
      </c>
      <c r="K2341" s="49" t="s">
        <v>7091</v>
      </c>
      <c r="L2341" s="44" t="s">
        <v>43</v>
      </c>
      <c r="M2341" s="44" t="str">
        <f>IF(ISERROR(VLOOKUP(B2341,'[1]Check order-DMO'!$A$5:$I$22,9,0)),"MAT",(VLOOKUP(B2341,'[1]Check order-DMO'!$A$5:$I$22,9,0)))</f>
        <v>MAT</v>
      </c>
      <c r="N2341" s="50">
        <v>42</v>
      </c>
      <c r="O2341" s="50">
        <v>3</v>
      </c>
      <c r="P2341" s="50">
        <v>1</v>
      </c>
      <c r="Q2341" s="50">
        <v>1</v>
      </c>
      <c r="R2341" s="51" t="s">
        <v>8060</v>
      </c>
    </row>
    <row r="2342" spans="1:18" s="21" customFormat="1" ht="20.5" customHeight="1" x14ac:dyDescent="0.3">
      <c r="A2342" s="42" t="s">
        <v>8097</v>
      </c>
      <c r="B2342" s="43" t="s">
        <v>8098</v>
      </c>
      <c r="C2342" s="43" t="s">
        <v>8099</v>
      </c>
      <c r="D2342" s="44" t="s">
        <v>8100</v>
      </c>
      <c r="E2342" s="45" t="s">
        <v>148</v>
      </c>
      <c r="F2342" s="45">
        <v>350000</v>
      </c>
      <c r="G2342" s="46" t="s">
        <v>32</v>
      </c>
      <c r="H2342" s="47">
        <f t="shared" si="38"/>
        <v>350000</v>
      </c>
      <c r="I2342" s="48" t="s">
        <v>40</v>
      </c>
      <c r="J2342" s="44" t="s">
        <v>463</v>
      </c>
      <c r="K2342" s="49" t="s">
        <v>464</v>
      </c>
      <c r="L2342" s="44" t="s">
        <v>43</v>
      </c>
      <c r="M2342" s="44" t="str">
        <f>IF(ISERROR(VLOOKUP(B2342,'[1]Check order-DMO'!$A$5:$I$22,9,0)),"MAT",(VLOOKUP(B2342,'[1]Check order-DMO'!$A$5:$I$22,9,0)))</f>
        <v>MAT</v>
      </c>
      <c r="N2342" s="50">
        <v>9</v>
      </c>
      <c r="O2342" s="50">
        <v>3</v>
      </c>
      <c r="P2342" s="50">
        <v>1</v>
      </c>
      <c r="Q2342" s="50">
        <v>1</v>
      </c>
      <c r="R2342" s="51" t="s">
        <v>8101</v>
      </c>
    </row>
    <row r="2343" spans="1:18" s="21" customFormat="1" ht="20.5" customHeight="1" x14ac:dyDescent="0.3">
      <c r="A2343" s="42" t="s">
        <v>8102</v>
      </c>
      <c r="B2343" s="43" t="s">
        <v>8103</v>
      </c>
      <c r="C2343" s="43" t="s">
        <v>8104</v>
      </c>
      <c r="D2343" s="44" t="s">
        <v>55</v>
      </c>
      <c r="E2343" s="45" t="s">
        <v>39</v>
      </c>
      <c r="F2343" s="45">
        <v>155189</v>
      </c>
      <c r="G2343" s="46" t="s">
        <v>32</v>
      </c>
      <c r="H2343" s="47">
        <f>+IF(G2343="VND",$F2343,IF(F2343="JPY",F2343*$F$2,IF(G2343="USD",F2343*$F$3,F2343*$F$2)))</f>
        <v>155189</v>
      </c>
      <c r="I2343" s="48" t="s">
        <v>40</v>
      </c>
      <c r="J2343" s="44" t="s">
        <v>41</v>
      </c>
      <c r="K2343" s="49" t="s">
        <v>42</v>
      </c>
      <c r="L2343" s="44" t="s">
        <v>43</v>
      </c>
      <c r="M2343" s="44" t="str">
        <f>IF(ISERROR(VLOOKUP(B2343,'[1]Check order-DMO'!$A$5:$I$22,9,0)),"MAT",(VLOOKUP(B2343,'[1]Check order-DMO'!$A$5:$I$22,9,0)))</f>
        <v>MAT</v>
      </c>
      <c r="N2343" s="50">
        <v>45</v>
      </c>
      <c r="O2343" s="50">
        <v>3</v>
      </c>
      <c r="P2343" s="50">
        <v>50</v>
      </c>
      <c r="Q2343" s="50">
        <v>50</v>
      </c>
      <c r="R2343" s="51" t="s">
        <v>8105</v>
      </c>
    </row>
    <row r="2344" spans="1:18" s="21" customFormat="1" ht="20.5" customHeight="1" x14ac:dyDescent="0.3">
      <c r="A2344" s="42" t="s">
        <v>8106</v>
      </c>
      <c r="B2344" s="43" t="s">
        <v>8107</v>
      </c>
      <c r="C2344" s="43" t="s">
        <v>8108</v>
      </c>
      <c r="D2344" s="44" t="s">
        <v>8109</v>
      </c>
      <c r="E2344" s="45" t="s">
        <v>61</v>
      </c>
      <c r="F2344" s="45">
        <v>129000</v>
      </c>
      <c r="G2344" s="46" t="s">
        <v>32</v>
      </c>
      <c r="H2344" s="47">
        <f t="shared" ref="H2344:H2407" si="39">+IF(G2344="VND",$F2344,IF(F2344="JPY",F2344*$F$2,IF(G2344="USD",F2344*$F$3,F2344*$F$2)))</f>
        <v>129000</v>
      </c>
      <c r="I2344" s="48" t="s">
        <v>40</v>
      </c>
      <c r="J2344" s="44" t="s">
        <v>98</v>
      </c>
      <c r="K2344" s="49" t="s">
        <v>99</v>
      </c>
      <c r="L2344" s="44" t="s">
        <v>43</v>
      </c>
      <c r="M2344" s="44" t="str">
        <f>IF(ISERROR(VLOOKUP(B2344,'[1]Check order-DMO'!$A$5:$I$22,9,0)),"MAT",(VLOOKUP(B2344,'[1]Check order-DMO'!$A$5:$I$22,9,0)))</f>
        <v>MAT</v>
      </c>
      <c r="N2344" s="50">
        <v>5</v>
      </c>
      <c r="O2344" s="50">
        <v>2</v>
      </c>
      <c r="P2344" s="50">
        <v>1</v>
      </c>
      <c r="Q2344" s="50">
        <v>1</v>
      </c>
      <c r="R2344" s="51" t="s">
        <v>8110</v>
      </c>
    </row>
    <row r="2345" spans="1:18" s="21" customFormat="1" ht="20.5" customHeight="1" x14ac:dyDescent="0.3">
      <c r="A2345" s="43" t="s">
        <v>8111</v>
      </c>
      <c r="B2345" s="43" t="s">
        <v>8112</v>
      </c>
      <c r="C2345" s="43" t="s">
        <v>8113</v>
      </c>
      <c r="D2345" s="44" t="s">
        <v>1691</v>
      </c>
      <c r="E2345" s="45" t="s">
        <v>121</v>
      </c>
      <c r="F2345" s="45">
        <v>18595000</v>
      </c>
      <c r="G2345" s="46" t="s">
        <v>32</v>
      </c>
      <c r="H2345" s="47">
        <f t="shared" si="39"/>
        <v>18595000</v>
      </c>
      <c r="I2345" s="48" t="s">
        <v>40</v>
      </c>
      <c r="J2345" s="44" t="s">
        <v>1186</v>
      </c>
      <c r="K2345" s="49" t="s">
        <v>1187</v>
      </c>
      <c r="L2345" s="44" t="s">
        <v>43</v>
      </c>
      <c r="M2345" s="44" t="str">
        <f>IF(ISERROR(VLOOKUP(B2345,'[1]Check order-DMO'!$A$5:$I$22,9,0)),"MAT",(VLOOKUP(B2345,'[1]Check order-DMO'!$A$5:$I$22,9,0)))</f>
        <v>MAT</v>
      </c>
      <c r="N2345" s="50">
        <v>90</v>
      </c>
      <c r="O2345" s="50">
        <v>5</v>
      </c>
      <c r="P2345" s="50">
        <v>1</v>
      </c>
      <c r="Q2345" s="50">
        <v>1</v>
      </c>
      <c r="R2345" s="51" t="s">
        <v>8114</v>
      </c>
    </row>
    <row r="2346" spans="1:18" s="21" customFormat="1" ht="20.5" customHeight="1" x14ac:dyDescent="0.3">
      <c r="A2346" s="43" t="s">
        <v>8115</v>
      </c>
      <c r="B2346" s="43" t="s">
        <v>8116</v>
      </c>
      <c r="C2346" s="43" t="s">
        <v>8117</v>
      </c>
      <c r="D2346" s="44" t="s">
        <v>1691</v>
      </c>
      <c r="E2346" s="45" t="s">
        <v>121</v>
      </c>
      <c r="F2346" s="45">
        <v>19190000</v>
      </c>
      <c r="G2346" s="46" t="s">
        <v>32</v>
      </c>
      <c r="H2346" s="47">
        <f t="shared" si="39"/>
        <v>19190000</v>
      </c>
      <c r="I2346" s="48" t="s">
        <v>40</v>
      </c>
      <c r="J2346" s="44" t="s">
        <v>1186</v>
      </c>
      <c r="K2346" s="49" t="s">
        <v>1187</v>
      </c>
      <c r="L2346" s="44" t="s">
        <v>43</v>
      </c>
      <c r="M2346" s="44" t="str">
        <f>IF(ISERROR(VLOOKUP(B2346,'[1]Check order-DMO'!$A$5:$I$22,9,0)),"MAT",(VLOOKUP(B2346,'[1]Check order-DMO'!$A$5:$I$22,9,0)))</f>
        <v>MAT</v>
      </c>
      <c r="N2346" s="50">
        <v>90</v>
      </c>
      <c r="O2346" s="50">
        <v>5</v>
      </c>
      <c r="P2346" s="50">
        <v>1</v>
      </c>
      <c r="Q2346" s="50">
        <v>1</v>
      </c>
      <c r="R2346" s="51" t="s">
        <v>8114</v>
      </c>
    </row>
    <row r="2347" spans="1:18" s="21" customFormat="1" ht="20.5" customHeight="1" x14ac:dyDescent="0.3">
      <c r="A2347" s="43" t="s">
        <v>8118</v>
      </c>
      <c r="B2347" s="43" t="s">
        <v>8119</v>
      </c>
      <c r="C2347" s="43" t="s">
        <v>8120</v>
      </c>
      <c r="D2347" s="44" t="s">
        <v>1691</v>
      </c>
      <c r="E2347" s="45" t="s">
        <v>121</v>
      </c>
      <c r="F2347" s="45">
        <v>21497000</v>
      </c>
      <c r="G2347" s="46" t="s">
        <v>32</v>
      </c>
      <c r="H2347" s="47">
        <f t="shared" si="39"/>
        <v>21497000</v>
      </c>
      <c r="I2347" s="48" t="s">
        <v>40</v>
      </c>
      <c r="J2347" s="44" t="s">
        <v>1186</v>
      </c>
      <c r="K2347" s="49" t="s">
        <v>1187</v>
      </c>
      <c r="L2347" s="44" t="s">
        <v>43</v>
      </c>
      <c r="M2347" s="44" t="str">
        <f>IF(ISERROR(VLOOKUP(B2347,'[1]Check order-DMO'!$A$5:$I$22,9,0)),"MAT",(VLOOKUP(B2347,'[1]Check order-DMO'!$A$5:$I$22,9,0)))</f>
        <v>MAT</v>
      </c>
      <c r="N2347" s="50">
        <v>90</v>
      </c>
      <c r="O2347" s="50">
        <v>5</v>
      </c>
      <c r="P2347" s="50">
        <v>1</v>
      </c>
      <c r="Q2347" s="50">
        <v>1</v>
      </c>
      <c r="R2347" s="51" t="s">
        <v>8114</v>
      </c>
    </row>
    <row r="2348" spans="1:18" s="21" customFormat="1" ht="20.5" customHeight="1" x14ac:dyDescent="0.3">
      <c r="A2348" s="43" t="s">
        <v>8121</v>
      </c>
      <c r="B2348" s="43" t="s">
        <v>8122</v>
      </c>
      <c r="C2348" s="43" t="s">
        <v>8123</v>
      </c>
      <c r="D2348" s="44" t="s">
        <v>1316</v>
      </c>
      <c r="E2348" s="45" t="s">
        <v>61</v>
      </c>
      <c r="F2348" s="45">
        <v>36300</v>
      </c>
      <c r="G2348" s="46" t="s">
        <v>32</v>
      </c>
      <c r="H2348" s="47">
        <f t="shared" si="39"/>
        <v>36300</v>
      </c>
      <c r="I2348" s="48" t="s">
        <v>56</v>
      </c>
      <c r="J2348" s="44" t="s">
        <v>1193</v>
      </c>
      <c r="K2348" s="49" t="s">
        <v>1317</v>
      </c>
      <c r="L2348" s="44" t="s">
        <v>43</v>
      </c>
      <c r="M2348" s="44" t="str">
        <f>IF(ISERROR(VLOOKUP(B2348,'[1]Check order-DMO'!$A$5:$I$22,9,0)),"MAT",(VLOOKUP(B2348,'[1]Check order-DMO'!$A$5:$I$22,9,0)))</f>
        <v>MAT</v>
      </c>
      <c r="N2348" s="50">
        <v>50</v>
      </c>
      <c r="O2348" s="50">
        <v>3</v>
      </c>
      <c r="P2348" s="50">
        <v>20</v>
      </c>
      <c r="Q2348" s="50">
        <v>20</v>
      </c>
      <c r="R2348" s="51" t="s">
        <v>8124</v>
      </c>
    </row>
    <row r="2349" spans="1:18" s="21" customFormat="1" ht="20.5" customHeight="1" x14ac:dyDescent="0.3">
      <c r="A2349" s="43" t="s">
        <v>8125</v>
      </c>
      <c r="B2349" s="43" t="s">
        <v>8126</v>
      </c>
      <c r="C2349" s="43" t="s">
        <v>8127</v>
      </c>
      <c r="D2349" s="44" t="s">
        <v>8128</v>
      </c>
      <c r="E2349" s="45" t="s">
        <v>61</v>
      </c>
      <c r="F2349" s="45">
        <v>850</v>
      </c>
      <c r="G2349" s="46" t="s">
        <v>75</v>
      </c>
      <c r="H2349" s="47">
        <f t="shared" si="39"/>
        <v>145222.5</v>
      </c>
      <c r="I2349" s="48" t="s">
        <v>40</v>
      </c>
      <c r="J2349" s="44" t="s">
        <v>77</v>
      </c>
      <c r="K2349" s="49" t="s">
        <v>78</v>
      </c>
      <c r="L2349" s="44" t="s">
        <v>79</v>
      </c>
      <c r="M2349" s="44" t="str">
        <f>IF(ISERROR(VLOOKUP(B2349,'[1]Check order-DMO'!$A$5:$I$22,9,0)),"MAT",(VLOOKUP(B2349,'[1]Check order-DMO'!$A$5:$I$22,9,0)))</f>
        <v>MAT</v>
      </c>
      <c r="N2349" s="50">
        <v>55</v>
      </c>
      <c r="O2349" s="50"/>
      <c r="P2349" s="50">
        <v>0</v>
      </c>
      <c r="Q2349" s="50">
        <v>50</v>
      </c>
      <c r="R2349" s="51" t="s">
        <v>8129</v>
      </c>
    </row>
    <row r="2350" spans="1:18" s="21" customFormat="1" ht="20.5" customHeight="1" x14ac:dyDescent="0.3">
      <c r="A2350" s="43" t="s">
        <v>8130</v>
      </c>
      <c r="B2350" s="43" t="s">
        <v>8131</v>
      </c>
      <c r="C2350" s="43" t="s">
        <v>8132</v>
      </c>
      <c r="D2350" s="44" t="s">
        <v>8133</v>
      </c>
      <c r="E2350" s="45" t="s">
        <v>39</v>
      </c>
      <c r="F2350" s="45">
        <v>870600</v>
      </c>
      <c r="G2350" s="46" t="s">
        <v>32</v>
      </c>
      <c r="H2350" s="47">
        <f t="shared" si="39"/>
        <v>870600</v>
      </c>
      <c r="I2350" s="48" t="s">
        <v>40</v>
      </c>
      <c r="J2350" s="44" t="s">
        <v>1860</v>
      </c>
      <c r="K2350" s="49" t="s">
        <v>1861</v>
      </c>
      <c r="L2350" s="44" t="s">
        <v>43</v>
      </c>
      <c r="M2350" s="44" t="str">
        <f>IF(ISERROR(VLOOKUP(B2350,'[1]Check order-DMO'!$A$5:$I$22,9,0)),"MAT",(VLOOKUP(B2350,'[1]Check order-DMO'!$A$5:$I$22,9,0)))</f>
        <v>MAT</v>
      </c>
      <c r="N2350" s="50">
        <v>30</v>
      </c>
      <c r="O2350" s="50">
        <v>3</v>
      </c>
      <c r="P2350" s="50">
        <v>1</v>
      </c>
      <c r="Q2350" s="50">
        <v>1</v>
      </c>
      <c r="R2350" s="51" t="s">
        <v>8134</v>
      </c>
    </row>
    <row r="2351" spans="1:18" s="21" customFormat="1" ht="20.5" customHeight="1" x14ac:dyDescent="0.3">
      <c r="A2351" s="43" t="s">
        <v>8135</v>
      </c>
      <c r="B2351" s="43" t="s">
        <v>8136</v>
      </c>
      <c r="C2351" s="43" t="s">
        <v>8137</v>
      </c>
      <c r="D2351" s="44" t="s">
        <v>356</v>
      </c>
      <c r="E2351" s="45" t="s">
        <v>39</v>
      </c>
      <c r="F2351" s="45">
        <v>4600</v>
      </c>
      <c r="G2351" s="46" t="s">
        <v>32</v>
      </c>
      <c r="H2351" s="47">
        <f t="shared" si="39"/>
        <v>4600</v>
      </c>
      <c r="I2351" s="47" t="s">
        <v>4965</v>
      </c>
      <c r="J2351" s="44" t="s">
        <v>5123</v>
      </c>
      <c r="K2351" s="49" t="s">
        <v>5124</v>
      </c>
      <c r="L2351" s="44" t="s">
        <v>43</v>
      </c>
      <c r="M2351" s="44" t="str">
        <f>IF(ISERROR(VLOOKUP(B2351,'[1]Check order-DMO'!$A$5:$I$22,9,0)),"MAT",(VLOOKUP(B2351,'[1]Check order-DMO'!$A$5:$I$22,9,0)))</f>
        <v>MAT</v>
      </c>
      <c r="N2351" s="50">
        <v>15</v>
      </c>
      <c r="O2351" s="50">
        <v>3</v>
      </c>
      <c r="P2351" s="50">
        <v>200</v>
      </c>
      <c r="Q2351" s="50">
        <v>200</v>
      </c>
      <c r="R2351" s="51" t="s">
        <v>8138</v>
      </c>
    </row>
    <row r="2352" spans="1:18" s="21" customFormat="1" ht="20.5" customHeight="1" x14ac:dyDescent="0.3">
      <c r="A2352" s="42" t="s">
        <v>8139</v>
      </c>
      <c r="B2352" s="43" t="s">
        <v>8140</v>
      </c>
      <c r="C2352" s="43" t="s">
        <v>8141</v>
      </c>
      <c r="D2352" s="44" t="s">
        <v>490</v>
      </c>
      <c r="E2352" s="45" t="s">
        <v>61</v>
      </c>
      <c r="F2352" s="45">
        <v>18082</v>
      </c>
      <c r="G2352" s="46" t="s">
        <v>32</v>
      </c>
      <c r="H2352" s="47">
        <f t="shared" si="39"/>
        <v>18082</v>
      </c>
      <c r="I2352" s="48" t="s">
        <v>40</v>
      </c>
      <c r="J2352" s="44" t="s">
        <v>91</v>
      </c>
      <c r="K2352" s="49" t="s">
        <v>92</v>
      </c>
      <c r="L2352" s="44" t="s">
        <v>43</v>
      </c>
      <c r="M2352" s="44" t="str">
        <f>IF(ISERROR(VLOOKUP(B2352,'[1]Check order-DMO'!$A$5:$I$22,9,0)),"MAT",(VLOOKUP(B2352,'[1]Check order-DMO'!$A$5:$I$22,9,0)))</f>
        <v>MAT</v>
      </c>
      <c r="N2352" s="50">
        <v>90</v>
      </c>
      <c r="O2352" s="50">
        <v>5</v>
      </c>
      <c r="P2352" s="50">
        <v>600</v>
      </c>
      <c r="Q2352" s="50">
        <v>50</v>
      </c>
      <c r="R2352" s="51" t="s">
        <v>8142</v>
      </c>
    </row>
    <row r="2353" spans="1:18" s="21" customFormat="1" ht="20.5" customHeight="1" x14ac:dyDescent="0.3">
      <c r="A2353" s="42" t="s">
        <v>8143</v>
      </c>
      <c r="B2353" s="43" t="s">
        <v>8144</v>
      </c>
      <c r="C2353" s="43" t="s">
        <v>8145</v>
      </c>
      <c r="D2353" s="44" t="s">
        <v>490</v>
      </c>
      <c r="E2353" s="45" t="s">
        <v>61</v>
      </c>
      <c r="F2353" s="45">
        <v>17625</v>
      </c>
      <c r="G2353" s="46" t="s">
        <v>32</v>
      </c>
      <c r="H2353" s="47">
        <f t="shared" si="39"/>
        <v>17625</v>
      </c>
      <c r="I2353" s="48" t="s">
        <v>40</v>
      </c>
      <c r="J2353" s="44" t="s">
        <v>91</v>
      </c>
      <c r="K2353" s="49" t="s">
        <v>92</v>
      </c>
      <c r="L2353" s="44" t="s">
        <v>43</v>
      </c>
      <c r="M2353" s="44" t="str">
        <f>IF(ISERROR(VLOOKUP(B2353,'[1]Check order-DMO'!$A$5:$I$22,9,0)),"MAT",(VLOOKUP(B2353,'[1]Check order-DMO'!$A$5:$I$22,9,0)))</f>
        <v>MAT</v>
      </c>
      <c r="N2353" s="50">
        <v>90</v>
      </c>
      <c r="O2353" s="50">
        <v>5</v>
      </c>
      <c r="P2353" s="50">
        <v>400</v>
      </c>
      <c r="Q2353" s="50">
        <v>25</v>
      </c>
      <c r="R2353" s="51" t="s">
        <v>8146</v>
      </c>
    </row>
    <row r="2354" spans="1:18" s="21" customFormat="1" ht="20.5" customHeight="1" x14ac:dyDescent="0.3">
      <c r="A2354" s="42" t="s">
        <v>8147</v>
      </c>
      <c r="B2354" s="43" t="s">
        <v>8148</v>
      </c>
      <c r="C2354" s="43" t="s">
        <v>8149</v>
      </c>
      <c r="D2354" s="44" t="s">
        <v>5064</v>
      </c>
      <c r="E2354" s="45" t="s">
        <v>5054</v>
      </c>
      <c r="F2354" s="45">
        <v>25282</v>
      </c>
      <c r="G2354" s="46" t="s">
        <v>32</v>
      </c>
      <c r="H2354" s="47">
        <f t="shared" si="39"/>
        <v>25282</v>
      </c>
      <c r="I2354" s="48" t="s">
        <v>4965</v>
      </c>
      <c r="J2354" s="44" t="s">
        <v>5055</v>
      </c>
      <c r="K2354" s="49" t="s">
        <v>5056</v>
      </c>
      <c r="L2354" s="44" t="s">
        <v>43</v>
      </c>
      <c r="M2354" s="44" t="str">
        <f>IF(ISERROR(VLOOKUP(B2354,'[1]Check order-DMO'!$A$5:$I$22,9,0)),"MAT",(VLOOKUP(B2354,'[1]Check order-DMO'!$A$5:$I$22,9,0)))</f>
        <v>MAT</v>
      </c>
      <c r="N2354" s="50">
        <v>1</v>
      </c>
      <c r="O2354" s="50">
        <v>1</v>
      </c>
      <c r="P2354" s="50">
        <v>200</v>
      </c>
      <c r="Q2354" s="50">
        <v>200</v>
      </c>
      <c r="R2354" s="51" t="s">
        <v>8150</v>
      </c>
    </row>
    <row r="2355" spans="1:18" s="21" customFormat="1" ht="20.5" customHeight="1" x14ac:dyDescent="0.3">
      <c r="A2355" s="42" t="s">
        <v>8151</v>
      </c>
      <c r="B2355" s="43" t="s">
        <v>8152</v>
      </c>
      <c r="C2355" s="43" t="s">
        <v>8153</v>
      </c>
      <c r="D2355" s="44" t="s">
        <v>5111</v>
      </c>
      <c r="E2355" s="45" t="s">
        <v>39</v>
      </c>
      <c r="F2355" s="45">
        <v>30109</v>
      </c>
      <c r="G2355" s="46" t="s">
        <v>75</v>
      </c>
      <c r="H2355" s="47">
        <f t="shared" si="39"/>
        <v>5144122.6499999994</v>
      </c>
      <c r="I2355" s="48" t="s">
        <v>1405</v>
      </c>
      <c r="J2355" s="44" t="s">
        <v>77</v>
      </c>
      <c r="K2355" s="49" t="s">
        <v>78</v>
      </c>
      <c r="L2355" s="44" t="s">
        <v>79</v>
      </c>
      <c r="M2355" s="44" t="str">
        <f>IF(ISERROR(VLOOKUP(B2355,'[1]Check order-DMO'!$A$5:$I$22,9,0)),"MAT",(VLOOKUP(B2355,'[1]Check order-DMO'!$A$5:$I$22,9,0)))</f>
        <v>MAT</v>
      </c>
      <c r="N2355" s="50">
        <v>42</v>
      </c>
      <c r="O2355" s="50"/>
      <c r="P2355" s="50">
        <v>0</v>
      </c>
      <c r="Q2355" s="50">
        <v>1</v>
      </c>
      <c r="R2355" s="51" t="s">
        <v>8154</v>
      </c>
    </row>
    <row r="2356" spans="1:18" s="21" customFormat="1" ht="20.5" customHeight="1" x14ac:dyDescent="0.3">
      <c r="A2356" s="42" t="s">
        <v>8155</v>
      </c>
      <c r="B2356" s="43" t="s">
        <v>8156</v>
      </c>
      <c r="C2356" s="43" t="s">
        <v>8157</v>
      </c>
      <c r="D2356" s="44" t="s">
        <v>8158</v>
      </c>
      <c r="E2356" s="45" t="s">
        <v>39</v>
      </c>
      <c r="F2356" s="45">
        <v>5161</v>
      </c>
      <c r="G2356" s="46" t="s">
        <v>75</v>
      </c>
      <c r="H2356" s="47">
        <f t="shared" si="39"/>
        <v>881756.85</v>
      </c>
      <c r="I2356" s="48" t="s">
        <v>1405</v>
      </c>
      <c r="J2356" s="44" t="s">
        <v>77</v>
      </c>
      <c r="K2356" s="49" t="s">
        <v>78</v>
      </c>
      <c r="L2356" s="44" t="s">
        <v>79</v>
      </c>
      <c r="M2356" s="44" t="str">
        <f>IF(ISERROR(VLOOKUP(B2356,'[1]Check order-DMO'!$A$5:$I$22,9,0)),"MAT",(VLOOKUP(B2356,'[1]Check order-DMO'!$A$5:$I$22,9,0)))</f>
        <v>MAT</v>
      </c>
      <c r="N2356" s="50">
        <v>45</v>
      </c>
      <c r="O2356" s="50"/>
      <c r="P2356" s="50">
        <v>1</v>
      </c>
      <c r="Q2356" s="50">
        <v>1</v>
      </c>
      <c r="R2356" s="51" t="s">
        <v>8159</v>
      </c>
    </row>
    <row r="2357" spans="1:18" s="21" customFormat="1" ht="20.5" customHeight="1" x14ac:dyDescent="0.3">
      <c r="A2357" s="42" t="s">
        <v>8160</v>
      </c>
      <c r="B2357" s="43" t="s">
        <v>8161</v>
      </c>
      <c r="C2357" s="43" t="s">
        <v>8162</v>
      </c>
      <c r="D2357" s="44" t="s">
        <v>8163</v>
      </c>
      <c r="E2357" s="45" t="s">
        <v>121</v>
      </c>
      <c r="F2357" s="45">
        <v>862675</v>
      </c>
      <c r="G2357" s="46" t="s">
        <v>32</v>
      </c>
      <c r="H2357" s="47">
        <f t="shared" si="39"/>
        <v>862675</v>
      </c>
      <c r="I2357" s="48" t="s">
        <v>40</v>
      </c>
      <c r="J2357" s="44" t="s">
        <v>6621</v>
      </c>
      <c r="K2357" s="49" t="s">
        <v>6622</v>
      </c>
      <c r="L2357" s="44" t="s">
        <v>43</v>
      </c>
      <c r="M2357" s="44" t="str">
        <f>IF(ISERROR(VLOOKUP(B2357,'[1]Check order-DMO'!$A$5:$I$22,9,0)),"MAT",(VLOOKUP(B2357,'[1]Check order-DMO'!$A$5:$I$22,9,0)))</f>
        <v>MAT</v>
      </c>
      <c r="N2357" s="50">
        <v>10</v>
      </c>
      <c r="O2357" s="50">
        <v>3</v>
      </c>
      <c r="P2357" s="50">
        <v>1</v>
      </c>
      <c r="Q2357" s="50">
        <v>1</v>
      </c>
      <c r="R2357" s="51" t="s">
        <v>8164</v>
      </c>
    </row>
    <row r="2358" spans="1:18" s="21" customFormat="1" ht="20.5" customHeight="1" x14ac:dyDescent="0.3">
      <c r="A2358" s="42" t="s">
        <v>8165</v>
      </c>
      <c r="B2358" s="43" t="s">
        <v>8166</v>
      </c>
      <c r="C2358" s="43" t="s">
        <v>8167</v>
      </c>
      <c r="D2358" s="44" t="s">
        <v>8168</v>
      </c>
      <c r="E2358" s="45" t="s">
        <v>121</v>
      </c>
      <c r="F2358" s="45">
        <v>820000</v>
      </c>
      <c r="G2358" s="46" t="s">
        <v>32</v>
      </c>
      <c r="H2358" s="47">
        <f t="shared" si="39"/>
        <v>820000</v>
      </c>
      <c r="I2358" s="48" t="s">
        <v>40</v>
      </c>
      <c r="J2358" s="44" t="s">
        <v>6621</v>
      </c>
      <c r="K2358" s="49" t="s">
        <v>6622</v>
      </c>
      <c r="L2358" s="44" t="s">
        <v>43</v>
      </c>
      <c r="M2358" s="44" t="str">
        <f>IF(ISERROR(VLOOKUP(B2358,'[1]Check order-DMO'!$A$5:$I$22,9,0)),"MAT",(VLOOKUP(B2358,'[1]Check order-DMO'!$A$5:$I$22,9,0)))</f>
        <v>MAT</v>
      </c>
      <c r="N2358" s="50">
        <v>10</v>
      </c>
      <c r="O2358" s="50">
        <v>3</v>
      </c>
      <c r="P2358" s="50">
        <v>1</v>
      </c>
      <c r="Q2358" s="50">
        <v>1</v>
      </c>
      <c r="R2358" s="51" t="s">
        <v>8164</v>
      </c>
    </row>
    <row r="2359" spans="1:18" s="21" customFormat="1" ht="20.5" customHeight="1" x14ac:dyDescent="0.3">
      <c r="A2359" s="42" t="s">
        <v>8169</v>
      </c>
      <c r="B2359" s="43" t="s">
        <v>8170</v>
      </c>
      <c r="C2359" s="43" t="s">
        <v>8171</v>
      </c>
      <c r="D2359" s="44" t="s">
        <v>3866</v>
      </c>
      <c r="E2359" s="45" t="s">
        <v>121</v>
      </c>
      <c r="F2359" s="45">
        <v>30000</v>
      </c>
      <c r="G2359" s="46" t="s">
        <v>32</v>
      </c>
      <c r="H2359" s="47">
        <f t="shared" si="39"/>
        <v>30000</v>
      </c>
      <c r="I2359" s="48" t="s">
        <v>40</v>
      </c>
      <c r="J2359" s="44" t="s">
        <v>6621</v>
      </c>
      <c r="K2359" s="49" t="s">
        <v>6622</v>
      </c>
      <c r="L2359" s="44" t="s">
        <v>43</v>
      </c>
      <c r="M2359" s="44" t="str">
        <f>IF(ISERROR(VLOOKUP(B2359,'[1]Check order-DMO'!$A$5:$I$22,9,0)),"MAT",(VLOOKUP(B2359,'[1]Check order-DMO'!$A$5:$I$22,9,0)))</f>
        <v>MAT</v>
      </c>
      <c r="N2359" s="50">
        <v>10</v>
      </c>
      <c r="O2359" s="50">
        <v>3</v>
      </c>
      <c r="P2359" s="50">
        <v>1</v>
      </c>
      <c r="Q2359" s="50">
        <v>1</v>
      </c>
      <c r="R2359" s="51" t="s">
        <v>8164</v>
      </c>
    </row>
    <row r="2360" spans="1:18" s="21" customFormat="1" ht="20.5" customHeight="1" x14ac:dyDescent="0.3">
      <c r="A2360" s="42" t="s">
        <v>8172</v>
      </c>
      <c r="B2360" s="43" t="s">
        <v>8173</v>
      </c>
      <c r="C2360" s="43" t="s">
        <v>8174</v>
      </c>
      <c r="D2360" s="44" t="s">
        <v>139</v>
      </c>
      <c r="E2360" s="45" t="s">
        <v>61</v>
      </c>
      <c r="F2360" s="45">
        <v>155000</v>
      </c>
      <c r="G2360" s="46" t="s">
        <v>32</v>
      </c>
      <c r="H2360" s="47">
        <f t="shared" si="39"/>
        <v>155000</v>
      </c>
      <c r="I2360" s="48" t="s">
        <v>40</v>
      </c>
      <c r="J2360" s="44" t="s">
        <v>501</v>
      </c>
      <c r="K2360" s="49" t="s">
        <v>502</v>
      </c>
      <c r="L2360" s="44" t="s">
        <v>43</v>
      </c>
      <c r="M2360" s="44" t="str">
        <f>IF(ISERROR(VLOOKUP(B2360,'[1]Check order-DMO'!$A$5:$I$22,9,0)),"MAT",(VLOOKUP(B2360,'[1]Check order-DMO'!$A$5:$I$22,9,0)))</f>
        <v>MAT</v>
      </c>
      <c r="N2360" s="50">
        <v>45</v>
      </c>
      <c r="O2360" s="50">
        <v>3</v>
      </c>
      <c r="P2360" s="50">
        <v>1</v>
      </c>
      <c r="Q2360" s="50">
        <v>1</v>
      </c>
      <c r="R2360" s="51" t="s">
        <v>8175</v>
      </c>
    </row>
    <row r="2361" spans="1:18" s="21" customFormat="1" ht="20.5" customHeight="1" x14ac:dyDescent="0.3">
      <c r="A2361" s="42" t="s">
        <v>8176</v>
      </c>
      <c r="B2361" s="43" t="s">
        <v>8177</v>
      </c>
      <c r="C2361" s="43" t="s">
        <v>8178</v>
      </c>
      <c r="D2361" s="44" t="s">
        <v>8179</v>
      </c>
      <c r="E2361" s="45" t="s">
        <v>121</v>
      </c>
      <c r="F2361" s="45">
        <v>1880000</v>
      </c>
      <c r="G2361" s="46" t="s">
        <v>32</v>
      </c>
      <c r="H2361" s="47">
        <f t="shared" si="39"/>
        <v>1880000</v>
      </c>
      <c r="I2361" s="48" t="s">
        <v>40</v>
      </c>
      <c r="J2361" s="44" t="s">
        <v>98</v>
      </c>
      <c r="K2361" s="49" t="s">
        <v>99</v>
      </c>
      <c r="L2361" s="44" t="s">
        <v>43</v>
      </c>
      <c r="M2361" s="44" t="str">
        <f>IF(ISERROR(VLOOKUP(B2361,'[1]Check order-DMO'!$A$5:$I$22,9,0)),"MAT",(VLOOKUP(B2361,'[1]Check order-DMO'!$A$5:$I$22,9,0)))</f>
        <v>MAT</v>
      </c>
      <c r="N2361" s="50">
        <v>5</v>
      </c>
      <c r="O2361" s="50">
        <v>2</v>
      </c>
      <c r="P2361" s="50">
        <v>1</v>
      </c>
      <c r="Q2361" s="50">
        <v>1</v>
      </c>
      <c r="R2361" s="51" t="s">
        <v>8180</v>
      </c>
    </row>
    <row r="2362" spans="1:18" s="21" customFormat="1" ht="26" customHeight="1" x14ac:dyDescent="0.3">
      <c r="A2362" s="42" t="s">
        <v>8181</v>
      </c>
      <c r="B2362" s="43" t="s">
        <v>8182</v>
      </c>
      <c r="C2362" s="43" t="s">
        <v>8183</v>
      </c>
      <c r="D2362" s="44" t="s">
        <v>3196</v>
      </c>
      <c r="E2362" s="45" t="s">
        <v>121</v>
      </c>
      <c r="F2362" s="45">
        <v>2356500</v>
      </c>
      <c r="G2362" s="46" t="s">
        <v>32</v>
      </c>
      <c r="H2362" s="47">
        <f t="shared" si="39"/>
        <v>2356500</v>
      </c>
      <c r="I2362" s="48" t="s">
        <v>40</v>
      </c>
      <c r="J2362" s="44" t="s">
        <v>8184</v>
      </c>
      <c r="K2362" s="49" t="s">
        <v>8185</v>
      </c>
      <c r="L2362" s="44" t="s">
        <v>43</v>
      </c>
      <c r="M2362" s="44" t="str">
        <f>IF(ISERROR(VLOOKUP(B2362,'[1]Check order-DMO'!$A$5:$I$22,9,0)),"MAT",(VLOOKUP(B2362,'[1]Check order-DMO'!$A$5:$I$22,9,0)))</f>
        <v>MAT</v>
      </c>
      <c r="N2362" s="50">
        <v>60</v>
      </c>
      <c r="O2362" s="50">
        <v>3</v>
      </c>
      <c r="P2362" s="50">
        <v>1</v>
      </c>
      <c r="Q2362" s="50">
        <v>1</v>
      </c>
      <c r="R2362" s="51" t="s">
        <v>8186</v>
      </c>
    </row>
    <row r="2363" spans="1:18" s="21" customFormat="1" ht="26" customHeight="1" x14ac:dyDescent="0.3">
      <c r="A2363" s="42" t="s">
        <v>8187</v>
      </c>
      <c r="B2363" s="43" t="s">
        <v>8188</v>
      </c>
      <c r="C2363" s="43" t="s">
        <v>8189</v>
      </c>
      <c r="D2363" s="44" t="s">
        <v>3196</v>
      </c>
      <c r="E2363" s="45" t="s">
        <v>121</v>
      </c>
      <c r="F2363" s="45">
        <v>2176500</v>
      </c>
      <c r="G2363" s="46" t="s">
        <v>32</v>
      </c>
      <c r="H2363" s="47">
        <f t="shared" si="39"/>
        <v>2176500</v>
      </c>
      <c r="I2363" s="48" t="s">
        <v>40</v>
      </c>
      <c r="J2363" s="44" t="s">
        <v>8184</v>
      </c>
      <c r="K2363" s="49" t="s">
        <v>8185</v>
      </c>
      <c r="L2363" s="44" t="s">
        <v>43</v>
      </c>
      <c r="M2363" s="44" t="str">
        <f>IF(ISERROR(VLOOKUP(B2363,'[1]Check order-DMO'!$A$5:$I$22,9,0)),"MAT",(VLOOKUP(B2363,'[1]Check order-DMO'!$A$5:$I$22,9,0)))</f>
        <v>MAT</v>
      </c>
      <c r="N2363" s="50">
        <v>60</v>
      </c>
      <c r="O2363" s="50">
        <v>3</v>
      </c>
      <c r="P2363" s="50">
        <v>1</v>
      </c>
      <c r="Q2363" s="50">
        <v>1</v>
      </c>
      <c r="R2363" s="51" t="s">
        <v>8186</v>
      </c>
    </row>
    <row r="2364" spans="1:18" s="21" customFormat="1" ht="26" customHeight="1" x14ac:dyDescent="0.3">
      <c r="A2364" s="42" t="s">
        <v>8190</v>
      </c>
      <c r="B2364" s="43" t="s">
        <v>8191</v>
      </c>
      <c r="C2364" s="43" t="s">
        <v>8192</v>
      </c>
      <c r="D2364" s="44" t="s">
        <v>3196</v>
      </c>
      <c r="E2364" s="45" t="s">
        <v>121</v>
      </c>
      <c r="F2364" s="45">
        <v>2069900</v>
      </c>
      <c r="G2364" s="46" t="s">
        <v>32</v>
      </c>
      <c r="H2364" s="47">
        <f t="shared" si="39"/>
        <v>2069900</v>
      </c>
      <c r="I2364" s="48" t="s">
        <v>40</v>
      </c>
      <c r="J2364" s="44" t="s">
        <v>8184</v>
      </c>
      <c r="K2364" s="49" t="s">
        <v>8185</v>
      </c>
      <c r="L2364" s="44" t="s">
        <v>43</v>
      </c>
      <c r="M2364" s="44" t="str">
        <f>IF(ISERROR(VLOOKUP(B2364,'[1]Check order-DMO'!$A$5:$I$22,9,0)),"MAT",(VLOOKUP(B2364,'[1]Check order-DMO'!$A$5:$I$22,9,0)))</f>
        <v>MAT</v>
      </c>
      <c r="N2364" s="50">
        <v>60</v>
      </c>
      <c r="O2364" s="50">
        <v>3</v>
      </c>
      <c r="P2364" s="50">
        <v>1</v>
      </c>
      <c r="Q2364" s="50">
        <v>1</v>
      </c>
      <c r="R2364" s="51" t="s">
        <v>8186</v>
      </c>
    </row>
    <row r="2365" spans="1:18" s="21" customFormat="1" ht="26" customHeight="1" x14ac:dyDescent="0.3">
      <c r="A2365" s="42" t="s">
        <v>8193</v>
      </c>
      <c r="B2365" s="43" t="s">
        <v>8194</v>
      </c>
      <c r="C2365" s="43" t="s">
        <v>8195</v>
      </c>
      <c r="D2365" s="44" t="s">
        <v>3196</v>
      </c>
      <c r="E2365" s="45" t="s">
        <v>121</v>
      </c>
      <c r="F2365" s="45">
        <v>2301800</v>
      </c>
      <c r="G2365" s="46" t="s">
        <v>32</v>
      </c>
      <c r="H2365" s="47">
        <f t="shared" si="39"/>
        <v>2301800</v>
      </c>
      <c r="I2365" s="48" t="s">
        <v>40</v>
      </c>
      <c r="J2365" s="44" t="s">
        <v>8184</v>
      </c>
      <c r="K2365" s="49" t="s">
        <v>8185</v>
      </c>
      <c r="L2365" s="44" t="s">
        <v>43</v>
      </c>
      <c r="M2365" s="44" t="str">
        <f>IF(ISERROR(VLOOKUP(B2365,'[1]Check order-DMO'!$A$5:$I$22,9,0)),"MAT",(VLOOKUP(B2365,'[1]Check order-DMO'!$A$5:$I$22,9,0)))</f>
        <v>MAT</v>
      </c>
      <c r="N2365" s="50">
        <v>60</v>
      </c>
      <c r="O2365" s="50">
        <v>3</v>
      </c>
      <c r="P2365" s="50">
        <v>1</v>
      </c>
      <c r="Q2365" s="50">
        <v>1</v>
      </c>
      <c r="R2365" s="51" t="s">
        <v>8186</v>
      </c>
    </row>
    <row r="2366" spans="1:18" s="21" customFormat="1" ht="26" customHeight="1" x14ac:dyDescent="0.3">
      <c r="A2366" s="42" t="s">
        <v>8196</v>
      </c>
      <c r="B2366" s="43" t="s">
        <v>8197</v>
      </c>
      <c r="C2366" s="43" t="s">
        <v>8198</v>
      </c>
      <c r="D2366" s="44" t="s">
        <v>8199</v>
      </c>
      <c r="E2366" s="45" t="s">
        <v>121</v>
      </c>
      <c r="F2366" s="45">
        <v>627500</v>
      </c>
      <c r="G2366" s="46" t="s">
        <v>32</v>
      </c>
      <c r="H2366" s="47">
        <f t="shared" si="39"/>
        <v>627500</v>
      </c>
      <c r="I2366" s="48" t="s">
        <v>40</v>
      </c>
      <c r="J2366" s="44" t="s">
        <v>8184</v>
      </c>
      <c r="K2366" s="49" t="s">
        <v>8185</v>
      </c>
      <c r="L2366" s="44" t="s">
        <v>43</v>
      </c>
      <c r="M2366" s="44" t="str">
        <f>IF(ISERROR(VLOOKUP(B2366,'[1]Check order-DMO'!$A$5:$I$22,9,0)),"MAT",(VLOOKUP(B2366,'[1]Check order-DMO'!$A$5:$I$22,9,0)))</f>
        <v>MAT</v>
      </c>
      <c r="N2366" s="50">
        <v>60</v>
      </c>
      <c r="O2366" s="50">
        <v>3</v>
      </c>
      <c r="P2366" s="50">
        <v>1</v>
      </c>
      <c r="Q2366" s="50">
        <v>1</v>
      </c>
      <c r="R2366" s="51" t="s">
        <v>8186</v>
      </c>
    </row>
    <row r="2367" spans="1:18" s="21" customFormat="1" ht="26" customHeight="1" x14ac:dyDescent="0.3">
      <c r="A2367" s="42" t="s">
        <v>8200</v>
      </c>
      <c r="B2367" s="43" t="s">
        <v>8201</v>
      </c>
      <c r="C2367" s="43" t="s">
        <v>8202</v>
      </c>
      <c r="D2367" s="44" t="s">
        <v>8199</v>
      </c>
      <c r="E2367" s="45" t="s">
        <v>121</v>
      </c>
      <c r="F2367" s="45">
        <v>732900</v>
      </c>
      <c r="G2367" s="46" t="s">
        <v>32</v>
      </c>
      <c r="H2367" s="47">
        <f t="shared" si="39"/>
        <v>732900</v>
      </c>
      <c r="I2367" s="48" t="s">
        <v>40</v>
      </c>
      <c r="J2367" s="44" t="s">
        <v>8184</v>
      </c>
      <c r="K2367" s="49" t="s">
        <v>8185</v>
      </c>
      <c r="L2367" s="44" t="s">
        <v>43</v>
      </c>
      <c r="M2367" s="44" t="str">
        <f>IF(ISERROR(VLOOKUP(B2367,'[1]Check order-DMO'!$A$5:$I$22,9,0)),"MAT",(VLOOKUP(B2367,'[1]Check order-DMO'!$A$5:$I$22,9,0)))</f>
        <v>MAT</v>
      </c>
      <c r="N2367" s="50">
        <v>60</v>
      </c>
      <c r="O2367" s="50">
        <v>3</v>
      </c>
      <c r="P2367" s="50">
        <v>1</v>
      </c>
      <c r="Q2367" s="50">
        <v>1</v>
      </c>
      <c r="R2367" s="51" t="s">
        <v>8186</v>
      </c>
    </row>
    <row r="2368" spans="1:18" s="21" customFormat="1" ht="26" customHeight="1" x14ac:dyDescent="0.3">
      <c r="A2368" s="42" t="s">
        <v>8203</v>
      </c>
      <c r="B2368" s="43" t="s">
        <v>8204</v>
      </c>
      <c r="C2368" s="43" t="s">
        <v>8205</v>
      </c>
      <c r="D2368" s="44" t="s">
        <v>8206</v>
      </c>
      <c r="E2368" s="45" t="s">
        <v>121</v>
      </c>
      <c r="F2368" s="45">
        <v>1943500</v>
      </c>
      <c r="G2368" s="46" t="s">
        <v>32</v>
      </c>
      <c r="H2368" s="47">
        <f t="shared" si="39"/>
        <v>1943500</v>
      </c>
      <c r="I2368" s="48" t="s">
        <v>40</v>
      </c>
      <c r="J2368" s="44" t="s">
        <v>8184</v>
      </c>
      <c r="K2368" s="49" t="s">
        <v>8185</v>
      </c>
      <c r="L2368" s="44" t="s">
        <v>43</v>
      </c>
      <c r="M2368" s="44" t="str">
        <f>IF(ISERROR(VLOOKUP(B2368,'[1]Check order-DMO'!$A$5:$I$22,9,0)),"MAT",(VLOOKUP(B2368,'[1]Check order-DMO'!$A$5:$I$22,9,0)))</f>
        <v>MAT</v>
      </c>
      <c r="N2368" s="50">
        <v>60</v>
      </c>
      <c r="O2368" s="50">
        <v>3</v>
      </c>
      <c r="P2368" s="50">
        <v>1</v>
      </c>
      <c r="Q2368" s="50">
        <v>1</v>
      </c>
      <c r="R2368" s="51" t="s">
        <v>8186</v>
      </c>
    </row>
    <row r="2369" spans="1:18" s="21" customFormat="1" ht="26" customHeight="1" x14ac:dyDescent="0.25">
      <c r="A2369" s="42" t="s">
        <v>8207</v>
      </c>
      <c r="B2369" s="43" t="s">
        <v>8208</v>
      </c>
      <c r="C2369" s="43" t="s">
        <v>8209</v>
      </c>
      <c r="D2369" s="44" t="s">
        <v>60</v>
      </c>
      <c r="E2369" s="44" t="s">
        <v>61</v>
      </c>
      <c r="F2369" s="44">
        <v>162000</v>
      </c>
      <c r="G2369" s="44" t="s">
        <v>32</v>
      </c>
      <c r="H2369" s="44">
        <f t="shared" si="39"/>
        <v>162000</v>
      </c>
      <c r="I2369" s="44" t="s">
        <v>68</v>
      </c>
      <c r="J2369" s="44" t="s">
        <v>191</v>
      </c>
      <c r="K2369" s="44" t="s">
        <v>192</v>
      </c>
      <c r="L2369" s="44" t="s">
        <v>43</v>
      </c>
      <c r="M2369" s="44" t="str">
        <f>IF(ISERROR(VLOOKUP(B2369,'[1]Check order-DMO'!$A$5:$I$22,9,0)),"MAT",(VLOOKUP(B2369,'[1]Check order-DMO'!$A$5:$I$22,9,0)))</f>
        <v>MAT</v>
      </c>
      <c r="N2369" s="44">
        <v>60</v>
      </c>
      <c r="O2369" s="44">
        <v>3</v>
      </c>
      <c r="P2369" s="44">
        <v>1</v>
      </c>
      <c r="Q2369" s="44">
        <v>1</v>
      </c>
      <c r="R2369" s="91" t="s">
        <v>8210</v>
      </c>
    </row>
    <row r="2370" spans="1:18" s="90" customFormat="1" ht="26" customHeight="1" x14ac:dyDescent="0.3">
      <c r="A2370" s="43" t="s">
        <v>8211</v>
      </c>
      <c r="B2370" s="43" t="s">
        <v>8212</v>
      </c>
      <c r="C2370" s="217" t="s">
        <v>8213</v>
      </c>
      <c r="D2370" s="44" t="s">
        <v>60</v>
      </c>
      <c r="E2370" s="45" t="s">
        <v>39</v>
      </c>
      <c r="F2370" s="45">
        <v>109593</v>
      </c>
      <c r="G2370" s="46" t="s">
        <v>32</v>
      </c>
      <c r="H2370" s="47">
        <f t="shared" si="39"/>
        <v>109593</v>
      </c>
      <c r="I2370" s="48" t="s">
        <v>68</v>
      </c>
      <c r="J2370" s="44" t="s">
        <v>7055</v>
      </c>
      <c r="K2370" s="49" t="s">
        <v>7056</v>
      </c>
      <c r="L2370" s="44" t="s">
        <v>43</v>
      </c>
      <c r="M2370" s="44" t="str">
        <f>IF(ISERROR(VLOOKUP(B2370,'[1]Check order-DMO'!$A$5:$I$22,9,0)),"MAT",(VLOOKUP(B2370,'[1]Check order-DMO'!$A$5:$I$22,9,0)))</f>
        <v>MAT</v>
      </c>
      <c r="N2370" s="50">
        <v>45</v>
      </c>
      <c r="O2370" s="50">
        <v>3</v>
      </c>
      <c r="P2370" s="50">
        <v>1</v>
      </c>
      <c r="Q2370" s="50">
        <v>1</v>
      </c>
      <c r="R2370" s="51" t="s">
        <v>8214</v>
      </c>
    </row>
    <row r="2371" spans="1:18" s="90" customFormat="1" ht="26" customHeight="1" x14ac:dyDescent="0.3">
      <c r="A2371" s="42" t="s">
        <v>8215</v>
      </c>
      <c r="B2371" s="43" t="s">
        <v>8216</v>
      </c>
      <c r="C2371" s="217" t="s">
        <v>8217</v>
      </c>
      <c r="D2371" s="44" t="s">
        <v>8218</v>
      </c>
      <c r="E2371" s="45" t="s">
        <v>5054</v>
      </c>
      <c r="F2371" s="45">
        <v>90000</v>
      </c>
      <c r="G2371" s="46" t="s">
        <v>32</v>
      </c>
      <c r="H2371" s="47">
        <f t="shared" si="39"/>
        <v>90000</v>
      </c>
      <c r="I2371" s="48" t="s">
        <v>4965</v>
      </c>
      <c r="J2371" s="44" t="s">
        <v>8219</v>
      </c>
      <c r="K2371" s="49" t="s">
        <v>8220</v>
      </c>
      <c r="L2371" s="44" t="s">
        <v>43</v>
      </c>
      <c r="M2371" s="44" t="str">
        <f>IF(ISERROR(VLOOKUP(B2371,'[1]Check order-DMO'!$A$5:$I$22,9,0)),"MAT",(VLOOKUP(B2371,'[1]Check order-DMO'!$A$5:$I$22,9,0)))</f>
        <v>MAT</v>
      </c>
      <c r="N2371" s="50">
        <v>60</v>
      </c>
      <c r="O2371" s="50">
        <v>3</v>
      </c>
      <c r="P2371" s="50">
        <v>209</v>
      </c>
      <c r="Q2371" s="50">
        <v>209</v>
      </c>
      <c r="R2371" s="51" t="s">
        <v>8214</v>
      </c>
    </row>
    <row r="2372" spans="1:18" s="90" customFormat="1" ht="26" customHeight="1" x14ac:dyDescent="0.3">
      <c r="A2372" s="43" t="s">
        <v>8221</v>
      </c>
      <c r="B2372" s="43" t="s">
        <v>8222</v>
      </c>
      <c r="C2372" s="43" t="s">
        <v>8223</v>
      </c>
      <c r="D2372" s="44" t="s">
        <v>8224</v>
      </c>
      <c r="E2372" s="45" t="s">
        <v>39</v>
      </c>
      <c r="F2372" s="45">
        <v>330000</v>
      </c>
      <c r="G2372" s="46" t="s">
        <v>32</v>
      </c>
      <c r="H2372" s="47">
        <f t="shared" si="39"/>
        <v>330000</v>
      </c>
      <c r="I2372" s="48" t="s">
        <v>68</v>
      </c>
      <c r="J2372" s="44" t="s">
        <v>7055</v>
      </c>
      <c r="K2372" s="49" t="s">
        <v>7056</v>
      </c>
      <c r="L2372" s="44" t="s">
        <v>43</v>
      </c>
      <c r="M2372" s="44" t="str">
        <f>IF(ISERROR(VLOOKUP(B2372,'[1]Check order-DMO'!$A$5:$I$22,9,0)),"MAT",(VLOOKUP(B2372,'[1]Check order-DMO'!$A$5:$I$22,9,0)))</f>
        <v>MAT</v>
      </c>
      <c r="N2372" s="50">
        <v>45</v>
      </c>
      <c r="O2372" s="50">
        <v>3</v>
      </c>
      <c r="P2372" s="50">
        <v>12</v>
      </c>
      <c r="Q2372" s="50">
        <v>12</v>
      </c>
      <c r="R2372" s="51" t="s">
        <v>8214</v>
      </c>
    </row>
    <row r="2373" spans="1:18" s="90" customFormat="1" ht="26" customHeight="1" x14ac:dyDescent="0.3">
      <c r="A2373" s="43" t="s">
        <v>8225</v>
      </c>
      <c r="B2373" s="43" t="s">
        <v>8226</v>
      </c>
      <c r="C2373" s="43" t="s">
        <v>8227</v>
      </c>
      <c r="D2373" s="44" t="s">
        <v>60</v>
      </c>
      <c r="E2373" s="45" t="s">
        <v>61</v>
      </c>
      <c r="F2373" s="45">
        <v>147661</v>
      </c>
      <c r="G2373" s="46" t="s">
        <v>32</v>
      </c>
      <c r="H2373" s="47">
        <f t="shared" si="39"/>
        <v>147661</v>
      </c>
      <c r="I2373" s="48" t="s">
        <v>68</v>
      </c>
      <c r="J2373" s="44" t="s">
        <v>41</v>
      </c>
      <c r="K2373" s="49" t="s">
        <v>42</v>
      </c>
      <c r="L2373" s="44" t="s">
        <v>43</v>
      </c>
      <c r="M2373" s="44" t="str">
        <f>IF(ISERROR(VLOOKUP(B2373,'[1]Check order-DMO'!$A$5:$I$22,9,0)),"MAT",(VLOOKUP(B2373,'[1]Check order-DMO'!$A$5:$I$22,9,0)))</f>
        <v>MAT</v>
      </c>
      <c r="N2373" s="50">
        <v>60</v>
      </c>
      <c r="O2373" s="50">
        <v>3</v>
      </c>
      <c r="P2373" s="50">
        <v>20</v>
      </c>
      <c r="Q2373" s="50">
        <v>20</v>
      </c>
      <c r="R2373" s="51" t="s">
        <v>8214</v>
      </c>
    </row>
    <row r="2374" spans="1:18" s="90" customFormat="1" ht="26" customHeight="1" x14ac:dyDescent="0.3">
      <c r="A2374" s="43" t="s">
        <v>8228</v>
      </c>
      <c r="B2374" s="43" t="s">
        <v>8229</v>
      </c>
      <c r="C2374" s="43" t="s">
        <v>8230</v>
      </c>
      <c r="D2374" s="44" t="s">
        <v>60</v>
      </c>
      <c r="E2374" s="45" t="s">
        <v>61</v>
      </c>
      <c r="F2374" s="45">
        <v>126089</v>
      </c>
      <c r="G2374" s="46" t="s">
        <v>32</v>
      </c>
      <c r="H2374" s="47">
        <f t="shared" si="39"/>
        <v>126089</v>
      </c>
      <c r="I2374" s="48" t="s">
        <v>68</v>
      </c>
      <c r="J2374" s="44" t="s">
        <v>8231</v>
      </c>
      <c r="K2374" s="49" t="s">
        <v>8232</v>
      </c>
      <c r="L2374" s="44" t="s">
        <v>43</v>
      </c>
      <c r="M2374" s="44" t="str">
        <f>IF(ISERROR(VLOOKUP(B2374,'[1]Check order-DMO'!$A$5:$I$22,9,0)),"MAT",(VLOOKUP(B2374,'[1]Check order-DMO'!$A$5:$I$22,9,0)))</f>
        <v>MAT</v>
      </c>
      <c r="N2374" s="50">
        <v>105</v>
      </c>
      <c r="O2374" s="50">
        <v>3</v>
      </c>
      <c r="P2374" s="50">
        <v>20</v>
      </c>
      <c r="Q2374" s="50">
        <v>20</v>
      </c>
      <c r="R2374" s="51" t="s">
        <v>8214</v>
      </c>
    </row>
    <row r="2375" spans="1:18" s="90" customFormat="1" ht="26" customHeight="1" x14ac:dyDescent="0.3">
      <c r="A2375" s="212" t="s">
        <v>8233</v>
      </c>
      <c r="B2375" s="43" t="s">
        <v>8234</v>
      </c>
      <c r="C2375" s="43" t="s">
        <v>8235</v>
      </c>
      <c r="D2375" s="44" t="s">
        <v>38</v>
      </c>
      <c r="E2375" s="45" t="s">
        <v>39</v>
      </c>
      <c r="F2375" s="45">
        <v>1728000</v>
      </c>
      <c r="G2375" s="46" t="s">
        <v>32</v>
      </c>
      <c r="H2375" s="47">
        <f t="shared" si="39"/>
        <v>1728000</v>
      </c>
      <c r="I2375" s="48" t="s">
        <v>1405</v>
      </c>
      <c r="J2375" s="44" t="s">
        <v>191</v>
      </c>
      <c r="K2375" s="49" t="s">
        <v>192</v>
      </c>
      <c r="L2375" s="44" t="s">
        <v>43</v>
      </c>
      <c r="M2375" s="44" t="str">
        <f>IF(ISERROR(VLOOKUP(B2375,'[1]Check order-DMO'!$A$5:$I$22,9,0)),"MAT",(VLOOKUP(B2375,'[1]Check order-DMO'!$A$5:$I$22,9,0)))</f>
        <v>MAT</v>
      </c>
      <c r="N2375" s="50">
        <v>165</v>
      </c>
      <c r="O2375" s="50">
        <v>3</v>
      </c>
      <c r="P2375" s="50">
        <v>6</v>
      </c>
      <c r="Q2375" s="50">
        <v>1</v>
      </c>
      <c r="R2375" s="51" t="s">
        <v>8236</v>
      </c>
    </row>
    <row r="2376" spans="1:18" s="90" customFormat="1" ht="26" customHeight="1" x14ac:dyDescent="0.3">
      <c r="A2376" s="42" t="s">
        <v>8237</v>
      </c>
      <c r="B2376" s="43" t="s">
        <v>8238</v>
      </c>
      <c r="C2376" s="43" t="s">
        <v>8239</v>
      </c>
      <c r="D2376" s="44" t="s">
        <v>38</v>
      </c>
      <c r="E2376" s="45" t="s">
        <v>39</v>
      </c>
      <c r="F2376" s="45">
        <v>67878</v>
      </c>
      <c r="G2376" s="46" t="s">
        <v>75</v>
      </c>
      <c r="H2376" s="47">
        <f t="shared" si="39"/>
        <v>11596956.299999999</v>
      </c>
      <c r="I2376" s="48" t="s">
        <v>1405</v>
      </c>
      <c r="J2376" s="44" t="s">
        <v>77</v>
      </c>
      <c r="K2376" s="49" t="s">
        <v>78</v>
      </c>
      <c r="L2376" s="44" t="s">
        <v>79</v>
      </c>
      <c r="M2376" s="44" t="str">
        <f>IF(ISERROR(VLOOKUP(B2376,'[1]Check order-DMO'!$A$5:$I$22,9,0)),"MAT",(VLOOKUP(B2376,'[1]Check order-DMO'!$A$5:$I$22,9,0)))</f>
        <v>MAT</v>
      </c>
      <c r="N2376" s="50">
        <v>33</v>
      </c>
      <c r="O2376" s="50">
        <v>33</v>
      </c>
      <c r="P2376" s="50">
        <v>1</v>
      </c>
      <c r="Q2376" s="50">
        <v>1</v>
      </c>
      <c r="R2376" s="51" t="s">
        <v>8214</v>
      </c>
    </row>
    <row r="2377" spans="1:18" s="90" customFormat="1" ht="26" customHeight="1" x14ac:dyDescent="0.3">
      <c r="A2377" s="42" t="s">
        <v>8240</v>
      </c>
      <c r="B2377" s="43" t="s">
        <v>8241</v>
      </c>
      <c r="C2377" s="43" t="s">
        <v>8242</v>
      </c>
      <c r="D2377" s="44" t="s">
        <v>8243</v>
      </c>
      <c r="E2377" s="45" t="s">
        <v>121</v>
      </c>
      <c r="F2377" s="45">
        <v>404700</v>
      </c>
      <c r="G2377" s="46" t="s">
        <v>32</v>
      </c>
      <c r="H2377" s="47">
        <f t="shared" si="39"/>
        <v>404700</v>
      </c>
      <c r="I2377" s="48" t="s">
        <v>269</v>
      </c>
      <c r="J2377" s="44" t="s">
        <v>5921</v>
      </c>
      <c r="K2377" s="49" t="s">
        <v>5922</v>
      </c>
      <c r="L2377" s="44" t="s">
        <v>43</v>
      </c>
      <c r="M2377" s="44" t="str">
        <f>IF(ISERROR(VLOOKUP(B2377,'[1]Check order-DMO'!$A$5:$I$22,9,0)),"MAT",(VLOOKUP(B2377,'[1]Check order-DMO'!$A$5:$I$22,9,0)))</f>
        <v>MAT</v>
      </c>
      <c r="N2377" s="50">
        <v>42</v>
      </c>
      <c r="O2377" s="50">
        <v>2</v>
      </c>
      <c r="P2377" s="50">
        <v>1</v>
      </c>
      <c r="Q2377" s="50">
        <v>1</v>
      </c>
      <c r="R2377" s="51" t="s">
        <v>8244</v>
      </c>
    </row>
    <row r="2378" spans="1:18" s="90" customFormat="1" ht="26" customHeight="1" x14ac:dyDescent="0.3">
      <c r="A2378" s="42" t="s">
        <v>8245</v>
      </c>
      <c r="B2378" s="43" t="s">
        <v>8246</v>
      </c>
      <c r="C2378" s="43" t="s">
        <v>8247</v>
      </c>
      <c r="D2378" s="44" t="s">
        <v>2489</v>
      </c>
      <c r="E2378" s="45" t="s">
        <v>61</v>
      </c>
      <c r="F2378" s="45">
        <v>71829</v>
      </c>
      <c r="G2378" s="46" t="s">
        <v>32</v>
      </c>
      <c r="H2378" s="47">
        <f t="shared" si="39"/>
        <v>71829</v>
      </c>
      <c r="I2378" s="48" t="s">
        <v>40</v>
      </c>
      <c r="J2378" s="44" t="s">
        <v>91</v>
      </c>
      <c r="K2378" s="49" t="s">
        <v>92</v>
      </c>
      <c r="L2378" s="44" t="s">
        <v>43</v>
      </c>
      <c r="M2378" s="44" t="str">
        <f>IF(ISERROR(VLOOKUP(B2378,'[1]Check order-DMO'!$A$5:$I$22,9,0)),"MAT",(VLOOKUP(B2378,'[1]Check order-DMO'!$A$5:$I$22,9,0)))</f>
        <v>MAT</v>
      </c>
      <c r="N2378" s="50">
        <v>60</v>
      </c>
      <c r="O2378" s="50">
        <v>3</v>
      </c>
      <c r="P2378" s="50">
        <v>100</v>
      </c>
      <c r="Q2378" s="50">
        <v>100</v>
      </c>
      <c r="R2378" s="51" t="s">
        <v>8248</v>
      </c>
    </row>
    <row r="2379" spans="1:18" s="90" customFormat="1" ht="26" customHeight="1" x14ac:dyDescent="0.3">
      <c r="A2379" s="43" t="s">
        <v>8249</v>
      </c>
      <c r="B2379" s="43" t="s">
        <v>8250</v>
      </c>
      <c r="C2379" s="43" t="s">
        <v>8251</v>
      </c>
      <c r="D2379" s="44" t="s">
        <v>2489</v>
      </c>
      <c r="E2379" s="45" t="s">
        <v>61</v>
      </c>
      <c r="F2379" s="45">
        <v>62514</v>
      </c>
      <c r="G2379" s="46" t="s">
        <v>32</v>
      </c>
      <c r="H2379" s="47">
        <f t="shared" si="39"/>
        <v>62514</v>
      </c>
      <c r="I2379" s="48" t="s">
        <v>40</v>
      </c>
      <c r="J2379" s="44" t="s">
        <v>91</v>
      </c>
      <c r="K2379" s="49" t="s">
        <v>92</v>
      </c>
      <c r="L2379" s="44" t="s">
        <v>43</v>
      </c>
      <c r="M2379" s="44" t="str">
        <f>IF(ISERROR(VLOOKUP(B2379,'[1]Check order-DMO'!$A$5:$I$22,9,0)),"MAT",(VLOOKUP(B2379,'[1]Check order-DMO'!$A$5:$I$22,9,0)))</f>
        <v>MAT</v>
      </c>
      <c r="N2379" s="50">
        <v>60</v>
      </c>
      <c r="O2379" s="50">
        <v>3</v>
      </c>
      <c r="P2379" s="50">
        <v>100</v>
      </c>
      <c r="Q2379" s="50">
        <v>100</v>
      </c>
      <c r="R2379" s="51" t="s">
        <v>8248</v>
      </c>
    </row>
    <row r="2380" spans="1:18" s="90" customFormat="1" ht="26" customHeight="1" x14ac:dyDescent="0.3">
      <c r="A2380" s="43" t="s">
        <v>8252</v>
      </c>
      <c r="B2380" s="43" t="s">
        <v>8253</v>
      </c>
      <c r="C2380" s="43" t="s">
        <v>8254</v>
      </c>
      <c r="D2380" s="44" t="s">
        <v>2489</v>
      </c>
      <c r="E2380" s="45" t="s">
        <v>61</v>
      </c>
      <c r="F2380" s="45">
        <v>78246</v>
      </c>
      <c r="G2380" s="46" t="s">
        <v>32</v>
      </c>
      <c r="H2380" s="47">
        <f t="shared" si="39"/>
        <v>78246</v>
      </c>
      <c r="I2380" s="48" t="s">
        <v>40</v>
      </c>
      <c r="J2380" s="44" t="s">
        <v>91</v>
      </c>
      <c r="K2380" s="49" t="s">
        <v>92</v>
      </c>
      <c r="L2380" s="44" t="s">
        <v>43</v>
      </c>
      <c r="M2380" s="44" t="str">
        <f>IF(ISERROR(VLOOKUP(B2380,'[1]Check order-DMO'!$A$5:$I$22,9,0)),"MAT",(VLOOKUP(B2380,'[1]Check order-DMO'!$A$5:$I$22,9,0)))</f>
        <v>MAT</v>
      </c>
      <c r="N2380" s="50">
        <v>60</v>
      </c>
      <c r="O2380" s="50">
        <v>3</v>
      </c>
      <c r="P2380" s="50">
        <v>100</v>
      </c>
      <c r="Q2380" s="50">
        <v>100</v>
      </c>
      <c r="R2380" s="51" t="s">
        <v>8248</v>
      </c>
    </row>
    <row r="2381" spans="1:18" s="90" customFormat="1" ht="26" customHeight="1" x14ac:dyDescent="0.3">
      <c r="A2381" s="43" t="s">
        <v>8255</v>
      </c>
      <c r="B2381" s="43" t="s">
        <v>8256</v>
      </c>
      <c r="C2381" s="43" t="s">
        <v>8257</v>
      </c>
      <c r="D2381" s="44" t="s">
        <v>2489</v>
      </c>
      <c r="E2381" s="45" t="s">
        <v>61</v>
      </c>
      <c r="F2381" s="45">
        <v>223146</v>
      </c>
      <c r="G2381" s="46" t="s">
        <v>32</v>
      </c>
      <c r="H2381" s="47">
        <f t="shared" si="39"/>
        <v>223146</v>
      </c>
      <c r="I2381" s="48" t="s">
        <v>40</v>
      </c>
      <c r="J2381" s="44" t="s">
        <v>91</v>
      </c>
      <c r="K2381" s="49" t="s">
        <v>92</v>
      </c>
      <c r="L2381" s="44" t="s">
        <v>43</v>
      </c>
      <c r="M2381" s="44" t="str">
        <f>IF(ISERROR(VLOOKUP(B2381,'[1]Check order-DMO'!$A$5:$I$22,9,0)),"MAT",(VLOOKUP(B2381,'[1]Check order-DMO'!$A$5:$I$22,9,0)))</f>
        <v>MAT</v>
      </c>
      <c r="N2381" s="50">
        <v>60</v>
      </c>
      <c r="O2381" s="50">
        <v>3</v>
      </c>
      <c r="P2381" s="50">
        <v>100</v>
      </c>
      <c r="Q2381" s="50">
        <v>100</v>
      </c>
      <c r="R2381" s="51" t="s">
        <v>8248</v>
      </c>
    </row>
    <row r="2382" spans="1:18" s="90" customFormat="1" ht="26" customHeight="1" x14ac:dyDescent="0.3">
      <c r="A2382" s="43" t="s">
        <v>8258</v>
      </c>
      <c r="B2382" s="43" t="s">
        <v>8259</v>
      </c>
      <c r="C2382" s="43" t="s">
        <v>8260</v>
      </c>
      <c r="D2382" s="44" t="s">
        <v>2489</v>
      </c>
      <c r="E2382" s="45" t="s">
        <v>61</v>
      </c>
      <c r="F2382" s="45">
        <v>157113</v>
      </c>
      <c r="G2382" s="46" t="s">
        <v>32</v>
      </c>
      <c r="H2382" s="47">
        <f t="shared" si="39"/>
        <v>157113</v>
      </c>
      <c r="I2382" s="48" t="s">
        <v>40</v>
      </c>
      <c r="J2382" s="44" t="s">
        <v>91</v>
      </c>
      <c r="K2382" s="49" t="s">
        <v>92</v>
      </c>
      <c r="L2382" s="44" t="s">
        <v>43</v>
      </c>
      <c r="M2382" s="44" t="str">
        <f>IF(ISERROR(VLOOKUP(B2382,'[1]Check order-DMO'!$A$5:$I$22,9,0)),"MAT",(VLOOKUP(B2382,'[1]Check order-DMO'!$A$5:$I$22,9,0)))</f>
        <v>MAT</v>
      </c>
      <c r="N2382" s="50">
        <v>60</v>
      </c>
      <c r="O2382" s="50">
        <v>3</v>
      </c>
      <c r="P2382" s="50">
        <v>100</v>
      </c>
      <c r="Q2382" s="50">
        <v>100</v>
      </c>
      <c r="R2382" s="51" t="s">
        <v>8248</v>
      </c>
    </row>
    <row r="2383" spans="1:18" s="90" customFormat="1" ht="26" customHeight="1" x14ac:dyDescent="0.3">
      <c r="A2383" s="43" t="s">
        <v>8261</v>
      </c>
      <c r="B2383" s="43" t="s">
        <v>8262</v>
      </c>
      <c r="C2383" s="43" t="s">
        <v>8263</v>
      </c>
      <c r="D2383" s="44" t="s">
        <v>2489</v>
      </c>
      <c r="E2383" s="45" t="s">
        <v>61</v>
      </c>
      <c r="F2383" s="45">
        <v>31464</v>
      </c>
      <c r="G2383" s="46" t="s">
        <v>32</v>
      </c>
      <c r="H2383" s="47">
        <f t="shared" si="39"/>
        <v>31464</v>
      </c>
      <c r="I2383" s="48" t="s">
        <v>40</v>
      </c>
      <c r="J2383" s="44" t="s">
        <v>91</v>
      </c>
      <c r="K2383" s="49" t="s">
        <v>92</v>
      </c>
      <c r="L2383" s="44" t="s">
        <v>43</v>
      </c>
      <c r="M2383" s="44" t="str">
        <f>IF(ISERROR(VLOOKUP(B2383,'[1]Check order-DMO'!$A$5:$I$22,9,0)),"MAT",(VLOOKUP(B2383,'[1]Check order-DMO'!$A$5:$I$22,9,0)))</f>
        <v>MAT</v>
      </c>
      <c r="N2383" s="50">
        <v>60</v>
      </c>
      <c r="O2383" s="50">
        <v>3</v>
      </c>
      <c r="P2383" s="50">
        <v>100</v>
      </c>
      <c r="Q2383" s="50">
        <v>100</v>
      </c>
      <c r="R2383" s="51" t="s">
        <v>8248</v>
      </c>
    </row>
    <row r="2384" spans="1:18" s="90" customFormat="1" ht="26" customHeight="1" x14ac:dyDescent="0.3">
      <c r="A2384" s="43" t="s">
        <v>8264</v>
      </c>
      <c r="B2384" s="43" t="s">
        <v>8265</v>
      </c>
      <c r="C2384" s="43" t="s">
        <v>8266</v>
      </c>
      <c r="D2384" s="44" t="s">
        <v>8267</v>
      </c>
      <c r="E2384" s="45" t="s">
        <v>121</v>
      </c>
      <c r="F2384" s="45">
        <v>742147.66079999995</v>
      </c>
      <c r="G2384" s="45" t="s">
        <v>32</v>
      </c>
      <c r="H2384" s="47">
        <f t="shared" si="39"/>
        <v>742147.66079999995</v>
      </c>
      <c r="I2384" s="48" t="s">
        <v>40</v>
      </c>
      <c r="J2384" s="44" t="s">
        <v>91</v>
      </c>
      <c r="K2384" s="49" t="s">
        <v>92</v>
      </c>
      <c r="L2384" s="44" t="s">
        <v>43</v>
      </c>
      <c r="M2384" s="44" t="str">
        <f>IF(ISERROR(VLOOKUP(B2384,'[1]Check order-DMO'!$A$5:$I$22,9,0)),"MAT",(VLOOKUP(B2384,'[1]Check order-DMO'!$A$5:$I$22,9,0)))</f>
        <v>MAT</v>
      </c>
      <c r="N2384" s="50">
        <v>60</v>
      </c>
      <c r="O2384" s="50">
        <v>3</v>
      </c>
      <c r="P2384" s="50">
        <v>10</v>
      </c>
      <c r="Q2384" s="50">
        <v>10</v>
      </c>
      <c r="R2384" s="51" t="s">
        <v>8248</v>
      </c>
    </row>
    <row r="2385" spans="1:18" s="90" customFormat="1" ht="26" customHeight="1" x14ac:dyDescent="0.3">
      <c r="A2385" s="43" t="s">
        <v>8268</v>
      </c>
      <c r="B2385" s="43" t="s">
        <v>8269</v>
      </c>
      <c r="C2385" s="43" t="s">
        <v>8270</v>
      </c>
      <c r="D2385" s="44" t="s">
        <v>8267</v>
      </c>
      <c r="E2385" s="45" t="s">
        <v>121</v>
      </c>
      <c r="F2385" s="45">
        <v>927684.576</v>
      </c>
      <c r="G2385" s="45" t="s">
        <v>32</v>
      </c>
      <c r="H2385" s="47">
        <f t="shared" si="39"/>
        <v>927684.576</v>
      </c>
      <c r="I2385" s="48" t="s">
        <v>40</v>
      </c>
      <c r="J2385" s="44" t="s">
        <v>91</v>
      </c>
      <c r="K2385" s="49" t="s">
        <v>92</v>
      </c>
      <c r="L2385" s="44" t="s">
        <v>43</v>
      </c>
      <c r="M2385" s="44" t="str">
        <f>IF(ISERROR(VLOOKUP(B2385,'[1]Check order-DMO'!$A$5:$I$22,9,0)),"MAT",(VLOOKUP(B2385,'[1]Check order-DMO'!$A$5:$I$22,9,0)))</f>
        <v>MAT</v>
      </c>
      <c r="N2385" s="50">
        <v>60</v>
      </c>
      <c r="O2385" s="50">
        <v>3</v>
      </c>
      <c r="P2385" s="50">
        <v>10</v>
      </c>
      <c r="Q2385" s="50">
        <v>10</v>
      </c>
      <c r="R2385" s="51" t="s">
        <v>8248</v>
      </c>
    </row>
    <row r="2386" spans="1:18" s="90" customFormat="1" ht="26" customHeight="1" x14ac:dyDescent="0.3">
      <c r="A2386" s="43" t="s">
        <v>8271</v>
      </c>
      <c r="B2386" s="43" t="s">
        <v>8272</v>
      </c>
      <c r="C2386" s="43" t="s">
        <v>8273</v>
      </c>
      <c r="D2386" s="44" t="s">
        <v>8267</v>
      </c>
      <c r="E2386" s="45" t="s">
        <v>121</v>
      </c>
      <c r="F2386" s="45">
        <v>1002550.3488</v>
      </c>
      <c r="G2386" s="45" t="s">
        <v>32</v>
      </c>
      <c r="H2386" s="47">
        <f t="shared" si="39"/>
        <v>1002550.3488</v>
      </c>
      <c r="I2386" s="48" t="s">
        <v>40</v>
      </c>
      <c r="J2386" s="44" t="s">
        <v>91</v>
      </c>
      <c r="K2386" s="49" t="s">
        <v>92</v>
      </c>
      <c r="L2386" s="44" t="s">
        <v>43</v>
      </c>
      <c r="M2386" s="44" t="str">
        <f>IF(ISERROR(VLOOKUP(B2386,'[1]Check order-DMO'!$A$5:$I$22,9,0)),"MAT",(VLOOKUP(B2386,'[1]Check order-DMO'!$A$5:$I$22,9,0)))</f>
        <v>MAT</v>
      </c>
      <c r="N2386" s="50">
        <v>60</v>
      </c>
      <c r="O2386" s="50">
        <v>3</v>
      </c>
      <c r="P2386" s="50">
        <v>10</v>
      </c>
      <c r="Q2386" s="50">
        <v>10</v>
      </c>
      <c r="R2386" s="51" t="s">
        <v>8248</v>
      </c>
    </row>
    <row r="2387" spans="1:18" s="90" customFormat="1" ht="26" customHeight="1" x14ac:dyDescent="0.3">
      <c r="A2387" s="43" t="s">
        <v>8274</v>
      </c>
      <c r="B2387" s="43" t="s">
        <v>8275</v>
      </c>
      <c r="C2387" s="43" t="s">
        <v>8276</v>
      </c>
      <c r="D2387" s="44" t="s">
        <v>8267</v>
      </c>
      <c r="E2387" s="45" t="s">
        <v>121</v>
      </c>
      <c r="F2387" s="45">
        <v>1028590.6176</v>
      </c>
      <c r="G2387" s="45" t="s">
        <v>32</v>
      </c>
      <c r="H2387" s="47">
        <f t="shared" si="39"/>
        <v>1028590.6176</v>
      </c>
      <c r="I2387" s="48" t="s">
        <v>40</v>
      </c>
      <c r="J2387" s="44" t="s">
        <v>91</v>
      </c>
      <c r="K2387" s="49" t="s">
        <v>92</v>
      </c>
      <c r="L2387" s="44" t="s">
        <v>43</v>
      </c>
      <c r="M2387" s="44" t="str">
        <f>IF(ISERROR(VLOOKUP(B2387,'[1]Check order-DMO'!$A$5:$I$22,9,0)),"MAT",(VLOOKUP(B2387,'[1]Check order-DMO'!$A$5:$I$22,9,0)))</f>
        <v>MAT</v>
      </c>
      <c r="N2387" s="50">
        <v>60</v>
      </c>
      <c r="O2387" s="50">
        <v>3</v>
      </c>
      <c r="P2387" s="50">
        <v>10</v>
      </c>
      <c r="Q2387" s="50">
        <v>10</v>
      </c>
      <c r="R2387" s="51" t="s">
        <v>8248</v>
      </c>
    </row>
    <row r="2388" spans="1:18" s="90" customFormat="1" ht="26" customHeight="1" x14ac:dyDescent="0.3">
      <c r="A2388" s="43" t="s">
        <v>8277</v>
      </c>
      <c r="B2388" s="43" t="s">
        <v>8278</v>
      </c>
      <c r="C2388" s="43" t="s">
        <v>8279</v>
      </c>
      <c r="D2388" s="44" t="s">
        <v>8267</v>
      </c>
      <c r="E2388" s="45" t="s">
        <v>121</v>
      </c>
      <c r="F2388" s="45">
        <v>1090436.2560000001</v>
      </c>
      <c r="G2388" s="45" t="s">
        <v>32</v>
      </c>
      <c r="H2388" s="47">
        <f t="shared" si="39"/>
        <v>1090436.2560000001</v>
      </c>
      <c r="I2388" s="48" t="s">
        <v>40</v>
      </c>
      <c r="J2388" s="44" t="s">
        <v>91</v>
      </c>
      <c r="K2388" s="49" t="s">
        <v>92</v>
      </c>
      <c r="L2388" s="44" t="s">
        <v>43</v>
      </c>
      <c r="M2388" s="44" t="str">
        <f>IF(ISERROR(VLOOKUP(B2388,'[1]Check order-DMO'!$A$5:$I$22,9,0)),"MAT",(VLOOKUP(B2388,'[1]Check order-DMO'!$A$5:$I$22,9,0)))</f>
        <v>MAT</v>
      </c>
      <c r="N2388" s="50">
        <v>60</v>
      </c>
      <c r="O2388" s="50">
        <v>3</v>
      </c>
      <c r="P2388" s="50">
        <v>10</v>
      </c>
      <c r="Q2388" s="50">
        <v>10</v>
      </c>
      <c r="R2388" s="51" t="s">
        <v>8248</v>
      </c>
    </row>
    <row r="2389" spans="1:18" s="90" customFormat="1" ht="26" customHeight="1" x14ac:dyDescent="0.3">
      <c r="A2389" s="43" t="s">
        <v>8280</v>
      </c>
      <c r="B2389" s="43" t="s">
        <v>8281</v>
      </c>
      <c r="C2389" s="43" t="s">
        <v>8282</v>
      </c>
      <c r="D2389" s="44" t="s">
        <v>8267</v>
      </c>
      <c r="E2389" s="45" t="s">
        <v>121</v>
      </c>
      <c r="F2389" s="45">
        <v>794228.19839999999</v>
      </c>
      <c r="G2389" s="45" t="s">
        <v>32</v>
      </c>
      <c r="H2389" s="47">
        <f t="shared" si="39"/>
        <v>794228.19839999999</v>
      </c>
      <c r="I2389" s="48" t="s">
        <v>40</v>
      </c>
      <c r="J2389" s="44" t="s">
        <v>91</v>
      </c>
      <c r="K2389" s="49" t="s">
        <v>92</v>
      </c>
      <c r="L2389" s="44" t="s">
        <v>43</v>
      </c>
      <c r="M2389" s="44" t="str">
        <f>IF(ISERROR(VLOOKUP(B2389,'[1]Check order-DMO'!$A$5:$I$22,9,0)),"MAT",(VLOOKUP(B2389,'[1]Check order-DMO'!$A$5:$I$22,9,0)))</f>
        <v>MAT</v>
      </c>
      <c r="N2389" s="50">
        <v>60</v>
      </c>
      <c r="O2389" s="50">
        <v>3</v>
      </c>
      <c r="P2389" s="50">
        <v>10</v>
      </c>
      <c r="Q2389" s="50">
        <v>10</v>
      </c>
      <c r="R2389" s="51" t="s">
        <v>8248</v>
      </c>
    </row>
    <row r="2390" spans="1:18" s="90" customFormat="1" ht="26" customHeight="1" x14ac:dyDescent="0.3">
      <c r="A2390" s="43" t="s">
        <v>8283</v>
      </c>
      <c r="B2390" s="43" t="s">
        <v>8284</v>
      </c>
      <c r="C2390" s="43" t="s">
        <v>8285</v>
      </c>
      <c r="D2390" s="44" t="s">
        <v>8267</v>
      </c>
      <c r="E2390" s="45" t="s">
        <v>121</v>
      </c>
      <c r="F2390" s="45">
        <v>1162046.9952</v>
      </c>
      <c r="G2390" s="45" t="s">
        <v>32</v>
      </c>
      <c r="H2390" s="47">
        <f t="shared" si="39"/>
        <v>1162046.9952</v>
      </c>
      <c r="I2390" s="48" t="s">
        <v>40</v>
      </c>
      <c r="J2390" s="44" t="s">
        <v>91</v>
      </c>
      <c r="K2390" s="49" t="s">
        <v>92</v>
      </c>
      <c r="L2390" s="44" t="s">
        <v>43</v>
      </c>
      <c r="M2390" s="44" t="str">
        <f>IF(ISERROR(VLOOKUP(B2390,'[1]Check order-DMO'!$A$5:$I$22,9,0)),"MAT",(VLOOKUP(B2390,'[1]Check order-DMO'!$A$5:$I$22,9,0)))</f>
        <v>MAT</v>
      </c>
      <c r="N2390" s="50">
        <v>60</v>
      </c>
      <c r="O2390" s="50">
        <v>3</v>
      </c>
      <c r="P2390" s="50">
        <v>10</v>
      </c>
      <c r="Q2390" s="50">
        <v>10</v>
      </c>
      <c r="R2390" s="51" t="s">
        <v>8248</v>
      </c>
    </row>
    <row r="2391" spans="1:18" s="90" customFormat="1" ht="26" customHeight="1" x14ac:dyDescent="0.3">
      <c r="A2391" s="43" t="s">
        <v>8286</v>
      </c>
      <c r="B2391" s="43" t="s">
        <v>8287</v>
      </c>
      <c r="C2391" s="43" t="s">
        <v>8288</v>
      </c>
      <c r="D2391" s="44" t="s">
        <v>8267</v>
      </c>
      <c r="E2391" s="45" t="s">
        <v>121</v>
      </c>
      <c r="F2391" s="45">
        <v>1305268.4735999999</v>
      </c>
      <c r="G2391" s="45" t="s">
        <v>32</v>
      </c>
      <c r="H2391" s="47">
        <f t="shared" si="39"/>
        <v>1305268.4735999999</v>
      </c>
      <c r="I2391" s="48" t="s">
        <v>40</v>
      </c>
      <c r="J2391" s="44" t="s">
        <v>91</v>
      </c>
      <c r="K2391" s="49" t="s">
        <v>92</v>
      </c>
      <c r="L2391" s="44" t="s">
        <v>43</v>
      </c>
      <c r="M2391" s="44" t="str">
        <f>IF(ISERROR(VLOOKUP(B2391,'[1]Check order-DMO'!$A$5:$I$22,9,0)),"MAT",(VLOOKUP(B2391,'[1]Check order-DMO'!$A$5:$I$22,9,0)))</f>
        <v>MAT</v>
      </c>
      <c r="N2391" s="50">
        <v>60</v>
      </c>
      <c r="O2391" s="50">
        <v>3</v>
      </c>
      <c r="P2391" s="50">
        <v>10</v>
      </c>
      <c r="Q2391" s="50">
        <v>10</v>
      </c>
      <c r="R2391" s="51" t="s">
        <v>8248</v>
      </c>
    </row>
    <row r="2392" spans="1:18" s="90" customFormat="1" ht="26" customHeight="1" x14ac:dyDescent="0.3">
      <c r="A2392" s="43" t="s">
        <v>8289</v>
      </c>
      <c r="B2392" s="43" t="s">
        <v>8290</v>
      </c>
      <c r="C2392" s="43" t="s">
        <v>8291</v>
      </c>
      <c r="D2392" s="44" t="s">
        <v>8267</v>
      </c>
      <c r="E2392" s="45" t="s">
        <v>121</v>
      </c>
      <c r="F2392" s="45">
        <v>1445234.9184000001</v>
      </c>
      <c r="G2392" s="45" t="s">
        <v>32</v>
      </c>
      <c r="H2392" s="47">
        <f t="shared" si="39"/>
        <v>1445234.9184000001</v>
      </c>
      <c r="I2392" s="48" t="s">
        <v>40</v>
      </c>
      <c r="J2392" s="44" t="s">
        <v>91</v>
      </c>
      <c r="K2392" s="49" t="s">
        <v>92</v>
      </c>
      <c r="L2392" s="44" t="s">
        <v>43</v>
      </c>
      <c r="M2392" s="44" t="str">
        <f>IF(ISERROR(VLOOKUP(B2392,'[1]Check order-DMO'!$A$5:$I$22,9,0)),"MAT",(VLOOKUP(B2392,'[1]Check order-DMO'!$A$5:$I$22,9,0)))</f>
        <v>MAT</v>
      </c>
      <c r="N2392" s="50">
        <v>60</v>
      </c>
      <c r="O2392" s="50">
        <v>3</v>
      </c>
      <c r="P2392" s="50">
        <v>10</v>
      </c>
      <c r="Q2392" s="50">
        <v>10</v>
      </c>
      <c r="R2392" s="51" t="s">
        <v>8248</v>
      </c>
    </row>
    <row r="2393" spans="1:18" s="90" customFormat="1" ht="26" customHeight="1" x14ac:dyDescent="0.3">
      <c r="A2393" s="43" t="s">
        <v>8292</v>
      </c>
      <c r="B2393" s="43" t="s">
        <v>8293</v>
      </c>
      <c r="C2393" s="43" t="s">
        <v>8294</v>
      </c>
      <c r="D2393" s="44" t="s">
        <v>8267</v>
      </c>
      <c r="E2393" s="45" t="s">
        <v>121</v>
      </c>
      <c r="F2393" s="45">
        <v>1585201.3632</v>
      </c>
      <c r="G2393" s="45" t="s">
        <v>32</v>
      </c>
      <c r="H2393" s="47">
        <f t="shared" si="39"/>
        <v>1585201.3632</v>
      </c>
      <c r="I2393" s="48" t="s">
        <v>40</v>
      </c>
      <c r="J2393" s="44" t="s">
        <v>91</v>
      </c>
      <c r="K2393" s="49" t="s">
        <v>92</v>
      </c>
      <c r="L2393" s="44" t="s">
        <v>43</v>
      </c>
      <c r="M2393" s="44" t="str">
        <f>IF(ISERROR(VLOOKUP(B2393,'[1]Check order-DMO'!$A$5:$I$22,9,0)),"MAT",(VLOOKUP(B2393,'[1]Check order-DMO'!$A$5:$I$22,9,0)))</f>
        <v>MAT</v>
      </c>
      <c r="N2393" s="50">
        <v>60</v>
      </c>
      <c r="O2393" s="50">
        <v>3</v>
      </c>
      <c r="P2393" s="50">
        <v>10</v>
      </c>
      <c r="Q2393" s="50">
        <v>10</v>
      </c>
      <c r="R2393" s="51" t="s">
        <v>8248</v>
      </c>
    </row>
    <row r="2394" spans="1:18" s="90" customFormat="1" ht="26" customHeight="1" x14ac:dyDescent="0.3">
      <c r="A2394" s="43" t="s">
        <v>8295</v>
      </c>
      <c r="B2394" s="43" t="s">
        <v>8296</v>
      </c>
      <c r="C2394" s="43" t="s">
        <v>8297</v>
      </c>
      <c r="D2394" s="44" t="s">
        <v>8267</v>
      </c>
      <c r="E2394" s="45" t="s">
        <v>121</v>
      </c>
      <c r="F2394" s="45">
        <v>1725167.808</v>
      </c>
      <c r="G2394" s="45" t="s">
        <v>32</v>
      </c>
      <c r="H2394" s="47">
        <f t="shared" si="39"/>
        <v>1725167.808</v>
      </c>
      <c r="I2394" s="48" t="s">
        <v>40</v>
      </c>
      <c r="J2394" s="44" t="s">
        <v>91</v>
      </c>
      <c r="K2394" s="49" t="s">
        <v>92</v>
      </c>
      <c r="L2394" s="44" t="s">
        <v>43</v>
      </c>
      <c r="M2394" s="44" t="str">
        <f>IF(ISERROR(VLOOKUP(B2394,'[1]Check order-DMO'!$A$5:$I$22,9,0)),"MAT",(VLOOKUP(B2394,'[1]Check order-DMO'!$A$5:$I$22,9,0)))</f>
        <v>MAT</v>
      </c>
      <c r="N2394" s="50">
        <v>60</v>
      </c>
      <c r="O2394" s="50">
        <v>3</v>
      </c>
      <c r="P2394" s="50">
        <v>10</v>
      </c>
      <c r="Q2394" s="50">
        <v>10</v>
      </c>
      <c r="R2394" s="51" t="s">
        <v>8248</v>
      </c>
    </row>
    <row r="2395" spans="1:18" s="90" customFormat="1" ht="26" customHeight="1" x14ac:dyDescent="0.3">
      <c r="A2395" s="42" t="s">
        <v>8298</v>
      </c>
      <c r="B2395" s="43" t="s">
        <v>8299</v>
      </c>
      <c r="C2395" s="43" t="s">
        <v>8300</v>
      </c>
      <c r="D2395" s="44" t="s">
        <v>4653</v>
      </c>
      <c r="E2395" s="45" t="s">
        <v>121</v>
      </c>
      <c r="F2395" s="45">
        <v>14745302.208000001</v>
      </c>
      <c r="G2395" s="45" t="s">
        <v>32</v>
      </c>
      <c r="H2395" s="47">
        <f t="shared" si="39"/>
        <v>14745302.208000001</v>
      </c>
      <c r="I2395" s="48" t="s">
        <v>40</v>
      </c>
      <c r="J2395" s="44" t="s">
        <v>91</v>
      </c>
      <c r="K2395" s="49" t="s">
        <v>92</v>
      </c>
      <c r="L2395" s="44" t="s">
        <v>43</v>
      </c>
      <c r="M2395" s="44" t="str">
        <f>IF(ISERROR(VLOOKUP(B2395,'[1]Check order-DMO'!$A$5:$I$22,9,0)),"MAT",(VLOOKUP(B2395,'[1]Check order-DMO'!$A$5:$I$22,9,0)))</f>
        <v>MAT</v>
      </c>
      <c r="N2395" s="50">
        <v>60</v>
      </c>
      <c r="O2395" s="50">
        <v>3</v>
      </c>
      <c r="P2395" s="50">
        <v>1</v>
      </c>
      <c r="Q2395" s="50">
        <v>1</v>
      </c>
      <c r="R2395" s="51" t="s">
        <v>8248</v>
      </c>
    </row>
    <row r="2396" spans="1:18" s="90" customFormat="1" ht="26" customHeight="1" x14ac:dyDescent="0.3">
      <c r="A2396" s="42" t="s">
        <v>8301</v>
      </c>
      <c r="B2396" s="43" t="s">
        <v>8302</v>
      </c>
      <c r="C2396" s="43" t="s">
        <v>8303</v>
      </c>
      <c r="D2396" s="44" t="s">
        <v>4653</v>
      </c>
      <c r="E2396" s="45" t="s">
        <v>121</v>
      </c>
      <c r="F2396" s="45">
        <v>27602684.927999999</v>
      </c>
      <c r="G2396" s="45" t="s">
        <v>32</v>
      </c>
      <c r="H2396" s="47">
        <f t="shared" si="39"/>
        <v>27602684.927999999</v>
      </c>
      <c r="I2396" s="48" t="s">
        <v>40</v>
      </c>
      <c r="J2396" s="44" t="s">
        <v>91</v>
      </c>
      <c r="K2396" s="49" t="s">
        <v>92</v>
      </c>
      <c r="L2396" s="44" t="s">
        <v>43</v>
      </c>
      <c r="M2396" s="44" t="str">
        <f>IF(ISERROR(VLOOKUP(B2396,'[1]Check order-DMO'!$A$5:$I$22,9,0)),"MAT",(VLOOKUP(B2396,'[1]Check order-DMO'!$A$5:$I$22,9,0)))</f>
        <v>MAT</v>
      </c>
      <c r="N2396" s="50">
        <v>60</v>
      </c>
      <c r="O2396" s="50">
        <v>3</v>
      </c>
      <c r="P2396" s="50">
        <v>1</v>
      </c>
      <c r="Q2396" s="50">
        <v>1</v>
      </c>
      <c r="R2396" s="51" t="s">
        <v>8248</v>
      </c>
    </row>
    <row r="2397" spans="1:18" s="90" customFormat="1" ht="26" customHeight="1" x14ac:dyDescent="0.3">
      <c r="A2397" s="42" t="s">
        <v>8304</v>
      </c>
      <c r="B2397" s="43" t="s">
        <v>8305</v>
      </c>
      <c r="C2397" s="43" t="s">
        <v>8306</v>
      </c>
      <c r="D2397" s="44" t="s">
        <v>4653</v>
      </c>
      <c r="E2397" s="45" t="s">
        <v>121</v>
      </c>
      <c r="F2397" s="45">
        <v>27342282.239999998</v>
      </c>
      <c r="G2397" s="45" t="s">
        <v>32</v>
      </c>
      <c r="H2397" s="47">
        <f t="shared" si="39"/>
        <v>27342282.239999998</v>
      </c>
      <c r="I2397" s="48" t="s">
        <v>40</v>
      </c>
      <c r="J2397" s="44" t="s">
        <v>91</v>
      </c>
      <c r="K2397" s="49" t="s">
        <v>92</v>
      </c>
      <c r="L2397" s="44" t="s">
        <v>43</v>
      </c>
      <c r="M2397" s="44" t="str">
        <f>IF(ISERROR(VLOOKUP(B2397,'[1]Check order-DMO'!$A$5:$I$22,9,0)),"MAT",(VLOOKUP(B2397,'[1]Check order-DMO'!$A$5:$I$22,9,0)))</f>
        <v>MAT</v>
      </c>
      <c r="N2397" s="50">
        <v>60</v>
      </c>
      <c r="O2397" s="50">
        <v>3</v>
      </c>
      <c r="P2397" s="50">
        <v>1</v>
      </c>
      <c r="Q2397" s="50">
        <v>1</v>
      </c>
      <c r="R2397" s="51" t="s">
        <v>8248</v>
      </c>
    </row>
    <row r="2398" spans="1:18" s="90" customFormat="1" ht="26" customHeight="1" x14ac:dyDescent="0.3">
      <c r="A2398" s="42" t="s">
        <v>8307</v>
      </c>
      <c r="B2398" s="43" t="s">
        <v>8308</v>
      </c>
      <c r="C2398" s="43" t="s">
        <v>8309</v>
      </c>
      <c r="D2398" s="44" t="s">
        <v>4653</v>
      </c>
      <c r="E2398" s="45" t="s">
        <v>121</v>
      </c>
      <c r="F2398" s="45">
        <v>18065436.48</v>
      </c>
      <c r="G2398" s="45" t="s">
        <v>32</v>
      </c>
      <c r="H2398" s="47">
        <f t="shared" si="39"/>
        <v>18065436.48</v>
      </c>
      <c r="I2398" s="48" t="s">
        <v>40</v>
      </c>
      <c r="J2398" s="44" t="s">
        <v>91</v>
      </c>
      <c r="K2398" s="49" t="s">
        <v>92</v>
      </c>
      <c r="L2398" s="44" t="s">
        <v>43</v>
      </c>
      <c r="M2398" s="44" t="str">
        <f>IF(ISERROR(VLOOKUP(B2398,'[1]Check order-DMO'!$A$5:$I$22,9,0)),"MAT",(VLOOKUP(B2398,'[1]Check order-DMO'!$A$5:$I$22,9,0)))</f>
        <v>MAT</v>
      </c>
      <c r="N2398" s="50">
        <v>60</v>
      </c>
      <c r="O2398" s="50">
        <v>3</v>
      </c>
      <c r="P2398" s="50">
        <v>1</v>
      </c>
      <c r="Q2398" s="50">
        <v>1</v>
      </c>
      <c r="R2398" s="51" t="s">
        <v>8248</v>
      </c>
    </row>
    <row r="2399" spans="1:18" s="90" customFormat="1" ht="26" customHeight="1" x14ac:dyDescent="0.3">
      <c r="A2399" s="42" t="s">
        <v>8310</v>
      </c>
      <c r="B2399" s="43" t="s">
        <v>8311</v>
      </c>
      <c r="C2399" s="43" t="s">
        <v>8312</v>
      </c>
      <c r="D2399" s="44" t="s">
        <v>4653</v>
      </c>
      <c r="E2399" s="45" t="s">
        <v>121</v>
      </c>
      <c r="F2399" s="45">
        <v>21515772.096000001</v>
      </c>
      <c r="G2399" s="45" t="s">
        <v>32</v>
      </c>
      <c r="H2399" s="47">
        <f t="shared" si="39"/>
        <v>21515772.096000001</v>
      </c>
      <c r="I2399" s="48" t="s">
        <v>40</v>
      </c>
      <c r="J2399" s="44" t="s">
        <v>91</v>
      </c>
      <c r="K2399" s="49" t="s">
        <v>92</v>
      </c>
      <c r="L2399" s="44" t="s">
        <v>43</v>
      </c>
      <c r="M2399" s="44" t="str">
        <f>IF(ISERROR(VLOOKUP(B2399,'[1]Check order-DMO'!$A$5:$I$22,9,0)),"MAT",(VLOOKUP(B2399,'[1]Check order-DMO'!$A$5:$I$22,9,0)))</f>
        <v>MAT</v>
      </c>
      <c r="N2399" s="50">
        <v>60</v>
      </c>
      <c r="O2399" s="50">
        <v>3</v>
      </c>
      <c r="P2399" s="50">
        <v>1</v>
      </c>
      <c r="Q2399" s="50">
        <v>1</v>
      </c>
      <c r="R2399" s="51" t="s">
        <v>8248</v>
      </c>
    </row>
    <row r="2400" spans="1:18" s="90" customFormat="1" ht="26" customHeight="1" x14ac:dyDescent="0.3">
      <c r="A2400" s="42" t="s">
        <v>8313</v>
      </c>
      <c r="B2400" s="43" t="s">
        <v>8314</v>
      </c>
      <c r="C2400" s="43" t="s">
        <v>8315</v>
      </c>
      <c r="D2400" s="44" t="s">
        <v>4653</v>
      </c>
      <c r="E2400" s="45" t="s">
        <v>121</v>
      </c>
      <c r="F2400" s="45">
        <v>18260738.495999999</v>
      </c>
      <c r="G2400" s="45" t="s">
        <v>32</v>
      </c>
      <c r="H2400" s="47">
        <f t="shared" si="39"/>
        <v>18260738.495999999</v>
      </c>
      <c r="I2400" s="48" t="s">
        <v>40</v>
      </c>
      <c r="J2400" s="44" t="s">
        <v>91</v>
      </c>
      <c r="K2400" s="49" t="s">
        <v>92</v>
      </c>
      <c r="L2400" s="44" t="s">
        <v>43</v>
      </c>
      <c r="M2400" s="44" t="str">
        <f>IF(ISERROR(VLOOKUP(B2400,'[1]Check order-DMO'!$A$5:$I$22,9,0)),"MAT",(VLOOKUP(B2400,'[1]Check order-DMO'!$A$5:$I$22,9,0)))</f>
        <v>MAT</v>
      </c>
      <c r="N2400" s="50">
        <v>60</v>
      </c>
      <c r="O2400" s="50">
        <v>3</v>
      </c>
      <c r="P2400" s="50">
        <v>1</v>
      </c>
      <c r="Q2400" s="50">
        <v>1</v>
      </c>
      <c r="R2400" s="51" t="s">
        <v>8248</v>
      </c>
    </row>
    <row r="2401" spans="1:18" s="90" customFormat="1" ht="26" customHeight="1" x14ac:dyDescent="0.3">
      <c r="A2401" s="42" t="s">
        <v>8316</v>
      </c>
      <c r="B2401" s="43" t="s">
        <v>8317</v>
      </c>
      <c r="C2401" s="43" t="s">
        <v>8318</v>
      </c>
      <c r="D2401" s="44" t="s">
        <v>4653</v>
      </c>
      <c r="E2401" s="45" t="s">
        <v>121</v>
      </c>
      <c r="F2401" s="45">
        <v>18846644.544</v>
      </c>
      <c r="G2401" s="45" t="s">
        <v>32</v>
      </c>
      <c r="H2401" s="47">
        <f t="shared" si="39"/>
        <v>18846644.544</v>
      </c>
      <c r="I2401" s="48" t="s">
        <v>40</v>
      </c>
      <c r="J2401" s="44" t="s">
        <v>91</v>
      </c>
      <c r="K2401" s="49" t="s">
        <v>92</v>
      </c>
      <c r="L2401" s="44" t="s">
        <v>43</v>
      </c>
      <c r="M2401" s="44" t="str">
        <f>IF(ISERROR(VLOOKUP(B2401,'[1]Check order-DMO'!$A$5:$I$22,9,0)),"MAT",(VLOOKUP(B2401,'[1]Check order-DMO'!$A$5:$I$22,9,0)))</f>
        <v>MAT</v>
      </c>
      <c r="N2401" s="50">
        <v>60</v>
      </c>
      <c r="O2401" s="50">
        <v>3</v>
      </c>
      <c r="P2401" s="50">
        <v>1</v>
      </c>
      <c r="Q2401" s="50">
        <v>1</v>
      </c>
      <c r="R2401" s="51" t="s">
        <v>8248</v>
      </c>
    </row>
    <row r="2402" spans="1:18" s="90" customFormat="1" ht="26" customHeight="1" x14ac:dyDescent="0.3">
      <c r="A2402" s="42" t="s">
        <v>8319</v>
      </c>
      <c r="B2402" s="43" t="s">
        <v>8320</v>
      </c>
      <c r="C2402" s="43" t="s">
        <v>8321</v>
      </c>
      <c r="D2402" s="44" t="s">
        <v>4653</v>
      </c>
      <c r="E2402" s="45" t="s">
        <v>121</v>
      </c>
      <c r="F2402" s="45">
        <v>32387584.32</v>
      </c>
      <c r="G2402" s="45" t="s">
        <v>32</v>
      </c>
      <c r="H2402" s="47">
        <f t="shared" si="39"/>
        <v>32387584.32</v>
      </c>
      <c r="I2402" s="48" t="s">
        <v>40</v>
      </c>
      <c r="J2402" s="44" t="s">
        <v>91</v>
      </c>
      <c r="K2402" s="49" t="s">
        <v>92</v>
      </c>
      <c r="L2402" s="44" t="s">
        <v>43</v>
      </c>
      <c r="M2402" s="44" t="str">
        <f>IF(ISERROR(VLOOKUP(B2402,'[1]Check order-DMO'!$A$5:$I$22,9,0)),"MAT",(VLOOKUP(B2402,'[1]Check order-DMO'!$A$5:$I$22,9,0)))</f>
        <v>MAT</v>
      </c>
      <c r="N2402" s="50">
        <v>60</v>
      </c>
      <c r="O2402" s="50">
        <v>3</v>
      </c>
      <c r="P2402" s="50">
        <v>1</v>
      </c>
      <c r="Q2402" s="50">
        <v>1</v>
      </c>
      <c r="R2402" s="51" t="s">
        <v>8248</v>
      </c>
    </row>
    <row r="2403" spans="1:18" s="90" customFormat="1" ht="26" customHeight="1" x14ac:dyDescent="0.3">
      <c r="A2403" s="42" t="s">
        <v>8322</v>
      </c>
      <c r="B2403" s="43" t="s">
        <v>8323</v>
      </c>
      <c r="C2403" s="43" t="s">
        <v>8324</v>
      </c>
      <c r="D2403" s="44" t="s">
        <v>4653</v>
      </c>
      <c r="E2403" s="45" t="s">
        <v>121</v>
      </c>
      <c r="F2403" s="45">
        <v>107481209.472</v>
      </c>
      <c r="G2403" s="45" t="s">
        <v>32</v>
      </c>
      <c r="H2403" s="47">
        <f t="shared" si="39"/>
        <v>107481209.472</v>
      </c>
      <c r="I2403" s="48" t="s">
        <v>40</v>
      </c>
      <c r="J2403" s="44" t="s">
        <v>91</v>
      </c>
      <c r="K2403" s="49" t="s">
        <v>92</v>
      </c>
      <c r="L2403" s="44" t="s">
        <v>43</v>
      </c>
      <c r="M2403" s="44" t="str">
        <f>IF(ISERROR(VLOOKUP(B2403,'[1]Check order-DMO'!$A$5:$I$22,9,0)),"MAT",(VLOOKUP(B2403,'[1]Check order-DMO'!$A$5:$I$22,9,0)))</f>
        <v>MAT</v>
      </c>
      <c r="N2403" s="50">
        <v>60</v>
      </c>
      <c r="O2403" s="50">
        <v>3</v>
      </c>
      <c r="P2403" s="50">
        <v>1</v>
      </c>
      <c r="Q2403" s="50">
        <v>1</v>
      </c>
      <c r="R2403" s="51" t="s">
        <v>8248</v>
      </c>
    </row>
    <row r="2404" spans="1:18" s="90" customFormat="1" ht="26" customHeight="1" x14ac:dyDescent="0.3">
      <c r="A2404" s="42" t="s">
        <v>8325</v>
      </c>
      <c r="B2404" s="43" t="s">
        <v>8326</v>
      </c>
      <c r="C2404" s="43" t="s">
        <v>8327</v>
      </c>
      <c r="D2404" s="44" t="s">
        <v>4653</v>
      </c>
      <c r="E2404" s="45" t="s">
        <v>121</v>
      </c>
      <c r="F2404" s="45">
        <v>28090939.967999998</v>
      </c>
      <c r="G2404" s="45" t="s">
        <v>32</v>
      </c>
      <c r="H2404" s="47">
        <f t="shared" si="39"/>
        <v>28090939.967999998</v>
      </c>
      <c r="I2404" s="48" t="s">
        <v>40</v>
      </c>
      <c r="J2404" s="44" t="s">
        <v>91</v>
      </c>
      <c r="K2404" s="49" t="s">
        <v>92</v>
      </c>
      <c r="L2404" s="44" t="s">
        <v>43</v>
      </c>
      <c r="M2404" s="44" t="str">
        <f>IF(ISERROR(VLOOKUP(B2404,'[1]Check order-DMO'!$A$5:$I$22,9,0)),"MAT",(VLOOKUP(B2404,'[1]Check order-DMO'!$A$5:$I$22,9,0)))</f>
        <v>MAT</v>
      </c>
      <c r="N2404" s="50">
        <v>60</v>
      </c>
      <c r="O2404" s="50">
        <v>3</v>
      </c>
      <c r="P2404" s="50">
        <v>1</v>
      </c>
      <c r="Q2404" s="50">
        <v>1</v>
      </c>
      <c r="R2404" s="51" t="s">
        <v>8248</v>
      </c>
    </row>
    <row r="2405" spans="1:18" s="90" customFormat="1" ht="26" customHeight="1" x14ac:dyDescent="0.3">
      <c r="A2405" s="42" t="s">
        <v>8328</v>
      </c>
      <c r="B2405" s="43" t="s">
        <v>8329</v>
      </c>
      <c r="C2405" s="43" t="s">
        <v>8330</v>
      </c>
      <c r="D2405" s="44" t="s">
        <v>4653</v>
      </c>
      <c r="E2405" s="45" t="s">
        <v>121</v>
      </c>
      <c r="F2405" s="45">
        <v>29067450.048</v>
      </c>
      <c r="G2405" s="45" t="s">
        <v>32</v>
      </c>
      <c r="H2405" s="47">
        <f t="shared" si="39"/>
        <v>29067450.048</v>
      </c>
      <c r="I2405" s="48" t="s">
        <v>40</v>
      </c>
      <c r="J2405" s="44" t="s">
        <v>91</v>
      </c>
      <c r="K2405" s="49" t="s">
        <v>92</v>
      </c>
      <c r="L2405" s="44" t="s">
        <v>43</v>
      </c>
      <c r="M2405" s="44" t="str">
        <f>IF(ISERROR(VLOOKUP(B2405,'[1]Check order-DMO'!$A$5:$I$22,9,0)),"MAT",(VLOOKUP(B2405,'[1]Check order-DMO'!$A$5:$I$22,9,0)))</f>
        <v>MAT</v>
      </c>
      <c r="N2405" s="50">
        <v>60</v>
      </c>
      <c r="O2405" s="50">
        <v>3</v>
      </c>
      <c r="P2405" s="50">
        <v>1</v>
      </c>
      <c r="Q2405" s="50">
        <v>1</v>
      </c>
      <c r="R2405" s="51" t="s">
        <v>8248</v>
      </c>
    </row>
    <row r="2406" spans="1:18" s="90" customFormat="1" ht="26" customHeight="1" x14ac:dyDescent="0.3">
      <c r="A2406" s="42" t="s">
        <v>8331</v>
      </c>
      <c r="B2406" s="43" t="s">
        <v>8332</v>
      </c>
      <c r="C2406" s="43" t="s">
        <v>8333</v>
      </c>
      <c r="D2406" s="44" t="s">
        <v>4653</v>
      </c>
      <c r="E2406" s="45" t="s">
        <v>121</v>
      </c>
      <c r="F2406" s="45">
        <v>36944631.359999999</v>
      </c>
      <c r="G2406" s="45" t="s">
        <v>32</v>
      </c>
      <c r="H2406" s="47">
        <f t="shared" si="39"/>
        <v>36944631.359999999</v>
      </c>
      <c r="I2406" s="48" t="s">
        <v>40</v>
      </c>
      <c r="J2406" s="44" t="s">
        <v>91</v>
      </c>
      <c r="K2406" s="49" t="s">
        <v>92</v>
      </c>
      <c r="L2406" s="44" t="s">
        <v>43</v>
      </c>
      <c r="M2406" s="44" t="str">
        <f>IF(ISERROR(VLOOKUP(B2406,'[1]Check order-DMO'!$A$5:$I$22,9,0)),"MAT",(VLOOKUP(B2406,'[1]Check order-DMO'!$A$5:$I$22,9,0)))</f>
        <v>MAT</v>
      </c>
      <c r="N2406" s="50">
        <v>60</v>
      </c>
      <c r="O2406" s="50">
        <v>3</v>
      </c>
      <c r="P2406" s="50">
        <v>1</v>
      </c>
      <c r="Q2406" s="50">
        <v>1</v>
      </c>
      <c r="R2406" s="51" t="s">
        <v>8248</v>
      </c>
    </row>
    <row r="2407" spans="1:18" s="90" customFormat="1" ht="26" customHeight="1" x14ac:dyDescent="0.3">
      <c r="A2407" s="42" t="s">
        <v>8334</v>
      </c>
      <c r="B2407" s="43" t="s">
        <v>8335</v>
      </c>
      <c r="C2407" s="43" t="s">
        <v>8336</v>
      </c>
      <c r="D2407" s="44" t="s">
        <v>4653</v>
      </c>
      <c r="E2407" s="45" t="s">
        <v>121</v>
      </c>
      <c r="F2407" s="45">
        <v>99050672.447999999</v>
      </c>
      <c r="G2407" s="45" t="s">
        <v>32</v>
      </c>
      <c r="H2407" s="47">
        <f t="shared" si="39"/>
        <v>99050672.447999999</v>
      </c>
      <c r="I2407" s="48" t="s">
        <v>40</v>
      </c>
      <c r="J2407" s="44" t="s">
        <v>91</v>
      </c>
      <c r="K2407" s="49" t="s">
        <v>92</v>
      </c>
      <c r="L2407" s="44" t="s">
        <v>43</v>
      </c>
      <c r="M2407" s="44" t="str">
        <f>IF(ISERROR(VLOOKUP(B2407,'[1]Check order-DMO'!$A$5:$I$22,9,0)),"MAT",(VLOOKUP(B2407,'[1]Check order-DMO'!$A$5:$I$22,9,0)))</f>
        <v>MAT</v>
      </c>
      <c r="N2407" s="50">
        <v>60</v>
      </c>
      <c r="O2407" s="50">
        <v>3</v>
      </c>
      <c r="P2407" s="50">
        <v>1</v>
      </c>
      <c r="Q2407" s="50">
        <v>1</v>
      </c>
      <c r="R2407" s="51" t="s">
        <v>8248</v>
      </c>
    </row>
    <row r="2408" spans="1:18" s="90" customFormat="1" ht="26" customHeight="1" x14ac:dyDescent="0.3">
      <c r="A2408" s="42" t="s">
        <v>8337</v>
      </c>
      <c r="B2408" s="43" t="s">
        <v>8338</v>
      </c>
      <c r="C2408" s="43" t="s">
        <v>8339</v>
      </c>
      <c r="D2408" s="44" t="s">
        <v>4653</v>
      </c>
      <c r="E2408" s="45" t="s">
        <v>121</v>
      </c>
      <c r="F2408" s="45">
        <v>28448993.664000001</v>
      </c>
      <c r="G2408" s="45" t="s">
        <v>32</v>
      </c>
      <c r="H2408" s="47">
        <f t="shared" ref="H2408:H2461" si="40">+IF(G2408="VND",$F2408,IF(F2408="JPY",F2408*$F$2,IF(G2408="USD",F2408*$F$3,F2408*$F$2)))</f>
        <v>28448993.664000001</v>
      </c>
      <c r="I2408" s="48" t="s">
        <v>40</v>
      </c>
      <c r="J2408" s="44" t="s">
        <v>91</v>
      </c>
      <c r="K2408" s="49" t="s">
        <v>92</v>
      </c>
      <c r="L2408" s="44" t="s">
        <v>43</v>
      </c>
      <c r="M2408" s="44" t="str">
        <f>IF(ISERROR(VLOOKUP(B2408,'[1]Check order-DMO'!$A$5:$I$22,9,0)),"MAT",(VLOOKUP(B2408,'[1]Check order-DMO'!$A$5:$I$22,9,0)))</f>
        <v>MAT</v>
      </c>
      <c r="N2408" s="50">
        <v>60</v>
      </c>
      <c r="O2408" s="50">
        <v>3</v>
      </c>
      <c r="P2408" s="50">
        <v>1</v>
      </c>
      <c r="Q2408" s="50">
        <v>1</v>
      </c>
      <c r="R2408" s="51" t="s">
        <v>8248</v>
      </c>
    </row>
    <row r="2409" spans="1:18" s="90" customFormat="1" ht="26" customHeight="1" x14ac:dyDescent="0.3">
      <c r="A2409" s="42" t="s">
        <v>8340</v>
      </c>
      <c r="B2409" s="43" t="s">
        <v>8341</v>
      </c>
      <c r="C2409" s="43" t="s">
        <v>8342</v>
      </c>
      <c r="D2409" s="44" t="s">
        <v>4653</v>
      </c>
      <c r="E2409" s="45" t="s">
        <v>121</v>
      </c>
      <c r="F2409" s="45">
        <v>29783557.440000001</v>
      </c>
      <c r="G2409" s="45" t="s">
        <v>32</v>
      </c>
      <c r="H2409" s="47">
        <f t="shared" si="40"/>
        <v>29783557.440000001</v>
      </c>
      <c r="I2409" s="48" t="s">
        <v>40</v>
      </c>
      <c r="J2409" s="44" t="s">
        <v>91</v>
      </c>
      <c r="K2409" s="49" t="s">
        <v>92</v>
      </c>
      <c r="L2409" s="44" t="s">
        <v>43</v>
      </c>
      <c r="M2409" s="44" t="str">
        <f>IF(ISERROR(VLOOKUP(B2409,'[1]Check order-DMO'!$A$5:$I$22,9,0)),"MAT",(VLOOKUP(B2409,'[1]Check order-DMO'!$A$5:$I$22,9,0)))</f>
        <v>MAT</v>
      </c>
      <c r="N2409" s="50">
        <v>60</v>
      </c>
      <c r="O2409" s="50">
        <v>3</v>
      </c>
      <c r="P2409" s="50">
        <v>1</v>
      </c>
      <c r="Q2409" s="50">
        <v>1</v>
      </c>
      <c r="R2409" s="51" t="s">
        <v>8248</v>
      </c>
    </row>
    <row r="2410" spans="1:18" s="90" customFormat="1" ht="26" customHeight="1" x14ac:dyDescent="0.3">
      <c r="A2410" s="42" t="s">
        <v>8343</v>
      </c>
      <c r="B2410" s="43" t="s">
        <v>8344</v>
      </c>
      <c r="C2410" s="43" t="s">
        <v>8345</v>
      </c>
      <c r="D2410" s="44" t="s">
        <v>4653</v>
      </c>
      <c r="E2410" s="45" t="s">
        <v>121</v>
      </c>
      <c r="F2410" s="45">
        <v>28448993.664000001</v>
      </c>
      <c r="G2410" s="45" t="s">
        <v>32</v>
      </c>
      <c r="H2410" s="47">
        <f t="shared" si="40"/>
        <v>28448993.664000001</v>
      </c>
      <c r="I2410" s="48" t="s">
        <v>40</v>
      </c>
      <c r="J2410" s="44" t="s">
        <v>91</v>
      </c>
      <c r="K2410" s="49" t="s">
        <v>92</v>
      </c>
      <c r="L2410" s="44" t="s">
        <v>43</v>
      </c>
      <c r="M2410" s="44" t="str">
        <f>IF(ISERROR(VLOOKUP(B2410,'[1]Check order-DMO'!$A$5:$I$22,9,0)),"MAT",(VLOOKUP(B2410,'[1]Check order-DMO'!$A$5:$I$22,9,0)))</f>
        <v>MAT</v>
      </c>
      <c r="N2410" s="50">
        <v>60</v>
      </c>
      <c r="O2410" s="50">
        <v>3</v>
      </c>
      <c r="P2410" s="50">
        <v>1</v>
      </c>
      <c r="Q2410" s="50">
        <v>1</v>
      </c>
      <c r="R2410" s="51" t="s">
        <v>8248</v>
      </c>
    </row>
    <row r="2411" spans="1:18" s="90" customFormat="1" ht="26" customHeight="1" x14ac:dyDescent="0.3">
      <c r="A2411" s="42" t="s">
        <v>8346</v>
      </c>
      <c r="B2411" s="43" t="s">
        <v>8347</v>
      </c>
      <c r="C2411" s="43" t="s">
        <v>8348</v>
      </c>
      <c r="D2411" s="44" t="s">
        <v>4653</v>
      </c>
      <c r="E2411" s="45" t="s">
        <v>121</v>
      </c>
      <c r="F2411" s="45">
        <v>33917450.112000003</v>
      </c>
      <c r="G2411" s="45" t="s">
        <v>32</v>
      </c>
      <c r="H2411" s="47">
        <f t="shared" si="40"/>
        <v>33917450.112000003</v>
      </c>
      <c r="I2411" s="48" t="s">
        <v>40</v>
      </c>
      <c r="J2411" s="44" t="s">
        <v>91</v>
      </c>
      <c r="K2411" s="49" t="s">
        <v>92</v>
      </c>
      <c r="L2411" s="44" t="s">
        <v>43</v>
      </c>
      <c r="M2411" s="44" t="str">
        <f>IF(ISERROR(VLOOKUP(B2411,'[1]Check order-DMO'!$A$5:$I$22,9,0)),"MAT",(VLOOKUP(B2411,'[1]Check order-DMO'!$A$5:$I$22,9,0)))</f>
        <v>MAT</v>
      </c>
      <c r="N2411" s="50">
        <v>60</v>
      </c>
      <c r="O2411" s="50">
        <v>3</v>
      </c>
      <c r="P2411" s="50">
        <v>1</v>
      </c>
      <c r="Q2411" s="50">
        <v>1</v>
      </c>
      <c r="R2411" s="51" t="s">
        <v>8248</v>
      </c>
    </row>
    <row r="2412" spans="1:18" s="90" customFormat="1" ht="26" customHeight="1" x14ac:dyDescent="0.3">
      <c r="A2412" s="42" t="s">
        <v>8349</v>
      </c>
      <c r="B2412" s="43" t="s">
        <v>8350</v>
      </c>
      <c r="C2412" s="43" t="s">
        <v>8351</v>
      </c>
      <c r="D2412" s="44" t="s">
        <v>4653</v>
      </c>
      <c r="E2412" s="45" t="s">
        <v>121</v>
      </c>
      <c r="F2412" s="45">
        <v>60250671.935999997</v>
      </c>
      <c r="G2412" s="45" t="s">
        <v>32</v>
      </c>
      <c r="H2412" s="47">
        <f t="shared" si="40"/>
        <v>60250671.935999997</v>
      </c>
      <c r="I2412" s="48" t="s">
        <v>40</v>
      </c>
      <c r="J2412" s="44" t="s">
        <v>91</v>
      </c>
      <c r="K2412" s="49" t="s">
        <v>92</v>
      </c>
      <c r="L2412" s="44" t="s">
        <v>43</v>
      </c>
      <c r="M2412" s="44" t="str">
        <f>IF(ISERROR(VLOOKUP(B2412,'[1]Check order-DMO'!$A$5:$I$22,9,0)),"MAT",(VLOOKUP(B2412,'[1]Check order-DMO'!$A$5:$I$22,9,0)))</f>
        <v>MAT</v>
      </c>
      <c r="N2412" s="50">
        <v>60</v>
      </c>
      <c r="O2412" s="50">
        <v>3</v>
      </c>
      <c r="P2412" s="50">
        <v>1</v>
      </c>
      <c r="Q2412" s="50">
        <v>1</v>
      </c>
      <c r="R2412" s="51" t="s">
        <v>8248</v>
      </c>
    </row>
    <row r="2413" spans="1:18" s="90" customFormat="1" ht="26" customHeight="1" x14ac:dyDescent="0.25">
      <c r="A2413" s="42" t="s">
        <v>8352</v>
      </c>
      <c r="B2413" s="43" t="s">
        <v>8353</v>
      </c>
      <c r="C2413" s="43" t="s">
        <v>8354</v>
      </c>
      <c r="D2413" s="43" t="s">
        <v>8355</v>
      </c>
      <c r="E2413" s="43" t="s">
        <v>121</v>
      </c>
      <c r="F2413" s="43">
        <v>445939.60320000001</v>
      </c>
      <c r="G2413" s="43" t="s">
        <v>32</v>
      </c>
      <c r="H2413" s="218">
        <f t="shared" si="40"/>
        <v>445939.60320000001</v>
      </c>
      <c r="I2413" s="43" t="s">
        <v>40</v>
      </c>
      <c r="J2413" s="43" t="s">
        <v>91</v>
      </c>
      <c r="K2413" s="43" t="s">
        <v>92</v>
      </c>
      <c r="L2413" s="43" t="s">
        <v>43</v>
      </c>
      <c r="M2413" s="43" t="str">
        <f>IF(ISERROR(VLOOKUP(B2413,'[1]Check order-DMO'!$A$5:$I$22,9,0)),"MAT",(VLOOKUP(B2413,'[1]Check order-DMO'!$A$5:$I$22,9,0)))</f>
        <v>MAT</v>
      </c>
      <c r="N2413" s="43">
        <v>60</v>
      </c>
      <c r="O2413" s="43">
        <v>3</v>
      </c>
      <c r="P2413" s="43">
        <v>10</v>
      </c>
      <c r="Q2413" s="43">
        <v>10</v>
      </c>
      <c r="R2413" s="43" t="s">
        <v>8248</v>
      </c>
    </row>
    <row r="2414" spans="1:18" s="90" customFormat="1" ht="26" customHeight="1" x14ac:dyDescent="0.25">
      <c r="A2414" s="42" t="s">
        <v>8356</v>
      </c>
      <c r="B2414" s="43" t="s">
        <v>8357</v>
      </c>
      <c r="C2414" s="43" t="s">
        <v>8358</v>
      </c>
      <c r="D2414" s="43" t="s">
        <v>8355</v>
      </c>
      <c r="E2414" s="43" t="s">
        <v>121</v>
      </c>
      <c r="F2414" s="43">
        <v>546845.64480000001</v>
      </c>
      <c r="G2414" s="43" t="s">
        <v>32</v>
      </c>
      <c r="H2414" s="218">
        <f t="shared" si="40"/>
        <v>546845.64480000001</v>
      </c>
      <c r="I2414" s="43" t="s">
        <v>40</v>
      </c>
      <c r="J2414" s="43" t="s">
        <v>91</v>
      </c>
      <c r="K2414" s="43" t="s">
        <v>92</v>
      </c>
      <c r="L2414" s="43" t="s">
        <v>43</v>
      </c>
      <c r="M2414" s="43" t="str">
        <f>IF(ISERROR(VLOOKUP(B2414,'[1]Check order-DMO'!$A$5:$I$22,9,0)),"MAT",(VLOOKUP(B2414,'[1]Check order-DMO'!$A$5:$I$22,9,0)))</f>
        <v>MAT</v>
      </c>
      <c r="N2414" s="43">
        <v>60</v>
      </c>
      <c r="O2414" s="43">
        <v>3</v>
      </c>
      <c r="P2414" s="43">
        <v>10</v>
      </c>
      <c r="Q2414" s="43">
        <v>10</v>
      </c>
      <c r="R2414" s="43" t="s">
        <v>8248</v>
      </c>
    </row>
    <row r="2415" spans="1:18" s="90" customFormat="1" ht="26" customHeight="1" x14ac:dyDescent="0.25">
      <c r="A2415" s="42" t="s">
        <v>8359</v>
      </c>
      <c r="B2415" s="43" t="s">
        <v>8360</v>
      </c>
      <c r="C2415" s="43" t="s">
        <v>8361</v>
      </c>
      <c r="D2415" s="43" t="s">
        <v>8355</v>
      </c>
      <c r="E2415" s="43" t="s">
        <v>121</v>
      </c>
      <c r="F2415" s="43">
        <v>1002550.3488</v>
      </c>
      <c r="G2415" s="43" t="s">
        <v>32</v>
      </c>
      <c r="H2415" s="218">
        <f t="shared" si="40"/>
        <v>1002550.3488</v>
      </c>
      <c r="I2415" s="43" t="s">
        <v>40</v>
      </c>
      <c r="J2415" s="43" t="s">
        <v>91</v>
      </c>
      <c r="K2415" s="43" t="s">
        <v>92</v>
      </c>
      <c r="L2415" s="43" t="s">
        <v>43</v>
      </c>
      <c r="M2415" s="43" t="str">
        <f>IF(ISERROR(VLOOKUP(B2415,'[1]Check order-DMO'!$A$5:$I$22,9,0)),"MAT",(VLOOKUP(B2415,'[1]Check order-DMO'!$A$5:$I$22,9,0)))</f>
        <v>MAT</v>
      </c>
      <c r="N2415" s="43">
        <v>60</v>
      </c>
      <c r="O2415" s="43">
        <v>3</v>
      </c>
      <c r="P2415" s="43">
        <v>10</v>
      </c>
      <c r="Q2415" s="43">
        <v>10</v>
      </c>
      <c r="R2415" s="43" t="s">
        <v>8248</v>
      </c>
    </row>
    <row r="2416" spans="1:18" s="90" customFormat="1" ht="26" customHeight="1" x14ac:dyDescent="0.25">
      <c r="A2416" s="42" t="s">
        <v>8362</v>
      </c>
      <c r="B2416" s="43" t="s">
        <v>8363</v>
      </c>
      <c r="C2416" s="43" t="s">
        <v>8364</v>
      </c>
      <c r="D2416" s="43" t="s">
        <v>8355</v>
      </c>
      <c r="E2416" s="43" t="s">
        <v>121</v>
      </c>
      <c r="F2416" s="45">
        <v>1025335.584</v>
      </c>
      <c r="G2416" s="43" t="s">
        <v>32</v>
      </c>
      <c r="H2416" s="219">
        <f t="shared" si="40"/>
        <v>1025335.584</v>
      </c>
      <c r="I2416" s="43" t="s">
        <v>40</v>
      </c>
      <c r="J2416" s="43" t="s">
        <v>91</v>
      </c>
      <c r="K2416" s="43" t="s">
        <v>92</v>
      </c>
      <c r="L2416" s="43" t="s">
        <v>43</v>
      </c>
      <c r="M2416" s="43" t="str">
        <f>IF(ISERROR(VLOOKUP(B2416,'[1]Check order-DMO'!$A$5:$I$22,9,0)),"MAT",(VLOOKUP(B2416,'[1]Check order-DMO'!$A$5:$I$22,9,0)))</f>
        <v>MAT</v>
      </c>
      <c r="N2416" s="43">
        <v>60</v>
      </c>
      <c r="O2416" s="43">
        <v>3</v>
      </c>
      <c r="P2416" s="43">
        <v>10</v>
      </c>
      <c r="Q2416" s="43">
        <v>10</v>
      </c>
      <c r="R2416" s="43" t="s">
        <v>8248</v>
      </c>
    </row>
    <row r="2417" spans="1:18" s="90" customFormat="1" ht="26" customHeight="1" x14ac:dyDescent="0.25">
      <c r="A2417" s="42" t="s">
        <v>8365</v>
      </c>
      <c r="B2417" s="43" t="s">
        <v>8366</v>
      </c>
      <c r="C2417" s="43" t="s">
        <v>8367</v>
      </c>
      <c r="D2417" s="43" t="s">
        <v>8355</v>
      </c>
      <c r="E2417" s="43" t="s">
        <v>121</v>
      </c>
      <c r="F2417" s="45">
        <v>1129496.6592000001</v>
      </c>
      <c r="G2417" s="43" t="s">
        <v>32</v>
      </c>
      <c r="H2417" s="219">
        <f t="shared" si="40"/>
        <v>1129496.6592000001</v>
      </c>
      <c r="I2417" s="43" t="s">
        <v>40</v>
      </c>
      <c r="J2417" s="43" t="s">
        <v>91</v>
      </c>
      <c r="K2417" s="43" t="s">
        <v>92</v>
      </c>
      <c r="L2417" s="43" t="s">
        <v>43</v>
      </c>
      <c r="M2417" s="43" t="str">
        <f>IF(ISERROR(VLOOKUP(B2417,'[1]Check order-DMO'!$A$5:$I$22,9,0)),"MAT",(VLOOKUP(B2417,'[1]Check order-DMO'!$A$5:$I$22,9,0)))</f>
        <v>MAT</v>
      </c>
      <c r="N2417" s="43">
        <v>60</v>
      </c>
      <c r="O2417" s="43">
        <v>3</v>
      </c>
      <c r="P2417" s="43">
        <v>10</v>
      </c>
      <c r="Q2417" s="43">
        <v>10</v>
      </c>
      <c r="R2417" s="43" t="s">
        <v>8248</v>
      </c>
    </row>
    <row r="2418" spans="1:18" s="90" customFormat="1" ht="26" customHeight="1" x14ac:dyDescent="0.25">
      <c r="A2418" s="42" t="s">
        <v>8368</v>
      </c>
      <c r="B2418" s="43" t="s">
        <v>8369</v>
      </c>
      <c r="C2418" s="43" t="s">
        <v>8370</v>
      </c>
      <c r="D2418" s="43" t="s">
        <v>8355</v>
      </c>
      <c r="E2418" s="43" t="s">
        <v>121</v>
      </c>
      <c r="F2418" s="45">
        <v>1516845.6576</v>
      </c>
      <c r="G2418" s="43" t="s">
        <v>32</v>
      </c>
      <c r="H2418" s="219">
        <f t="shared" si="40"/>
        <v>1516845.6576</v>
      </c>
      <c r="I2418" s="43" t="s">
        <v>40</v>
      </c>
      <c r="J2418" s="43" t="s">
        <v>91</v>
      </c>
      <c r="K2418" s="43" t="s">
        <v>92</v>
      </c>
      <c r="L2418" s="43" t="s">
        <v>43</v>
      </c>
      <c r="M2418" s="43" t="str">
        <f>IF(ISERROR(VLOOKUP(B2418,'[1]Check order-DMO'!$A$5:$I$22,9,0)),"MAT",(VLOOKUP(B2418,'[1]Check order-DMO'!$A$5:$I$22,9,0)))</f>
        <v>MAT</v>
      </c>
      <c r="N2418" s="43">
        <v>60</v>
      </c>
      <c r="O2418" s="43">
        <v>3</v>
      </c>
      <c r="P2418" s="43">
        <v>10</v>
      </c>
      <c r="Q2418" s="43">
        <v>10</v>
      </c>
      <c r="R2418" s="43" t="s">
        <v>8248</v>
      </c>
    </row>
    <row r="2419" spans="1:18" s="90" customFormat="1" ht="26" customHeight="1" x14ac:dyDescent="0.25">
      <c r="A2419" s="42" t="s">
        <v>8371</v>
      </c>
      <c r="B2419" s="43" t="s">
        <v>8372</v>
      </c>
      <c r="C2419" s="43" t="s">
        <v>8373</v>
      </c>
      <c r="D2419" s="43" t="s">
        <v>8374</v>
      </c>
      <c r="E2419" s="43" t="s">
        <v>121</v>
      </c>
      <c r="F2419" s="45">
        <v>10782924.767999999</v>
      </c>
      <c r="G2419" s="43" t="s">
        <v>32</v>
      </c>
      <c r="H2419" s="47">
        <f t="shared" si="40"/>
        <v>10782924.767999999</v>
      </c>
      <c r="I2419" s="43" t="s">
        <v>40</v>
      </c>
      <c r="J2419" s="43" t="s">
        <v>91</v>
      </c>
      <c r="K2419" s="43" t="s">
        <v>92</v>
      </c>
      <c r="L2419" s="43" t="s">
        <v>43</v>
      </c>
      <c r="M2419" s="43" t="str">
        <f>IF(ISERROR(VLOOKUP(B2419,'[1]Check order-DMO'!$A$5:$I$22,9,0)),"MAT",(VLOOKUP(B2419,'[1]Check order-DMO'!$A$5:$I$22,9,0)))</f>
        <v>MAT</v>
      </c>
      <c r="N2419" s="43">
        <v>60</v>
      </c>
      <c r="O2419" s="43">
        <v>3</v>
      </c>
      <c r="P2419" s="43">
        <v>1</v>
      </c>
      <c r="Q2419" s="43">
        <v>1</v>
      </c>
      <c r="R2419" s="43" t="s">
        <v>8248</v>
      </c>
    </row>
    <row r="2420" spans="1:18" s="90" customFormat="1" ht="26" customHeight="1" x14ac:dyDescent="0.25">
      <c r="A2420" s="42" t="s">
        <v>8375</v>
      </c>
      <c r="B2420" s="43" t="s">
        <v>8376</v>
      </c>
      <c r="C2420" s="43" t="s">
        <v>8377</v>
      </c>
      <c r="D2420" s="43" t="s">
        <v>8374</v>
      </c>
      <c r="E2420" s="43" t="s">
        <v>121</v>
      </c>
      <c r="F2420" s="45">
        <v>15684254.208000001</v>
      </c>
      <c r="G2420" s="43" t="s">
        <v>32</v>
      </c>
      <c r="H2420" s="47">
        <f t="shared" si="40"/>
        <v>15684254.208000001</v>
      </c>
      <c r="I2420" s="43" t="s">
        <v>40</v>
      </c>
      <c r="J2420" s="43" t="s">
        <v>91</v>
      </c>
      <c r="K2420" s="43" t="s">
        <v>92</v>
      </c>
      <c r="L2420" s="43" t="s">
        <v>43</v>
      </c>
      <c r="M2420" s="43" t="str">
        <f>IF(ISERROR(VLOOKUP(B2420,'[1]Check order-DMO'!$A$5:$I$22,9,0)),"MAT",(VLOOKUP(B2420,'[1]Check order-DMO'!$A$5:$I$22,9,0)))</f>
        <v>MAT</v>
      </c>
      <c r="N2420" s="43">
        <v>60</v>
      </c>
      <c r="O2420" s="43">
        <v>3</v>
      </c>
      <c r="P2420" s="43">
        <v>1</v>
      </c>
      <c r="Q2420" s="43">
        <v>1</v>
      </c>
      <c r="R2420" s="43" t="s">
        <v>8248</v>
      </c>
    </row>
    <row r="2421" spans="1:18" s="90" customFormat="1" ht="26" customHeight="1" x14ac:dyDescent="0.25">
      <c r="A2421" s="42" t="s">
        <v>8378</v>
      </c>
      <c r="B2421" s="43" t="s">
        <v>8379</v>
      </c>
      <c r="C2421" s="43" t="s">
        <v>8380</v>
      </c>
      <c r="D2421" s="43" t="s">
        <v>8374</v>
      </c>
      <c r="E2421" s="43" t="s">
        <v>121</v>
      </c>
      <c r="F2421" s="45">
        <v>16056079.199999999</v>
      </c>
      <c r="G2421" s="43" t="s">
        <v>32</v>
      </c>
      <c r="H2421" s="47">
        <f t="shared" si="40"/>
        <v>16056079.199999999</v>
      </c>
      <c r="I2421" s="43" t="s">
        <v>40</v>
      </c>
      <c r="J2421" s="43" t="s">
        <v>91</v>
      </c>
      <c r="K2421" s="43" t="s">
        <v>92</v>
      </c>
      <c r="L2421" s="43" t="s">
        <v>43</v>
      </c>
      <c r="M2421" s="43" t="str">
        <f>IF(ISERROR(VLOOKUP(B2421,'[1]Check order-DMO'!$A$5:$I$22,9,0)),"MAT",(VLOOKUP(B2421,'[1]Check order-DMO'!$A$5:$I$22,9,0)))</f>
        <v>MAT</v>
      </c>
      <c r="N2421" s="43">
        <v>60</v>
      </c>
      <c r="O2421" s="43">
        <v>3</v>
      </c>
      <c r="P2421" s="43">
        <v>1</v>
      </c>
      <c r="Q2421" s="43">
        <v>1</v>
      </c>
      <c r="R2421" s="43" t="s">
        <v>8248</v>
      </c>
    </row>
    <row r="2422" spans="1:18" s="90" customFormat="1" ht="26" customHeight="1" x14ac:dyDescent="0.25">
      <c r="A2422" s="42" t="s">
        <v>8381</v>
      </c>
      <c r="B2422" s="43" t="s">
        <v>8382</v>
      </c>
      <c r="C2422" s="43" t="s">
        <v>8383</v>
      </c>
      <c r="D2422" s="43" t="s">
        <v>8374</v>
      </c>
      <c r="E2422" s="43" t="s">
        <v>121</v>
      </c>
      <c r="F2422" s="45">
        <v>43571128.608000003</v>
      </c>
      <c r="G2422" s="43" t="s">
        <v>32</v>
      </c>
      <c r="H2422" s="47">
        <f t="shared" si="40"/>
        <v>43571128.608000003</v>
      </c>
      <c r="I2422" s="43" t="s">
        <v>40</v>
      </c>
      <c r="J2422" s="43" t="s">
        <v>91</v>
      </c>
      <c r="K2422" s="43" t="s">
        <v>92</v>
      </c>
      <c r="L2422" s="43" t="s">
        <v>43</v>
      </c>
      <c r="M2422" s="43" t="str">
        <f>IF(ISERROR(VLOOKUP(B2422,'[1]Check order-DMO'!$A$5:$I$22,9,0)),"MAT",(VLOOKUP(B2422,'[1]Check order-DMO'!$A$5:$I$22,9,0)))</f>
        <v>MAT</v>
      </c>
      <c r="N2422" s="43">
        <v>60</v>
      </c>
      <c r="O2422" s="43">
        <v>3</v>
      </c>
      <c r="P2422" s="43">
        <v>1</v>
      </c>
      <c r="Q2422" s="43">
        <v>1</v>
      </c>
      <c r="R2422" s="43" t="s">
        <v>8248</v>
      </c>
    </row>
    <row r="2423" spans="1:18" s="90" customFormat="1" ht="26" customHeight="1" x14ac:dyDescent="0.25">
      <c r="A2423" s="42" t="s">
        <v>8384</v>
      </c>
      <c r="B2423" s="43" t="s">
        <v>8385</v>
      </c>
      <c r="C2423" s="43" t="s">
        <v>8386</v>
      </c>
      <c r="D2423" s="43" t="s">
        <v>8374</v>
      </c>
      <c r="E2423" s="43" t="s">
        <v>121</v>
      </c>
      <c r="F2423" s="45">
        <v>15481440.575999999</v>
      </c>
      <c r="G2423" s="43" t="s">
        <v>32</v>
      </c>
      <c r="H2423" s="47">
        <f t="shared" si="40"/>
        <v>15481440.575999999</v>
      </c>
      <c r="I2423" s="43" t="s">
        <v>40</v>
      </c>
      <c r="J2423" s="43" t="s">
        <v>91</v>
      </c>
      <c r="K2423" s="43" t="s">
        <v>92</v>
      </c>
      <c r="L2423" s="43" t="s">
        <v>43</v>
      </c>
      <c r="M2423" s="43" t="str">
        <f>IF(ISERROR(VLOOKUP(B2423,'[1]Check order-DMO'!$A$5:$I$22,9,0)),"MAT",(VLOOKUP(B2423,'[1]Check order-DMO'!$A$5:$I$22,9,0)))</f>
        <v>MAT</v>
      </c>
      <c r="N2423" s="43">
        <v>60</v>
      </c>
      <c r="O2423" s="43">
        <v>3</v>
      </c>
      <c r="P2423" s="43">
        <v>1</v>
      </c>
      <c r="Q2423" s="43">
        <v>1</v>
      </c>
      <c r="R2423" s="43" t="s">
        <v>8248</v>
      </c>
    </row>
    <row r="2424" spans="1:18" s="90" customFormat="1" ht="26" customHeight="1" x14ac:dyDescent="0.25">
      <c r="A2424" s="42" t="s">
        <v>8387</v>
      </c>
      <c r="B2424" s="43" t="s">
        <v>8388</v>
      </c>
      <c r="C2424" s="43" t="s">
        <v>8389</v>
      </c>
      <c r="D2424" s="43" t="s">
        <v>8374</v>
      </c>
      <c r="E2424" s="43" t="s">
        <v>121</v>
      </c>
      <c r="F2424" s="45">
        <v>15650451.936000001</v>
      </c>
      <c r="G2424" s="43" t="s">
        <v>32</v>
      </c>
      <c r="H2424" s="47">
        <f t="shared" si="40"/>
        <v>15650451.936000001</v>
      </c>
      <c r="I2424" s="43" t="s">
        <v>40</v>
      </c>
      <c r="J2424" s="43" t="s">
        <v>91</v>
      </c>
      <c r="K2424" s="43" t="s">
        <v>92</v>
      </c>
      <c r="L2424" s="43" t="s">
        <v>43</v>
      </c>
      <c r="M2424" s="43" t="str">
        <f>IF(ISERROR(VLOOKUP(B2424,'[1]Check order-DMO'!$A$5:$I$22,9,0)),"MAT",(VLOOKUP(B2424,'[1]Check order-DMO'!$A$5:$I$22,9,0)))</f>
        <v>MAT</v>
      </c>
      <c r="N2424" s="43">
        <v>60</v>
      </c>
      <c r="O2424" s="43">
        <v>3</v>
      </c>
      <c r="P2424" s="43">
        <v>1</v>
      </c>
      <c r="Q2424" s="43">
        <v>1</v>
      </c>
      <c r="R2424" s="43" t="s">
        <v>8248</v>
      </c>
    </row>
    <row r="2425" spans="1:18" s="90" customFormat="1" ht="26" customHeight="1" x14ac:dyDescent="0.25">
      <c r="A2425" s="42" t="s">
        <v>8390</v>
      </c>
      <c r="B2425" s="43" t="s">
        <v>8391</v>
      </c>
      <c r="C2425" s="43" t="s">
        <v>8392</v>
      </c>
      <c r="D2425" s="43" t="s">
        <v>8374</v>
      </c>
      <c r="E2425" s="43" t="s">
        <v>121</v>
      </c>
      <c r="F2425" s="45">
        <v>10782924.767999999</v>
      </c>
      <c r="G2425" s="43" t="s">
        <v>32</v>
      </c>
      <c r="H2425" s="47">
        <f t="shared" si="40"/>
        <v>10782924.767999999</v>
      </c>
      <c r="I2425" s="43" t="s">
        <v>40</v>
      </c>
      <c r="J2425" s="43" t="s">
        <v>91</v>
      </c>
      <c r="K2425" s="43" t="s">
        <v>92</v>
      </c>
      <c r="L2425" s="43" t="s">
        <v>43</v>
      </c>
      <c r="M2425" s="43" t="str">
        <f>IF(ISERROR(VLOOKUP(B2425,'[1]Check order-DMO'!$A$5:$I$22,9,0)),"MAT",(VLOOKUP(B2425,'[1]Check order-DMO'!$A$5:$I$22,9,0)))</f>
        <v>MAT</v>
      </c>
      <c r="N2425" s="43">
        <v>60</v>
      </c>
      <c r="O2425" s="43">
        <v>3</v>
      </c>
      <c r="P2425" s="43">
        <v>1</v>
      </c>
      <c r="Q2425" s="43">
        <v>1</v>
      </c>
      <c r="R2425" s="43" t="s">
        <v>8248</v>
      </c>
    </row>
    <row r="2426" spans="1:18" s="90" customFormat="1" ht="26" customHeight="1" x14ac:dyDescent="0.25">
      <c r="A2426" s="42" t="s">
        <v>8393</v>
      </c>
      <c r="B2426" s="43" t="s">
        <v>8394</v>
      </c>
      <c r="C2426" s="43" t="s">
        <v>8395</v>
      </c>
      <c r="D2426" s="43" t="s">
        <v>8374</v>
      </c>
      <c r="E2426" s="43" t="s">
        <v>121</v>
      </c>
      <c r="F2426" s="45">
        <v>20822199.552000001</v>
      </c>
      <c r="G2426" s="43" t="s">
        <v>32</v>
      </c>
      <c r="H2426" s="47">
        <f t="shared" si="40"/>
        <v>20822199.552000001</v>
      </c>
      <c r="I2426" s="43" t="s">
        <v>40</v>
      </c>
      <c r="J2426" s="43" t="s">
        <v>91</v>
      </c>
      <c r="K2426" s="43" t="s">
        <v>92</v>
      </c>
      <c r="L2426" s="43" t="s">
        <v>43</v>
      </c>
      <c r="M2426" s="43" t="str">
        <f>IF(ISERROR(VLOOKUP(B2426,'[1]Check order-DMO'!$A$5:$I$22,9,0)),"MAT",(VLOOKUP(B2426,'[1]Check order-DMO'!$A$5:$I$22,9,0)))</f>
        <v>MAT</v>
      </c>
      <c r="N2426" s="43">
        <v>60</v>
      </c>
      <c r="O2426" s="43">
        <v>3</v>
      </c>
      <c r="P2426" s="43">
        <v>1</v>
      </c>
      <c r="Q2426" s="43">
        <v>1</v>
      </c>
      <c r="R2426" s="43" t="s">
        <v>8248</v>
      </c>
    </row>
    <row r="2427" spans="1:18" s="90" customFormat="1" ht="26" customHeight="1" x14ac:dyDescent="0.25">
      <c r="A2427" s="42" t="s">
        <v>8396</v>
      </c>
      <c r="B2427" s="43" t="s">
        <v>8397</v>
      </c>
      <c r="C2427" s="43" t="s">
        <v>8398</v>
      </c>
      <c r="D2427" s="43" t="s">
        <v>8374</v>
      </c>
      <c r="E2427" s="43" t="s">
        <v>121</v>
      </c>
      <c r="F2427" s="45">
        <v>22072883.616</v>
      </c>
      <c r="G2427" s="43" t="s">
        <v>32</v>
      </c>
      <c r="H2427" s="47">
        <f t="shared" si="40"/>
        <v>22072883.616</v>
      </c>
      <c r="I2427" s="43" t="s">
        <v>40</v>
      </c>
      <c r="J2427" s="43" t="s">
        <v>91</v>
      </c>
      <c r="K2427" s="43" t="s">
        <v>92</v>
      </c>
      <c r="L2427" s="43" t="s">
        <v>43</v>
      </c>
      <c r="M2427" s="43" t="str">
        <f>IF(ISERROR(VLOOKUP(B2427,'[1]Check order-DMO'!$A$5:$I$22,9,0)),"MAT",(VLOOKUP(B2427,'[1]Check order-DMO'!$A$5:$I$22,9,0)))</f>
        <v>MAT</v>
      </c>
      <c r="N2427" s="43">
        <v>60</v>
      </c>
      <c r="O2427" s="43">
        <v>3</v>
      </c>
      <c r="P2427" s="43">
        <v>1</v>
      </c>
      <c r="Q2427" s="43">
        <v>1</v>
      </c>
      <c r="R2427" s="43" t="s">
        <v>8248</v>
      </c>
    </row>
    <row r="2428" spans="1:18" s="90" customFormat="1" ht="26" customHeight="1" x14ac:dyDescent="0.25">
      <c r="A2428" s="42" t="s">
        <v>8399</v>
      </c>
      <c r="B2428" s="43" t="s">
        <v>8400</v>
      </c>
      <c r="C2428" s="43" t="s">
        <v>8401</v>
      </c>
      <c r="D2428" s="43" t="s">
        <v>8374</v>
      </c>
      <c r="E2428" s="43" t="s">
        <v>121</v>
      </c>
      <c r="F2428" s="45">
        <v>20889804.096000001</v>
      </c>
      <c r="G2428" s="43" t="s">
        <v>32</v>
      </c>
      <c r="H2428" s="47">
        <f t="shared" si="40"/>
        <v>20889804.096000001</v>
      </c>
      <c r="I2428" s="43" t="s">
        <v>40</v>
      </c>
      <c r="J2428" s="43" t="s">
        <v>91</v>
      </c>
      <c r="K2428" s="43" t="s">
        <v>92</v>
      </c>
      <c r="L2428" s="43" t="s">
        <v>43</v>
      </c>
      <c r="M2428" s="43" t="str">
        <f>IF(ISERROR(VLOOKUP(B2428,'[1]Check order-DMO'!$A$5:$I$22,9,0)),"MAT",(VLOOKUP(B2428,'[1]Check order-DMO'!$A$5:$I$22,9,0)))</f>
        <v>MAT</v>
      </c>
      <c r="N2428" s="43">
        <v>60</v>
      </c>
      <c r="O2428" s="43">
        <v>3</v>
      </c>
      <c r="P2428" s="43">
        <v>1</v>
      </c>
      <c r="Q2428" s="43">
        <v>1</v>
      </c>
      <c r="R2428" s="43" t="s">
        <v>8248</v>
      </c>
    </row>
    <row r="2429" spans="1:18" s="90" customFormat="1" ht="26" customHeight="1" x14ac:dyDescent="0.25">
      <c r="A2429" s="42" t="s">
        <v>8402</v>
      </c>
      <c r="B2429" s="43" t="s">
        <v>8403</v>
      </c>
      <c r="C2429" s="43" t="s">
        <v>8404</v>
      </c>
      <c r="D2429" s="43" t="s">
        <v>7050</v>
      </c>
      <c r="E2429" s="43" t="s">
        <v>5054</v>
      </c>
      <c r="F2429" s="45">
        <v>335500</v>
      </c>
      <c r="G2429" s="43" t="s">
        <v>32</v>
      </c>
      <c r="H2429" s="47">
        <f t="shared" si="40"/>
        <v>335500</v>
      </c>
      <c r="I2429" s="43" t="s">
        <v>4965</v>
      </c>
      <c r="J2429" s="43" t="s">
        <v>8405</v>
      </c>
      <c r="K2429" s="43" t="s">
        <v>8406</v>
      </c>
      <c r="L2429" s="43" t="s">
        <v>43</v>
      </c>
      <c r="M2429" s="43" t="str">
        <f>IF(ISERROR(VLOOKUP(B2429,'[1]Check order-DMO'!$A$5:$I$22,9,0)),"MAT",(VLOOKUP(B2429,'[1]Check order-DMO'!$A$5:$I$22,9,0)))</f>
        <v>MAT</v>
      </c>
      <c r="N2429" s="43">
        <v>40</v>
      </c>
      <c r="O2429" s="43">
        <v>3</v>
      </c>
      <c r="P2429" s="43">
        <v>200</v>
      </c>
      <c r="Q2429" s="43">
        <v>200</v>
      </c>
      <c r="R2429" s="43" t="s">
        <v>8407</v>
      </c>
    </row>
    <row r="2430" spans="1:18" s="90" customFormat="1" ht="26" customHeight="1" x14ac:dyDescent="0.3">
      <c r="A2430" s="42" t="s">
        <v>8408</v>
      </c>
      <c r="B2430" s="115" t="s">
        <v>8409</v>
      </c>
      <c r="C2430" s="43" t="s">
        <v>8410</v>
      </c>
      <c r="D2430" s="44" t="s">
        <v>8411</v>
      </c>
      <c r="E2430" s="44" t="s">
        <v>39</v>
      </c>
      <c r="F2430" s="45">
        <v>14250</v>
      </c>
      <c r="G2430" s="46" t="s">
        <v>75</v>
      </c>
      <c r="H2430" s="47">
        <f>+IF(G2430="VND",$F2430,IF(F2430="JPY",F2430*$F$2,IF(G2430="USD",F2430*$F$3,F2430*$F$2)))</f>
        <v>2434612.5</v>
      </c>
      <c r="I2430" s="48" t="s">
        <v>7889</v>
      </c>
      <c r="J2430" s="44" t="s">
        <v>1311</v>
      </c>
      <c r="K2430" s="49" t="s">
        <v>1312</v>
      </c>
      <c r="L2430" s="44" t="s">
        <v>79</v>
      </c>
      <c r="M2430" s="44" t="str">
        <f>IF(ISERROR(VLOOKUP(B2430,'[1]Check order-DMO'!$A$5:$I$22,9,0)),"MAT",(VLOOKUP(B2430,'[1]Check order-DMO'!$A$5:$I$22,9,0)))</f>
        <v>MAT</v>
      </c>
      <c r="N2430" s="50">
        <v>45</v>
      </c>
      <c r="O2430" s="50">
        <v>30</v>
      </c>
      <c r="P2430" s="50">
        <v>1</v>
      </c>
      <c r="Q2430" s="50">
        <v>1</v>
      </c>
      <c r="R2430" s="43" t="s">
        <v>8412</v>
      </c>
    </row>
    <row r="2431" spans="1:18" s="90" customFormat="1" ht="26" customHeight="1" x14ac:dyDescent="0.3">
      <c r="A2431" s="42" t="s">
        <v>8413</v>
      </c>
      <c r="B2431" s="115" t="s">
        <v>8414</v>
      </c>
      <c r="C2431" s="43" t="s">
        <v>8415</v>
      </c>
      <c r="D2431" s="44" t="s">
        <v>8416</v>
      </c>
      <c r="E2431" s="44" t="s">
        <v>121</v>
      </c>
      <c r="F2431" s="45">
        <v>33250</v>
      </c>
      <c r="G2431" s="46" t="s">
        <v>75</v>
      </c>
      <c r="H2431" s="47">
        <f t="shared" si="40"/>
        <v>5680762.5</v>
      </c>
      <c r="I2431" s="47" t="s">
        <v>40</v>
      </c>
      <c r="J2431" s="44" t="s">
        <v>1311</v>
      </c>
      <c r="K2431" s="49" t="s">
        <v>1312</v>
      </c>
      <c r="L2431" s="44" t="s">
        <v>79</v>
      </c>
      <c r="M2431" s="44" t="str">
        <f>IF(ISERROR(VLOOKUP(B2431,'[1]Check order-DMO'!$A$5:$I$22,9,0)),"MAT",(VLOOKUP(B2431,'[1]Check order-DMO'!$A$5:$I$22,9,0)))</f>
        <v>MAT</v>
      </c>
      <c r="N2431" s="50">
        <v>45</v>
      </c>
      <c r="O2431" s="50">
        <v>30</v>
      </c>
      <c r="P2431" s="50">
        <v>1</v>
      </c>
      <c r="Q2431" s="50">
        <v>1</v>
      </c>
      <c r="R2431" s="43" t="s">
        <v>8248</v>
      </c>
    </row>
    <row r="2432" spans="1:18" s="90" customFormat="1" ht="26" customHeight="1" x14ac:dyDescent="0.3">
      <c r="A2432" s="42" t="s">
        <v>8417</v>
      </c>
      <c r="B2432" s="43" t="s">
        <v>8418</v>
      </c>
      <c r="C2432" s="43" t="s">
        <v>8419</v>
      </c>
      <c r="D2432" s="44" t="s">
        <v>1092</v>
      </c>
      <c r="E2432" s="45" t="s">
        <v>268</v>
      </c>
      <c r="F2432" s="45">
        <v>145000</v>
      </c>
      <c r="G2432" s="46" t="s">
        <v>32</v>
      </c>
      <c r="H2432" s="47">
        <f t="shared" si="40"/>
        <v>145000</v>
      </c>
      <c r="I2432" s="48" t="s">
        <v>40</v>
      </c>
      <c r="J2432" s="44" t="s">
        <v>236</v>
      </c>
      <c r="K2432" s="49" t="s">
        <v>237</v>
      </c>
      <c r="L2432" s="44" t="s">
        <v>43</v>
      </c>
      <c r="M2432" s="44" t="str">
        <f>IF(ISERROR(VLOOKUP(B2432,'[1]Check order-DMO'!$A$5:$I$22,9,0)),"MAT",(VLOOKUP(B2432,'[1]Check order-DMO'!$A$5:$I$22,9,0)))</f>
        <v>MAT</v>
      </c>
      <c r="N2432" s="50">
        <v>60</v>
      </c>
      <c r="O2432" s="50">
        <v>3</v>
      </c>
      <c r="P2432" s="50">
        <v>1</v>
      </c>
      <c r="Q2432" s="50">
        <v>1</v>
      </c>
      <c r="R2432" s="51" t="s">
        <v>8420</v>
      </c>
    </row>
    <row r="2433" spans="1:18" s="90" customFormat="1" ht="26" customHeight="1" x14ac:dyDescent="0.3">
      <c r="A2433" s="42" t="s">
        <v>8421</v>
      </c>
      <c r="B2433" s="43" t="s">
        <v>8422</v>
      </c>
      <c r="C2433" s="43" t="s">
        <v>8423</v>
      </c>
      <c r="D2433" s="44" t="s">
        <v>1092</v>
      </c>
      <c r="E2433" s="45" t="s">
        <v>268</v>
      </c>
      <c r="F2433" s="45">
        <v>145000</v>
      </c>
      <c r="G2433" s="46" t="s">
        <v>32</v>
      </c>
      <c r="H2433" s="47">
        <f t="shared" si="40"/>
        <v>145000</v>
      </c>
      <c r="I2433" s="48" t="s">
        <v>40</v>
      </c>
      <c r="J2433" s="44" t="s">
        <v>236</v>
      </c>
      <c r="K2433" s="49" t="s">
        <v>237</v>
      </c>
      <c r="L2433" s="44" t="s">
        <v>43</v>
      </c>
      <c r="M2433" s="44" t="str">
        <f>IF(ISERROR(VLOOKUP(B2433,'[1]Check order-DMO'!$A$5:$I$22,9,0)),"MAT",(VLOOKUP(B2433,'[1]Check order-DMO'!$A$5:$I$22,9,0)))</f>
        <v>MAT</v>
      </c>
      <c r="N2433" s="50">
        <v>60</v>
      </c>
      <c r="O2433" s="50">
        <v>3</v>
      </c>
      <c r="P2433" s="50">
        <v>1</v>
      </c>
      <c r="Q2433" s="50">
        <v>1</v>
      </c>
      <c r="R2433" s="51" t="s">
        <v>8420</v>
      </c>
    </row>
    <row r="2434" spans="1:18" s="90" customFormat="1" ht="26" customHeight="1" x14ac:dyDescent="0.3">
      <c r="A2434" s="42" t="s">
        <v>8424</v>
      </c>
      <c r="B2434" s="43" t="s">
        <v>8425</v>
      </c>
      <c r="C2434" s="43" t="s">
        <v>8426</v>
      </c>
      <c r="D2434" s="44" t="s">
        <v>1106</v>
      </c>
      <c r="E2434" s="45" t="s">
        <v>268</v>
      </c>
      <c r="F2434" s="45">
        <v>165000</v>
      </c>
      <c r="G2434" s="46" t="s">
        <v>32</v>
      </c>
      <c r="H2434" s="47">
        <f t="shared" si="40"/>
        <v>165000</v>
      </c>
      <c r="I2434" s="48" t="s">
        <v>40</v>
      </c>
      <c r="J2434" s="44" t="s">
        <v>236</v>
      </c>
      <c r="K2434" s="49" t="s">
        <v>237</v>
      </c>
      <c r="L2434" s="44" t="s">
        <v>43</v>
      </c>
      <c r="M2434" s="44" t="str">
        <f>IF(ISERROR(VLOOKUP(B2434,'[1]Check order-DMO'!$A$5:$I$22,9,0)),"MAT",(VLOOKUP(B2434,'[1]Check order-DMO'!$A$5:$I$22,9,0)))</f>
        <v>MAT</v>
      </c>
      <c r="N2434" s="50">
        <v>60</v>
      </c>
      <c r="O2434" s="50">
        <v>3</v>
      </c>
      <c r="P2434" s="50">
        <v>1</v>
      </c>
      <c r="Q2434" s="50">
        <v>1</v>
      </c>
      <c r="R2434" s="51" t="s">
        <v>8420</v>
      </c>
    </row>
    <row r="2435" spans="1:18" s="90" customFormat="1" ht="26" customHeight="1" x14ac:dyDescent="0.3">
      <c r="A2435" s="42" t="s">
        <v>8427</v>
      </c>
      <c r="B2435" s="43" t="s">
        <v>8428</v>
      </c>
      <c r="C2435" s="43" t="s">
        <v>8429</v>
      </c>
      <c r="D2435" s="44" t="s">
        <v>706</v>
      </c>
      <c r="E2435" s="45" t="s">
        <v>268</v>
      </c>
      <c r="F2435" s="45">
        <v>64089</v>
      </c>
      <c r="G2435" s="46" t="s">
        <v>32</v>
      </c>
      <c r="H2435" s="47">
        <f t="shared" si="40"/>
        <v>64089</v>
      </c>
      <c r="I2435" s="48" t="s">
        <v>697</v>
      </c>
      <c r="J2435" s="44" t="s">
        <v>501</v>
      </c>
      <c r="K2435" s="49" t="s">
        <v>502</v>
      </c>
      <c r="L2435" s="44" t="s">
        <v>43</v>
      </c>
      <c r="M2435" s="44" t="str">
        <f>IF(ISERROR(VLOOKUP(B2435,'[1]Check order-DMO'!$A$5:$I$22,9,0)),"MAT",(VLOOKUP(B2435,'[1]Check order-DMO'!$A$5:$I$22,9,0)))</f>
        <v>MAT</v>
      </c>
      <c r="N2435" s="50">
        <v>60</v>
      </c>
      <c r="O2435" s="50">
        <v>3</v>
      </c>
      <c r="P2435" s="50">
        <v>1</v>
      </c>
      <c r="Q2435" s="50">
        <v>1</v>
      </c>
      <c r="R2435" s="51" t="s">
        <v>8430</v>
      </c>
    </row>
    <row r="2436" spans="1:18" s="90" customFormat="1" ht="26" customHeight="1" x14ac:dyDescent="0.3">
      <c r="A2436" s="42" t="s">
        <v>8431</v>
      </c>
      <c r="B2436" s="43" t="s">
        <v>8432</v>
      </c>
      <c r="C2436" s="43" t="s">
        <v>8433</v>
      </c>
      <c r="D2436" s="44" t="s">
        <v>2489</v>
      </c>
      <c r="E2436" s="45" t="s">
        <v>61</v>
      </c>
      <c r="F2436" s="45">
        <v>18630</v>
      </c>
      <c r="G2436" s="46" t="s">
        <v>75</v>
      </c>
      <c r="H2436" s="47">
        <f t="shared" si="40"/>
        <v>3182935.5</v>
      </c>
      <c r="I2436" s="48" t="s">
        <v>40</v>
      </c>
      <c r="J2436" s="44" t="s">
        <v>1311</v>
      </c>
      <c r="K2436" s="49" t="s">
        <v>1312</v>
      </c>
      <c r="L2436" s="44" t="s">
        <v>79</v>
      </c>
      <c r="M2436" s="44" t="str">
        <f>IF(ISERROR(VLOOKUP(B2436,'[1]Check order-DMO'!$A$5:$I$22,9,0)),"MAT",(VLOOKUP(B2436,'[1]Check order-DMO'!$A$5:$I$22,9,0)))</f>
        <v>MAT</v>
      </c>
      <c r="N2436" s="50">
        <v>70</v>
      </c>
      <c r="O2436" s="50">
        <v>30</v>
      </c>
      <c r="P2436" s="50">
        <v>1</v>
      </c>
      <c r="Q2436" s="50">
        <v>1</v>
      </c>
      <c r="R2436" s="51" t="s">
        <v>8434</v>
      </c>
    </row>
    <row r="2437" spans="1:18" s="90" customFormat="1" ht="26" customHeight="1" x14ac:dyDescent="0.3">
      <c r="A2437" s="42" t="s">
        <v>8435</v>
      </c>
      <c r="B2437" s="43" t="s">
        <v>8436</v>
      </c>
      <c r="C2437" s="43" t="s">
        <v>8437</v>
      </c>
      <c r="D2437" s="44" t="s">
        <v>2489</v>
      </c>
      <c r="E2437" s="45" t="s">
        <v>61</v>
      </c>
      <c r="F2437" s="45">
        <v>27330</v>
      </c>
      <c r="G2437" s="46" t="s">
        <v>75</v>
      </c>
      <c r="H2437" s="47">
        <f t="shared" si="40"/>
        <v>4669330.5</v>
      </c>
      <c r="I2437" s="48" t="s">
        <v>40</v>
      </c>
      <c r="J2437" s="44" t="s">
        <v>1311</v>
      </c>
      <c r="K2437" s="49" t="s">
        <v>1312</v>
      </c>
      <c r="L2437" s="44" t="s">
        <v>79</v>
      </c>
      <c r="M2437" s="44" t="str">
        <f>IF(ISERROR(VLOOKUP(B2437,'[1]Check order-DMO'!$A$5:$I$22,9,0)),"MAT",(VLOOKUP(B2437,'[1]Check order-DMO'!$A$5:$I$22,9,0)))</f>
        <v>MAT</v>
      </c>
      <c r="N2437" s="50">
        <v>70</v>
      </c>
      <c r="O2437" s="50">
        <v>30</v>
      </c>
      <c r="P2437" s="50">
        <v>1</v>
      </c>
      <c r="Q2437" s="50">
        <v>1</v>
      </c>
      <c r="R2437" s="51" t="s">
        <v>8434</v>
      </c>
    </row>
    <row r="2438" spans="1:18" s="90" customFormat="1" ht="26" customHeight="1" x14ac:dyDescent="0.3">
      <c r="A2438" s="42" t="s">
        <v>8438</v>
      </c>
      <c r="B2438" s="43" t="s">
        <v>8439</v>
      </c>
      <c r="C2438" s="43" t="s">
        <v>8440</v>
      </c>
      <c r="D2438" s="44" t="s">
        <v>2489</v>
      </c>
      <c r="E2438" s="45" t="s">
        <v>61</v>
      </c>
      <c r="F2438" s="45">
        <v>7460</v>
      </c>
      <c r="G2438" s="46" t="s">
        <v>75</v>
      </c>
      <c r="H2438" s="47">
        <f t="shared" si="40"/>
        <v>1274541</v>
      </c>
      <c r="I2438" s="48" t="s">
        <v>40</v>
      </c>
      <c r="J2438" s="44" t="s">
        <v>1311</v>
      </c>
      <c r="K2438" s="49" t="s">
        <v>1312</v>
      </c>
      <c r="L2438" s="44" t="s">
        <v>79</v>
      </c>
      <c r="M2438" s="44" t="str">
        <f>IF(ISERROR(VLOOKUP(B2438,'[1]Check order-DMO'!$A$5:$I$22,9,0)),"MAT",(VLOOKUP(B2438,'[1]Check order-DMO'!$A$5:$I$22,9,0)))</f>
        <v>MAT</v>
      </c>
      <c r="N2438" s="50">
        <v>70</v>
      </c>
      <c r="O2438" s="50">
        <v>30</v>
      </c>
      <c r="P2438" s="50">
        <v>1</v>
      </c>
      <c r="Q2438" s="50">
        <v>1</v>
      </c>
      <c r="R2438" s="51" t="s">
        <v>8434</v>
      </c>
    </row>
    <row r="2439" spans="1:18" s="90" customFormat="1" ht="26" customHeight="1" x14ac:dyDescent="0.3">
      <c r="A2439" s="42" t="s">
        <v>8441</v>
      </c>
      <c r="B2439" s="43" t="s">
        <v>8442</v>
      </c>
      <c r="C2439" s="43" t="s">
        <v>8443</v>
      </c>
      <c r="D2439" s="44" t="s">
        <v>2489</v>
      </c>
      <c r="E2439" s="45" t="s">
        <v>61</v>
      </c>
      <c r="F2439" s="45">
        <v>11180</v>
      </c>
      <c r="G2439" s="46" t="s">
        <v>75</v>
      </c>
      <c r="H2439" s="47">
        <f t="shared" si="40"/>
        <v>1910103</v>
      </c>
      <c r="I2439" s="48" t="s">
        <v>40</v>
      </c>
      <c r="J2439" s="44" t="s">
        <v>1311</v>
      </c>
      <c r="K2439" s="49" t="s">
        <v>1312</v>
      </c>
      <c r="L2439" s="44" t="s">
        <v>79</v>
      </c>
      <c r="M2439" s="44" t="str">
        <f>IF(ISERROR(VLOOKUP(B2439,'[1]Check order-DMO'!$A$5:$I$22,9,0)),"MAT",(VLOOKUP(B2439,'[1]Check order-DMO'!$A$5:$I$22,9,0)))</f>
        <v>MAT</v>
      </c>
      <c r="N2439" s="50">
        <v>70</v>
      </c>
      <c r="O2439" s="50">
        <v>30</v>
      </c>
      <c r="P2439" s="50">
        <v>1</v>
      </c>
      <c r="Q2439" s="50">
        <v>1</v>
      </c>
      <c r="R2439" s="51" t="s">
        <v>8434</v>
      </c>
    </row>
    <row r="2440" spans="1:18" s="90" customFormat="1" ht="26" customHeight="1" x14ac:dyDescent="0.3">
      <c r="A2440" s="42" t="s">
        <v>8444</v>
      </c>
      <c r="B2440" s="43" t="s">
        <v>8445</v>
      </c>
      <c r="C2440" s="43" t="s">
        <v>8446</v>
      </c>
      <c r="D2440" s="44" t="s">
        <v>2489</v>
      </c>
      <c r="E2440" s="45" t="s">
        <v>61</v>
      </c>
      <c r="F2440" s="45">
        <v>11180</v>
      </c>
      <c r="G2440" s="46" t="s">
        <v>75</v>
      </c>
      <c r="H2440" s="47">
        <f t="shared" si="40"/>
        <v>1910103</v>
      </c>
      <c r="I2440" s="48" t="s">
        <v>40</v>
      </c>
      <c r="J2440" s="44" t="s">
        <v>1311</v>
      </c>
      <c r="K2440" s="49" t="s">
        <v>1312</v>
      </c>
      <c r="L2440" s="44" t="s">
        <v>79</v>
      </c>
      <c r="M2440" s="44" t="str">
        <f>IF(ISERROR(VLOOKUP(B2440,'[1]Check order-DMO'!$A$5:$I$22,9,0)),"MAT",(VLOOKUP(B2440,'[1]Check order-DMO'!$A$5:$I$22,9,0)))</f>
        <v>MAT</v>
      </c>
      <c r="N2440" s="50">
        <v>70</v>
      </c>
      <c r="O2440" s="50">
        <v>30</v>
      </c>
      <c r="P2440" s="50">
        <v>1</v>
      </c>
      <c r="Q2440" s="50">
        <v>1</v>
      </c>
      <c r="R2440" s="51" t="s">
        <v>8434</v>
      </c>
    </row>
    <row r="2441" spans="1:18" s="90" customFormat="1" ht="26" customHeight="1" x14ac:dyDescent="0.3">
      <c r="A2441" s="42" t="s">
        <v>8447</v>
      </c>
      <c r="B2441" s="43" t="s">
        <v>8448</v>
      </c>
      <c r="C2441" s="43" t="s">
        <v>8449</v>
      </c>
      <c r="D2441" s="44" t="s">
        <v>2489</v>
      </c>
      <c r="E2441" s="45" t="s">
        <v>61</v>
      </c>
      <c r="F2441" s="45">
        <v>14290</v>
      </c>
      <c r="G2441" s="46" t="s">
        <v>75</v>
      </c>
      <c r="H2441" s="47">
        <f t="shared" si="40"/>
        <v>2441446.5</v>
      </c>
      <c r="I2441" s="48" t="s">
        <v>40</v>
      </c>
      <c r="J2441" s="44" t="s">
        <v>1311</v>
      </c>
      <c r="K2441" s="49" t="s">
        <v>1312</v>
      </c>
      <c r="L2441" s="44" t="s">
        <v>79</v>
      </c>
      <c r="M2441" s="44" t="str">
        <f>IF(ISERROR(VLOOKUP(B2441,'[1]Check order-DMO'!$A$5:$I$22,9,0)),"MAT",(VLOOKUP(B2441,'[1]Check order-DMO'!$A$5:$I$22,9,0)))</f>
        <v>MAT</v>
      </c>
      <c r="N2441" s="50">
        <v>70</v>
      </c>
      <c r="O2441" s="50">
        <v>30</v>
      </c>
      <c r="P2441" s="50">
        <v>1</v>
      </c>
      <c r="Q2441" s="50">
        <v>1</v>
      </c>
      <c r="R2441" s="51" t="s">
        <v>8434</v>
      </c>
    </row>
    <row r="2442" spans="1:18" s="90" customFormat="1" ht="26" customHeight="1" x14ac:dyDescent="0.3">
      <c r="A2442" s="42" t="s">
        <v>8450</v>
      </c>
      <c r="B2442" s="43" t="s">
        <v>8451</v>
      </c>
      <c r="C2442" s="43" t="s">
        <v>8452</v>
      </c>
      <c r="D2442" s="44" t="s">
        <v>2489</v>
      </c>
      <c r="E2442" s="45" t="s">
        <v>61</v>
      </c>
      <c r="F2442" s="45">
        <v>30430</v>
      </c>
      <c r="G2442" s="46" t="s">
        <v>75</v>
      </c>
      <c r="H2442" s="47">
        <f t="shared" si="40"/>
        <v>5198965.5</v>
      </c>
      <c r="I2442" s="48" t="s">
        <v>40</v>
      </c>
      <c r="J2442" s="44" t="s">
        <v>1311</v>
      </c>
      <c r="K2442" s="49" t="s">
        <v>1312</v>
      </c>
      <c r="L2442" s="44" t="s">
        <v>79</v>
      </c>
      <c r="M2442" s="44" t="str">
        <f>IF(ISERROR(VLOOKUP(B2442,'[1]Check order-DMO'!$A$5:$I$22,9,0)),"MAT",(VLOOKUP(B2442,'[1]Check order-DMO'!$A$5:$I$22,9,0)))</f>
        <v>MAT</v>
      </c>
      <c r="N2442" s="50">
        <v>70</v>
      </c>
      <c r="O2442" s="50">
        <v>30</v>
      </c>
      <c r="P2442" s="50">
        <v>1</v>
      </c>
      <c r="Q2442" s="50">
        <v>1</v>
      </c>
      <c r="R2442" s="51" t="s">
        <v>8434</v>
      </c>
    </row>
    <row r="2443" spans="1:18" s="90" customFormat="1" ht="26" customHeight="1" x14ac:dyDescent="0.3">
      <c r="A2443" s="42" t="s">
        <v>8453</v>
      </c>
      <c r="B2443" s="43" t="s">
        <v>8454</v>
      </c>
      <c r="C2443" s="43" t="s">
        <v>8455</v>
      </c>
      <c r="D2443" s="44" t="s">
        <v>60</v>
      </c>
      <c r="E2443" s="45" t="s">
        <v>61</v>
      </c>
      <c r="F2443" s="45">
        <v>235</v>
      </c>
      <c r="G2443" s="46" t="s">
        <v>75</v>
      </c>
      <c r="H2443" s="47">
        <f t="shared" si="40"/>
        <v>40149.75</v>
      </c>
      <c r="I2443" s="48" t="s">
        <v>40</v>
      </c>
      <c r="J2443" s="44" t="s">
        <v>77</v>
      </c>
      <c r="K2443" s="49" t="s">
        <v>78</v>
      </c>
      <c r="L2443" s="44" t="s">
        <v>79</v>
      </c>
      <c r="M2443" s="44" t="str">
        <f>IF(ISERROR(VLOOKUP(B2443,'[1]Check order-DMO'!$A$5:$I$22,9,0)),"MAT",(VLOOKUP(B2443,'[1]Check order-DMO'!$A$5:$I$22,9,0)))</f>
        <v>MAT</v>
      </c>
      <c r="N2443" s="50">
        <v>65</v>
      </c>
      <c r="O2443" s="50">
        <v>65</v>
      </c>
      <c r="P2443" s="50">
        <v>180</v>
      </c>
      <c r="Q2443" s="50">
        <v>180</v>
      </c>
      <c r="R2443" s="51" t="s">
        <v>8456</v>
      </c>
    </row>
    <row r="2444" spans="1:18" s="90" customFormat="1" ht="26" customHeight="1" x14ac:dyDescent="0.3">
      <c r="A2444" s="42" t="s">
        <v>8457</v>
      </c>
      <c r="B2444" s="43" t="s">
        <v>8458</v>
      </c>
      <c r="C2444" s="43" t="s">
        <v>8459</v>
      </c>
      <c r="D2444" s="44" t="s">
        <v>8460</v>
      </c>
      <c r="E2444" s="45" t="s">
        <v>268</v>
      </c>
      <c r="F2444" s="45">
        <v>54400</v>
      </c>
      <c r="G2444" s="46" t="s">
        <v>32</v>
      </c>
      <c r="H2444" s="47">
        <f t="shared" si="40"/>
        <v>54400</v>
      </c>
      <c r="I2444" s="48" t="s">
        <v>40</v>
      </c>
      <c r="J2444" s="44" t="s">
        <v>236</v>
      </c>
      <c r="K2444" s="49" t="s">
        <v>237</v>
      </c>
      <c r="L2444" s="44" t="s">
        <v>43</v>
      </c>
      <c r="M2444" s="44" t="str">
        <f>IF(ISERROR(VLOOKUP(B2444,'[1]Check order-DMO'!$A$5:$I$22,9,0)),"MAT",(VLOOKUP(B2444,'[1]Check order-DMO'!$A$5:$I$22,9,0)))</f>
        <v>MAT</v>
      </c>
      <c r="N2444" s="50">
        <v>20</v>
      </c>
      <c r="O2444" s="50">
        <v>3</v>
      </c>
      <c r="P2444" s="50">
        <v>1</v>
      </c>
      <c r="Q2444" s="50">
        <v>1</v>
      </c>
      <c r="R2444" s="51" t="s">
        <v>8461</v>
      </c>
    </row>
    <row r="2445" spans="1:18" s="90" customFormat="1" ht="26" customHeight="1" x14ac:dyDescent="0.3">
      <c r="A2445" s="42" t="s">
        <v>8462</v>
      </c>
      <c r="B2445" s="43" t="s">
        <v>8463</v>
      </c>
      <c r="C2445" s="43" t="s">
        <v>8464</v>
      </c>
      <c r="D2445" s="44" t="s">
        <v>330</v>
      </c>
      <c r="E2445" s="45" t="s">
        <v>268</v>
      </c>
      <c r="F2445" s="45">
        <v>6639</v>
      </c>
      <c r="G2445" s="46" t="s">
        <v>32</v>
      </c>
      <c r="H2445" s="47">
        <f t="shared" si="40"/>
        <v>6639</v>
      </c>
      <c r="I2445" s="48" t="s">
        <v>40</v>
      </c>
      <c r="J2445" s="44" t="s">
        <v>667</v>
      </c>
      <c r="K2445" s="49" t="s">
        <v>668</v>
      </c>
      <c r="L2445" s="44" t="s">
        <v>43</v>
      </c>
      <c r="M2445" s="44" t="str">
        <f>IF(ISERROR(VLOOKUP(B2445,'[1]Check order-DMO'!$A$5:$I$22,9,0)),"MAT",(VLOOKUP(B2445,'[1]Check order-DMO'!$A$5:$I$22,9,0)))</f>
        <v>MAT</v>
      </c>
      <c r="N2445" s="50">
        <v>45</v>
      </c>
      <c r="O2445" s="50">
        <v>3</v>
      </c>
      <c r="P2445" s="50">
        <v>50</v>
      </c>
      <c r="Q2445" s="50">
        <v>50</v>
      </c>
      <c r="R2445" s="51" t="s">
        <v>8465</v>
      </c>
    </row>
    <row r="2446" spans="1:18" s="90" customFormat="1" ht="26" customHeight="1" x14ac:dyDescent="0.3">
      <c r="A2446" s="43" t="s">
        <v>8466</v>
      </c>
      <c r="B2446" s="43" t="s">
        <v>8467</v>
      </c>
      <c r="C2446" s="43" t="s">
        <v>8468</v>
      </c>
      <c r="D2446" s="44" t="s">
        <v>330</v>
      </c>
      <c r="E2446" s="45" t="s">
        <v>61</v>
      </c>
      <c r="F2446" s="45">
        <v>6639</v>
      </c>
      <c r="G2446" s="46" t="s">
        <v>32</v>
      </c>
      <c r="H2446" s="47">
        <f t="shared" si="40"/>
        <v>6639</v>
      </c>
      <c r="I2446" s="48" t="s">
        <v>40</v>
      </c>
      <c r="J2446" s="44" t="s">
        <v>667</v>
      </c>
      <c r="K2446" s="49" t="s">
        <v>668</v>
      </c>
      <c r="L2446" s="44" t="s">
        <v>43</v>
      </c>
      <c r="M2446" s="44" t="str">
        <f>IF(ISERROR(VLOOKUP(B2446,'[1]Check order-DMO'!$A$5:$I$22,9,0)),"MAT",(VLOOKUP(B2446,'[1]Check order-DMO'!$A$5:$I$22,9,0)))</f>
        <v>MAT</v>
      </c>
      <c r="N2446" s="50">
        <v>45</v>
      </c>
      <c r="O2446" s="50">
        <v>3</v>
      </c>
      <c r="P2446" s="50">
        <v>50</v>
      </c>
      <c r="Q2446" s="50">
        <v>50</v>
      </c>
      <c r="R2446" s="51" t="s">
        <v>8469</v>
      </c>
    </row>
    <row r="2447" spans="1:18" s="90" customFormat="1" ht="26" customHeight="1" x14ac:dyDescent="0.3">
      <c r="A2447" s="43" t="s">
        <v>8470</v>
      </c>
      <c r="B2447" s="43" t="s">
        <v>8471</v>
      </c>
      <c r="C2447" s="43" t="s">
        <v>8472</v>
      </c>
      <c r="D2447" s="44" t="s">
        <v>330</v>
      </c>
      <c r="E2447" s="45" t="s">
        <v>61</v>
      </c>
      <c r="F2447" s="45">
        <v>6639</v>
      </c>
      <c r="G2447" s="46" t="s">
        <v>32</v>
      </c>
      <c r="H2447" s="47">
        <f t="shared" si="40"/>
        <v>6639</v>
      </c>
      <c r="I2447" s="48" t="s">
        <v>40</v>
      </c>
      <c r="J2447" s="44" t="s">
        <v>667</v>
      </c>
      <c r="K2447" s="49" t="s">
        <v>668</v>
      </c>
      <c r="L2447" s="44" t="s">
        <v>43</v>
      </c>
      <c r="M2447" s="44" t="str">
        <f>IF(ISERROR(VLOOKUP(B2447,'[1]Check order-DMO'!$A$5:$I$22,9,0)),"MAT",(VLOOKUP(B2447,'[1]Check order-DMO'!$A$5:$I$22,9,0)))</f>
        <v>MAT</v>
      </c>
      <c r="N2447" s="50">
        <v>45</v>
      </c>
      <c r="O2447" s="50">
        <v>3</v>
      </c>
      <c r="P2447" s="50">
        <v>50</v>
      </c>
      <c r="Q2447" s="50">
        <v>50</v>
      </c>
      <c r="R2447" s="51" t="s">
        <v>8473</v>
      </c>
    </row>
    <row r="2448" spans="1:18" s="90" customFormat="1" ht="26" customHeight="1" x14ac:dyDescent="0.3">
      <c r="A2448" s="43" t="s">
        <v>8474</v>
      </c>
      <c r="B2448" s="43" t="s">
        <v>8475</v>
      </c>
      <c r="C2448" s="43" t="s">
        <v>8476</v>
      </c>
      <c r="D2448" s="44" t="s">
        <v>330</v>
      </c>
      <c r="E2448" s="45" t="s">
        <v>61</v>
      </c>
      <c r="F2448" s="45">
        <v>6639</v>
      </c>
      <c r="G2448" s="46" t="s">
        <v>32</v>
      </c>
      <c r="H2448" s="47">
        <f t="shared" si="40"/>
        <v>6639</v>
      </c>
      <c r="I2448" s="48" t="s">
        <v>40</v>
      </c>
      <c r="J2448" s="44" t="s">
        <v>667</v>
      </c>
      <c r="K2448" s="49" t="s">
        <v>668</v>
      </c>
      <c r="L2448" s="44" t="s">
        <v>43</v>
      </c>
      <c r="M2448" s="44" t="str">
        <f>IF(ISERROR(VLOOKUP(B2448,'[1]Check order-DMO'!$A$5:$I$22,9,0)),"MAT",(VLOOKUP(B2448,'[1]Check order-DMO'!$A$5:$I$22,9,0)))</f>
        <v>MAT</v>
      </c>
      <c r="N2448" s="50">
        <v>45</v>
      </c>
      <c r="O2448" s="50">
        <v>3</v>
      </c>
      <c r="P2448" s="50">
        <v>50</v>
      </c>
      <c r="Q2448" s="50">
        <v>50</v>
      </c>
      <c r="R2448" s="51" t="s">
        <v>8477</v>
      </c>
    </row>
    <row r="2449" spans="1:18" s="90" customFormat="1" ht="26" customHeight="1" x14ac:dyDescent="0.3">
      <c r="A2449" s="43" t="s">
        <v>8478</v>
      </c>
      <c r="B2449" s="43" t="s">
        <v>8479</v>
      </c>
      <c r="C2449" s="43" t="s">
        <v>8480</v>
      </c>
      <c r="D2449" s="44" t="s">
        <v>330</v>
      </c>
      <c r="E2449" s="45" t="s">
        <v>61</v>
      </c>
      <c r="F2449" s="45">
        <v>7650</v>
      </c>
      <c r="G2449" s="46" t="s">
        <v>32</v>
      </c>
      <c r="H2449" s="47">
        <f t="shared" si="40"/>
        <v>7650</v>
      </c>
      <c r="I2449" s="48" t="s">
        <v>40</v>
      </c>
      <c r="J2449" s="44" t="s">
        <v>667</v>
      </c>
      <c r="K2449" s="49" t="s">
        <v>668</v>
      </c>
      <c r="L2449" s="44" t="s">
        <v>43</v>
      </c>
      <c r="M2449" s="44" t="str">
        <f>IF(ISERROR(VLOOKUP(B2449,'[1]Check order-DMO'!$A$5:$I$22,9,0)),"MAT",(VLOOKUP(B2449,'[1]Check order-DMO'!$A$5:$I$22,9,0)))</f>
        <v>MAT</v>
      </c>
      <c r="N2449" s="50">
        <v>45</v>
      </c>
      <c r="O2449" s="50">
        <v>3</v>
      </c>
      <c r="P2449" s="50">
        <v>50</v>
      </c>
      <c r="Q2449" s="50">
        <v>50</v>
      </c>
      <c r="R2449" s="51" t="s">
        <v>8481</v>
      </c>
    </row>
    <row r="2450" spans="1:18" s="90" customFormat="1" ht="26" customHeight="1" x14ac:dyDescent="0.3">
      <c r="A2450" s="42" t="s">
        <v>8482</v>
      </c>
      <c r="B2450" s="43" t="s">
        <v>8483</v>
      </c>
      <c r="C2450" s="43" t="s">
        <v>8484</v>
      </c>
      <c r="D2450" s="44" t="s">
        <v>8485</v>
      </c>
      <c r="E2450" s="45" t="s">
        <v>39</v>
      </c>
      <c r="F2450" s="45">
        <v>148000</v>
      </c>
      <c r="G2450" s="46" t="s">
        <v>32</v>
      </c>
      <c r="H2450" s="47">
        <f t="shared" si="40"/>
        <v>148000</v>
      </c>
      <c r="I2450" s="48" t="s">
        <v>4965</v>
      </c>
      <c r="J2450" s="44" t="s">
        <v>98</v>
      </c>
      <c r="K2450" s="49" t="s">
        <v>99</v>
      </c>
      <c r="L2450" s="44" t="s">
        <v>43</v>
      </c>
      <c r="M2450" s="44" t="str">
        <f>IF(ISERROR(VLOOKUP(B2450,'[1]Check order-DMO'!$A$5:$I$22,9,0)),"MAT",(VLOOKUP(B2450,'[1]Check order-DMO'!$A$5:$I$22,9,0)))</f>
        <v>MAT</v>
      </c>
      <c r="N2450" s="50">
        <v>30</v>
      </c>
      <c r="O2450" s="50">
        <v>2</v>
      </c>
      <c r="P2450" s="50">
        <v>1</v>
      </c>
      <c r="Q2450" s="50">
        <v>5</v>
      </c>
      <c r="R2450" s="51" t="s">
        <v>8486</v>
      </c>
    </row>
    <row r="2451" spans="1:18" s="90" customFormat="1" ht="26" customHeight="1" x14ac:dyDescent="0.3">
      <c r="A2451" s="42" t="s">
        <v>8487</v>
      </c>
      <c r="B2451" s="43" t="s">
        <v>8488</v>
      </c>
      <c r="C2451" s="43" t="s">
        <v>8489</v>
      </c>
      <c r="D2451" s="44" t="s">
        <v>8485</v>
      </c>
      <c r="E2451" s="45" t="s">
        <v>39</v>
      </c>
      <c r="F2451" s="45">
        <v>148000</v>
      </c>
      <c r="G2451" s="46" t="s">
        <v>32</v>
      </c>
      <c r="H2451" s="47">
        <f t="shared" si="40"/>
        <v>148000</v>
      </c>
      <c r="I2451" s="48" t="s">
        <v>4965</v>
      </c>
      <c r="J2451" s="44" t="s">
        <v>98</v>
      </c>
      <c r="K2451" s="49" t="s">
        <v>99</v>
      </c>
      <c r="L2451" s="44" t="s">
        <v>43</v>
      </c>
      <c r="M2451" s="44" t="str">
        <f>IF(ISERROR(VLOOKUP(B2451,'[1]Check order-DMO'!$A$5:$I$22,9,0)),"MAT",(VLOOKUP(B2451,'[1]Check order-DMO'!$A$5:$I$22,9,0)))</f>
        <v>MAT</v>
      </c>
      <c r="N2451" s="50">
        <v>30</v>
      </c>
      <c r="O2451" s="50">
        <v>2</v>
      </c>
      <c r="P2451" s="50">
        <v>1</v>
      </c>
      <c r="Q2451" s="50">
        <v>5</v>
      </c>
      <c r="R2451" s="51" t="s">
        <v>8486</v>
      </c>
    </row>
    <row r="2452" spans="1:18" s="90" customFormat="1" ht="26" customHeight="1" x14ac:dyDescent="0.3">
      <c r="A2452" s="42" t="s">
        <v>8490</v>
      </c>
      <c r="B2452" s="43" t="s">
        <v>8491</v>
      </c>
      <c r="C2452" s="43" t="s">
        <v>8492</v>
      </c>
      <c r="D2452" s="44" t="s">
        <v>8485</v>
      </c>
      <c r="E2452" s="45" t="s">
        <v>39</v>
      </c>
      <c r="F2452" s="45">
        <v>176000</v>
      </c>
      <c r="G2452" s="46" t="s">
        <v>32</v>
      </c>
      <c r="H2452" s="47">
        <f t="shared" si="40"/>
        <v>176000</v>
      </c>
      <c r="I2452" s="48" t="s">
        <v>4965</v>
      </c>
      <c r="J2452" s="44" t="s">
        <v>98</v>
      </c>
      <c r="K2452" s="49" t="s">
        <v>99</v>
      </c>
      <c r="L2452" s="44" t="s">
        <v>43</v>
      </c>
      <c r="M2452" s="44" t="str">
        <f>IF(ISERROR(VLOOKUP(B2452,'[1]Check order-DMO'!$A$5:$I$22,9,0)),"MAT",(VLOOKUP(B2452,'[1]Check order-DMO'!$A$5:$I$22,9,0)))</f>
        <v>MAT</v>
      </c>
      <c r="N2452" s="50">
        <v>30</v>
      </c>
      <c r="O2452" s="50">
        <v>2</v>
      </c>
      <c r="P2452" s="50">
        <v>1</v>
      </c>
      <c r="Q2452" s="50">
        <v>5</v>
      </c>
      <c r="R2452" s="51" t="s">
        <v>8486</v>
      </c>
    </row>
    <row r="2453" spans="1:18" s="90" customFormat="1" ht="26" customHeight="1" x14ac:dyDescent="0.3">
      <c r="A2453" s="42" t="s">
        <v>8493</v>
      </c>
      <c r="B2453" s="43" t="s">
        <v>8494</v>
      </c>
      <c r="C2453" s="43" t="s">
        <v>8495</v>
      </c>
      <c r="D2453" s="44" t="s">
        <v>8485</v>
      </c>
      <c r="E2453" s="45" t="s">
        <v>39</v>
      </c>
      <c r="F2453" s="45">
        <v>3800000</v>
      </c>
      <c r="G2453" s="46" t="s">
        <v>32</v>
      </c>
      <c r="H2453" s="47">
        <f t="shared" si="40"/>
        <v>3800000</v>
      </c>
      <c r="I2453" s="48" t="s">
        <v>269</v>
      </c>
      <c r="J2453" s="44" t="s">
        <v>98</v>
      </c>
      <c r="K2453" s="49" t="s">
        <v>99</v>
      </c>
      <c r="L2453" s="44" t="s">
        <v>43</v>
      </c>
      <c r="M2453" s="44" t="str">
        <f>IF(ISERROR(VLOOKUP(B2453,'[1]Check order-DMO'!$A$5:$I$22,9,0)),"MAT",(VLOOKUP(B2453,'[1]Check order-DMO'!$A$5:$I$22,9,0)))</f>
        <v>MAT</v>
      </c>
      <c r="N2453" s="50">
        <v>30</v>
      </c>
      <c r="O2453" s="50">
        <v>2</v>
      </c>
      <c r="P2453" s="50">
        <v>3</v>
      </c>
      <c r="Q2453" s="50">
        <v>3</v>
      </c>
      <c r="R2453" s="51" t="s">
        <v>8486</v>
      </c>
    </row>
    <row r="2454" spans="1:18" s="90" customFormat="1" ht="26" customHeight="1" x14ac:dyDescent="0.3">
      <c r="A2454" s="42" t="s">
        <v>8496</v>
      </c>
      <c r="B2454" s="43" t="s">
        <v>8497</v>
      </c>
      <c r="C2454" s="43" t="s">
        <v>8498</v>
      </c>
      <c r="D2454" s="44" t="s">
        <v>8499</v>
      </c>
      <c r="E2454" s="45" t="s">
        <v>61</v>
      </c>
      <c r="F2454" s="45">
        <v>350000</v>
      </c>
      <c r="G2454" s="46" t="s">
        <v>32</v>
      </c>
      <c r="H2454" s="47">
        <f t="shared" si="40"/>
        <v>350000</v>
      </c>
      <c r="I2454" s="48" t="s">
        <v>40</v>
      </c>
      <c r="J2454" s="44" t="s">
        <v>98</v>
      </c>
      <c r="K2454" s="49" t="s">
        <v>99</v>
      </c>
      <c r="L2454" s="44" t="s">
        <v>43</v>
      </c>
      <c r="M2454" s="44" t="str">
        <f>IF(ISERROR(VLOOKUP(B2454,'[1]Check order-DMO'!$A$5:$I$22,9,0)),"MAT",(VLOOKUP(B2454,'[1]Check order-DMO'!$A$5:$I$22,9,0)))</f>
        <v>MAT</v>
      </c>
      <c r="N2454" s="50">
        <v>30</v>
      </c>
      <c r="O2454" s="50">
        <v>2</v>
      </c>
      <c r="P2454" s="50">
        <v>10</v>
      </c>
      <c r="Q2454" s="50">
        <v>10</v>
      </c>
      <c r="R2454" s="51" t="s">
        <v>8486</v>
      </c>
    </row>
    <row r="2455" spans="1:18" s="90" customFormat="1" ht="26" customHeight="1" x14ac:dyDescent="0.3">
      <c r="A2455" s="42" t="s">
        <v>8500</v>
      </c>
      <c r="B2455" s="43" t="s">
        <v>8501</v>
      </c>
      <c r="C2455" s="43" t="s">
        <v>8502</v>
      </c>
      <c r="D2455" s="44" t="s">
        <v>6686</v>
      </c>
      <c r="E2455" s="45" t="s">
        <v>148</v>
      </c>
      <c r="F2455" s="45">
        <v>450000</v>
      </c>
      <c r="G2455" s="46" t="s">
        <v>32</v>
      </c>
      <c r="H2455" s="47">
        <f t="shared" si="40"/>
        <v>450000</v>
      </c>
      <c r="I2455" s="48" t="s">
        <v>40</v>
      </c>
      <c r="J2455" s="44" t="s">
        <v>6621</v>
      </c>
      <c r="K2455" s="49" t="s">
        <v>6622</v>
      </c>
      <c r="L2455" s="44" t="s">
        <v>43</v>
      </c>
      <c r="M2455" s="44" t="str">
        <f>IF(ISERROR(VLOOKUP(B2455,'[1]Check order-DMO'!$A$5:$I$22,9,0)),"MAT",(VLOOKUP(B2455,'[1]Check order-DMO'!$A$5:$I$22,9,0)))</f>
        <v>MAT</v>
      </c>
      <c r="N2455" s="50">
        <v>10</v>
      </c>
      <c r="O2455" s="50">
        <v>3</v>
      </c>
      <c r="P2455" s="50">
        <v>1</v>
      </c>
      <c r="Q2455" s="50">
        <v>1</v>
      </c>
      <c r="R2455" s="51" t="s">
        <v>8503</v>
      </c>
    </row>
    <row r="2456" spans="1:18" s="90" customFormat="1" ht="26" customHeight="1" x14ac:dyDescent="0.3">
      <c r="A2456" s="42" t="s">
        <v>8504</v>
      </c>
      <c r="B2456" s="43" t="s">
        <v>8505</v>
      </c>
      <c r="C2456" s="43" t="s">
        <v>8506</v>
      </c>
      <c r="D2456" s="44" t="s">
        <v>6690</v>
      </c>
      <c r="E2456" s="45" t="s">
        <v>148</v>
      </c>
      <c r="F2456" s="45">
        <v>1000000</v>
      </c>
      <c r="G2456" s="46" t="s">
        <v>32</v>
      </c>
      <c r="H2456" s="47">
        <f t="shared" si="40"/>
        <v>1000000</v>
      </c>
      <c r="I2456" s="48" t="s">
        <v>40</v>
      </c>
      <c r="J2456" s="44" t="s">
        <v>6621</v>
      </c>
      <c r="K2456" s="49" t="s">
        <v>6622</v>
      </c>
      <c r="L2456" s="44" t="s">
        <v>43</v>
      </c>
      <c r="M2456" s="44" t="str">
        <f>IF(ISERROR(VLOOKUP(B2456,'[1]Check order-DMO'!$A$5:$I$22,9,0)),"MAT",(VLOOKUP(B2456,'[1]Check order-DMO'!$A$5:$I$22,9,0)))</f>
        <v>MAT</v>
      </c>
      <c r="N2456" s="50">
        <v>10</v>
      </c>
      <c r="O2456" s="50">
        <v>3</v>
      </c>
      <c r="P2456" s="50">
        <v>1</v>
      </c>
      <c r="Q2456" s="50">
        <v>1</v>
      </c>
      <c r="R2456" s="51" t="s">
        <v>8503</v>
      </c>
    </row>
    <row r="2457" spans="1:18" s="90" customFormat="1" ht="26" customHeight="1" x14ac:dyDescent="0.3">
      <c r="A2457" s="42" t="s">
        <v>8507</v>
      </c>
      <c r="B2457" s="43" t="s">
        <v>8508</v>
      </c>
      <c r="C2457" s="43" t="s">
        <v>8509</v>
      </c>
      <c r="D2457" s="44" t="s">
        <v>8510</v>
      </c>
      <c r="E2457" s="45" t="s">
        <v>148</v>
      </c>
      <c r="F2457" s="45">
        <v>200000</v>
      </c>
      <c r="G2457" s="46" t="s">
        <v>32</v>
      </c>
      <c r="H2457" s="47">
        <f t="shared" si="40"/>
        <v>200000</v>
      </c>
      <c r="I2457" s="48" t="s">
        <v>40</v>
      </c>
      <c r="J2457" s="44" t="s">
        <v>6621</v>
      </c>
      <c r="K2457" s="49" t="s">
        <v>6622</v>
      </c>
      <c r="L2457" s="44" t="s">
        <v>43</v>
      </c>
      <c r="M2457" s="44" t="str">
        <f>IF(ISERROR(VLOOKUP(B2457,'[1]Check order-DMO'!$A$5:$I$22,9,0)),"MAT",(VLOOKUP(B2457,'[1]Check order-DMO'!$A$5:$I$22,9,0)))</f>
        <v>MAT</v>
      </c>
      <c r="N2457" s="50">
        <v>15</v>
      </c>
      <c r="O2457" s="50">
        <v>7</v>
      </c>
      <c r="P2457" s="50">
        <v>1</v>
      </c>
      <c r="Q2457" s="50">
        <v>1</v>
      </c>
      <c r="R2457" s="51" t="s">
        <v>8511</v>
      </c>
    </row>
    <row r="2458" spans="1:18" s="90" customFormat="1" ht="26" customHeight="1" x14ac:dyDescent="0.3">
      <c r="A2458" s="94"/>
      <c r="B2458" s="92"/>
      <c r="C2458" s="92"/>
      <c r="D2458" s="95"/>
      <c r="E2458" s="93"/>
      <c r="F2458" s="93"/>
      <c r="G2458" s="96"/>
      <c r="H2458" s="97">
        <f t="shared" si="40"/>
        <v>0</v>
      </c>
      <c r="I2458" s="98"/>
      <c r="J2458" s="95"/>
      <c r="K2458" s="99"/>
      <c r="L2458" s="95"/>
      <c r="M2458" s="95"/>
      <c r="N2458" s="100"/>
      <c r="O2458" s="100"/>
      <c r="P2458" s="100"/>
      <c r="Q2458" s="100"/>
      <c r="R2458" s="101"/>
    </row>
    <row r="2459" spans="1:18" s="90" customFormat="1" ht="26" customHeight="1" x14ac:dyDescent="0.3">
      <c r="A2459" s="94"/>
      <c r="B2459" s="92"/>
      <c r="C2459" s="92"/>
      <c r="D2459" s="95"/>
      <c r="E2459" s="93"/>
      <c r="F2459" s="93"/>
      <c r="G2459" s="96"/>
      <c r="H2459" s="97">
        <f t="shared" si="40"/>
        <v>0</v>
      </c>
      <c r="I2459" s="98"/>
      <c r="J2459" s="95"/>
      <c r="K2459" s="99"/>
      <c r="L2459" s="95"/>
      <c r="M2459" s="95"/>
      <c r="N2459" s="100"/>
      <c r="O2459" s="100"/>
      <c r="P2459" s="100"/>
      <c r="Q2459" s="100"/>
      <c r="R2459" s="101"/>
    </row>
    <row r="2460" spans="1:18" s="90" customFormat="1" ht="26" customHeight="1" x14ac:dyDescent="0.3">
      <c r="A2460" s="94"/>
      <c r="B2460" s="92"/>
      <c r="C2460" s="92"/>
      <c r="D2460" s="95"/>
      <c r="E2460" s="93"/>
      <c r="F2460" s="93"/>
      <c r="G2460" s="96"/>
      <c r="H2460" s="97">
        <f t="shared" si="40"/>
        <v>0</v>
      </c>
      <c r="I2460" s="98"/>
      <c r="J2460" s="95"/>
      <c r="K2460" s="99"/>
      <c r="L2460" s="95"/>
      <c r="M2460" s="95"/>
      <c r="N2460" s="100"/>
      <c r="O2460" s="100"/>
      <c r="P2460" s="100"/>
      <c r="Q2460" s="100"/>
      <c r="R2460" s="101"/>
    </row>
    <row r="2461" spans="1:18" s="90" customFormat="1" ht="26" customHeight="1" x14ac:dyDescent="0.3">
      <c r="A2461" s="94"/>
      <c r="B2461" s="92"/>
      <c r="C2461" s="92"/>
      <c r="D2461" s="95"/>
      <c r="E2461" s="93"/>
      <c r="F2461" s="93"/>
      <c r="G2461" s="96"/>
      <c r="H2461" s="97">
        <f t="shared" si="40"/>
        <v>0</v>
      </c>
      <c r="I2461" s="98"/>
      <c r="J2461" s="95"/>
      <c r="K2461" s="99"/>
      <c r="L2461" s="95"/>
      <c r="M2461" s="95"/>
      <c r="N2461" s="100"/>
      <c r="O2461" s="100"/>
      <c r="P2461" s="100"/>
      <c r="Q2461" s="100"/>
      <c r="R2461" s="101"/>
    </row>
    <row r="2462" spans="1:18" ht="20" customHeight="1" x14ac:dyDescent="0.3">
      <c r="A2462" s="10"/>
      <c r="B2462" s="10"/>
      <c r="F2462" s="10"/>
      <c r="G2462" s="10"/>
      <c r="H2462" s="10"/>
      <c r="I2462" s="10"/>
      <c r="N2462" s="10"/>
      <c r="O2462" s="10"/>
      <c r="P2462" s="10"/>
      <c r="Q2462" s="10"/>
    </row>
    <row r="2463" spans="1:18" ht="11.25" customHeight="1" x14ac:dyDescent="0.3">
      <c r="A2463" s="10"/>
    </row>
    <row r="2464" spans="1:18" ht="24.5" customHeight="1" x14ac:dyDescent="0.4">
      <c r="A2464" s="186" t="s">
        <v>8512</v>
      </c>
      <c r="B2464" s="10"/>
      <c r="F2464" s="10"/>
      <c r="G2464" s="10"/>
      <c r="H2464" s="104"/>
      <c r="I2464" s="10"/>
      <c r="N2464" s="10"/>
      <c r="O2464" s="10"/>
      <c r="P2464" s="10"/>
      <c r="Q2464" s="10"/>
    </row>
    <row r="2465" spans="1:18" ht="23.25" customHeight="1" thickBot="1" x14ac:dyDescent="0.35">
      <c r="B2465" s="10"/>
      <c r="F2465" s="10"/>
      <c r="G2465" s="10"/>
      <c r="H2465" s="104"/>
      <c r="I2465" s="10"/>
      <c r="N2465" s="10"/>
      <c r="O2465" s="10"/>
      <c r="P2465" s="10"/>
      <c r="Q2465" s="10"/>
    </row>
    <row r="2466" spans="1:18" s="21" customFormat="1" ht="11.25" customHeight="1" x14ac:dyDescent="0.3">
      <c r="A2466" s="105" t="s">
        <v>8513</v>
      </c>
      <c r="B2466" s="106" t="s">
        <v>8514</v>
      </c>
      <c r="C2466" s="106" t="s">
        <v>8515</v>
      </c>
      <c r="D2466" s="107" t="s">
        <v>1234</v>
      </c>
      <c r="E2466" s="107" t="s">
        <v>61</v>
      </c>
      <c r="F2466" s="108">
        <v>125</v>
      </c>
      <c r="G2466" s="109" t="s">
        <v>75</v>
      </c>
      <c r="H2466" s="110"/>
      <c r="I2466" s="111" t="s">
        <v>40</v>
      </c>
      <c r="J2466" s="107" t="s">
        <v>77</v>
      </c>
      <c r="K2466" s="112" t="s">
        <v>78</v>
      </c>
      <c r="L2466" s="107" t="s">
        <v>79</v>
      </c>
      <c r="M2466" s="107"/>
      <c r="N2466" s="113">
        <v>55</v>
      </c>
      <c r="O2466" s="113"/>
      <c r="P2466" s="113">
        <v>12</v>
      </c>
      <c r="Q2466" s="113">
        <v>12</v>
      </c>
      <c r="R2466" s="114" t="s">
        <v>8516</v>
      </c>
    </row>
    <row r="2467" spans="1:18" s="21" customFormat="1" ht="11.25" customHeight="1" x14ac:dyDescent="0.3">
      <c r="A2467" s="115" t="s">
        <v>8517</v>
      </c>
      <c r="B2467" s="43" t="s">
        <v>8518</v>
      </c>
      <c r="C2467" s="43" t="s">
        <v>8519</v>
      </c>
      <c r="D2467" s="44"/>
      <c r="E2467" s="44"/>
      <c r="F2467" s="45">
        <v>2710000</v>
      </c>
      <c r="G2467" s="46" t="s">
        <v>32</v>
      </c>
      <c r="H2467" s="47"/>
      <c r="I2467" s="48" t="s">
        <v>269</v>
      </c>
      <c r="J2467" s="44" t="s">
        <v>1430</v>
      </c>
      <c r="K2467" s="49" t="s">
        <v>1428</v>
      </c>
      <c r="L2467" s="44" t="s">
        <v>43</v>
      </c>
      <c r="M2467" s="44"/>
      <c r="N2467" s="50">
        <v>90</v>
      </c>
      <c r="O2467" s="50"/>
      <c r="P2467" s="50">
        <v>2</v>
      </c>
      <c r="Q2467" s="50">
        <v>2</v>
      </c>
      <c r="R2467" s="116" t="s">
        <v>8520</v>
      </c>
    </row>
    <row r="2468" spans="1:18" s="21" customFormat="1" ht="11.25" customHeight="1" x14ac:dyDescent="0.3">
      <c r="A2468" s="115" t="s">
        <v>8521</v>
      </c>
      <c r="B2468" s="43" t="s">
        <v>8522</v>
      </c>
      <c r="C2468" s="43" t="s">
        <v>8523</v>
      </c>
      <c r="D2468" s="44" t="s">
        <v>8524</v>
      </c>
      <c r="E2468" s="44" t="s">
        <v>268</v>
      </c>
      <c r="F2468" s="45">
        <v>15900</v>
      </c>
      <c r="G2468" s="46" t="s">
        <v>32</v>
      </c>
      <c r="H2468" s="47"/>
      <c r="I2468" s="48" t="s">
        <v>697</v>
      </c>
      <c r="J2468" s="44" t="s">
        <v>667</v>
      </c>
      <c r="K2468" s="49" t="s">
        <v>668</v>
      </c>
      <c r="L2468" s="44" t="s">
        <v>43</v>
      </c>
      <c r="M2468" s="44"/>
      <c r="N2468" s="50">
        <v>42</v>
      </c>
      <c r="O2468" s="50">
        <v>7</v>
      </c>
      <c r="P2468" s="50">
        <v>1</v>
      </c>
      <c r="Q2468" s="50">
        <v>1</v>
      </c>
      <c r="R2468" s="117" t="s">
        <v>8525</v>
      </c>
    </row>
    <row r="2469" spans="1:18" s="21" customFormat="1" ht="11.25" customHeight="1" x14ac:dyDescent="0.3">
      <c r="A2469" s="115" t="s">
        <v>8526</v>
      </c>
      <c r="B2469" s="43" t="s">
        <v>8527</v>
      </c>
      <c r="C2469" s="43" t="s">
        <v>8528</v>
      </c>
      <c r="D2469" s="44"/>
      <c r="E2469" s="44" t="s">
        <v>61</v>
      </c>
      <c r="F2469" s="45">
        <v>847000</v>
      </c>
      <c r="G2469" s="46" t="s">
        <v>32</v>
      </c>
      <c r="H2469" s="47"/>
      <c r="I2469" s="48" t="s">
        <v>40</v>
      </c>
      <c r="J2469" s="44" t="s">
        <v>1430</v>
      </c>
      <c r="K2469" s="49" t="s">
        <v>1428</v>
      </c>
      <c r="L2469" s="44" t="s">
        <v>43</v>
      </c>
      <c r="M2469" s="44"/>
      <c r="N2469" s="50">
        <v>90</v>
      </c>
      <c r="O2469" s="50"/>
      <c r="P2469" s="50">
        <v>1</v>
      </c>
      <c r="Q2469" s="50">
        <v>1</v>
      </c>
      <c r="R2469" s="116" t="s">
        <v>8529</v>
      </c>
    </row>
    <row r="2470" spans="1:18" s="21" customFormat="1" ht="11.25" customHeight="1" x14ac:dyDescent="0.3">
      <c r="A2470" s="115" t="s">
        <v>8530</v>
      </c>
      <c r="B2470" s="43" t="s">
        <v>8531</v>
      </c>
      <c r="C2470" s="43" t="s">
        <v>8532</v>
      </c>
      <c r="D2470" s="44"/>
      <c r="E2470" s="44" t="s">
        <v>61</v>
      </c>
      <c r="F2470" s="45">
        <v>4840000</v>
      </c>
      <c r="G2470" s="46" t="s">
        <v>32</v>
      </c>
      <c r="H2470" s="47"/>
      <c r="I2470" s="48" t="s">
        <v>269</v>
      </c>
      <c r="J2470" s="44" t="s">
        <v>1430</v>
      </c>
      <c r="K2470" s="49" t="s">
        <v>1428</v>
      </c>
      <c r="L2470" s="44" t="s">
        <v>43</v>
      </c>
      <c r="M2470" s="44"/>
      <c r="N2470" s="50">
        <v>90</v>
      </c>
      <c r="O2470" s="50"/>
      <c r="P2470" s="50">
        <v>25</v>
      </c>
      <c r="Q2470" s="50">
        <v>25</v>
      </c>
      <c r="R2470" s="116" t="s">
        <v>8529</v>
      </c>
    </row>
    <row r="2471" spans="1:18" s="21" customFormat="1" ht="11.25" customHeight="1" x14ac:dyDescent="0.3">
      <c r="A2471" s="43" t="s">
        <v>8533</v>
      </c>
      <c r="B2471" s="43" t="s">
        <v>8534</v>
      </c>
      <c r="C2471" s="43" t="s">
        <v>8535</v>
      </c>
      <c r="D2471" s="44" t="s">
        <v>39</v>
      </c>
      <c r="E2471" s="44" t="s">
        <v>39</v>
      </c>
      <c r="F2471" s="45">
        <v>145900</v>
      </c>
      <c r="G2471" s="46" t="s">
        <v>32</v>
      </c>
      <c r="H2471" s="47"/>
      <c r="I2471" s="48" t="s">
        <v>56</v>
      </c>
      <c r="J2471" s="44" t="s">
        <v>4977</v>
      </c>
      <c r="K2471" s="49" t="s">
        <v>4978</v>
      </c>
      <c r="L2471" s="44" t="s">
        <v>43</v>
      </c>
      <c r="M2471" s="44"/>
      <c r="N2471" s="50"/>
      <c r="O2471" s="50">
        <v>3</v>
      </c>
      <c r="P2471" s="50">
        <v>30</v>
      </c>
      <c r="Q2471" s="50"/>
      <c r="R2471" s="117" t="s">
        <v>5020</v>
      </c>
    </row>
    <row r="2472" spans="1:18" s="21" customFormat="1" ht="11.25" customHeight="1" x14ac:dyDescent="0.3">
      <c r="A2472" s="118" t="s">
        <v>8536</v>
      </c>
      <c r="B2472" s="119" t="s">
        <v>8537</v>
      </c>
      <c r="C2472" s="119" t="s">
        <v>8538</v>
      </c>
      <c r="D2472" s="120" t="s">
        <v>4084</v>
      </c>
      <c r="E2472" s="120" t="s">
        <v>61</v>
      </c>
      <c r="F2472" s="121">
        <v>39300</v>
      </c>
      <c r="G2472" s="122" t="s">
        <v>32</v>
      </c>
      <c r="H2472" s="123"/>
      <c r="I2472" s="124" t="s">
        <v>40</v>
      </c>
      <c r="J2472" s="120" t="s">
        <v>4089</v>
      </c>
      <c r="K2472" s="125" t="s">
        <v>4090</v>
      </c>
      <c r="L2472" s="120" t="s">
        <v>43</v>
      </c>
      <c r="M2472" s="120"/>
      <c r="N2472" s="126">
        <v>60</v>
      </c>
      <c r="O2472" s="126">
        <v>21</v>
      </c>
      <c r="P2472" s="126">
        <v>10</v>
      </c>
      <c r="Q2472" s="126">
        <v>1</v>
      </c>
      <c r="R2472" s="127"/>
    </row>
    <row r="2473" spans="1:18" s="21" customFormat="1" ht="11.25" customHeight="1" x14ac:dyDescent="0.3">
      <c r="A2473" s="43" t="s">
        <v>8539</v>
      </c>
      <c r="B2473" s="43" t="s">
        <v>8540</v>
      </c>
      <c r="C2473" s="43" t="s">
        <v>8541</v>
      </c>
      <c r="D2473" s="44"/>
      <c r="E2473" s="44"/>
      <c r="F2473" s="45">
        <v>113</v>
      </c>
      <c r="G2473" s="46" t="s">
        <v>75</v>
      </c>
      <c r="H2473" s="47"/>
      <c r="I2473" s="48" t="s">
        <v>40</v>
      </c>
      <c r="J2473" s="44" t="s">
        <v>77</v>
      </c>
      <c r="K2473" s="49" t="s">
        <v>78</v>
      </c>
      <c r="L2473" s="44" t="s">
        <v>79</v>
      </c>
      <c r="M2473" s="44"/>
      <c r="N2473" s="50">
        <v>45</v>
      </c>
      <c r="O2473" s="50"/>
      <c r="P2473" s="50">
        <v>10</v>
      </c>
      <c r="Q2473" s="50"/>
      <c r="R2473" s="117" t="s">
        <v>8542</v>
      </c>
    </row>
    <row r="2474" spans="1:18" s="21" customFormat="1" ht="11.25" customHeight="1" x14ac:dyDescent="0.3">
      <c r="A2474" s="118" t="s">
        <v>8543</v>
      </c>
      <c r="B2474" s="119" t="s">
        <v>8544</v>
      </c>
      <c r="C2474" s="119" t="s">
        <v>8545</v>
      </c>
      <c r="D2474" s="120" t="s">
        <v>1738</v>
      </c>
      <c r="E2474" s="120" t="s">
        <v>121</v>
      </c>
      <c r="F2474" s="121">
        <v>3200000</v>
      </c>
      <c r="G2474" s="122" t="s">
        <v>32</v>
      </c>
      <c r="H2474" s="123"/>
      <c r="I2474" s="124" t="s">
        <v>40</v>
      </c>
      <c r="J2474" s="120" t="s">
        <v>8546</v>
      </c>
      <c r="K2474" s="125" t="s">
        <v>8547</v>
      </c>
      <c r="L2474" s="120" t="s">
        <v>43</v>
      </c>
      <c r="M2474" s="120"/>
      <c r="N2474" s="126">
        <v>45</v>
      </c>
      <c r="O2474" s="126">
        <v>3</v>
      </c>
      <c r="P2474" s="126">
        <v>1</v>
      </c>
      <c r="Q2474" s="126">
        <v>1</v>
      </c>
      <c r="R2474" s="127" t="s">
        <v>8548</v>
      </c>
    </row>
    <row r="2475" spans="1:18" s="21" customFormat="1" ht="11.25" customHeight="1" x14ac:dyDescent="0.3">
      <c r="A2475" s="115" t="s">
        <v>8549</v>
      </c>
      <c r="B2475" s="43" t="s">
        <v>8550</v>
      </c>
      <c r="C2475" s="43" t="s">
        <v>8551</v>
      </c>
      <c r="D2475" s="44" t="s">
        <v>3927</v>
      </c>
      <c r="E2475" s="44" t="s">
        <v>148</v>
      </c>
      <c r="F2475" s="45">
        <v>2099</v>
      </c>
      <c r="G2475" s="46" t="s">
        <v>75</v>
      </c>
      <c r="H2475" s="47"/>
      <c r="I2475" s="48" t="s">
        <v>40</v>
      </c>
      <c r="J2475" s="44" t="s">
        <v>77</v>
      </c>
      <c r="K2475" s="49" t="s">
        <v>78</v>
      </c>
      <c r="L2475" s="44" t="s">
        <v>79</v>
      </c>
      <c r="M2475" s="44"/>
      <c r="N2475" s="50">
        <v>103</v>
      </c>
      <c r="O2475" s="50"/>
      <c r="P2475" s="50">
        <v>1</v>
      </c>
      <c r="Q2475" s="50">
        <v>1</v>
      </c>
      <c r="R2475" s="117" t="s">
        <v>8552</v>
      </c>
    </row>
    <row r="2476" spans="1:18" s="21" customFormat="1" ht="11.25" customHeight="1" x14ac:dyDescent="0.3">
      <c r="A2476" s="118" t="s">
        <v>8553</v>
      </c>
      <c r="B2476" s="119" t="s">
        <v>8554</v>
      </c>
      <c r="C2476" s="119" t="s">
        <v>8555</v>
      </c>
      <c r="D2476" s="120" t="s">
        <v>5356</v>
      </c>
      <c r="E2476" s="120" t="s">
        <v>39</v>
      </c>
      <c r="F2476" s="121">
        <v>153000</v>
      </c>
      <c r="G2476" s="122" t="s">
        <v>32</v>
      </c>
      <c r="H2476" s="123"/>
      <c r="I2476" s="124" t="s">
        <v>56</v>
      </c>
      <c r="J2476" s="120" t="s">
        <v>156</v>
      </c>
      <c r="K2476" s="125" t="s">
        <v>157</v>
      </c>
      <c r="L2476" s="120" t="s">
        <v>43</v>
      </c>
      <c r="M2476" s="120"/>
      <c r="N2476" s="126">
        <v>55</v>
      </c>
      <c r="O2476" s="126">
        <v>3</v>
      </c>
      <c r="P2476" s="126">
        <v>50</v>
      </c>
      <c r="Q2476" s="126">
        <v>50</v>
      </c>
      <c r="R2476" s="127" t="s">
        <v>8556</v>
      </c>
    </row>
    <row r="2477" spans="1:18" s="21" customFormat="1" ht="11.25" customHeight="1" x14ac:dyDescent="0.3">
      <c r="A2477" s="118" t="s">
        <v>8557</v>
      </c>
      <c r="B2477" s="119" t="s">
        <v>8558</v>
      </c>
      <c r="C2477" s="119" t="s">
        <v>8559</v>
      </c>
      <c r="D2477" s="120" t="s">
        <v>1533</v>
      </c>
      <c r="E2477" s="120" t="s">
        <v>121</v>
      </c>
      <c r="F2477" s="121">
        <v>1930000</v>
      </c>
      <c r="G2477" s="122" t="s">
        <v>32</v>
      </c>
      <c r="H2477" s="123"/>
      <c r="I2477" s="124" t="s">
        <v>269</v>
      </c>
      <c r="J2477" s="120" t="s">
        <v>91</v>
      </c>
      <c r="K2477" s="125" t="s">
        <v>92</v>
      </c>
      <c r="L2477" s="120" t="s">
        <v>43</v>
      </c>
      <c r="M2477" s="120"/>
      <c r="N2477" s="126">
        <v>90</v>
      </c>
      <c r="O2477" s="126">
        <v>3</v>
      </c>
      <c r="P2477" s="126">
        <v>1</v>
      </c>
      <c r="Q2477" s="126">
        <v>1</v>
      </c>
      <c r="R2477" s="127" t="s">
        <v>8560</v>
      </c>
    </row>
    <row r="2478" spans="1:18" s="21" customFormat="1" ht="11.25" customHeight="1" x14ac:dyDescent="0.3">
      <c r="A2478" s="118" t="s">
        <v>8561</v>
      </c>
      <c r="B2478" s="119" t="s">
        <v>8562</v>
      </c>
      <c r="C2478" s="119" t="s">
        <v>8563</v>
      </c>
      <c r="D2478" s="120" t="s">
        <v>8564</v>
      </c>
      <c r="E2478" s="120" t="s">
        <v>268</v>
      </c>
      <c r="F2478" s="121">
        <v>20000</v>
      </c>
      <c r="G2478" s="122" t="s">
        <v>32</v>
      </c>
      <c r="H2478" s="123"/>
      <c r="I2478" s="124" t="s">
        <v>697</v>
      </c>
      <c r="J2478" s="120" t="s">
        <v>270</v>
      </c>
      <c r="K2478" s="125" t="s">
        <v>271</v>
      </c>
      <c r="L2478" s="120" t="s">
        <v>43</v>
      </c>
      <c r="M2478" s="120"/>
      <c r="N2478" s="126">
        <v>15</v>
      </c>
      <c r="O2478" s="126">
        <v>3</v>
      </c>
      <c r="P2478" s="126">
        <v>1</v>
      </c>
      <c r="Q2478" s="126">
        <v>1</v>
      </c>
      <c r="R2478" s="127" t="s">
        <v>8565</v>
      </c>
    </row>
    <row r="2479" spans="1:18" s="21" customFormat="1" ht="11.25" customHeight="1" x14ac:dyDescent="0.3">
      <c r="A2479" s="128" t="s">
        <v>8566</v>
      </c>
      <c r="B2479" s="129" t="s">
        <v>8567</v>
      </c>
      <c r="C2479" s="129" t="s">
        <v>8568</v>
      </c>
      <c r="D2479" s="130" t="s">
        <v>1234</v>
      </c>
      <c r="E2479" s="130" t="s">
        <v>61</v>
      </c>
      <c r="F2479" s="131">
        <v>125</v>
      </c>
      <c r="G2479" s="132" t="s">
        <v>75</v>
      </c>
      <c r="H2479" s="133"/>
      <c r="I2479" s="134" t="s">
        <v>40</v>
      </c>
      <c r="J2479" s="130" t="s">
        <v>77</v>
      </c>
      <c r="K2479" s="135" t="s">
        <v>78</v>
      </c>
      <c r="L2479" s="130" t="s">
        <v>79</v>
      </c>
      <c r="M2479" s="130"/>
      <c r="N2479" s="136">
        <v>55</v>
      </c>
      <c r="O2479" s="136"/>
      <c r="P2479" s="136">
        <v>12</v>
      </c>
      <c r="Q2479" s="136">
        <v>12</v>
      </c>
      <c r="R2479" s="114" t="s">
        <v>8516</v>
      </c>
    </row>
    <row r="2480" spans="1:18" s="21" customFormat="1" ht="11.25" customHeight="1" x14ac:dyDescent="0.3">
      <c r="A2480" s="128" t="s">
        <v>8569</v>
      </c>
      <c r="B2480" s="129" t="s">
        <v>8570</v>
      </c>
      <c r="C2480" s="129" t="s">
        <v>8571</v>
      </c>
      <c r="D2480" s="130" t="s">
        <v>1234</v>
      </c>
      <c r="E2480" s="130" t="s">
        <v>61</v>
      </c>
      <c r="F2480" s="131">
        <v>125</v>
      </c>
      <c r="G2480" s="132" t="s">
        <v>75</v>
      </c>
      <c r="H2480" s="133"/>
      <c r="I2480" s="134" t="s">
        <v>40</v>
      </c>
      <c r="J2480" s="130" t="s">
        <v>77</v>
      </c>
      <c r="K2480" s="135" t="s">
        <v>78</v>
      </c>
      <c r="L2480" s="130" t="s">
        <v>79</v>
      </c>
      <c r="M2480" s="130"/>
      <c r="N2480" s="136">
        <v>55</v>
      </c>
      <c r="O2480" s="136"/>
      <c r="P2480" s="136">
        <v>12</v>
      </c>
      <c r="Q2480" s="136">
        <v>12</v>
      </c>
      <c r="R2480" s="114" t="s">
        <v>8516</v>
      </c>
    </row>
    <row r="2481" spans="1:18" s="21" customFormat="1" ht="11.25" customHeight="1" x14ac:dyDescent="0.3">
      <c r="A2481" s="118" t="s">
        <v>8572</v>
      </c>
      <c r="B2481" s="119" t="s">
        <v>8573</v>
      </c>
      <c r="C2481" s="119" t="s">
        <v>8574</v>
      </c>
      <c r="D2481" s="120" t="s">
        <v>1234</v>
      </c>
      <c r="E2481" s="120" t="s">
        <v>61</v>
      </c>
      <c r="F2481" s="121">
        <v>125</v>
      </c>
      <c r="G2481" s="122" t="s">
        <v>75</v>
      </c>
      <c r="H2481" s="123"/>
      <c r="I2481" s="124" t="s">
        <v>40</v>
      </c>
      <c r="J2481" s="120" t="s">
        <v>77</v>
      </c>
      <c r="K2481" s="125" t="s">
        <v>78</v>
      </c>
      <c r="L2481" s="120" t="s">
        <v>79</v>
      </c>
      <c r="M2481" s="120"/>
      <c r="N2481" s="126">
        <v>55</v>
      </c>
      <c r="O2481" s="126"/>
      <c r="P2481" s="126">
        <v>12</v>
      </c>
      <c r="Q2481" s="126">
        <v>12</v>
      </c>
      <c r="R2481" s="114" t="s">
        <v>8516</v>
      </c>
    </row>
    <row r="2482" spans="1:18" s="21" customFormat="1" ht="11.25" customHeight="1" x14ac:dyDescent="0.3">
      <c r="A2482" s="128" t="s">
        <v>8575</v>
      </c>
      <c r="B2482" s="129" t="s">
        <v>8576</v>
      </c>
      <c r="C2482" s="129" t="s">
        <v>8577</v>
      </c>
      <c r="D2482" s="130" t="s">
        <v>253</v>
      </c>
      <c r="E2482" s="130" t="s">
        <v>61</v>
      </c>
      <c r="F2482" s="131">
        <v>45500</v>
      </c>
      <c r="G2482" s="132" t="s">
        <v>32</v>
      </c>
      <c r="H2482" s="133"/>
      <c r="I2482" s="134" t="s">
        <v>56</v>
      </c>
      <c r="J2482" s="130" t="s">
        <v>98</v>
      </c>
      <c r="K2482" s="135" t="s">
        <v>99</v>
      </c>
      <c r="L2482" s="130" t="s">
        <v>43</v>
      </c>
      <c r="M2482" s="130"/>
      <c r="N2482" s="136">
        <v>15</v>
      </c>
      <c r="O2482" s="136">
        <v>3</v>
      </c>
      <c r="P2482" s="136">
        <v>3</v>
      </c>
      <c r="Q2482" s="136">
        <v>3</v>
      </c>
      <c r="R2482" s="114" t="s">
        <v>8578</v>
      </c>
    </row>
    <row r="2483" spans="1:18" s="21" customFormat="1" ht="11.25" customHeight="1" x14ac:dyDescent="0.3">
      <c r="A2483" s="128" t="s">
        <v>5364</v>
      </c>
      <c r="B2483" s="129" t="s">
        <v>8579</v>
      </c>
      <c r="C2483" s="129" t="s">
        <v>5366</v>
      </c>
      <c r="D2483" s="130"/>
      <c r="E2483" s="130" t="s">
        <v>39</v>
      </c>
      <c r="F2483" s="131">
        <v>315765</v>
      </c>
      <c r="G2483" s="132" t="s">
        <v>32</v>
      </c>
      <c r="H2483" s="133"/>
      <c r="I2483" s="134" t="s">
        <v>1405</v>
      </c>
      <c r="J2483" s="130" t="s">
        <v>4935</v>
      </c>
      <c r="K2483" s="135" t="s">
        <v>4936</v>
      </c>
      <c r="L2483" s="130" t="s">
        <v>43</v>
      </c>
      <c r="M2483" s="130"/>
      <c r="N2483" s="136">
        <v>60</v>
      </c>
      <c r="O2483" s="136">
        <v>7</v>
      </c>
      <c r="P2483" s="136">
        <v>1</v>
      </c>
      <c r="Q2483" s="136">
        <v>1</v>
      </c>
      <c r="R2483" s="114" t="s">
        <v>8580</v>
      </c>
    </row>
    <row r="2484" spans="1:18" s="21" customFormat="1" ht="11.25" customHeight="1" x14ac:dyDescent="0.3">
      <c r="A2484" s="128" t="s">
        <v>5361</v>
      </c>
      <c r="B2484" s="129" t="s">
        <v>8581</v>
      </c>
      <c r="C2484" s="129" t="s">
        <v>5363</v>
      </c>
      <c r="D2484" s="130"/>
      <c r="E2484" s="130" t="s">
        <v>39</v>
      </c>
      <c r="F2484" s="131">
        <v>315765</v>
      </c>
      <c r="G2484" s="132" t="s">
        <v>32</v>
      </c>
      <c r="H2484" s="133"/>
      <c r="I2484" s="134" t="s">
        <v>1405</v>
      </c>
      <c r="J2484" s="130" t="s">
        <v>4935</v>
      </c>
      <c r="K2484" s="135" t="s">
        <v>4936</v>
      </c>
      <c r="L2484" s="130" t="s">
        <v>43</v>
      </c>
      <c r="M2484" s="130"/>
      <c r="N2484" s="136">
        <v>60</v>
      </c>
      <c r="O2484" s="136">
        <v>7</v>
      </c>
      <c r="P2484" s="136">
        <v>1</v>
      </c>
      <c r="Q2484" s="136">
        <v>1</v>
      </c>
      <c r="R2484" s="114" t="s">
        <v>8582</v>
      </c>
    </row>
    <row r="2485" spans="1:18" s="21" customFormat="1" ht="11.25" customHeight="1" x14ac:dyDescent="0.3">
      <c r="A2485" s="128" t="s">
        <v>5357</v>
      </c>
      <c r="B2485" s="129" t="s">
        <v>8583</v>
      </c>
      <c r="C2485" s="129" t="s">
        <v>5359</v>
      </c>
      <c r="D2485" s="130"/>
      <c r="E2485" s="130" t="s">
        <v>39</v>
      </c>
      <c r="F2485" s="131">
        <v>315765</v>
      </c>
      <c r="G2485" s="132" t="s">
        <v>32</v>
      </c>
      <c r="H2485" s="133"/>
      <c r="I2485" s="134" t="s">
        <v>1405</v>
      </c>
      <c r="J2485" s="130" t="s">
        <v>4935</v>
      </c>
      <c r="K2485" s="135" t="s">
        <v>4936</v>
      </c>
      <c r="L2485" s="130" t="s">
        <v>43</v>
      </c>
      <c r="M2485" s="130"/>
      <c r="N2485" s="136">
        <v>60</v>
      </c>
      <c r="O2485" s="136">
        <v>7</v>
      </c>
      <c r="P2485" s="136">
        <v>1</v>
      </c>
      <c r="Q2485" s="136">
        <v>1</v>
      </c>
      <c r="R2485" s="114" t="s">
        <v>8584</v>
      </c>
    </row>
    <row r="2486" spans="1:18" ht="11.25" customHeight="1" x14ac:dyDescent="0.35">
      <c r="A2486" s="128" t="s">
        <v>8585</v>
      </c>
      <c r="B2486" s="134" t="s">
        <v>8586</v>
      </c>
      <c r="C2486" s="134" t="s">
        <v>8587</v>
      </c>
      <c r="D2486" s="137" t="s">
        <v>8588</v>
      </c>
      <c r="E2486" s="130" t="s">
        <v>268</v>
      </c>
      <c r="F2486" s="131">
        <v>32500</v>
      </c>
      <c r="G2486" s="132" t="s">
        <v>32</v>
      </c>
      <c r="H2486" s="133"/>
      <c r="I2486" s="134" t="s">
        <v>40</v>
      </c>
      <c r="J2486" s="130" t="s">
        <v>270</v>
      </c>
      <c r="K2486" s="135" t="s">
        <v>271</v>
      </c>
      <c r="L2486" s="130" t="s">
        <v>43</v>
      </c>
      <c r="M2486" s="130"/>
      <c r="N2486" s="136">
        <v>15</v>
      </c>
      <c r="O2486" s="136">
        <v>3</v>
      </c>
      <c r="P2486" s="136">
        <v>1</v>
      </c>
      <c r="Q2486" s="136">
        <v>1</v>
      </c>
      <c r="R2486" s="114" t="s">
        <v>8589</v>
      </c>
    </row>
    <row r="2487" spans="1:18" ht="11.25" customHeight="1" x14ac:dyDescent="0.3">
      <c r="A2487" s="128" t="s">
        <v>8590</v>
      </c>
      <c r="B2487" s="134" t="s">
        <v>8591</v>
      </c>
      <c r="C2487" s="134" t="s">
        <v>8592</v>
      </c>
      <c r="D2487" s="130" t="s">
        <v>8593</v>
      </c>
      <c r="E2487" s="130" t="s">
        <v>268</v>
      </c>
      <c r="F2487" s="131">
        <v>52000</v>
      </c>
      <c r="G2487" s="132" t="s">
        <v>32</v>
      </c>
      <c r="H2487" s="133"/>
      <c r="I2487" s="134" t="s">
        <v>8594</v>
      </c>
      <c r="J2487" s="130" t="s">
        <v>270</v>
      </c>
      <c r="K2487" s="135" t="s">
        <v>271</v>
      </c>
      <c r="L2487" s="130" t="s">
        <v>43</v>
      </c>
      <c r="M2487" s="130"/>
      <c r="N2487" s="136">
        <v>15</v>
      </c>
      <c r="O2487" s="136">
        <v>3</v>
      </c>
      <c r="P2487" s="136">
        <v>25</v>
      </c>
      <c r="Q2487" s="136">
        <v>25</v>
      </c>
      <c r="R2487" s="114" t="s">
        <v>8595</v>
      </c>
    </row>
    <row r="2488" spans="1:18" ht="11.25" customHeight="1" x14ac:dyDescent="0.3">
      <c r="A2488" s="128" t="s">
        <v>8596</v>
      </c>
      <c r="B2488" s="134" t="s">
        <v>8597</v>
      </c>
      <c r="C2488" s="134" t="s">
        <v>8598</v>
      </c>
      <c r="D2488" s="130" t="s">
        <v>8599</v>
      </c>
      <c r="E2488" s="130" t="s">
        <v>61</v>
      </c>
      <c r="F2488" s="131">
        <v>700</v>
      </c>
      <c r="G2488" s="132" t="s">
        <v>32</v>
      </c>
      <c r="H2488" s="133"/>
      <c r="I2488" s="134" t="s">
        <v>40</v>
      </c>
      <c r="J2488" s="130" t="s">
        <v>98</v>
      </c>
      <c r="K2488" s="135" t="s">
        <v>99</v>
      </c>
      <c r="L2488" s="130" t="s">
        <v>43</v>
      </c>
      <c r="M2488" s="130"/>
      <c r="N2488" s="136">
        <v>15</v>
      </c>
      <c r="O2488" s="136">
        <v>3</v>
      </c>
      <c r="P2488" s="136">
        <v>100</v>
      </c>
      <c r="Q2488" s="136">
        <v>100</v>
      </c>
      <c r="R2488" s="114" t="s">
        <v>8600</v>
      </c>
    </row>
    <row r="2489" spans="1:18" ht="11.25" customHeight="1" x14ac:dyDescent="0.3">
      <c r="A2489" s="128" t="s">
        <v>8601</v>
      </c>
      <c r="B2489" s="134" t="s">
        <v>8602</v>
      </c>
      <c r="C2489" s="134" t="s">
        <v>8603</v>
      </c>
      <c r="D2489" s="130" t="s">
        <v>275</v>
      </c>
      <c r="E2489" s="130" t="s">
        <v>61</v>
      </c>
      <c r="F2489" s="131">
        <v>42000</v>
      </c>
      <c r="G2489" s="132" t="s">
        <v>32</v>
      </c>
      <c r="H2489" s="133"/>
      <c r="I2489" s="134" t="s">
        <v>40</v>
      </c>
      <c r="J2489" s="130" t="s">
        <v>98</v>
      </c>
      <c r="K2489" s="135" t="s">
        <v>99</v>
      </c>
      <c r="L2489" s="130" t="s">
        <v>43</v>
      </c>
      <c r="M2489" s="130"/>
      <c r="N2489" s="136">
        <v>15</v>
      </c>
      <c r="O2489" s="136">
        <v>3</v>
      </c>
      <c r="P2489" s="136">
        <v>1</v>
      </c>
      <c r="Q2489" s="136">
        <v>1</v>
      </c>
      <c r="R2489" s="114" t="s">
        <v>8604</v>
      </c>
    </row>
    <row r="2490" spans="1:18" ht="11.25" customHeight="1" x14ac:dyDescent="0.3">
      <c r="A2490" s="128" t="s">
        <v>8605</v>
      </c>
      <c r="B2490" s="134" t="s">
        <v>8606</v>
      </c>
      <c r="C2490" s="134" t="s">
        <v>8607</v>
      </c>
      <c r="D2490" s="130" t="s">
        <v>60</v>
      </c>
      <c r="E2490" s="130" t="s">
        <v>61</v>
      </c>
      <c r="F2490" s="131">
        <v>65000</v>
      </c>
      <c r="G2490" s="132" t="s">
        <v>32</v>
      </c>
      <c r="H2490" s="133"/>
      <c r="I2490" s="134" t="s">
        <v>68</v>
      </c>
      <c r="J2490" s="130" t="s">
        <v>98</v>
      </c>
      <c r="K2490" s="135" t="s">
        <v>99</v>
      </c>
      <c r="L2490" s="130" t="s">
        <v>43</v>
      </c>
      <c r="M2490" s="130"/>
      <c r="N2490" s="136">
        <v>15</v>
      </c>
      <c r="O2490" s="136">
        <v>3</v>
      </c>
      <c r="P2490" s="136">
        <v>1</v>
      </c>
      <c r="Q2490" s="136">
        <v>1</v>
      </c>
      <c r="R2490" s="114" t="s">
        <v>8608</v>
      </c>
    </row>
    <row r="2491" spans="1:18" ht="11.25" customHeight="1" x14ac:dyDescent="0.3">
      <c r="A2491" s="128" t="s">
        <v>8609</v>
      </c>
      <c r="B2491" s="134" t="s">
        <v>8610</v>
      </c>
      <c r="C2491" s="134" t="s">
        <v>8611</v>
      </c>
      <c r="D2491" s="130" t="s">
        <v>8564</v>
      </c>
      <c r="E2491" s="130" t="s">
        <v>268</v>
      </c>
      <c r="F2491" s="131">
        <v>3100</v>
      </c>
      <c r="G2491" s="132" t="s">
        <v>32</v>
      </c>
      <c r="H2491" s="133"/>
      <c r="I2491" s="134" t="s">
        <v>40</v>
      </c>
      <c r="J2491" s="130" t="s">
        <v>501</v>
      </c>
      <c r="K2491" s="135" t="s">
        <v>502</v>
      </c>
      <c r="L2491" s="130" t="s">
        <v>43</v>
      </c>
      <c r="M2491" s="130"/>
      <c r="N2491" s="136">
        <v>50</v>
      </c>
      <c r="O2491" s="136">
        <v>3</v>
      </c>
      <c r="P2491" s="136" t="s">
        <v>8612</v>
      </c>
      <c r="Q2491" s="136">
        <v>1</v>
      </c>
      <c r="R2491" s="114" t="s">
        <v>8600</v>
      </c>
    </row>
    <row r="2492" spans="1:18" ht="11.25" customHeight="1" x14ac:dyDescent="0.3">
      <c r="A2492" s="128" t="s">
        <v>8613</v>
      </c>
      <c r="B2492" s="134" t="s">
        <v>8614</v>
      </c>
      <c r="C2492" s="134" t="s">
        <v>8615</v>
      </c>
      <c r="D2492" s="130" t="s">
        <v>8616</v>
      </c>
      <c r="E2492" s="130" t="s">
        <v>268</v>
      </c>
      <c r="F2492" s="131">
        <v>22500</v>
      </c>
      <c r="G2492" s="132" t="s">
        <v>32</v>
      </c>
      <c r="H2492" s="133"/>
      <c r="I2492" s="134" t="s">
        <v>40</v>
      </c>
      <c r="J2492" s="130" t="s">
        <v>270</v>
      </c>
      <c r="K2492" s="135" t="s">
        <v>271</v>
      </c>
      <c r="L2492" s="130" t="s">
        <v>43</v>
      </c>
      <c r="M2492" s="130"/>
      <c r="N2492" s="136">
        <v>15</v>
      </c>
      <c r="O2492" s="136">
        <v>3</v>
      </c>
      <c r="P2492" s="136">
        <v>1</v>
      </c>
      <c r="Q2492" s="136">
        <v>1</v>
      </c>
      <c r="R2492" s="114" t="s">
        <v>8589</v>
      </c>
    </row>
    <row r="2493" spans="1:18" ht="11.25" customHeight="1" x14ac:dyDescent="0.3">
      <c r="A2493" s="128" t="s">
        <v>8617</v>
      </c>
      <c r="B2493" s="134" t="s">
        <v>8618</v>
      </c>
      <c r="C2493" s="134" t="s">
        <v>8619</v>
      </c>
      <c r="D2493" s="130" t="s">
        <v>8620</v>
      </c>
      <c r="E2493" s="130" t="s">
        <v>268</v>
      </c>
      <c r="F2493" s="131">
        <v>12000</v>
      </c>
      <c r="G2493" s="132" t="s">
        <v>32</v>
      </c>
      <c r="H2493" s="133"/>
      <c r="I2493" s="134" t="s">
        <v>697</v>
      </c>
      <c r="J2493" s="130" t="s">
        <v>270</v>
      </c>
      <c r="K2493" s="135" t="s">
        <v>271</v>
      </c>
      <c r="L2493" s="130" t="s">
        <v>43</v>
      </c>
      <c r="M2493" s="130"/>
      <c r="N2493" s="136">
        <v>15</v>
      </c>
      <c r="O2493" s="136">
        <v>3</v>
      </c>
      <c r="P2493" s="136">
        <v>1</v>
      </c>
      <c r="Q2493" s="136">
        <v>1</v>
      </c>
      <c r="R2493" s="114" t="s">
        <v>8621</v>
      </c>
    </row>
    <row r="2494" spans="1:18" ht="11.25" customHeight="1" x14ac:dyDescent="0.3">
      <c r="A2494" s="128" t="s">
        <v>8622</v>
      </c>
      <c r="B2494" s="134" t="s">
        <v>8623</v>
      </c>
      <c r="C2494" s="134" t="s">
        <v>8624</v>
      </c>
      <c r="D2494" s="130" t="s">
        <v>2763</v>
      </c>
      <c r="E2494" s="130" t="s">
        <v>641</v>
      </c>
      <c r="F2494" s="131">
        <v>53500</v>
      </c>
      <c r="G2494" s="132" t="s">
        <v>32</v>
      </c>
      <c r="H2494" s="133"/>
      <c r="I2494" s="134" t="s">
        <v>40</v>
      </c>
      <c r="J2494" s="130" t="s">
        <v>415</v>
      </c>
      <c r="K2494" s="135" t="s">
        <v>416</v>
      </c>
      <c r="L2494" s="130" t="s">
        <v>43</v>
      </c>
      <c r="M2494" s="130"/>
      <c r="N2494" s="136">
        <v>30</v>
      </c>
      <c r="O2494" s="136">
        <v>7</v>
      </c>
      <c r="P2494" s="136">
        <v>10</v>
      </c>
      <c r="Q2494" s="136">
        <v>10</v>
      </c>
      <c r="R2494" s="114" t="s">
        <v>8625</v>
      </c>
    </row>
    <row r="2495" spans="1:18" ht="11.25" customHeight="1" x14ac:dyDescent="0.3">
      <c r="A2495" s="128" t="s">
        <v>8626</v>
      </c>
      <c r="B2495" s="134" t="s">
        <v>8627</v>
      </c>
      <c r="C2495" s="134" t="s">
        <v>8628</v>
      </c>
      <c r="D2495" s="130" t="s">
        <v>2763</v>
      </c>
      <c r="E2495" s="130" t="s">
        <v>641</v>
      </c>
      <c r="F2495" s="131">
        <v>129000</v>
      </c>
      <c r="G2495" s="132" t="s">
        <v>32</v>
      </c>
      <c r="H2495" s="133"/>
      <c r="I2495" s="134" t="s">
        <v>40</v>
      </c>
      <c r="J2495" s="130" t="s">
        <v>415</v>
      </c>
      <c r="K2495" s="135" t="s">
        <v>416</v>
      </c>
      <c r="L2495" s="130" t="s">
        <v>43</v>
      </c>
      <c r="M2495" s="130"/>
      <c r="N2495" s="136">
        <v>30</v>
      </c>
      <c r="O2495" s="136">
        <v>7</v>
      </c>
      <c r="P2495" s="136">
        <v>10</v>
      </c>
      <c r="Q2495" s="136">
        <v>10</v>
      </c>
      <c r="R2495" s="114" t="s">
        <v>8629</v>
      </c>
    </row>
    <row r="2496" spans="1:18" ht="11.25" customHeight="1" x14ac:dyDescent="0.3">
      <c r="A2496" s="128" t="s">
        <v>8630</v>
      </c>
      <c r="B2496" s="134" t="s">
        <v>8631</v>
      </c>
      <c r="C2496" s="134" t="s">
        <v>8632</v>
      </c>
      <c r="D2496" s="130" t="s">
        <v>1642</v>
      </c>
      <c r="E2496" s="130" t="s">
        <v>148</v>
      </c>
      <c r="F2496" s="131">
        <v>28170</v>
      </c>
      <c r="G2496" s="132" t="s">
        <v>75</v>
      </c>
      <c r="H2496" s="133"/>
      <c r="I2496" s="134" t="s">
        <v>40</v>
      </c>
      <c r="J2496" s="130" t="s">
        <v>77</v>
      </c>
      <c r="K2496" s="135" t="s">
        <v>78</v>
      </c>
      <c r="L2496" s="130" t="s">
        <v>79</v>
      </c>
      <c r="M2496" s="130"/>
      <c r="N2496" s="136">
        <v>168</v>
      </c>
      <c r="O2496" s="136"/>
      <c r="P2496" s="136">
        <v>1</v>
      </c>
      <c r="Q2496" s="136">
        <v>1</v>
      </c>
      <c r="R2496" s="114" t="s">
        <v>8633</v>
      </c>
    </row>
    <row r="2497" spans="1:18" ht="11.25" customHeight="1" x14ac:dyDescent="0.3">
      <c r="A2497" s="128" t="s">
        <v>8634</v>
      </c>
      <c r="B2497" s="134" t="s">
        <v>8635</v>
      </c>
      <c r="C2497" s="134" t="s">
        <v>8636</v>
      </c>
      <c r="D2497" s="130" t="s">
        <v>2873</v>
      </c>
      <c r="E2497" s="130" t="s">
        <v>641</v>
      </c>
      <c r="F2497" s="131">
        <v>20034</v>
      </c>
      <c r="G2497" s="132" t="s">
        <v>75</v>
      </c>
      <c r="H2497" s="133"/>
      <c r="I2497" s="134" t="s">
        <v>40</v>
      </c>
      <c r="J2497" s="130" t="s">
        <v>77</v>
      </c>
      <c r="K2497" s="135" t="s">
        <v>78</v>
      </c>
      <c r="L2497" s="130" t="s">
        <v>79</v>
      </c>
      <c r="M2497" s="130"/>
      <c r="N2497" s="136">
        <v>78</v>
      </c>
      <c r="O2497" s="136"/>
      <c r="P2497" s="136">
        <v>1</v>
      </c>
      <c r="Q2497" s="136"/>
      <c r="R2497" s="114" t="s">
        <v>8637</v>
      </c>
    </row>
    <row r="2498" spans="1:18" ht="11.25" customHeight="1" x14ac:dyDescent="0.3">
      <c r="A2498" s="128" t="s">
        <v>8638</v>
      </c>
      <c r="B2498" s="134" t="s">
        <v>8639</v>
      </c>
      <c r="C2498" s="134" t="s">
        <v>8640</v>
      </c>
      <c r="D2498" s="130" t="s">
        <v>2873</v>
      </c>
      <c r="E2498" s="130" t="s">
        <v>641</v>
      </c>
      <c r="F2498" s="131">
        <v>15469000</v>
      </c>
      <c r="G2498" s="132" t="s">
        <v>32</v>
      </c>
      <c r="H2498" s="133"/>
      <c r="I2498" s="134" t="s">
        <v>40</v>
      </c>
      <c r="J2498" s="130" t="s">
        <v>91</v>
      </c>
      <c r="K2498" s="135" t="s">
        <v>92</v>
      </c>
      <c r="L2498" s="130" t="s">
        <v>43</v>
      </c>
      <c r="M2498" s="130"/>
      <c r="N2498" s="136">
        <v>90</v>
      </c>
      <c r="O2498" s="136">
        <v>3</v>
      </c>
      <c r="P2498" s="136" t="s">
        <v>8612</v>
      </c>
      <c r="Q2498" s="136">
        <v>1</v>
      </c>
      <c r="R2498" s="114" t="s">
        <v>8637</v>
      </c>
    </row>
    <row r="2499" spans="1:18" s="21" customFormat="1" ht="11.25" customHeight="1" x14ac:dyDescent="0.3">
      <c r="A2499" s="128" t="s">
        <v>8641</v>
      </c>
      <c r="B2499" s="129" t="s">
        <v>8642</v>
      </c>
      <c r="C2499" s="129" t="s">
        <v>5400</v>
      </c>
      <c r="D2499" s="130"/>
      <c r="E2499" s="130"/>
      <c r="F2499" s="131">
        <v>1817800</v>
      </c>
      <c r="G2499" s="132" t="s">
        <v>32</v>
      </c>
      <c r="H2499" s="133"/>
      <c r="I2499" s="134" t="s">
        <v>8643</v>
      </c>
      <c r="J2499" s="130" t="s">
        <v>4935</v>
      </c>
      <c r="K2499" s="135" t="s">
        <v>4936</v>
      </c>
      <c r="L2499" s="130" t="s">
        <v>43</v>
      </c>
      <c r="M2499" s="130"/>
      <c r="N2499" s="136">
        <v>60</v>
      </c>
      <c r="O2499" s="136">
        <v>7</v>
      </c>
      <c r="P2499" s="136">
        <v>1</v>
      </c>
      <c r="Q2499" s="136">
        <v>1</v>
      </c>
      <c r="R2499" s="138" t="s">
        <v>8644</v>
      </c>
    </row>
    <row r="2500" spans="1:18" ht="11.25" customHeight="1" x14ac:dyDescent="0.3">
      <c r="A2500" s="128" t="s">
        <v>8645</v>
      </c>
      <c r="B2500" s="134" t="s">
        <v>8646</v>
      </c>
      <c r="C2500" s="134" t="s">
        <v>8647</v>
      </c>
      <c r="D2500" s="130" t="s">
        <v>8648</v>
      </c>
      <c r="E2500" s="130" t="s">
        <v>641</v>
      </c>
      <c r="F2500" s="131">
        <v>3033000</v>
      </c>
      <c r="G2500" s="132" t="s">
        <v>32</v>
      </c>
      <c r="H2500" s="133"/>
      <c r="I2500" s="134" t="s">
        <v>40</v>
      </c>
      <c r="J2500" s="130" t="s">
        <v>91</v>
      </c>
      <c r="K2500" s="135" t="s">
        <v>92</v>
      </c>
      <c r="L2500" s="130" t="s">
        <v>43</v>
      </c>
      <c r="M2500" s="130"/>
      <c r="N2500" s="136">
        <v>90</v>
      </c>
      <c r="O2500" s="136">
        <v>3</v>
      </c>
      <c r="P2500" s="136" t="s">
        <v>8612</v>
      </c>
      <c r="Q2500" s="136">
        <v>1</v>
      </c>
      <c r="R2500" s="114" t="s">
        <v>8637</v>
      </c>
    </row>
    <row r="2501" spans="1:18" ht="11.25" customHeight="1" x14ac:dyDescent="0.3">
      <c r="A2501" s="128" t="s">
        <v>8649</v>
      </c>
      <c r="B2501" s="134" t="s">
        <v>8650</v>
      </c>
      <c r="C2501" s="134" t="s">
        <v>8651</v>
      </c>
      <c r="D2501" s="130" t="s">
        <v>8652</v>
      </c>
      <c r="E2501" s="130" t="s">
        <v>641</v>
      </c>
      <c r="F2501" s="131">
        <v>4452</v>
      </c>
      <c r="G2501" s="132" t="s">
        <v>75</v>
      </c>
      <c r="H2501" s="133"/>
      <c r="I2501" s="134" t="s">
        <v>40</v>
      </c>
      <c r="J2501" s="130" t="s">
        <v>77</v>
      </c>
      <c r="K2501" s="135" t="s">
        <v>78</v>
      </c>
      <c r="L2501" s="130" t="s">
        <v>79</v>
      </c>
      <c r="M2501" s="130"/>
      <c r="N2501" s="136">
        <v>62</v>
      </c>
      <c r="O2501" s="136"/>
      <c r="P2501" s="136">
        <v>1</v>
      </c>
      <c r="Q2501" s="136">
        <v>1</v>
      </c>
      <c r="R2501" s="114" t="s">
        <v>8637</v>
      </c>
    </row>
    <row r="2502" spans="1:18" ht="11.25" customHeight="1" x14ac:dyDescent="0.3">
      <c r="A2502" s="139" t="s">
        <v>8653</v>
      </c>
      <c r="B2502" s="134" t="s">
        <v>8654</v>
      </c>
      <c r="C2502" s="134" t="s">
        <v>8655</v>
      </c>
      <c r="D2502" s="130"/>
      <c r="E2502" s="130"/>
      <c r="F2502" s="131"/>
      <c r="G2502" s="132"/>
      <c r="H2502" s="133"/>
      <c r="I2502" s="134"/>
      <c r="J2502" s="130"/>
      <c r="K2502" s="135"/>
      <c r="L2502" s="130"/>
      <c r="M2502" s="130"/>
      <c r="N2502" s="136"/>
      <c r="O2502" s="136"/>
      <c r="P2502" s="136"/>
      <c r="Q2502" s="136"/>
      <c r="R2502" s="114" t="s">
        <v>8656</v>
      </c>
    </row>
    <row r="2503" spans="1:18" ht="11.25" customHeight="1" x14ac:dyDescent="0.3">
      <c r="A2503" s="128" t="s">
        <v>8657</v>
      </c>
      <c r="B2503" s="134" t="s">
        <v>8658</v>
      </c>
      <c r="C2503" s="134" t="s">
        <v>8659</v>
      </c>
      <c r="D2503" s="130" t="s">
        <v>8660</v>
      </c>
      <c r="E2503" s="130" t="s">
        <v>148</v>
      </c>
      <c r="F2503" s="131">
        <v>3549</v>
      </c>
      <c r="G2503" s="132" t="s">
        <v>75</v>
      </c>
      <c r="H2503" s="133"/>
      <c r="I2503" s="134" t="s">
        <v>40</v>
      </c>
      <c r="J2503" s="130" t="s">
        <v>77</v>
      </c>
      <c r="K2503" s="135" t="s">
        <v>78</v>
      </c>
      <c r="L2503" s="130" t="s">
        <v>79</v>
      </c>
      <c r="M2503" s="130"/>
      <c r="N2503" s="136">
        <v>55</v>
      </c>
      <c r="O2503" s="136"/>
      <c r="P2503" s="136">
        <v>1</v>
      </c>
      <c r="Q2503" s="136">
        <v>1</v>
      </c>
      <c r="R2503" s="114" t="s">
        <v>8661</v>
      </c>
    </row>
    <row r="2504" spans="1:18" s="21" customFormat="1" ht="11.25" customHeight="1" x14ac:dyDescent="0.3">
      <c r="A2504" s="128" t="s">
        <v>8662</v>
      </c>
      <c r="B2504" s="129" t="s">
        <v>8663</v>
      </c>
      <c r="C2504" s="129" t="s">
        <v>8664</v>
      </c>
      <c r="D2504" s="130" t="s">
        <v>2563</v>
      </c>
      <c r="E2504" s="130" t="s">
        <v>121</v>
      </c>
      <c r="F2504" s="131">
        <v>17974</v>
      </c>
      <c r="G2504" s="132" t="s">
        <v>75</v>
      </c>
      <c r="H2504" s="133"/>
      <c r="I2504" s="134" t="s">
        <v>40</v>
      </c>
      <c r="J2504" s="130" t="s">
        <v>77</v>
      </c>
      <c r="K2504" s="135" t="s">
        <v>78</v>
      </c>
      <c r="L2504" s="130" t="s">
        <v>79</v>
      </c>
      <c r="M2504" s="130"/>
      <c r="N2504" s="136">
        <v>95</v>
      </c>
      <c r="O2504" s="136"/>
      <c r="P2504" s="136" t="s">
        <v>8612</v>
      </c>
      <c r="Q2504" s="136">
        <v>1</v>
      </c>
      <c r="R2504" s="138" t="s">
        <v>8665</v>
      </c>
    </row>
    <row r="2505" spans="1:18" s="89" customFormat="1" ht="11.25" customHeight="1" x14ac:dyDescent="0.3">
      <c r="A2505" s="140" t="s">
        <v>8155</v>
      </c>
      <c r="B2505" s="65" t="s">
        <v>8156</v>
      </c>
      <c r="C2505" s="65" t="s">
        <v>8157</v>
      </c>
      <c r="D2505" s="63" t="s">
        <v>8158</v>
      </c>
      <c r="E2505" s="63" t="s">
        <v>39</v>
      </c>
      <c r="F2505" s="66">
        <v>4516</v>
      </c>
      <c r="G2505" s="67" t="s">
        <v>75</v>
      </c>
      <c r="H2505" s="68"/>
      <c r="I2505" s="69" t="s">
        <v>8643</v>
      </c>
      <c r="J2505" s="63" t="s">
        <v>77</v>
      </c>
      <c r="K2505" s="70" t="s">
        <v>78</v>
      </c>
      <c r="L2505" s="63" t="s">
        <v>79</v>
      </c>
      <c r="M2505" s="63"/>
      <c r="N2505" s="71">
        <v>63</v>
      </c>
      <c r="O2505" s="71"/>
      <c r="P2505" s="71">
        <v>1</v>
      </c>
      <c r="Q2505" s="71">
        <v>1</v>
      </c>
      <c r="R2505" s="116" t="s">
        <v>8666</v>
      </c>
    </row>
    <row r="2506" spans="1:18" s="21" customFormat="1" ht="11.25" customHeight="1" x14ac:dyDescent="0.3">
      <c r="A2506" s="128" t="s">
        <v>8667</v>
      </c>
      <c r="B2506" s="134" t="s">
        <v>8668</v>
      </c>
      <c r="C2506" s="134" t="s">
        <v>8669</v>
      </c>
      <c r="D2506" s="130" t="s">
        <v>1234</v>
      </c>
      <c r="E2506" s="130" t="s">
        <v>61</v>
      </c>
      <c r="F2506" s="131">
        <v>14000</v>
      </c>
      <c r="G2506" s="132" t="s">
        <v>32</v>
      </c>
      <c r="H2506" s="133"/>
      <c r="I2506" s="134" t="s">
        <v>40</v>
      </c>
      <c r="J2506" s="130" t="s">
        <v>98</v>
      </c>
      <c r="K2506" s="135" t="s">
        <v>99</v>
      </c>
      <c r="L2506" s="130" t="s">
        <v>43</v>
      </c>
      <c r="M2506" s="130"/>
      <c r="N2506" s="136">
        <v>15</v>
      </c>
      <c r="O2506" s="136">
        <v>3</v>
      </c>
      <c r="P2506" s="136">
        <v>12</v>
      </c>
      <c r="Q2506" s="136">
        <v>12</v>
      </c>
      <c r="R2506" s="114" t="s">
        <v>8670</v>
      </c>
    </row>
    <row r="2507" spans="1:18" s="21" customFormat="1" ht="11.25" customHeight="1" x14ac:dyDescent="0.3">
      <c r="A2507" s="115" t="s">
        <v>8671</v>
      </c>
      <c r="B2507" s="43" t="s">
        <v>8672</v>
      </c>
      <c r="C2507" s="43" t="s">
        <v>8673</v>
      </c>
      <c r="D2507" s="44"/>
      <c r="E2507" s="44" t="s">
        <v>39</v>
      </c>
      <c r="F2507" s="45">
        <v>106518</v>
      </c>
      <c r="G2507" s="46" t="s">
        <v>32</v>
      </c>
      <c r="H2507" s="47"/>
      <c r="I2507" s="48" t="s">
        <v>56</v>
      </c>
      <c r="J2507" s="44" t="s">
        <v>4935</v>
      </c>
      <c r="K2507" s="49" t="s">
        <v>4936</v>
      </c>
      <c r="L2507" s="44" t="s">
        <v>43</v>
      </c>
      <c r="M2507" s="44"/>
      <c r="N2507" s="50">
        <v>60</v>
      </c>
      <c r="O2507" s="50">
        <v>7</v>
      </c>
      <c r="P2507" s="50">
        <v>20</v>
      </c>
      <c r="Q2507" s="50">
        <v>20</v>
      </c>
      <c r="R2507" s="117" t="s">
        <v>8674</v>
      </c>
    </row>
    <row r="2508" spans="1:18" s="21" customFormat="1" ht="11.25" customHeight="1" x14ac:dyDescent="0.3">
      <c r="A2508" s="115" t="s">
        <v>8675</v>
      </c>
      <c r="B2508" s="43" t="s">
        <v>8676</v>
      </c>
      <c r="C2508" s="43" t="s">
        <v>8677</v>
      </c>
      <c r="D2508" s="44"/>
      <c r="E2508" s="44" t="s">
        <v>39</v>
      </c>
      <c r="F2508" s="45">
        <v>51575</v>
      </c>
      <c r="G2508" s="46" t="s">
        <v>32</v>
      </c>
      <c r="H2508" s="47"/>
      <c r="I2508" s="48" t="s">
        <v>56</v>
      </c>
      <c r="J2508" s="44" t="s">
        <v>4935</v>
      </c>
      <c r="K2508" s="49" t="s">
        <v>4936</v>
      </c>
      <c r="L2508" s="44" t="s">
        <v>43</v>
      </c>
      <c r="M2508" s="44"/>
      <c r="N2508" s="50">
        <v>60</v>
      </c>
      <c r="O2508" s="50">
        <v>7</v>
      </c>
      <c r="P2508" s="50">
        <v>25</v>
      </c>
      <c r="Q2508" s="50">
        <v>25</v>
      </c>
      <c r="R2508" s="117" t="s">
        <v>8674</v>
      </c>
    </row>
    <row r="2509" spans="1:18" s="21" customFormat="1" ht="11.25" customHeight="1" x14ac:dyDescent="0.3">
      <c r="A2509" s="115" t="s">
        <v>8678</v>
      </c>
      <c r="B2509" s="43" t="s">
        <v>8679</v>
      </c>
      <c r="C2509" s="43" t="s">
        <v>8680</v>
      </c>
      <c r="D2509" s="44" t="s">
        <v>1410</v>
      </c>
      <c r="E2509" s="44" t="s">
        <v>121</v>
      </c>
      <c r="F2509" s="45">
        <v>17681</v>
      </c>
      <c r="G2509" s="46" t="s">
        <v>75</v>
      </c>
      <c r="H2509" s="47"/>
      <c r="I2509" s="48" t="s">
        <v>40</v>
      </c>
      <c r="J2509" s="44" t="s">
        <v>77</v>
      </c>
      <c r="K2509" s="49" t="s">
        <v>78</v>
      </c>
      <c r="L2509" s="44" t="s">
        <v>79</v>
      </c>
      <c r="M2509" s="44"/>
      <c r="N2509" s="50">
        <v>75</v>
      </c>
      <c r="O2509" s="50"/>
      <c r="P2509" s="50">
        <v>1</v>
      </c>
      <c r="Q2509" s="50">
        <v>1</v>
      </c>
      <c r="R2509" s="117" t="s">
        <v>8681</v>
      </c>
    </row>
    <row r="2510" spans="1:18" s="21" customFormat="1" ht="11.25" customHeight="1" thickBot="1" x14ac:dyDescent="0.35">
      <c r="A2510" s="141" t="s">
        <v>8682</v>
      </c>
      <c r="B2510" s="142" t="s">
        <v>8683</v>
      </c>
      <c r="C2510" s="142" t="s">
        <v>8684</v>
      </c>
      <c r="D2510" s="143" t="s">
        <v>8685</v>
      </c>
      <c r="E2510" s="143" t="s">
        <v>268</v>
      </c>
      <c r="F2510" s="144">
        <v>408</v>
      </c>
      <c r="G2510" s="145" t="s">
        <v>75</v>
      </c>
      <c r="H2510" s="146"/>
      <c r="I2510" s="142" t="s">
        <v>269</v>
      </c>
      <c r="J2510" s="143" t="s">
        <v>77</v>
      </c>
      <c r="K2510" s="147" t="s">
        <v>78</v>
      </c>
      <c r="L2510" s="143" t="s">
        <v>79</v>
      </c>
      <c r="M2510" s="143"/>
      <c r="N2510" s="148">
        <v>105</v>
      </c>
      <c r="O2510" s="148"/>
      <c r="P2510" s="148">
        <v>1</v>
      </c>
      <c r="Q2510" s="148">
        <v>1</v>
      </c>
      <c r="R2510" s="114" t="s">
        <v>8686</v>
      </c>
    </row>
    <row r="2511" spans="1:18" s="21" customFormat="1" ht="11.25" customHeight="1" x14ac:dyDescent="0.3">
      <c r="A2511" s="115" t="s">
        <v>8687</v>
      </c>
      <c r="B2511" s="115" t="s">
        <v>8688</v>
      </c>
      <c r="C2511" s="43" t="s">
        <v>5040</v>
      </c>
      <c r="D2511" s="44"/>
      <c r="E2511" s="44" t="s">
        <v>39</v>
      </c>
      <c r="F2511" s="45">
        <v>433040</v>
      </c>
      <c r="G2511" s="46" t="s">
        <v>32</v>
      </c>
      <c r="H2511" s="47"/>
      <c r="I2511" s="48" t="s">
        <v>4951</v>
      </c>
      <c r="J2511" s="44" t="s">
        <v>4935</v>
      </c>
      <c r="K2511" s="49" t="s">
        <v>4936</v>
      </c>
      <c r="L2511" s="44" t="s">
        <v>43</v>
      </c>
      <c r="M2511" s="44"/>
      <c r="N2511" s="50">
        <v>60</v>
      </c>
      <c r="O2511" s="50">
        <v>7</v>
      </c>
      <c r="P2511" s="50">
        <v>0.1</v>
      </c>
      <c r="Q2511" s="50">
        <v>0.1</v>
      </c>
      <c r="R2511" s="117" t="s">
        <v>8689</v>
      </c>
    </row>
    <row r="2512" spans="1:18" ht="11.25" customHeight="1" x14ac:dyDescent="0.3">
      <c r="A2512" s="115" t="s">
        <v>8690</v>
      </c>
      <c r="B2512" s="43" t="s">
        <v>8691</v>
      </c>
      <c r="C2512" s="43" t="s">
        <v>8692</v>
      </c>
      <c r="D2512" s="44" t="s">
        <v>3927</v>
      </c>
      <c r="E2512" s="44" t="s">
        <v>148</v>
      </c>
      <c r="F2512" s="45">
        <v>4715</v>
      </c>
      <c r="G2512" s="46" t="s">
        <v>75</v>
      </c>
      <c r="H2512" s="47"/>
      <c r="I2512" s="48" t="s">
        <v>40</v>
      </c>
      <c r="J2512" s="44" t="s">
        <v>77</v>
      </c>
      <c r="K2512" s="49" t="s">
        <v>78</v>
      </c>
      <c r="L2512" s="44" t="s">
        <v>79</v>
      </c>
      <c r="M2512" s="44"/>
      <c r="N2512" s="50">
        <v>98</v>
      </c>
      <c r="O2512" s="50"/>
      <c r="P2512" s="50">
        <v>1</v>
      </c>
      <c r="Q2512" s="50">
        <v>1</v>
      </c>
      <c r="R2512" s="117" t="s">
        <v>8693</v>
      </c>
    </row>
    <row r="2513" spans="1:18" ht="11.25" customHeight="1" x14ac:dyDescent="0.3">
      <c r="A2513" s="115" t="s">
        <v>8694</v>
      </c>
      <c r="B2513" s="43" t="s">
        <v>8695</v>
      </c>
      <c r="C2513" s="43" t="s">
        <v>8696</v>
      </c>
      <c r="D2513" s="44" t="s">
        <v>1400</v>
      </c>
      <c r="E2513" s="44" t="s">
        <v>641</v>
      </c>
      <c r="F2513" s="45">
        <v>78959</v>
      </c>
      <c r="G2513" s="46" t="s">
        <v>75</v>
      </c>
      <c r="H2513" s="47"/>
      <c r="I2513" s="48" t="s">
        <v>40</v>
      </c>
      <c r="J2513" s="44" t="s">
        <v>77</v>
      </c>
      <c r="K2513" s="49" t="s">
        <v>78</v>
      </c>
      <c r="L2513" s="44" t="s">
        <v>79</v>
      </c>
      <c r="M2513" s="44"/>
      <c r="N2513" s="50">
        <v>62</v>
      </c>
      <c r="O2513" s="50"/>
      <c r="P2513" s="50">
        <v>1</v>
      </c>
      <c r="Q2513" s="50"/>
      <c r="R2513" s="117" t="s">
        <v>8697</v>
      </c>
    </row>
    <row r="2514" spans="1:18" s="21" customFormat="1" ht="11.25" customHeight="1" x14ac:dyDescent="0.3">
      <c r="A2514" s="115" t="s">
        <v>8698</v>
      </c>
      <c r="B2514" s="43" t="s">
        <v>8699</v>
      </c>
      <c r="C2514" s="43" t="s">
        <v>8700</v>
      </c>
      <c r="D2514" s="44" t="s">
        <v>8701</v>
      </c>
      <c r="E2514" s="44" t="s">
        <v>268</v>
      </c>
      <c r="F2514" s="45">
        <v>814200</v>
      </c>
      <c r="G2514" s="46" t="s">
        <v>32</v>
      </c>
      <c r="H2514" s="47"/>
      <c r="I2514" s="48" t="s">
        <v>697</v>
      </c>
      <c r="J2514" s="44" t="s">
        <v>501</v>
      </c>
      <c r="K2514" s="49" t="s">
        <v>502</v>
      </c>
      <c r="L2514" s="44" t="s">
        <v>43</v>
      </c>
      <c r="M2514" s="44"/>
      <c r="N2514" s="50">
        <v>80</v>
      </c>
      <c r="O2514" s="50">
        <v>3</v>
      </c>
      <c r="P2514" s="50">
        <v>1</v>
      </c>
      <c r="Q2514" s="50">
        <v>1</v>
      </c>
      <c r="R2514" s="117" t="s">
        <v>8702</v>
      </c>
    </row>
    <row r="2515" spans="1:18" s="21" customFormat="1" ht="11.25" customHeight="1" x14ac:dyDescent="0.3">
      <c r="A2515" s="115" t="s">
        <v>8703</v>
      </c>
      <c r="B2515" s="43" t="s">
        <v>8704</v>
      </c>
      <c r="C2515" s="43" t="s">
        <v>8705</v>
      </c>
      <c r="D2515" s="44" t="s">
        <v>8706</v>
      </c>
      <c r="E2515" s="44" t="s">
        <v>268</v>
      </c>
      <c r="F2515" s="45">
        <v>814200</v>
      </c>
      <c r="G2515" s="46" t="s">
        <v>32</v>
      </c>
      <c r="H2515" s="47"/>
      <c r="I2515" s="48" t="s">
        <v>697</v>
      </c>
      <c r="J2515" s="44" t="s">
        <v>501</v>
      </c>
      <c r="K2515" s="49" t="s">
        <v>502</v>
      </c>
      <c r="L2515" s="44" t="s">
        <v>43</v>
      </c>
      <c r="M2515" s="44"/>
      <c r="N2515" s="50">
        <v>80</v>
      </c>
      <c r="O2515" s="50">
        <v>3</v>
      </c>
      <c r="P2515" s="50">
        <v>1</v>
      </c>
      <c r="Q2515" s="50">
        <v>1</v>
      </c>
      <c r="R2515" s="117" t="s">
        <v>8707</v>
      </c>
    </row>
    <row r="2516" spans="1:18" s="21" customFormat="1" ht="11.25" customHeight="1" x14ac:dyDescent="0.3">
      <c r="A2516" s="115" t="s">
        <v>8708</v>
      </c>
      <c r="B2516" s="43" t="s">
        <v>8709</v>
      </c>
      <c r="C2516" s="43" t="s">
        <v>8710</v>
      </c>
      <c r="D2516" s="44" t="s">
        <v>8711</v>
      </c>
      <c r="E2516" s="44" t="s">
        <v>268</v>
      </c>
      <c r="F2516" s="45">
        <v>814200</v>
      </c>
      <c r="G2516" s="46" t="s">
        <v>32</v>
      </c>
      <c r="H2516" s="47"/>
      <c r="I2516" s="48" t="s">
        <v>859</v>
      </c>
      <c r="J2516" s="44" t="s">
        <v>501</v>
      </c>
      <c r="K2516" s="49" t="s">
        <v>502</v>
      </c>
      <c r="L2516" s="44" t="s">
        <v>43</v>
      </c>
      <c r="M2516" s="44"/>
      <c r="N2516" s="50">
        <v>80</v>
      </c>
      <c r="O2516" s="50">
        <v>3</v>
      </c>
      <c r="P2516" s="50">
        <v>1</v>
      </c>
      <c r="Q2516" s="50">
        <v>1</v>
      </c>
      <c r="R2516" s="117" t="s">
        <v>8712</v>
      </c>
    </row>
    <row r="2517" spans="1:18" s="21" customFormat="1" ht="11.25" customHeight="1" x14ac:dyDescent="0.3">
      <c r="A2517" s="115" t="s">
        <v>8713</v>
      </c>
      <c r="B2517" s="43" t="s">
        <v>8714</v>
      </c>
      <c r="C2517" s="43" t="s">
        <v>8715</v>
      </c>
      <c r="D2517" s="44" t="s">
        <v>8716</v>
      </c>
      <c r="E2517" s="44" t="s">
        <v>268</v>
      </c>
      <c r="F2517" s="45">
        <v>814200</v>
      </c>
      <c r="G2517" s="46" t="s">
        <v>32</v>
      </c>
      <c r="H2517" s="47"/>
      <c r="I2517" s="48" t="s">
        <v>697</v>
      </c>
      <c r="J2517" s="44" t="s">
        <v>501</v>
      </c>
      <c r="K2517" s="49" t="s">
        <v>502</v>
      </c>
      <c r="L2517" s="44" t="s">
        <v>43</v>
      </c>
      <c r="M2517" s="44"/>
      <c r="N2517" s="50">
        <v>80</v>
      </c>
      <c r="O2517" s="50">
        <v>3</v>
      </c>
      <c r="P2517" s="50">
        <v>1</v>
      </c>
      <c r="Q2517" s="50">
        <v>1</v>
      </c>
      <c r="R2517" s="117" t="s">
        <v>8717</v>
      </c>
    </row>
    <row r="2518" spans="1:18" s="21" customFormat="1" ht="11.25" customHeight="1" x14ac:dyDescent="0.3">
      <c r="A2518" s="115" t="s">
        <v>8718</v>
      </c>
      <c r="B2518" s="43" t="s">
        <v>8719</v>
      </c>
      <c r="C2518" s="43" t="s">
        <v>8720</v>
      </c>
      <c r="D2518" s="44" t="s">
        <v>8721</v>
      </c>
      <c r="E2518" s="44" t="s">
        <v>268</v>
      </c>
      <c r="F2518" s="45">
        <v>814200</v>
      </c>
      <c r="G2518" s="46" t="s">
        <v>32</v>
      </c>
      <c r="H2518" s="47"/>
      <c r="I2518" s="48" t="s">
        <v>697</v>
      </c>
      <c r="J2518" s="44" t="s">
        <v>501</v>
      </c>
      <c r="K2518" s="49" t="s">
        <v>502</v>
      </c>
      <c r="L2518" s="44" t="s">
        <v>43</v>
      </c>
      <c r="M2518" s="44"/>
      <c r="N2518" s="50">
        <v>80</v>
      </c>
      <c r="O2518" s="50">
        <v>3</v>
      </c>
      <c r="P2518" s="50">
        <v>1</v>
      </c>
      <c r="Q2518" s="50">
        <v>1</v>
      </c>
      <c r="R2518" s="117" t="s">
        <v>8722</v>
      </c>
    </row>
    <row r="2519" spans="1:18" s="21" customFormat="1" ht="11.25" customHeight="1" x14ac:dyDescent="0.3">
      <c r="A2519" s="115" t="s">
        <v>8723</v>
      </c>
      <c r="B2519" s="43" t="s">
        <v>8724</v>
      </c>
      <c r="C2519" s="43" t="s">
        <v>8725</v>
      </c>
      <c r="D2519" s="44" t="s">
        <v>8726</v>
      </c>
      <c r="E2519" s="44" t="s">
        <v>268</v>
      </c>
      <c r="F2519" s="45">
        <v>814200</v>
      </c>
      <c r="G2519" s="46" t="s">
        <v>32</v>
      </c>
      <c r="H2519" s="47"/>
      <c r="I2519" s="48" t="s">
        <v>697</v>
      </c>
      <c r="J2519" s="44" t="s">
        <v>501</v>
      </c>
      <c r="K2519" s="49" t="s">
        <v>502</v>
      </c>
      <c r="L2519" s="44" t="s">
        <v>43</v>
      </c>
      <c r="M2519" s="44"/>
      <c r="N2519" s="50">
        <v>80</v>
      </c>
      <c r="O2519" s="50">
        <v>3</v>
      </c>
      <c r="P2519" s="50">
        <v>1</v>
      </c>
      <c r="Q2519" s="50">
        <v>1</v>
      </c>
      <c r="R2519" s="117" t="s">
        <v>8727</v>
      </c>
    </row>
    <row r="2520" spans="1:18" s="21" customFormat="1" ht="11.25" customHeight="1" x14ac:dyDescent="0.3">
      <c r="A2520" s="115" t="s">
        <v>8728</v>
      </c>
      <c r="B2520" s="43" t="s">
        <v>8729</v>
      </c>
      <c r="C2520" s="43" t="s">
        <v>8730</v>
      </c>
      <c r="D2520" s="44" t="s">
        <v>8731</v>
      </c>
      <c r="E2520" s="44" t="s">
        <v>268</v>
      </c>
      <c r="F2520" s="45">
        <v>814200</v>
      </c>
      <c r="G2520" s="46" t="s">
        <v>32</v>
      </c>
      <c r="H2520" s="47"/>
      <c r="I2520" s="48" t="s">
        <v>697</v>
      </c>
      <c r="J2520" s="44" t="s">
        <v>501</v>
      </c>
      <c r="K2520" s="49" t="s">
        <v>502</v>
      </c>
      <c r="L2520" s="44" t="s">
        <v>43</v>
      </c>
      <c r="M2520" s="44"/>
      <c r="N2520" s="50">
        <v>80</v>
      </c>
      <c r="O2520" s="50">
        <v>3</v>
      </c>
      <c r="P2520" s="50">
        <v>1</v>
      </c>
      <c r="Q2520" s="50">
        <v>1</v>
      </c>
      <c r="R2520" s="117" t="s">
        <v>8732</v>
      </c>
    </row>
    <row r="2521" spans="1:18" s="21" customFormat="1" ht="11.25" customHeight="1" x14ac:dyDescent="0.3">
      <c r="A2521" s="115" t="s">
        <v>8733</v>
      </c>
      <c r="B2521" s="43" t="s">
        <v>8734</v>
      </c>
      <c r="C2521" s="43" t="s">
        <v>8735</v>
      </c>
      <c r="D2521" s="44" t="s">
        <v>8736</v>
      </c>
      <c r="E2521" s="44" t="s">
        <v>268</v>
      </c>
      <c r="F2521" s="45">
        <v>814200</v>
      </c>
      <c r="G2521" s="46" t="s">
        <v>32</v>
      </c>
      <c r="H2521" s="47"/>
      <c r="I2521" s="48" t="s">
        <v>697</v>
      </c>
      <c r="J2521" s="44" t="s">
        <v>501</v>
      </c>
      <c r="K2521" s="49" t="s">
        <v>502</v>
      </c>
      <c r="L2521" s="44" t="s">
        <v>43</v>
      </c>
      <c r="M2521" s="44"/>
      <c r="N2521" s="50">
        <v>80</v>
      </c>
      <c r="O2521" s="50">
        <v>3</v>
      </c>
      <c r="P2521" s="50">
        <v>1</v>
      </c>
      <c r="Q2521" s="50">
        <v>1</v>
      </c>
      <c r="R2521" s="117" t="s">
        <v>8737</v>
      </c>
    </row>
    <row r="2522" spans="1:18" s="21" customFormat="1" ht="11.25" customHeight="1" x14ac:dyDescent="0.3">
      <c r="A2522" s="115" t="s">
        <v>8738</v>
      </c>
      <c r="B2522" s="43" t="s">
        <v>8739</v>
      </c>
      <c r="C2522" s="43" t="s">
        <v>8740</v>
      </c>
      <c r="D2522" s="44" t="s">
        <v>8741</v>
      </c>
      <c r="E2522" s="44" t="s">
        <v>268</v>
      </c>
      <c r="F2522" s="45">
        <v>814200</v>
      </c>
      <c r="G2522" s="46" t="s">
        <v>32</v>
      </c>
      <c r="H2522" s="47"/>
      <c r="I2522" s="48" t="s">
        <v>697</v>
      </c>
      <c r="J2522" s="44" t="s">
        <v>501</v>
      </c>
      <c r="K2522" s="49" t="s">
        <v>502</v>
      </c>
      <c r="L2522" s="44" t="s">
        <v>43</v>
      </c>
      <c r="M2522" s="44"/>
      <c r="N2522" s="50">
        <v>80</v>
      </c>
      <c r="O2522" s="50">
        <v>3</v>
      </c>
      <c r="P2522" s="50">
        <v>1</v>
      </c>
      <c r="Q2522" s="50">
        <v>1</v>
      </c>
      <c r="R2522" s="117" t="s">
        <v>8742</v>
      </c>
    </row>
    <row r="2523" spans="1:18" s="21" customFormat="1" ht="11.25" customHeight="1" x14ac:dyDescent="0.3">
      <c r="A2523" s="115" t="s">
        <v>8743</v>
      </c>
      <c r="B2523" s="49" t="s">
        <v>8744</v>
      </c>
      <c r="C2523" s="149" t="s">
        <v>8745</v>
      </c>
      <c r="D2523" s="149" t="s">
        <v>8746</v>
      </c>
      <c r="E2523" s="44" t="s">
        <v>268</v>
      </c>
      <c r="F2523" s="150">
        <v>950000</v>
      </c>
      <c r="G2523" s="49" t="s">
        <v>32</v>
      </c>
      <c r="H2523" s="151"/>
      <c r="I2523" s="49" t="s">
        <v>697</v>
      </c>
      <c r="J2523" s="44" t="s">
        <v>501</v>
      </c>
      <c r="K2523" s="149" t="s">
        <v>502</v>
      </c>
      <c r="L2523" s="149" t="s">
        <v>43</v>
      </c>
      <c r="M2523" s="149"/>
      <c r="N2523" s="152">
        <v>60</v>
      </c>
      <c r="O2523" s="152">
        <v>3</v>
      </c>
      <c r="P2523" s="152">
        <v>1</v>
      </c>
      <c r="Q2523" s="152"/>
      <c r="R2523" s="117" t="s">
        <v>8747</v>
      </c>
    </row>
    <row r="2524" spans="1:18" s="21" customFormat="1" ht="11.25" customHeight="1" x14ac:dyDescent="0.3">
      <c r="A2524" s="115" t="s">
        <v>8748</v>
      </c>
      <c r="B2524" s="49" t="s">
        <v>8749</v>
      </c>
      <c r="C2524" s="149" t="s">
        <v>8750</v>
      </c>
      <c r="D2524" s="149" t="s">
        <v>8746</v>
      </c>
      <c r="E2524" s="44" t="s">
        <v>268</v>
      </c>
      <c r="F2524" s="150">
        <v>950000</v>
      </c>
      <c r="G2524" s="49" t="s">
        <v>32</v>
      </c>
      <c r="H2524" s="151"/>
      <c r="I2524" s="49" t="s">
        <v>697</v>
      </c>
      <c r="J2524" s="44" t="s">
        <v>501</v>
      </c>
      <c r="K2524" s="149" t="s">
        <v>502</v>
      </c>
      <c r="L2524" s="149" t="s">
        <v>43</v>
      </c>
      <c r="M2524" s="149"/>
      <c r="N2524" s="152">
        <v>60</v>
      </c>
      <c r="O2524" s="152">
        <v>3</v>
      </c>
      <c r="P2524" s="152">
        <v>1</v>
      </c>
      <c r="Q2524" s="152"/>
      <c r="R2524" s="117" t="s">
        <v>8751</v>
      </c>
    </row>
    <row r="2525" spans="1:18" s="21" customFormat="1" ht="11.25" customHeight="1" x14ac:dyDescent="0.3">
      <c r="A2525" s="115" t="s">
        <v>8752</v>
      </c>
      <c r="B2525" s="49" t="s">
        <v>8753</v>
      </c>
      <c r="C2525" s="149" t="s">
        <v>8754</v>
      </c>
      <c r="D2525" s="149" t="s">
        <v>8746</v>
      </c>
      <c r="E2525" s="44" t="s">
        <v>268</v>
      </c>
      <c r="F2525" s="150">
        <v>950000</v>
      </c>
      <c r="G2525" s="49" t="s">
        <v>32</v>
      </c>
      <c r="H2525" s="151"/>
      <c r="I2525" s="49" t="s">
        <v>697</v>
      </c>
      <c r="J2525" s="44" t="s">
        <v>501</v>
      </c>
      <c r="K2525" s="149" t="s">
        <v>502</v>
      </c>
      <c r="L2525" s="149" t="s">
        <v>43</v>
      </c>
      <c r="M2525" s="149"/>
      <c r="N2525" s="152">
        <v>60</v>
      </c>
      <c r="O2525" s="152">
        <v>3</v>
      </c>
      <c r="P2525" s="152">
        <v>1</v>
      </c>
      <c r="Q2525" s="152"/>
      <c r="R2525" s="117" t="s">
        <v>8755</v>
      </c>
    </row>
    <row r="2526" spans="1:18" s="21" customFormat="1" ht="11.25" customHeight="1" x14ac:dyDescent="0.3">
      <c r="A2526" s="115" t="s">
        <v>8756</v>
      </c>
      <c r="B2526" s="49" t="s">
        <v>8757</v>
      </c>
      <c r="C2526" s="149" t="s">
        <v>8758</v>
      </c>
      <c r="D2526" s="149" t="s">
        <v>8746</v>
      </c>
      <c r="E2526" s="44" t="s">
        <v>268</v>
      </c>
      <c r="F2526" s="150">
        <v>950000</v>
      </c>
      <c r="G2526" s="49" t="s">
        <v>32</v>
      </c>
      <c r="H2526" s="151"/>
      <c r="I2526" s="49" t="s">
        <v>697</v>
      </c>
      <c r="J2526" s="44" t="s">
        <v>501</v>
      </c>
      <c r="K2526" s="149" t="s">
        <v>502</v>
      </c>
      <c r="L2526" s="149" t="s">
        <v>43</v>
      </c>
      <c r="M2526" s="149"/>
      <c r="N2526" s="152">
        <v>60</v>
      </c>
      <c r="O2526" s="152">
        <v>3</v>
      </c>
      <c r="P2526" s="152">
        <v>1</v>
      </c>
      <c r="Q2526" s="152"/>
      <c r="R2526" s="117" t="s">
        <v>8759</v>
      </c>
    </row>
    <row r="2527" spans="1:18" s="21" customFormat="1" ht="11.25" customHeight="1" x14ac:dyDescent="0.3">
      <c r="A2527" s="115" t="s">
        <v>8760</v>
      </c>
      <c r="B2527" s="49" t="s">
        <v>8761</v>
      </c>
      <c r="C2527" s="149" t="s">
        <v>8762</v>
      </c>
      <c r="D2527" s="149" t="s">
        <v>8746</v>
      </c>
      <c r="E2527" s="44" t="s">
        <v>268</v>
      </c>
      <c r="F2527" s="150">
        <v>950000</v>
      </c>
      <c r="G2527" s="49" t="s">
        <v>32</v>
      </c>
      <c r="H2527" s="151"/>
      <c r="I2527" s="49" t="s">
        <v>697</v>
      </c>
      <c r="J2527" s="44" t="s">
        <v>501</v>
      </c>
      <c r="K2527" s="149" t="s">
        <v>502</v>
      </c>
      <c r="L2527" s="149" t="s">
        <v>43</v>
      </c>
      <c r="M2527" s="149"/>
      <c r="N2527" s="152">
        <v>60</v>
      </c>
      <c r="O2527" s="152">
        <v>3</v>
      </c>
      <c r="P2527" s="152">
        <v>1</v>
      </c>
      <c r="Q2527" s="152"/>
      <c r="R2527" s="117" t="s">
        <v>8763</v>
      </c>
    </row>
    <row r="2528" spans="1:18" s="21" customFormat="1" ht="11.25" customHeight="1" x14ac:dyDescent="0.3">
      <c r="A2528" s="115" t="s">
        <v>8764</v>
      </c>
      <c r="B2528" s="49" t="s">
        <v>8765</v>
      </c>
      <c r="C2528" s="149" t="s">
        <v>8766</v>
      </c>
      <c r="D2528" s="149" t="s">
        <v>8746</v>
      </c>
      <c r="E2528" s="44" t="s">
        <v>268</v>
      </c>
      <c r="F2528" s="150">
        <v>950000</v>
      </c>
      <c r="G2528" s="49" t="s">
        <v>32</v>
      </c>
      <c r="H2528" s="151"/>
      <c r="I2528" s="49" t="s">
        <v>697</v>
      </c>
      <c r="J2528" s="44" t="s">
        <v>501</v>
      </c>
      <c r="K2528" s="149" t="s">
        <v>502</v>
      </c>
      <c r="L2528" s="149" t="s">
        <v>43</v>
      </c>
      <c r="M2528" s="149"/>
      <c r="N2528" s="152">
        <v>60</v>
      </c>
      <c r="O2528" s="152">
        <v>3</v>
      </c>
      <c r="P2528" s="152">
        <v>1</v>
      </c>
      <c r="Q2528" s="152"/>
      <c r="R2528" s="117" t="s">
        <v>8767</v>
      </c>
    </row>
    <row r="2529" spans="1:18" s="21" customFormat="1" ht="11.25" customHeight="1" x14ac:dyDescent="0.3">
      <c r="A2529" s="115" t="s">
        <v>8768</v>
      </c>
      <c r="B2529" s="49" t="s">
        <v>8769</v>
      </c>
      <c r="C2529" s="149" t="s">
        <v>8770</v>
      </c>
      <c r="D2529" s="149" t="s">
        <v>8746</v>
      </c>
      <c r="E2529" s="44" t="s">
        <v>268</v>
      </c>
      <c r="F2529" s="150">
        <v>950000</v>
      </c>
      <c r="G2529" s="49" t="s">
        <v>32</v>
      </c>
      <c r="H2529" s="151"/>
      <c r="I2529" s="49" t="s">
        <v>697</v>
      </c>
      <c r="J2529" s="44" t="s">
        <v>501</v>
      </c>
      <c r="K2529" s="149" t="s">
        <v>502</v>
      </c>
      <c r="L2529" s="149" t="s">
        <v>43</v>
      </c>
      <c r="M2529" s="149"/>
      <c r="N2529" s="152">
        <v>60</v>
      </c>
      <c r="O2529" s="152">
        <v>3</v>
      </c>
      <c r="P2529" s="152">
        <v>1</v>
      </c>
      <c r="Q2529" s="152"/>
      <c r="R2529" s="117" t="s">
        <v>8771</v>
      </c>
    </row>
    <row r="2530" spans="1:18" s="21" customFormat="1" ht="11.25" customHeight="1" x14ac:dyDescent="0.3">
      <c r="A2530" s="115" t="s">
        <v>8772</v>
      </c>
      <c r="B2530" s="49" t="s">
        <v>8773</v>
      </c>
      <c r="C2530" s="149" t="s">
        <v>8774</v>
      </c>
      <c r="D2530" s="149" t="s">
        <v>8746</v>
      </c>
      <c r="E2530" s="44" t="s">
        <v>268</v>
      </c>
      <c r="F2530" s="150">
        <v>950000</v>
      </c>
      <c r="G2530" s="49" t="s">
        <v>32</v>
      </c>
      <c r="H2530" s="151"/>
      <c r="I2530" s="49" t="s">
        <v>697</v>
      </c>
      <c r="J2530" s="44" t="s">
        <v>501</v>
      </c>
      <c r="K2530" s="149" t="s">
        <v>502</v>
      </c>
      <c r="L2530" s="149" t="s">
        <v>43</v>
      </c>
      <c r="M2530" s="149"/>
      <c r="N2530" s="152">
        <v>60</v>
      </c>
      <c r="O2530" s="152">
        <v>3</v>
      </c>
      <c r="P2530" s="152">
        <v>1</v>
      </c>
      <c r="Q2530" s="152"/>
      <c r="R2530" s="117" t="s">
        <v>8775</v>
      </c>
    </row>
    <row r="2531" spans="1:18" s="21" customFormat="1" ht="11.25" customHeight="1" x14ac:dyDescent="0.3">
      <c r="A2531" s="115" t="s">
        <v>8776</v>
      </c>
      <c r="B2531" s="49" t="s">
        <v>8777</v>
      </c>
      <c r="C2531" s="149" t="s">
        <v>8778</v>
      </c>
      <c r="D2531" s="149" t="s">
        <v>8746</v>
      </c>
      <c r="E2531" s="44" t="s">
        <v>268</v>
      </c>
      <c r="F2531" s="150">
        <v>950000</v>
      </c>
      <c r="G2531" s="49" t="s">
        <v>32</v>
      </c>
      <c r="H2531" s="151"/>
      <c r="I2531" s="49" t="s">
        <v>697</v>
      </c>
      <c r="J2531" s="44" t="s">
        <v>501</v>
      </c>
      <c r="K2531" s="149" t="s">
        <v>502</v>
      </c>
      <c r="L2531" s="149" t="s">
        <v>43</v>
      </c>
      <c r="M2531" s="149"/>
      <c r="N2531" s="152">
        <v>60</v>
      </c>
      <c r="O2531" s="152">
        <v>3</v>
      </c>
      <c r="P2531" s="152">
        <v>1</v>
      </c>
      <c r="Q2531" s="152"/>
      <c r="R2531" s="117" t="s">
        <v>8779</v>
      </c>
    </row>
    <row r="2532" spans="1:18" s="21" customFormat="1" ht="11.25" customHeight="1" x14ac:dyDescent="0.3">
      <c r="A2532" s="115" t="s">
        <v>8780</v>
      </c>
      <c r="B2532" s="49" t="s">
        <v>8781</v>
      </c>
      <c r="C2532" s="43" t="s">
        <v>8782</v>
      </c>
      <c r="D2532" s="149" t="s">
        <v>8783</v>
      </c>
      <c r="E2532" s="44" t="s">
        <v>268</v>
      </c>
      <c r="F2532" s="153">
        <v>812897</v>
      </c>
      <c r="G2532" s="49" t="s">
        <v>32</v>
      </c>
      <c r="H2532" s="151"/>
      <c r="I2532" s="50" t="s">
        <v>697</v>
      </c>
      <c r="J2532" s="44" t="s">
        <v>501</v>
      </c>
      <c r="K2532" s="149" t="s">
        <v>502</v>
      </c>
      <c r="L2532" s="149" t="s">
        <v>43</v>
      </c>
      <c r="M2532" s="149"/>
      <c r="N2532" s="152">
        <v>60</v>
      </c>
      <c r="O2532" s="152">
        <v>3</v>
      </c>
      <c r="P2532" s="152">
        <v>1</v>
      </c>
      <c r="Q2532" s="152">
        <v>1</v>
      </c>
      <c r="R2532" s="117" t="s">
        <v>8784</v>
      </c>
    </row>
    <row r="2533" spans="1:18" s="21" customFormat="1" ht="11.25" customHeight="1" x14ac:dyDescent="0.3">
      <c r="A2533" s="115" t="s">
        <v>8785</v>
      </c>
      <c r="B2533" s="49" t="s">
        <v>8786</v>
      </c>
      <c r="C2533" s="43" t="s">
        <v>8787</v>
      </c>
      <c r="D2533" s="149" t="s">
        <v>8783</v>
      </c>
      <c r="E2533" s="44" t="s">
        <v>268</v>
      </c>
      <c r="F2533" s="153">
        <v>812897</v>
      </c>
      <c r="G2533" s="49" t="s">
        <v>32</v>
      </c>
      <c r="H2533" s="151"/>
      <c r="I2533" s="50" t="s">
        <v>697</v>
      </c>
      <c r="J2533" s="44" t="s">
        <v>501</v>
      </c>
      <c r="K2533" s="149" t="s">
        <v>502</v>
      </c>
      <c r="L2533" s="149" t="s">
        <v>43</v>
      </c>
      <c r="M2533" s="149"/>
      <c r="N2533" s="152">
        <v>60</v>
      </c>
      <c r="O2533" s="152">
        <v>3</v>
      </c>
      <c r="P2533" s="152">
        <v>1</v>
      </c>
      <c r="Q2533" s="152">
        <v>1</v>
      </c>
      <c r="R2533" s="117" t="s">
        <v>8788</v>
      </c>
    </row>
    <row r="2534" spans="1:18" s="21" customFormat="1" ht="11.25" customHeight="1" x14ac:dyDescent="0.3">
      <c r="A2534" s="115" t="s">
        <v>5860</v>
      </c>
      <c r="B2534" s="43" t="s">
        <v>5861</v>
      </c>
      <c r="C2534" s="43" t="s">
        <v>8789</v>
      </c>
      <c r="D2534" s="44" t="s">
        <v>334</v>
      </c>
      <c r="E2534" s="44" t="s">
        <v>148</v>
      </c>
      <c r="F2534" s="45">
        <v>23805</v>
      </c>
      <c r="G2534" s="46" t="s">
        <v>75</v>
      </c>
      <c r="H2534" s="47"/>
      <c r="I2534" s="48" t="s">
        <v>40</v>
      </c>
      <c r="J2534" s="44" t="s">
        <v>77</v>
      </c>
      <c r="K2534" s="49" t="s">
        <v>78</v>
      </c>
      <c r="L2534" s="44" t="s">
        <v>79</v>
      </c>
      <c r="M2534" s="44"/>
      <c r="N2534" s="50">
        <v>105</v>
      </c>
      <c r="O2534" s="50"/>
      <c r="P2534" s="50">
        <v>1</v>
      </c>
      <c r="Q2534" s="50">
        <v>1</v>
      </c>
      <c r="R2534" s="154" t="s">
        <v>8790</v>
      </c>
    </row>
    <row r="2535" spans="1:18" s="21" customFormat="1" ht="11.25" customHeight="1" x14ac:dyDescent="0.3">
      <c r="A2535" s="115" t="s">
        <v>6754</v>
      </c>
      <c r="B2535" s="43" t="s">
        <v>6755</v>
      </c>
      <c r="C2535" s="43" t="s">
        <v>8791</v>
      </c>
      <c r="D2535" s="44" t="s">
        <v>6750</v>
      </c>
      <c r="E2535" s="44" t="s">
        <v>121</v>
      </c>
      <c r="F2535" s="45">
        <v>268</v>
      </c>
      <c r="G2535" s="46" t="s">
        <v>75</v>
      </c>
      <c r="H2535" s="47"/>
      <c r="I2535" s="48" t="s">
        <v>40</v>
      </c>
      <c r="J2535" s="44" t="s">
        <v>77</v>
      </c>
      <c r="K2535" s="49" t="s">
        <v>78</v>
      </c>
      <c r="L2535" s="44" t="s">
        <v>79</v>
      </c>
      <c r="M2535" s="44"/>
      <c r="N2535" s="50">
        <v>78</v>
      </c>
      <c r="O2535" s="50"/>
      <c r="P2535" s="50">
        <v>10</v>
      </c>
      <c r="Q2535" s="50">
        <v>10</v>
      </c>
      <c r="R2535" s="154" t="s">
        <v>8792</v>
      </c>
    </row>
    <row r="2536" spans="1:18" s="21" customFormat="1" ht="11.25" customHeight="1" x14ac:dyDescent="0.3">
      <c r="A2536" s="115" t="s">
        <v>6764</v>
      </c>
      <c r="B2536" s="43" t="s">
        <v>6765</v>
      </c>
      <c r="C2536" s="43" t="s">
        <v>8793</v>
      </c>
      <c r="D2536" s="44" t="s">
        <v>6767</v>
      </c>
      <c r="E2536" s="44" t="s">
        <v>121</v>
      </c>
      <c r="F2536" s="45">
        <v>2099</v>
      </c>
      <c r="G2536" s="46" t="s">
        <v>75</v>
      </c>
      <c r="H2536" s="47"/>
      <c r="I2536" s="48" t="s">
        <v>40</v>
      </c>
      <c r="J2536" s="44" t="s">
        <v>77</v>
      </c>
      <c r="K2536" s="49" t="s">
        <v>78</v>
      </c>
      <c r="L2536" s="44" t="s">
        <v>79</v>
      </c>
      <c r="M2536" s="44"/>
      <c r="N2536" s="50">
        <v>78</v>
      </c>
      <c r="O2536" s="50"/>
      <c r="P2536" s="50">
        <v>5</v>
      </c>
      <c r="Q2536" s="50">
        <v>5</v>
      </c>
      <c r="R2536" s="154" t="s">
        <v>8792</v>
      </c>
    </row>
    <row r="2537" spans="1:18" s="21" customFormat="1" ht="11.25" customHeight="1" x14ac:dyDescent="0.3">
      <c r="A2537" s="115" t="s">
        <v>6768</v>
      </c>
      <c r="B2537" s="43" t="s">
        <v>6769</v>
      </c>
      <c r="C2537" s="43" t="s">
        <v>6770</v>
      </c>
      <c r="D2537" s="44" t="s">
        <v>6767</v>
      </c>
      <c r="E2537" s="44" t="s">
        <v>121</v>
      </c>
      <c r="F2537" s="45">
        <v>2099</v>
      </c>
      <c r="G2537" s="46" t="s">
        <v>75</v>
      </c>
      <c r="H2537" s="47"/>
      <c r="I2537" s="48" t="s">
        <v>40</v>
      </c>
      <c r="J2537" s="44" t="s">
        <v>77</v>
      </c>
      <c r="K2537" s="49" t="s">
        <v>78</v>
      </c>
      <c r="L2537" s="44" t="s">
        <v>79</v>
      </c>
      <c r="M2537" s="44"/>
      <c r="N2537" s="50">
        <v>78</v>
      </c>
      <c r="O2537" s="50"/>
      <c r="P2537" s="50">
        <v>5</v>
      </c>
      <c r="Q2537" s="50">
        <v>5</v>
      </c>
      <c r="R2537" s="154" t="s">
        <v>8792</v>
      </c>
    </row>
    <row r="2538" spans="1:18" s="21" customFormat="1" ht="11.25" customHeight="1" x14ac:dyDescent="0.3">
      <c r="A2538" s="115" t="s">
        <v>6785</v>
      </c>
      <c r="B2538" s="43" t="s">
        <v>6786</v>
      </c>
      <c r="C2538" s="43" t="s">
        <v>6787</v>
      </c>
      <c r="D2538" s="44" t="s">
        <v>6788</v>
      </c>
      <c r="E2538" s="44" t="s">
        <v>121</v>
      </c>
      <c r="F2538" s="45">
        <v>3041</v>
      </c>
      <c r="G2538" s="46" t="s">
        <v>75</v>
      </c>
      <c r="H2538" s="47"/>
      <c r="I2538" s="48" t="s">
        <v>40</v>
      </c>
      <c r="J2538" s="44" t="s">
        <v>77</v>
      </c>
      <c r="K2538" s="49" t="s">
        <v>78</v>
      </c>
      <c r="L2538" s="44" t="s">
        <v>79</v>
      </c>
      <c r="M2538" s="44"/>
      <c r="N2538" s="50">
        <v>78</v>
      </c>
      <c r="O2538" s="50"/>
      <c r="P2538" s="50">
        <v>5</v>
      </c>
      <c r="Q2538" s="50">
        <v>5</v>
      </c>
      <c r="R2538" s="154" t="s">
        <v>8792</v>
      </c>
    </row>
    <row r="2539" spans="1:18" s="21" customFormat="1" ht="11.25" customHeight="1" x14ac:dyDescent="0.3">
      <c r="A2539" s="115" t="s">
        <v>6789</v>
      </c>
      <c r="B2539" s="43" t="s">
        <v>6790</v>
      </c>
      <c r="C2539" s="43" t="s">
        <v>6791</v>
      </c>
      <c r="D2539" s="44" t="s">
        <v>6788</v>
      </c>
      <c r="E2539" s="44" t="s">
        <v>121</v>
      </c>
      <c r="F2539" s="45">
        <v>3740</v>
      </c>
      <c r="G2539" s="46" t="s">
        <v>75</v>
      </c>
      <c r="H2539" s="47"/>
      <c r="I2539" s="48" t="s">
        <v>40</v>
      </c>
      <c r="J2539" s="44" t="s">
        <v>77</v>
      </c>
      <c r="K2539" s="49" t="s">
        <v>78</v>
      </c>
      <c r="L2539" s="44" t="s">
        <v>79</v>
      </c>
      <c r="M2539" s="44"/>
      <c r="N2539" s="50">
        <v>78</v>
      </c>
      <c r="O2539" s="50"/>
      <c r="P2539" s="50">
        <v>5</v>
      </c>
      <c r="Q2539" s="50">
        <v>5</v>
      </c>
      <c r="R2539" s="154" t="s">
        <v>8792</v>
      </c>
    </row>
    <row r="2540" spans="1:18" s="21" customFormat="1" ht="11.25" customHeight="1" x14ac:dyDescent="0.3">
      <c r="A2540" s="115" t="s">
        <v>6792</v>
      </c>
      <c r="B2540" s="43" t="s">
        <v>6793</v>
      </c>
      <c r="C2540" s="43" t="s">
        <v>6794</v>
      </c>
      <c r="D2540" s="44" t="s">
        <v>6795</v>
      </c>
      <c r="E2540" s="44" t="s">
        <v>121</v>
      </c>
      <c r="F2540" s="45">
        <v>1438</v>
      </c>
      <c r="G2540" s="46" t="s">
        <v>75</v>
      </c>
      <c r="H2540" s="47"/>
      <c r="I2540" s="48" t="s">
        <v>40</v>
      </c>
      <c r="J2540" s="44" t="s">
        <v>77</v>
      </c>
      <c r="K2540" s="49" t="s">
        <v>78</v>
      </c>
      <c r="L2540" s="44" t="s">
        <v>79</v>
      </c>
      <c r="M2540" s="44"/>
      <c r="N2540" s="50">
        <v>98</v>
      </c>
      <c r="O2540" s="50"/>
      <c r="P2540" s="50" t="s">
        <v>8794</v>
      </c>
      <c r="Q2540" s="50">
        <v>5</v>
      </c>
      <c r="R2540" s="154" t="s">
        <v>8792</v>
      </c>
    </row>
    <row r="2541" spans="1:18" s="21" customFormat="1" ht="11.25" customHeight="1" x14ac:dyDescent="0.3">
      <c r="A2541" s="115" t="s">
        <v>6796</v>
      </c>
      <c r="B2541" s="43" t="s">
        <v>6797</v>
      </c>
      <c r="C2541" s="43" t="s">
        <v>8795</v>
      </c>
      <c r="D2541" s="44" t="s">
        <v>6795</v>
      </c>
      <c r="E2541" s="44" t="s">
        <v>121</v>
      </c>
      <c r="F2541" s="45">
        <v>484</v>
      </c>
      <c r="G2541" s="46" t="s">
        <v>75</v>
      </c>
      <c r="H2541" s="47"/>
      <c r="I2541" s="48" t="s">
        <v>40</v>
      </c>
      <c r="J2541" s="44" t="s">
        <v>77</v>
      </c>
      <c r="K2541" s="49" t="s">
        <v>78</v>
      </c>
      <c r="L2541" s="44" t="s">
        <v>79</v>
      </c>
      <c r="M2541" s="44"/>
      <c r="N2541" s="50">
        <v>98</v>
      </c>
      <c r="O2541" s="50"/>
      <c r="P2541" s="50" t="s">
        <v>8796</v>
      </c>
      <c r="Q2541" s="50">
        <v>10</v>
      </c>
      <c r="R2541" s="154" t="s">
        <v>8792</v>
      </c>
    </row>
    <row r="2542" spans="1:18" s="21" customFormat="1" ht="11.25" customHeight="1" x14ac:dyDescent="0.3">
      <c r="A2542" s="115" t="s">
        <v>6799</v>
      </c>
      <c r="B2542" s="43" t="s">
        <v>6800</v>
      </c>
      <c r="C2542" s="43" t="s">
        <v>6801</v>
      </c>
      <c r="D2542" s="44" t="s">
        <v>3365</v>
      </c>
      <c r="E2542" s="44" t="s">
        <v>121</v>
      </c>
      <c r="F2542" s="45">
        <v>64</v>
      </c>
      <c r="G2542" s="46" t="s">
        <v>75</v>
      </c>
      <c r="H2542" s="47"/>
      <c r="I2542" s="48" t="s">
        <v>40</v>
      </c>
      <c r="J2542" s="44" t="s">
        <v>77</v>
      </c>
      <c r="K2542" s="49" t="s">
        <v>78</v>
      </c>
      <c r="L2542" s="44" t="s">
        <v>79</v>
      </c>
      <c r="M2542" s="44"/>
      <c r="N2542" s="50">
        <v>98</v>
      </c>
      <c r="O2542" s="50"/>
      <c r="P2542" s="50" t="s">
        <v>8796</v>
      </c>
      <c r="Q2542" s="50">
        <v>10</v>
      </c>
      <c r="R2542" s="154" t="s">
        <v>8790</v>
      </c>
    </row>
    <row r="2543" spans="1:18" s="21" customFormat="1" ht="11.25" customHeight="1" x14ac:dyDescent="0.3">
      <c r="A2543" s="115" t="s">
        <v>6802</v>
      </c>
      <c r="B2543" s="43" t="s">
        <v>6803</v>
      </c>
      <c r="C2543" s="43" t="s">
        <v>6804</v>
      </c>
      <c r="D2543" s="44" t="s">
        <v>6795</v>
      </c>
      <c r="E2543" s="44" t="s">
        <v>121</v>
      </c>
      <c r="F2543" s="45">
        <v>39</v>
      </c>
      <c r="G2543" s="46" t="s">
        <v>75</v>
      </c>
      <c r="H2543" s="47"/>
      <c r="I2543" s="48" t="s">
        <v>40</v>
      </c>
      <c r="J2543" s="44" t="s">
        <v>77</v>
      </c>
      <c r="K2543" s="49" t="s">
        <v>78</v>
      </c>
      <c r="L2543" s="44" t="s">
        <v>79</v>
      </c>
      <c r="M2543" s="44"/>
      <c r="N2543" s="50">
        <v>78</v>
      </c>
      <c r="O2543" s="50"/>
      <c r="P2543" s="50">
        <v>10</v>
      </c>
      <c r="Q2543" s="50">
        <v>10</v>
      </c>
      <c r="R2543" s="154" t="s">
        <v>8790</v>
      </c>
    </row>
    <row r="2544" spans="1:18" s="21" customFormat="1" ht="11.25" customHeight="1" x14ac:dyDescent="0.3">
      <c r="A2544" s="115" t="s">
        <v>6805</v>
      </c>
      <c r="B2544" s="43" t="s">
        <v>6806</v>
      </c>
      <c r="C2544" s="43" t="s">
        <v>6807</v>
      </c>
      <c r="D2544" s="44" t="s">
        <v>6784</v>
      </c>
      <c r="E2544" s="44" t="s">
        <v>121</v>
      </c>
      <c r="F2544" s="45">
        <v>1082</v>
      </c>
      <c r="G2544" s="46" t="s">
        <v>75</v>
      </c>
      <c r="H2544" s="47"/>
      <c r="I2544" s="48" t="s">
        <v>40</v>
      </c>
      <c r="J2544" s="44" t="s">
        <v>77</v>
      </c>
      <c r="K2544" s="49" t="s">
        <v>78</v>
      </c>
      <c r="L2544" s="44" t="s">
        <v>79</v>
      </c>
      <c r="M2544" s="44"/>
      <c r="N2544" s="50">
        <v>78</v>
      </c>
      <c r="O2544" s="50"/>
      <c r="P2544" s="50">
        <v>5</v>
      </c>
      <c r="Q2544" s="50">
        <v>5</v>
      </c>
      <c r="R2544" s="154" t="s">
        <v>8790</v>
      </c>
    </row>
    <row r="2545" spans="1:18" s="21" customFormat="1" ht="11.25" customHeight="1" x14ac:dyDescent="0.3">
      <c r="A2545" s="115" t="s">
        <v>6808</v>
      </c>
      <c r="B2545" s="43" t="s">
        <v>6809</v>
      </c>
      <c r="C2545" s="43" t="s">
        <v>6810</v>
      </c>
      <c r="D2545" s="44" t="s">
        <v>1533</v>
      </c>
      <c r="E2545" s="44" t="s">
        <v>121</v>
      </c>
      <c r="F2545" s="45">
        <v>102</v>
      </c>
      <c r="G2545" s="46" t="s">
        <v>75</v>
      </c>
      <c r="H2545" s="47"/>
      <c r="I2545" s="48" t="s">
        <v>40</v>
      </c>
      <c r="J2545" s="44" t="s">
        <v>77</v>
      </c>
      <c r="K2545" s="49" t="s">
        <v>78</v>
      </c>
      <c r="L2545" s="44" t="s">
        <v>79</v>
      </c>
      <c r="M2545" s="44"/>
      <c r="N2545" s="50">
        <v>78</v>
      </c>
      <c r="O2545" s="50"/>
      <c r="P2545" s="50">
        <v>10</v>
      </c>
      <c r="Q2545" s="50">
        <v>10</v>
      </c>
      <c r="R2545" s="154" t="s">
        <v>8790</v>
      </c>
    </row>
    <row r="2546" spans="1:18" s="21" customFormat="1" ht="11.25" customHeight="1" x14ac:dyDescent="0.3">
      <c r="A2546" s="115" t="s">
        <v>6811</v>
      </c>
      <c r="B2546" s="43" t="s">
        <v>6812</v>
      </c>
      <c r="C2546" s="43" t="s">
        <v>6813</v>
      </c>
      <c r="D2546" s="44" t="s">
        <v>1691</v>
      </c>
      <c r="E2546" s="44" t="s">
        <v>121</v>
      </c>
      <c r="F2546" s="45">
        <v>115</v>
      </c>
      <c r="G2546" s="46" t="s">
        <v>75</v>
      </c>
      <c r="H2546" s="47"/>
      <c r="I2546" s="48" t="s">
        <v>40</v>
      </c>
      <c r="J2546" s="44" t="s">
        <v>77</v>
      </c>
      <c r="K2546" s="49" t="s">
        <v>78</v>
      </c>
      <c r="L2546" s="44" t="s">
        <v>79</v>
      </c>
      <c r="M2546" s="44"/>
      <c r="N2546" s="50">
        <v>78</v>
      </c>
      <c r="O2546" s="50"/>
      <c r="P2546" s="50">
        <v>10</v>
      </c>
      <c r="Q2546" s="50">
        <v>10</v>
      </c>
      <c r="R2546" s="154" t="s">
        <v>8792</v>
      </c>
    </row>
    <row r="2547" spans="1:18" s="21" customFormat="1" ht="11.25" customHeight="1" x14ac:dyDescent="0.3">
      <c r="A2547" s="115" t="s">
        <v>6814</v>
      </c>
      <c r="B2547" s="43" t="s">
        <v>6815</v>
      </c>
      <c r="C2547" s="43" t="s">
        <v>6816</v>
      </c>
      <c r="D2547" s="44" t="s">
        <v>6817</v>
      </c>
      <c r="E2547" s="44" t="s">
        <v>121</v>
      </c>
      <c r="F2547" s="45">
        <v>32</v>
      </c>
      <c r="G2547" s="46" t="s">
        <v>75</v>
      </c>
      <c r="H2547" s="47"/>
      <c r="I2547" s="48" t="s">
        <v>40</v>
      </c>
      <c r="J2547" s="44" t="s">
        <v>77</v>
      </c>
      <c r="K2547" s="49" t="s">
        <v>78</v>
      </c>
      <c r="L2547" s="44" t="s">
        <v>79</v>
      </c>
      <c r="M2547" s="44"/>
      <c r="N2547" s="50">
        <v>78</v>
      </c>
      <c r="O2547" s="50"/>
      <c r="P2547" s="50">
        <v>10</v>
      </c>
      <c r="Q2547" s="50">
        <v>10</v>
      </c>
      <c r="R2547" s="154" t="s">
        <v>8790</v>
      </c>
    </row>
    <row r="2548" spans="1:18" s="21" customFormat="1" ht="11.25" customHeight="1" x14ac:dyDescent="0.3">
      <c r="A2548" s="115" t="s">
        <v>6818</v>
      </c>
      <c r="B2548" s="43" t="s">
        <v>6819</v>
      </c>
      <c r="C2548" s="43" t="s">
        <v>6820</v>
      </c>
      <c r="D2548" s="44" t="s">
        <v>2542</v>
      </c>
      <c r="E2548" s="44" t="s">
        <v>121</v>
      </c>
      <c r="F2548" s="45">
        <v>891</v>
      </c>
      <c r="G2548" s="46" t="s">
        <v>75</v>
      </c>
      <c r="H2548" s="47"/>
      <c r="I2548" s="48" t="s">
        <v>40</v>
      </c>
      <c r="J2548" s="44" t="s">
        <v>77</v>
      </c>
      <c r="K2548" s="49" t="s">
        <v>78</v>
      </c>
      <c r="L2548" s="44" t="s">
        <v>79</v>
      </c>
      <c r="M2548" s="44"/>
      <c r="N2548" s="50">
        <v>78</v>
      </c>
      <c r="O2548" s="50"/>
      <c r="P2548" s="50">
        <v>5</v>
      </c>
      <c r="Q2548" s="50">
        <v>5</v>
      </c>
      <c r="R2548" s="154" t="s">
        <v>8792</v>
      </c>
    </row>
    <row r="2549" spans="1:18" s="21" customFormat="1" ht="11.25" customHeight="1" x14ac:dyDescent="0.3">
      <c r="A2549" s="115" t="s">
        <v>6778</v>
      </c>
      <c r="B2549" s="43" t="s">
        <v>6779</v>
      </c>
      <c r="C2549" s="43" t="s">
        <v>6780</v>
      </c>
      <c r="D2549" s="44" t="s">
        <v>6767</v>
      </c>
      <c r="E2549" s="44" t="s">
        <v>121</v>
      </c>
      <c r="F2549" s="45">
        <v>2116</v>
      </c>
      <c r="G2549" s="46" t="s">
        <v>75</v>
      </c>
      <c r="H2549" s="47"/>
      <c r="I2549" s="48" t="s">
        <v>40</v>
      </c>
      <c r="J2549" s="44" t="s">
        <v>77</v>
      </c>
      <c r="K2549" s="49" t="s">
        <v>78</v>
      </c>
      <c r="L2549" s="44" t="s">
        <v>79</v>
      </c>
      <c r="M2549" s="44"/>
      <c r="N2549" s="50">
        <v>78</v>
      </c>
      <c r="O2549" s="50"/>
      <c r="P2549" s="50">
        <v>5</v>
      </c>
      <c r="Q2549" s="50">
        <v>5</v>
      </c>
      <c r="R2549" s="154" t="s">
        <v>8792</v>
      </c>
    </row>
    <row r="2550" spans="1:18" s="21" customFormat="1" ht="11.25" customHeight="1" x14ac:dyDescent="0.3">
      <c r="A2550" s="115" t="s">
        <v>6781</v>
      </c>
      <c r="B2550" s="43" t="s">
        <v>6782</v>
      </c>
      <c r="C2550" s="43" t="s">
        <v>6783</v>
      </c>
      <c r="D2550" s="44" t="s">
        <v>6784</v>
      </c>
      <c r="E2550" s="44" t="s">
        <v>121</v>
      </c>
      <c r="F2550" s="45">
        <v>966</v>
      </c>
      <c r="G2550" s="46" t="s">
        <v>75</v>
      </c>
      <c r="H2550" s="47"/>
      <c r="I2550" s="48" t="s">
        <v>40</v>
      </c>
      <c r="J2550" s="44" t="s">
        <v>77</v>
      </c>
      <c r="K2550" s="49" t="s">
        <v>78</v>
      </c>
      <c r="L2550" s="44" t="s">
        <v>79</v>
      </c>
      <c r="M2550" s="44"/>
      <c r="N2550" s="50">
        <v>78</v>
      </c>
      <c r="O2550" s="50"/>
      <c r="P2550" s="50">
        <v>5</v>
      </c>
      <c r="Q2550" s="50">
        <v>5</v>
      </c>
      <c r="R2550" s="154" t="s">
        <v>8792</v>
      </c>
    </row>
    <row r="2551" spans="1:18" s="21" customFormat="1" ht="11.25" customHeight="1" x14ac:dyDescent="0.3">
      <c r="A2551" s="115" t="s">
        <v>6761</v>
      </c>
      <c r="B2551" s="43" t="s">
        <v>6762</v>
      </c>
      <c r="C2551" s="43" t="s">
        <v>6763</v>
      </c>
      <c r="D2551" s="44" t="s">
        <v>6750</v>
      </c>
      <c r="E2551" s="44" t="s">
        <v>121</v>
      </c>
      <c r="F2551" s="45">
        <v>229</v>
      </c>
      <c r="G2551" s="46" t="s">
        <v>75</v>
      </c>
      <c r="H2551" s="47"/>
      <c r="I2551" s="48" t="s">
        <v>40</v>
      </c>
      <c r="J2551" s="44" t="s">
        <v>77</v>
      </c>
      <c r="K2551" s="49" t="s">
        <v>78</v>
      </c>
      <c r="L2551" s="44" t="s">
        <v>79</v>
      </c>
      <c r="M2551" s="44"/>
      <c r="N2551" s="50">
        <v>88</v>
      </c>
      <c r="O2551" s="50"/>
      <c r="P2551" s="50">
        <v>10</v>
      </c>
      <c r="Q2551" s="50">
        <v>10</v>
      </c>
      <c r="R2551" s="154" t="s">
        <v>8790</v>
      </c>
    </row>
    <row r="2552" spans="1:18" s="21" customFormat="1" ht="11.25" customHeight="1" x14ac:dyDescent="0.3">
      <c r="A2552" s="115" t="s">
        <v>6821</v>
      </c>
      <c r="B2552" s="43" t="s">
        <v>6822</v>
      </c>
      <c r="C2552" s="43" t="s">
        <v>6823</v>
      </c>
      <c r="D2552" s="44" t="s">
        <v>6788</v>
      </c>
      <c r="E2552" s="44" t="s">
        <v>121</v>
      </c>
      <c r="F2552" s="45">
        <v>3071</v>
      </c>
      <c r="G2552" s="46" t="s">
        <v>75</v>
      </c>
      <c r="H2552" s="47"/>
      <c r="I2552" s="48" t="s">
        <v>40</v>
      </c>
      <c r="J2552" s="44" t="s">
        <v>77</v>
      </c>
      <c r="K2552" s="49" t="s">
        <v>78</v>
      </c>
      <c r="L2552" s="44" t="s">
        <v>79</v>
      </c>
      <c r="M2552" s="44"/>
      <c r="N2552" s="50">
        <v>93</v>
      </c>
      <c r="O2552" s="50"/>
      <c r="P2552" s="50">
        <v>5</v>
      </c>
      <c r="Q2552" s="50">
        <v>5</v>
      </c>
      <c r="R2552" s="154" t="s">
        <v>8790</v>
      </c>
    </row>
    <row r="2553" spans="1:18" s="21" customFormat="1" ht="11.25" customHeight="1" x14ac:dyDescent="0.3">
      <c r="A2553" s="115" t="s">
        <v>6827</v>
      </c>
      <c r="B2553" s="43" t="s">
        <v>6828</v>
      </c>
      <c r="C2553" s="43" t="s">
        <v>6829</v>
      </c>
      <c r="D2553" s="44" t="s">
        <v>6767</v>
      </c>
      <c r="E2553" s="44" t="s">
        <v>121</v>
      </c>
      <c r="F2553" s="45">
        <v>2735</v>
      </c>
      <c r="G2553" s="46" t="s">
        <v>75</v>
      </c>
      <c r="H2553" s="47"/>
      <c r="I2553" s="48" t="s">
        <v>40</v>
      </c>
      <c r="J2553" s="44" t="s">
        <v>77</v>
      </c>
      <c r="K2553" s="49" t="s">
        <v>78</v>
      </c>
      <c r="L2553" s="44" t="s">
        <v>79</v>
      </c>
      <c r="M2553" s="44"/>
      <c r="N2553" s="50">
        <v>93</v>
      </c>
      <c r="O2553" s="50"/>
      <c r="P2553" s="50">
        <v>5</v>
      </c>
      <c r="Q2553" s="50">
        <v>5</v>
      </c>
      <c r="R2553" s="154" t="s">
        <v>8792</v>
      </c>
    </row>
    <row r="2554" spans="1:18" s="21" customFormat="1" ht="11.25" customHeight="1" x14ac:dyDescent="0.3">
      <c r="A2554" s="115" t="s">
        <v>8797</v>
      </c>
      <c r="B2554" s="43" t="s">
        <v>8798</v>
      </c>
      <c r="C2554" s="43" t="s">
        <v>8799</v>
      </c>
      <c r="D2554" s="44" t="s">
        <v>2086</v>
      </c>
      <c r="E2554" s="44" t="s">
        <v>121</v>
      </c>
      <c r="F2554" s="45">
        <v>187</v>
      </c>
      <c r="G2554" s="46" t="s">
        <v>75</v>
      </c>
      <c r="H2554" s="47"/>
      <c r="I2554" s="48" t="s">
        <v>107</v>
      </c>
      <c r="J2554" s="44" t="s">
        <v>77</v>
      </c>
      <c r="K2554" s="49" t="s">
        <v>78</v>
      </c>
      <c r="L2554" s="44" t="s">
        <v>79</v>
      </c>
      <c r="M2554" s="44"/>
      <c r="N2554" s="50">
        <v>58</v>
      </c>
      <c r="O2554" s="50"/>
      <c r="P2554" s="50">
        <v>10</v>
      </c>
      <c r="Q2554" s="50">
        <v>10</v>
      </c>
      <c r="R2554" s="117" t="s">
        <v>8800</v>
      </c>
    </row>
    <row r="2555" spans="1:18" s="21" customFormat="1" ht="11.25" customHeight="1" x14ac:dyDescent="0.3">
      <c r="A2555" s="155" t="s">
        <v>8801</v>
      </c>
      <c r="B2555" s="43" t="s">
        <v>8802</v>
      </c>
      <c r="C2555" s="43" t="s">
        <v>8803</v>
      </c>
      <c r="D2555" s="44" t="s">
        <v>1533</v>
      </c>
      <c r="E2555" s="44" t="s">
        <v>121</v>
      </c>
      <c r="F2555" s="45">
        <v>1214</v>
      </c>
      <c r="G2555" s="46" t="s">
        <v>75</v>
      </c>
      <c r="H2555" s="47"/>
      <c r="I2555" s="48" t="s">
        <v>40</v>
      </c>
      <c r="J2555" s="44" t="s">
        <v>77</v>
      </c>
      <c r="K2555" s="49" t="s">
        <v>78</v>
      </c>
      <c r="L2555" s="44" t="s">
        <v>79</v>
      </c>
      <c r="M2555" s="44"/>
      <c r="N2555" s="50">
        <v>93</v>
      </c>
      <c r="O2555" s="50"/>
      <c r="P2555" s="50">
        <v>1</v>
      </c>
      <c r="Q2555" s="50">
        <v>1</v>
      </c>
      <c r="R2555" s="117" t="s">
        <v>8804</v>
      </c>
    </row>
    <row r="2556" spans="1:18" s="21" customFormat="1" ht="11.25" customHeight="1" x14ac:dyDescent="0.3">
      <c r="A2556" s="115" t="s">
        <v>8805</v>
      </c>
      <c r="B2556" s="43" t="s">
        <v>8806</v>
      </c>
      <c r="C2556" s="43" t="s">
        <v>8807</v>
      </c>
      <c r="D2556" s="44" t="s">
        <v>318</v>
      </c>
      <c r="E2556" s="44" t="s">
        <v>121</v>
      </c>
      <c r="F2556" s="45">
        <v>184</v>
      </c>
      <c r="G2556" s="46" t="s">
        <v>75</v>
      </c>
      <c r="H2556" s="47"/>
      <c r="I2556" s="48" t="s">
        <v>40</v>
      </c>
      <c r="J2556" s="44" t="s">
        <v>77</v>
      </c>
      <c r="K2556" s="49" t="s">
        <v>78</v>
      </c>
      <c r="L2556" s="44" t="s">
        <v>79</v>
      </c>
      <c r="M2556" s="44"/>
      <c r="N2556" s="50">
        <v>58</v>
      </c>
      <c r="O2556" s="50"/>
      <c r="P2556" s="50">
        <v>10</v>
      </c>
      <c r="Q2556" s="50">
        <v>10</v>
      </c>
      <c r="R2556" s="117" t="s">
        <v>8808</v>
      </c>
    </row>
    <row r="2557" spans="1:18" s="21" customFormat="1" ht="11.25" customHeight="1" x14ac:dyDescent="0.3">
      <c r="A2557" s="115" t="s">
        <v>8809</v>
      </c>
      <c r="B2557" s="43" t="s">
        <v>8810</v>
      </c>
      <c r="C2557" s="43" t="s">
        <v>8811</v>
      </c>
      <c r="D2557" s="44" t="s">
        <v>640</v>
      </c>
      <c r="E2557" s="44" t="s">
        <v>641</v>
      </c>
      <c r="F2557" s="45">
        <v>106848</v>
      </c>
      <c r="G2557" s="46" t="s">
        <v>75</v>
      </c>
      <c r="H2557" s="47"/>
      <c r="I2557" s="48" t="s">
        <v>40</v>
      </c>
      <c r="J2557" s="44" t="s">
        <v>77</v>
      </c>
      <c r="K2557" s="49" t="s">
        <v>78</v>
      </c>
      <c r="L2557" s="44" t="s">
        <v>79</v>
      </c>
      <c r="M2557" s="44"/>
      <c r="N2557" s="50">
        <v>73</v>
      </c>
      <c r="O2557" s="50"/>
      <c r="P2557" s="50">
        <v>1</v>
      </c>
      <c r="Q2557" s="50"/>
      <c r="R2557" s="117" t="s">
        <v>8812</v>
      </c>
    </row>
    <row r="2558" spans="1:18" s="21" customFormat="1" ht="11.25" customHeight="1" x14ac:dyDescent="0.3">
      <c r="A2558" s="42" t="s">
        <v>8813</v>
      </c>
      <c r="B2558" s="43" t="s">
        <v>8814</v>
      </c>
      <c r="C2558" s="43" t="s">
        <v>8815</v>
      </c>
      <c r="D2558" s="44"/>
      <c r="E2558" s="44"/>
      <c r="F2558" s="45">
        <v>1742384</v>
      </c>
      <c r="G2558" s="46" t="s">
        <v>32</v>
      </c>
      <c r="H2558" s="47"/>
      <c r="I2558" s="48" t="s">
        <v>40</v>
      </c>
      <c r="J2558" s="44" t="s">
        <v>91</v>
      </c>
      <c r="K2558" s="49" t="s">
        <v>92</v>
      </c>
      <c r="L2558" s="44" t="s">
        <v>43</v>
      </c>
      <c r="M2558" s="44"/>
      <c r="N2558" s="50">
        <v>90</v>
      </c>
      <c r="O2558" s="50"/>
      <c r="P2558" s="50">
        <v>1</v>
      </c>
      <c r="Q2558" s="50">
        <v>1</v>
      </c>
      <c r="R2558" s="117" t="s">
        <v>8816</v>
      </c>
    </row>
    <row r="2559" spans="1:18" s="21" customFormat="1" ht="11.25" customHeight="1" x14ac:dyDescent="0.3">
      <c r="A2559" s="42" t="s">
        <v>8817</v>
      </c>
      <c r="B2559" s="43" t="s">
        <v>8818</v>
      </c>
      <c r="C2559" s="43" t="s">
        <v>8819</v>
      </c>
      <c r="D2559" s="44"/>
      <c r="E2559" s="44"/>
      <c r="F2559" s="45">
        <v>898849</v>
      </c>
      <c r="G2559" s="46" t="s">
        <v>32</v>
      </c>
      <c r="H2559" s="47"/>
      <c r="I2559" s="48" t="s">
        <v>40</v>
      </c>
      <c r="J2559" s="44" t="s">
        <v>91</v>
      </c>
      <c r="K2559" s="49" t="s">
        <v>92</v>
      </c>
      <c r="L2559" s="44" t="s">
        <v>43</v>
      </c>
      <c r="M2559" s="44"/>
      <c r="N2559" s="50">
        <v>90</v>
      </c>
      <c r="O2559" s="50"/>
      <c r="P2559" s="50">
        <v>1</v>
      </c>
      <c r="Q2559" s="50"/>
      <c r="R2559" s="117" t="s">
        <v>8816</v>
      </c>
    </row>
    <row r="2560" spans="1:18" s="21" customFormat="1" ht="11.25" customHeight="1" x14ac:dyDescent="0.3">
      <c r="A2560" s="42" t="s">
        <v>8820</v>
      </c>
      <c r="B2560" s="43" t="s">
        <v>8821</v>
      </c>
      <c r="C2560" s="43" t="s">
        <v>8822</v>
      </c>
      <c r="D2560" s="44"/>
      <c r="E2560" s="44"/>
      <c r="F2560" s="45">
        <v>1175418</v>
      </c>
      <c r="G2560" s="46" t="s">
        <v>32</v>
      </c>
      <c r="H2560" s="47"/>
      <c r="I2560" s="48" t="s">
        <v>40</v>
      </c>
      <c r="J2560" s="44" t="s">
        <v>91</v>
      </c>
      <c r="K2560" s="49" t="s">
        <v>92</v>
      </c>
      <c r="L2560" s="44" t="s">
        <v>43</v>
      </c>
      <c r="M2560" s="44"/>
      <c r="N2560" s="50">
        <v>90</v>
      </c>
      <c r="O2560" s="50"/>
      <c r="P2560" s="50">
        <v>1</v>
      </c>
      <c r="Q2560" s="50"/>
      <c r="R2560" s="117" t="s">
        <v>8816</v>
      </c>
    </row>
    <row r="2561" spans="1:18" s="21" customFormat="1" ht="11.25" customHeight="1" x14ac:dyDescent="0.3">
      <c r="A2561" s="42" t="s">
        <v>8823</v>
      </c>
      <c r="B2561" s="43" t="s">
        <v>8824</v>
      </c>
      <c r="C2561" s="43" t="s">
        <v>8825</v>
      </c>
      <c r="D2561" s="44"/>
      <c r="E2561" s="44"/>
      <c r="F2561" s="45">
        <v>1714727</v>
      </c>
      <c r="G2561" s="46" t="s">
        <v>32</v>
      </c>
      <c r="H2561" s="47"/>
      <c r="I2561" s="48" t="s">
        <v>40</v>
      </c>
      <c r="J2561" s="44" t="s">
        <v>91</v>
      </c>
      <c r="K2561" s="49" t="s">
        <v>92</v>
      </c>
      <c r="L2561" s="44" t="s">
        <v>43</v>
      </c>
      <c r="M2561" s="44"/>
      <c r="N2561" s="50">
        <v>90</v>
      </c>
      <c r="O2561" s="50"/>
      <c r="P2561" s="50">
        <v>1</v>
      </c>
      <c r="Q2561" s="50"/>
      <c r="R2561" s="117" t="s">
        <v>8816</v>
      </c>
    </row>
    <row r="2562" spans="1:18" s="21" customFormat="1" ht="11.25" customHeight="1" x14ac:dyDescent="0.3">
      <c r="A2562" s="42" t="s">
        <v>8826</v>
      </c>
      <c r="B2562" s="43" t="s">
        <v>8827</v>
      </c>
      <c r="C2562" s="43" t="s">
        <v>8828</v>
      </c>
      <c r="D2562" s="44"/>
      <c r="E2562" s="44"/>
      <c r="F2562" s="45">
        <v>1465815</v>
      </c>
      <c r="G2562" s="46" t="s">
        <v>32</v>
      </c>
      <c r="H2562" s="47"/>
      <c r="I2562" s="48" t="s">
        <v>40</v>
      </c>
      <c r="J2562" s="44" t="s">
        <v>91</v>
      </c>
      <c r="K2562" s="49" t="s">
        <v>92</v>
      </c>
      <c r="L2562" s="44" t="s">
        <v>43</v>
      </c>
      <c r="M2562" s="44"/>
      <c r="N2562" s="50">
        <v>90</v>
      </c>
      <c r="O2562" s="50"/>
      <c r="P2562" s="50">
        <v>1</v>
      </c>
      <c r="Q2562" s="50"/>
      <c r="R2562" s="117" t="s">
        <v>8816</v>
      </c>
    </row>
    <row r="2563" spans="1:18" s="21" customFormat="1" ht="11.25" customHeight="1" x14ac:dyDescent="0.3">
      <c r="A2563" s="42" t="s">
        <v>8829</v>
      </c>
      <c r="B2563" s="43" t="s">
        <v>8830</v>
      </c>
      <c r="C2563" s="43" t="s">
        <v>8831</v>
      </c>
      <c r="D2563" s="44"/>
      <c r="E2563" s="44"/>
      <c r="F2563" s="45">
        <v>2350836</v>
      </c>
      <c r="G2563" s="46" t="s">
        <v>32</v>
      </c>
      <c r="H2563" s="47"/>
      <c r="I2563" s="48" t="s">
        <v>40</v>
      </c>
      <c r="J2563" s="44" t="s">
        <v>91</v>
      </c>
      <c r="K2563" s="49" t="s">
        <v>92</v>
      </c>
      <c r="L2563" s="44" t="s">
        <v>43</v>
      </c>
      <c r="M2563" s="44"/>
      <c r="N2563" s="50">
        <v>90</v>
      </c>
      <c r="O2563" s="50"/>
      <c r="P2563" s="50">
        <v>1</v>
      </c>
      <c r="Q2563" s="50"/>
      <c r="R2563" s="117" t="s">
        <v>8816</v>
      </c>
    </row>
    <row r="2564" spans="1:18" s="21" customFormat="1" ht="11.25" customHeight="1" x14ac:dyDescent="0.3">
      <c r="A2564" s="42" t="s">
        <v>8832</v>
      </c>
      <c r="B2564" s="43" t="s">
        <v>8833</v>
      </c>
      <c r="C2564" s="43" t="s">
        <v>8834</v>
      </c>
      <c r="D2564" s="44" t="s">
        <v>738</v>
      </c>
      <c r="E2564" s="44" t="s">
        <v>268</v>
      </c>
      <c r="F2564" s="45">
        <v>277700</v>
      </c>
      <c r="G2564" s="46" t="s">
        <v>32</v>
      </c>
      <c r="H2564" s="47">
        <v>277700</v>
      </c>
      <c r="I2564" s="48" t="s">
        <v>40</v>
      </c>
      <c r="J2564" s="44" t="s">
        <v>501</v>
      </c>
      <c r="K2564" s="49" t="s">
        <v>502</v>
      </c>
      <c r="L2564" s="44" t="s">
        <v>43</v>
      </c>
      <c r="M2564" s="44"/>
      <c r="N2564" s="50">
        <v>50</v>
      </c>
      <c r="O2564" s="50">
        <v>3</v>
      </c>
      <c r="P2564" s="50" t="s">
        <v>8612</v>
      </c>
      <c r="Q2564" s="50">
        <v>1</v>
      </c>
      <c r="R2564" s="117" t="s">
        <v>8835</v>
      </c>
    </row>
    <row r="2565" spans="1:18" s="21" customFormat="1" ht="11.25" customHeight="1" x14ac:dyDescent="0.3">
      <c r="A2565" s="42" t="s">
        <v>8836</v>
      </c>
      <c r="B2565" s="43" t="s">
        <v>8837</v>
      </c>
      <c r="C2565" s="43" t="s">
        <v>8838</v>
      </c>
      <c r="D2565" s="44" t="s">
        <v>908</v>
      </c>
      <c r="E2565" s="44" t="s">
        <v>268</v>
      </c>
      <c r="F2565" s="45">
        <v>11000</v>
      </c>
      <c r="G2565" s="46" t="s">
        <v>32</v>
      </c>
      <c r="H2565" s="47">
        <f t="shared" ref="H2565:H2566" si="41">+IF(G2565="VND",$F2565,IF(F2565="JPY",F2565*$F$2,IF(G2565="USD",F2565*$F$3,F2565*$F$2)))</f>
        <v>11000</v>
      </c>
      <c r="I2565" s="48" t="s">
        <v>697</v>
      </c>
      <c r="J2565" s="44" t="s">
        <v>8839</v>
      </c>
      <c r="K2565" s="49" t="s">
        <v>8840</v>
      </c>
      <c r="L2565" s="44" t="s">
        <v>43</v>
      </c>
      <c r="M2565" s="44"/>
      <c r="N2565" s="50">
        <v>30</v>
      </c>
      <c r="O2565" s="50">
        <v>3</v>
      </c>
      <c r="P2565" s="50"/>
      <c r="Q2565" s="50"/>
      <c r="R2565" s="117" t="s">
        <v>8841</v>
      </c>
    </row>
    <row r="2566" spans="1:18" s="21" customFormat="1" ht="11.25" customHeight="1" x14ac:dyDescent="0.3">
      <c r="A2566" s="42" t="s">
        <v>5249</v>
      </c>
      <c r="B2566" s="43" t="s">
        <v>8842</v>
      </c>
      <c r="C2566" s="43" t="s">
        <v>8843</v>
      </c>
      <c r="D2566" s="44"/>
      <c r="E2566" s="44"/>
      <c r="F2566" s="45">
        <v>107600</v>
      </c>
      <c r="G2566" s="46" t="s">
        <v>32</v>
      </c>
      <c r="H2566" s="47">
        <f t="shared" si="41"/>
        <v>107600</v>
      </c>
      <c r="I2566" s="48" t="s">
        <v>4965</v>
      </c>
      <c r="J2566" s="44" t="s">
        <v>91</v>
      </c>
      <c r="K2566" s="49" t="s">
        <v>92</v>
      </c>
      <c r="L2566" s="44" t="s">
        <v>43</v>
      </c>
      <c r="M2566" s="44"/>
      <c r="N2566" s="50">
        <v>60</v>
      </c>
      <c r="O2566" s="50">
        <v>3</v>
      </c>
      <c r="P2566" s="50">
        <v>208</v>
      </c>
      <c r="Q2566" s="50">
        <v>208</v>
      </c>
      <c r="R2566" s="117" t="s">
        <v>8844</v>
      </c>
    </row>
    <row r="2567" spans="1:18" s="21" customFormat="1" ht="11.25" customHeight="1" x14ac:dyDescent="0.3">
      <c r="A2567" s="42" t="s">
        <v>8845</v>
      </c>
      <c r="B2567" s="43" t="s">
        <v>8846</v>
      </c>
      <c r="C2567" s="43" t="s">
        <v>8847</v>
      </c>
      <c r="D2567" s="44" t="s">
        <v>734</v>
      </c>
      <c r="E2567" s="44" t="s">
        <v>268</v>
      </c>
      <c r="F2567" s="45">
        <v>277700</v>
      </c>
      <c r="G2567" s="46" t="s">
        <v>32</v>
      </c>
      <c r="H2567" s="47">
        <v>277700</v>
      </c>
      <c r="I2567" s="48" t="s">
        <v>40</v>
      </c>
      <c r="J2567" s="44" t="s">
        <v>501</v>
      </c>
      <c r="K2567" s="49" t="s">
        <v>502</v>
      </c>
      <c r="L2567" s="44" t="s">
        <v>43</v>
      </c>
      <c r="M2567" s="44"/>
      <c r="N2567" s="50">
        <v>50</v>
      </c>
      <c r="O2567" s="50">
        <v>3</v>
      </c>
      <c r="P2567" s="50" t="s">
        <v>8612</v>
      </c>
      <c r="Q2567" s="50">
        <v>1</v>
      </c>
      <c r="R2567" s="117" t="s">
        <v>8848</v>
      </c>
    </row>
    <row r="2568" spans="1:18" s="21" customFormat="1" ht="11.25" customHeight="1" x14ac:dyDescent="0.3">
      <c r="A2568" s="42" t="s">
        <v>8849</v>
      </c>
      <c r="B2568" s="43" t="s">
        <v>8850</v>
      </c>
      <c r="C2568" s="43" t="s">
        <v>8851</v>
      </c>
      <c r="D2568" s="44" t="s">
        <v>5101</v>
      </c>
      <c r="E2568" s="44" t="s">
        <v>39</v>
      </c>
      <c r="F2568" s="45">
        <v>39748</v>
      </c>
      <c r="G2568" s="46" t="s">
        <v>75</v>
      </c>
      <c r="H2568" s="47">
        <v>8142377.7999999998</v>
      </c>
      <c r="I2568" s="48" t="s">
        <v>1405</v>
      </c>
      <c r="J2568" s="44" t="s">
        <v>77</v>
      </c>
      <c r="K2568" s="49" t="s">
        <v>78</v>
      </c>
      <c r="L2568" s="44" t="s">
        <v>79</v>
      </c>
      <c r="M2568" s="44"/>
      <c r="N2568" s="50">
        <v>68</v>
      </c>
      <c r="O2568" s="50"/>
      <c r="P2568" s="50">
        <v>1</v>
      </c>
      <c r="Q2568" s="50">
        <v>1</v>
      </c>
      <c r="R2568" s="117" t="s">
        <v>8852</v>
      </c>
    </row>
    <row r="2569" spans="1:18" s="21" customFormat="1" ht="11.25" customHeight="1" x14ac:dyDescent="0.3">
      <c r="A2569" s="42" t="s">
        <v>8853</v>
      </c>
      <c r="B2569" s="43" t="s">
        <v>8854</v>
      </c>
      <c r="C2569" s="43" t="s">
        <v>8855</v>
      </c>
      <c r="D2569" s="44" t="s">
        <v>60</v>
      </c>
      <c r="E2569" s="44" t="s">
        <v>61</v>
      </c>
      <c r="F2569" s="45">
        <v>2200</v>
      </c>
      <c r="G2569" s="46" t="s">
        <v>32</v>
      </c>
      <c r="H2569" s="47">
        <f t="shared" ref="H2569" si="42">+IF(G2569="VND",$F2569,IF(F2569="JPY",F2569*$F$2,IF(G2569="USD",F2569*$F$3,F2569*$F$2)))</f>
        <v>2200</v>
      </c>
      <c r="I2569" s="48" t="s">
        <v>40</v>
      </c>
      <c r="J2569" s="44" t="s">
        <v>98</v>
      </c>
      <c r="K2569" s="49" t="s">
        <v>99</v>
      </c>
      <c r="L2569" s="44" t="s">
        <v>43</v>
      </c>
      <c r="M2569" s="44"/>
      <c r="N2569" s="50">
        <v>15</v>
      </c>
      <c r="O2569" s="50">
        <v>3</v>
      </c>
      <c r="P2569" s="50">
        <v>10</v>
      </c>
      <c r="Q2569" s="50">
        <v>10</v>
      </c>
      <c r="R2569" s="117" t="s">
        <v>8856</v>
      </c>
    </row>
    <row r="2570" spans="1:18" s="21" customFormat="1" ht="11.25" customHeight="1" x14ac:dyDescent="0.3">
      <c r="A2570" s="42" t="s">
        <v>8857</v>
      </c>
      <c r="B2570" s="43" t="s">
        <v>8858</v>
      </c>
      <c r="C2570" s="43" t="s">
        <v>8859</v>
      </c>
      <c r="D2570" s="44" t="s">
        <v>60</v>
      </c>
      <c r="E2570" s="44" t="s">
        <v>61</v>
      </c>
      <c r="F2570" s="45">
        <v>17000</v>
      </c>
      <c r="G2570" s="46" t="s">
        <v>32</v>
      </c>
      <c r="H2570" s="47">
        <v>17000</v>
      </c>
      <c r="I2570" s="48" t="s">
        <v>40</v>
      </c>
      <c r="J2570" s="44" t="s">
        <v>98</v>
      </c>
      <c r="K2570" s="49" t="s">
        <v>99</v>
      </c>
      <c r="L2570" s="44" t="s">
        <v>43</v>
      </c>
      <c r="M2570" s="44"/>
      <c r="N2570" s="50">
        <v>15</v>
      </c>
      <c r="O2570" s="50">
        <v>3</v>
      </c>
      <c r="P2570" s="50">
        <v>10</v>
      </c>
      <c r="Q2570" s="50">
        <v>10</v>
      </c>
      <c r="R2570" s="117" t="s">
        <v>8860</v>
      </c>
    </row>
    <row r="2571" spans="1:18" s="21" customFormat="1" ht="11.25" customHeight="1" x14ac:dyDescent="0.3">
      <c r="A2571" s="42" t="s">
        <v>8861</v>
      </c>
      <c r="B2571" s="43" t="s">
        <v>8862</v>
      </c>
      <c r="C2571" s="43" t="s">
        <v>8863</v>
      </c>
      <c r="D2571" s="44"/>
      <c r="E2571" s="44" t="s">
        <v>39</v>
      </c>
      <c r="F2571" s="45">
        <v>62311</v>
      </c>
      <c r="G2571" s="46" t="s">
        <v>32</v>
      </c>
      <c r="H2571" s="47">
        <f t="shared" ref="H2571" si="43">+IF(G2571="VND",$F2571,IF(F2571="JPY",F2571*$F$2,IF(G2571="USD",F2571*$F$3,F2571*$F$2)))</f>
        <v>62311</v>
      </c>
      <c r="I2571" s="48" t="s">
        <v>56</v>
      </c>
      <c r="J2571" s="44" t="s">
        <v>4935</v>
      </c>
      <c r="K2571" s="49" t="s">
        <v>4936</v>
      </c>
      <c r="L2571" s="44" t="s">
        <v>43</v>
      </c>
      <c r="M2571" s="44"/>
      <c r="N2571" s="50">
        <v>60</v>
      </c>
      <c r="O2571" s="50">
        <v>7</v>
      </c>
      <c r="P2571" s="50">
        <v>20</v>
      </c>
      <c r="Q2571" s="50">
        <v>20</v>
      </c>
      <c r="R2571" s="117" t="s">
        <v>8864</v>
      </c>
    </row>
    <row r="2572" spans="1:18" s="21" customFormat="1" ht="11.25" customHeight="1" x14ac:dyDescent="0.3">
      <c r="A2572" s="42" t="s">
        <v>8865</v>
      </c>
      <c r="B2572" s="43" t="s">
        <v>8866</v>
      </c>
      <c r="C2572" s="43" t="s">
        <v>8867</v>
      </c>
      <c r="D2572" s="44" t="s">
        <v>5252</v>
      </c>
      <c r="E2572" s="44"/>
      <c r="F2572" s="45">
        <v>73322</v>
      </c>
      <c r="G2572" s="46" t="s">
        <v>32</v>
      </c>
      <c r="H2572" s="47">
        <v>73322</v>
      </c>
      <c r="I2572" s="48" t="s">
        <v>4965</v>
      </c>
      <c r="J2572" s="44" t="s">
        <v>5105</v>
      </c>
      <c r="K2572" s="49" t="s">
        <v>5106</v>
      </c>
      <c r="L2572" s="44" t="s">
        <v>43</v>
      </c>
      <c r="M2572" s="44"/>
      <c r="N2572" s="50">
        <v>60</v>
      </c>
      <c r="O2572" s="50">
        <v>3</v>
      </c>
      <c r="P2572" s="50">
        <v>200</v>
      </c>
      <c r="Q2572" s="50">
        <v>200</v>
      </c>
      <c r="R2572" s="117" t="s">
        <v>8868</v>
      </c>
    </row>
    <row r="2573" spans="1:18" s="21" customFormat="1" ht="11.25" customHeight="1" x14ac:dyDescent="0.3">
      <c r="A2573" s="42" t="s">
        <v>8869</v>
      </c>
      <c r="B2573" s="43" t="s">
        <v>8870</v>
      </c>
      <c r="C2573" s="43" t="s">
        <v>8871</v>
      </c>
      <c r="D2573" s="44" t="s">
        <v>1404</v>
      </c>
      <c r="E2573" s="44" t="s">
        <v>5054</v>
      </c>
      <c r="F2573" s="45">
        <v>95449</v>
      </c>
      <c r="G2573" s="46" t="s">
        <v>32</v>
      </c>
      <c r="H2573" s="47">
        <v>95449</v>
      </c>
      <c r="I2573" s="48" t="s">
        <v>4965</v>
      </c>
      <c r="J2573" s="44" t="s">
        <v>5105</v>
      </c>
      <c r="K2573" s="49" t="s">
        <v>5106</v>
      </c>
      <c r="L2573" s="44" t="s">
        <v>43</v>
      </c>
      <c r="M2573" s="44"/>
      <c r="N2573" s="50">
        <v>60</v>
      </c>
      <c r="O2573" s="50">
        <v>3</v>
      </c>
      <c r="P2573" s="50">
        <v>200</v>
      </c>
      <c r="Q2573" s="50">
        <v>200</v>
      </c>
      <c r="R2573" s="117" t="s">
        <v>8868</v>
      </c>
    </row>
    <row r="2574" spans="1:18" s="21" customFormat="1" ht="11.25" customHeight="1" x14ac:dyDescent="0.3">
      <c r="A2574" s="42" t="s">
        <v>5058</v>
      </c>
      <c r="B2574" s="43" t="s">
        <v>8872</v>
      </c>
      <c r="C2574" s="43" t="s">
        <v>8873</v>
      </c>
      <c r="D2574" s="44" t="s">
        <v>1404</v>
      </c>
      <c r="E2574" s="44" t="s">
        <v>5054</v>
      </c>
      <c r="F2574" s="45">
        <v>18409</v>
      </c>
      <c r="G2574" s="46" t="s">
        <v>32</v>
      </c>
      <c r="H2574" s="47">
        <f t="shared" ref="H2574" si="44">+IF(G2574="VND",$F2574,IF(F2574="JPY",F2574*$F$2,IF(G2574="USD",F2574*$F$3,F2574*$F$2)))</f>
        <v>18409</v>
      </c>
      <c r="I2574" s="48" t="s">
        <v>4965</v>
      </c>
      <c r="J2574" s="44" t="s">
        <v>5055</v>
      </c>
      <c r="K2574" s="49" t="s">
        <v>5056</v>
      </c>
      <c r="L2574" s="44" t="s">
        <v>43</v>
      </c>
      <c r="M2574" s="44"/>
      <c r="N2574" s="50">
        <v>1</v>
      </c>
      <c r="O2574" s="50">
        <v>1</v>
      </c>
      <c r="P2574" s="50">
        <v>200</v>
      </c>
      <c r="Q2574" s="50">
        <v>200</v>
      </c>
      <c r="R2574" s="117" t="s">
        <v>8868</v>
      </c>
    </row>
    <row r="2575" spans="1:18" s="21" customFormat="1" ht="11.25" customHeight="1" x14ac:dyDescent="0.3">
      <c r="A2575" s="42" t="s">
        <v>8874</v>
      </c>
      <c r="B2575" s="43" t="s">
        <v>8875</v>
      </c>
      <c r="C2575" s="43" t="s">
        <v>8876</v>
      </c>
      <c r="D2575" s="44" t="s">
        <v>60</v>
      </c>
      <c r="E2575" s="44" t="s">
        <v>61</v>
      </c>
      <c r="F2575" s="45">
        <v>159146</v>
      </c>
      <c r="G2575" s="46" t="s">
        <v>32</v>
      </c>
      <c r="H2575" s="47">
        <v>159146</v>
      </c>
      <c r="I2575" s="48" t="s">
        <v>40</v>
      </c>
      <c r="J2575" s="44" t="s">
        <v>62</v>
      </c>
      <c r="K2575" s="49" t="s">
        <v>63</v>
      </c>
      <c r="L2575" s="44" t="s">
        <v>43</v>
      </c>
      <c r="M2575" s="44"/>
      <c r="N2575" s="50">
        <v>60</v>
      </c>
      <c r="O2575" s="50">
        <v>7</v>
      </c>
      <c r="P2575" s="50">
        <v>36</v>
      </c>
      <c r="Q2575" s="50">
        <v>1</v>
      </c>
      <c r="R2575" s="117" t="s">
        <v>8877</v>
      </c>
    </row>
    <row r="2576" spans="1:18" s="21" customFormat="1" ht="11.25" customHeight="1" x14ac:dyDescent="0.3">
      <c r="A2576" s="42" t="s">
        <v>8878</v>
      </c>
      <c r="B2576" s="43" t="s">
        <v>8879</v>
      </c>
      <c r="C2576" s="43" t="s">
        <v>8880</v>
      </c>
      <c r="D2576" s="44" t="s">
        <v>8881</v>
      </c>
      <c r="E2576" s="44" t="s">
        <v>268</v>
      </c>
      <c r="F2576" s="45">
        <v>21000</v>
      </c>
      <c r="G2576" s="46" t="s">
        <v>32</v>
      </c>
      <c r="H2576" s="47">
        <v>21000</v>
      </c>
      <c r="I2576" s="48" t="s">
        <v>40</v>
      </c>
      <c r="J2576" s="44" t="s">
        <v>270</v>
      </c>
      <c r="K2576" s="49" t="s">
        <v>271</v>
      </c>
      <c r="L2576" s="44" t="s">
        <v>43</v>
      </c>
      <c r="M2576" s="44"/>
      <c r="N2576" s="50">
        <v>15</v>
      </c>
      <c r="O2576" s="50"/>
      <c r="P2576" s="50">
        <v>5</v>
      </c>
      <c r="Q2576" s="50"/>
      <c r="R2576" s="117" t="s">
        <v>8882</v>
      </c>
    </row>
    <row r="2577" spans="1:18" s="21" customFormat="1" ht="11.25" customHeight="1" x14ac:dyDescent="0.3">
      <c r="A2577" s="42" t="s">
        <v>8883</v>
      </c>
      <c r="B2577" s="43" t="s">
        <v>8884</v>
      </c>
      <c r="C2577" s="43" t="s">
        <v>8885</v>
      </c>
      <c r="D2577" s="44" t="s">
        <v>55</v>
      </c>
      <c r="E2577" s="44" t="s">
        <v>39</v>
      </c>
      <c r="F2577" s="45">
        <v>62631</v>
      </c>
      <c r="G2577" s="46" t="s">
        <v>32</v>
      </c>
      <c r="H2577" s="47">
        <f t="shared" ref="H2577:H2640" si="45">+IF(G2577="VND",$F2577,IF(F2577="JPY",F2577*$F$2,IF(G2577="USD",F2577*$F$3,F2577*$F$2)))</f>
        <v>62631</v>
      </c>
      <c r="I2577" s="48" t="s">
        <v>56</v>
      </c>
      <c r="J2577" s="44" t="s">
        <v>45</v>
      </c>
      <c r="K2577" s="49" t="s">
        <v>42</v>
      </c>
      <c r="L2577" s="44" t="s">
        <v>43</v>
      </c>
      <c r="M2577" s="44"/>
      <c r="N2577" s="50">
        <v>60</v>
      </c>
      <c r="O2577" s="50">
        <v>3</v>
      </c>
      <c r="P2577" s="50">
        <v>270</v>
      </c>
      <c r="Q2577" s="50">
        <v>270</v>
      </c>
      <c r="R2577" s="117" t="s">
        <v>8886</v>
      </c>
    </row>
    <row r="2578" spans="1:18" s="21" customFormat="1" ht="11.25" customHeight="1" x14ac:dyDescent="0.3">
      <c r="A2578" s="42" t="s">
        <v>8887</v>
      </c>
      <c r="B2578" s="43" t="s">
        <v>8888</v>
      </c>
      <c r="C2578" s="43" t="s">
        <v>8889</v>
      </c>
      <c r="D2578" s="44" t="s">
        <v>1984</v>
      </c>
      <c r="E2578" s="44" t="s">
        <v>121</v>
      </c>
      <c r="F2578" s="45">
        <v>636</v>
      </c>
      <c r="G2578" s="46" t="s">
        <v>75</v>
      </c>
      <c r="H2578" s="47">
        <f t="shared" si="45"/>
        <v>108660.59999999999</v>
      </c>
      <c r="I2578" s="48" t="s">
        <v>40</v>
      </c>
      <c r="J2578" s="44" t="s">
        <v>77</v>
      </c>
      <c r="K2578" s="49" t="s">
        <v>78</v>
      </c>
      <c r="L2578" s="44" t="s">
        <v>79</v>
      </c>
      <c r="M2578" s="44"/>
      <c r="N2578" s="50">
        <v>78</v>
      </c>
      <c r="O2578" s="50"/>
      <c r="P2578" s="50">
        <v>1</v>
      </c>
      <c r="Q2578" s="50">
        <v>1</v>
      </c>
      <c r="R2578" s="117" t="s">
        <v>8890</v>
      </c>
    </row>
    <row r="2579" spans="1:18" s="21" customFormat="1" ht="14.25" customHeight="1" x14ac:dyDescent="0.3">
      <c r="A2579" s="42" t="s">
        <v>8891</v>
      </c>
      <c r="B2579" s="43" t="s">
        <v>8892</v>
      </c>
      <c r="C2579" s="43" t="s">
        <v>8893</v>
      </c>
      <c r="D2579" s="44" t="s">
        <v>1984</v>
      </c>
      <c r="E2579" s="44" t="s">
        <v>121</v>
      </c>
      <c r="F2579" s="45">
        <v>1272</v>
      </c>
      <c r="G2579" s="46" t="s">
        <v>75</v>
      </c>
      <c r="H2579" s="47">
        <f t="shared" si="45"/>
        <v>217321.19999999998</v>
      </c>
      <c r="I2579" s="48" t="s">
        <v>40</v>
      </c>
      <c r="J2579" s="44" t="s">
        <v>77</v>
      </c>
      <c r="K2579" s="49" t="s">
        <v>78</v>
      </c>
      <c r="L2579" s="44" t="s">
        <v>79</v>
      </c>
      <c r="M2579" s="44"/>
      <c r="N2579" s="50">
        <v>78</v>
      </c>
      <c r="O2579" s="50"/>
      <c r="P2579" s="50">
        <v>1</v>
      </c>
      <c r="Q2579" s="50">
        <v>1</v>
      </c>
      <c r="R2579" s="117" t="s">
        <v>8894</v>
      </c>
    </row>
    <row r="2580" spans="1:18" s="21" customFormat="1" ht="25.5" customHeight="1" x14ac:dyDescent="0.3">
      <c r="A2580" s="42" t="s">
        <v>8895</v>
      </c>
      <c r="B2580" s="43" t="s">
        <v>8896</v>
      </c>
      <c r="C2580" s="43" t="s">
        <v>8897</v>
      </c>
      <c r="D2580" s="44" t="s">
        <v>490</v>
      </c>
      <c r="E2580" s="44" t="s">
        <v>61</v>
      </c>
      <c r="F2580" s="45">
        <v>90000</v>
      </c>
      <c r="G2580" s="46" t="s">
        <v>32</v>
      </c>
      <c r="H2580" s="47">
        <f t="shared" si="45"/>
        <v>90000</v>
      </c>
      <c r="I2580" s="48" t="s">
        <v>40</v>
      </c>
      <c r="J2580" s="44" t="s">
        <v>156</v>
      </c>
      <c r="K2580" s="49" t="s">
        <v>157</v>
      </c>
      <c r="L2580" s="44" t="s">
        <v>43</v>
      </c>
      <c r="M2580" s="44"/>
      <c r="N2580" s="50">
        <v>55</v>
      </c>
      <c r="O2580" s="50">
        <v>3</v>
      </c>
      <c r="P2580" s="50">
        <v>200</v>
      </c>
      <c r="Q2580" s="50">
        <v>200</v>
      </c>
      <c r="R2580" s="156" t="s">
        <v>8898</v>
      </c>
    </row>
    <row r="2581" spans="1:18" s="21" customFormat="1" ht="25.5" customHeight="1" x14ac:dyDescent="0.3">
      <c r="A2581" s="52" t="s">
        <v>8899</v>
      </c>
      <c r="B2581" s="53" t="s">
        <v>8900</v>
      </c>
      <c r="C2581" s="53" t="s">
        <v>8901</v>
      </c>
      <c r="D2581" s="44" t="s">
        <v>490</v>
      </c>
      <c r="E2581" s="44" t="s">
        <v>61</v>
      </c>
      <c r="F2581" s="45">
        <v>77700</v>
      </c>
      <c r="G2581" s="46" t="s">
        <v>32</v>
      </c>
      <c r="H2581" s="47">
        <f t="shared" si="45"/>
        <v>77700</v>
      </c>
      <c r="I2581" s="48" t="s">
        <v>40</v>
      </c>
      <c r="J2581" s="44" t="s">
        <v>501</v>
      </c>
      <c r="K2581" s="49" t="s">
        <v>502</v>
      </c>
      <c r="L2581" s="44" t="s">
        <v>43</v>
      </c>
      <c r="M2581" s="44"/>
      <c r="N2581" s="50">
        <v>40</v>
      </c>
      <c r="O2581" s="50">
        <v>3</v>
      </c>
      <c r="P2581" s="50">
        <v>25</v>
      </c>
      <c r="Q2581" s="50">
        <v>25</v>
      </c>
      <c r="R2581" s="157"/>
    </row>
    <row r="2582" spans="1:18" s="21" customFormat="1" ht="21" customHeight="1" x14ac:dyDescent="0.3">
      <c r="A2582" s="52" t="s">
        <v>8902</v>
      </c>
      <c r="B2582" s="53" t="s">
        <v>8903</v>
      </c>
      <c r="C2582" s="53" t="s">
        <v>8904</v>
      </c>
      <c r="D2582" s="54" t="s">
        <v>8905</v>
      </c>
      <c r="E2582" s="54" t="s">
        <v>641</v>
      </c>
      <c r="F2582" s="55">
        <v>3362200</v>
      </c>
      <c r="G2582" s="56" t="s">
        <v>32</v>
      </c>
      <c r="H2582" s="57">
        <f t="shared" si="45"/>
        <v>3362200</v>
      </c>
      <c r="I2582" s="58" t="s">
        <v>40</v>
      </c>
      <c r="J2582" s="54" t="s">
        <v>335</v>
      </c>
      <c r="K2582" s="59" t="s">
        <v>336</v>
      </c>
      <c r="L2582" s="54" t="s">
        <v>43</v>
      </c>
      <c r="M2582" s="54"/>
      <c r="N2582" s="60">
        <v>60</v>
      </c>
      <c r="O2582" s="60">
        <v>3</v>
      </c>
      <c r="P2582" s="60">
        <v>1</v>
      </c>
      <c r="Q2582" s="60">
        <v>1</v>
      </c>
      <c r="R2582" s="158" t="s">
        <v>8906</v>
      </c>
    </row>
    <row r="2583" spans="1:18" s="21" customFormat="1" ht="21" customHeight="1" x14ac:dyDescent="0.3">
      <c r="A2583" s="52" t="s">
        <v>8907</v>
      </c>
      <c r="B2583" s="53" t="s">
        <v>8908</v>
      </c>
      <c r="C2583" s="53" t="s">
        <v>8909</v>
      </c>
      <c r="D2583" s="54" t="s">
        <v>8905</v>
      </c>
      <c r="E2583" s="54" t="s">
        <v>61</v>
      </c>
      <c r="F2583" s="55">
        <v>3134000</v>
      </c>
      <c r="G2583" s="56" t="s">
        <v>32</v>
      </c>
      <c r="H2583" s="57">
        <f t="shared" si="45"/>
        <v>3134000</v>
      </c>
      <c r="I2583" s="58" t="s">
        <v>40</v>
      </c>
      <c r="J2583" s="54" t="s">
        <v>335</v>
      </c>
      <c r="K2583" s="59" t="s">
        <v>336</v>
      </c>
      <c r="L2583" s="54" t="s">
        <v>43</v>
      </c>
      <c r="M2583" s="54"/>
      <c r="N2583" s="60">
        <v>60</v>
      </c>
      <c r="O2583" s="60">
        <v>3</v>
      </c>
      <c r="P2583" s="60">
        <v>1</v>
      </c>
      <c r="Q2583" s="60">
        <v>1</v>
      </c>
      <c r="R2583" s="158" t="s">
        <v>8910</v>
      </c>
    </row>
    <row r="2584" spans="1:18" s="21" customFormat="1" ht="12.75" customHeight="1" x14ac:dyDescent="0.3">
      <c r="A2584" s="52" t="s">
        <v>8911</v>
      </c>
      <c r="B2584" s="53" t="s">
        <v>8912</v>
      </c>
      <c r="C2584" s="53" t="s">
        <v>8913</v>
      </c>
      <c r="D2584" s="54" t="s">
        <v>60</v>
      </c>
      <c r="E2584" s="54" t="s">
        <v>61</v>
      </c>
      <c r="F2584" s="55">
        <v>166330</v>
      </c>
      <c r="G2584" s="56" t="s">
        <v>32</v>
      </c>
      <c r="H2584" s="57">
        <f t="shared" si="45"/>
        <v>166330</v>
      </c>
      <c r="I2584" s="58" t="s">
        <v>40</v>
      </c>
      <c r="J2584" s="54" t="s">
        <v>69</v>
      </c>
      <c r="K2584" s="59" t="s">
        <v>70</v>
      </c>
      <c r="L2584" s="54" t="s">
        <v>43</v>
      </c>
      <c r="M2584" s="54"/>
      <c r="N2584" s="60">
        <v>60</v>
      </c>
      <c r="O2584" s="60">
        <v>7</v>
      </c>
      <c r="P2584" s="60">
        <v>20</v>
      </c>
      <c r="Q2584" s="60">
        <v>20</v>
      </c>
      <c r="R2584" s="158" t="s">
        <v>8914</v>
      </c>
    </row>
    <row r="2585" spans="1:18" s="21" customFormat="1" ht="11.25" customHeight="1" x14ac:dyDescent="0.3">
      <c r="A2585" s="52" t="s">
        <v>8915</v>
      </c>
      <c r="B2585" s="53" t="s">
        <v>8916</v>
      </c>
      <c r="C2585" s="53" t="s">
        <v>8917</v>
      </c>
      <c r="D2585" s="54" t="s">
        <v>8918</v>
      </c>
      <c r="E2585" s="54" t="s">
        <v>268</v>
      </c>
      <c r="F2585" s="55">
        <v>145000</v>
      </c>
      <c r="G2585" s="56" t="s">
        <v>32</v>
      </c>
      <c r="H2585" s="57">
        <f t="shared" si="45"/>
        <v>145000</v>
      </c>
      <c r="I2585" s="58" t="s">
        <v>40</v>
      </c>
      <c r="J2585" s="54" t="s">
        <v>809</v>
      </c>
      <c r="K2585" s="59" t="s">
        <v>810</v>
      </c>
      <c r="L2585" s="54" t="s">
        <v>43</v>
      </c>
      <c r="M2585" s="54"/>
      <c r="N2585" s="60">
        <v>120</v>
      </c>
      <c r="O2585" s="60">
        <v>3</v>
      </c>
      <c r="P2585" s="60">
        <v>1</v>
      </c>
      <c r="Q2585" s="60">
        <v>1</v>
      </c>
      <c r="R2585" s="159" t="s">
        <v>8919</v>
      </c>
    </row>
    <row r="2586" spans="1:18" s="21" customFormat="1" ht="11.25" customHeight="1" x14ac:dyDescent="0.3">
      <c r="A2586" s="52" t="s">
        <v>8920</v>
      </c>
      <c r="B2586" s="53" t="s">
        <v>8921</v>
      </c>
      <c r="C2586" s="53" t="s">
        <v>8922</v>
      </c>
      <c r="D2586" s="54" t="s">
        <v>8923</v>
      </c>
      <c r="E2586" s="54" t="s">
        <v>268</v>
      </c>
      <c r="F2586" s="55">
        <v>145000</v>
      </c>
      <c r="G2586" s="56" t="s">
        <v>32</v>
      </c>
      <c r="H2586" s="57">
        <f t="shared" si="45"/>
        <v>145000</v>
      </c>
      <c r="I2586" s="58" t="s">
        <v>40</v>
      </c>
      <c r="J2586" s="54" t="s">
        <v>809</v>
      </c>
      <c r="K2586" s="59" t="s">
        <v>810</v>
      </c>
      <c r="L2586" s="54" t="s">
        <v>43</v>
      </c>
      <c r="M2586" s="54"/>
      <c r="N2586" s="60">
        <v>120</v>
      </c>
      <c r="O2586" s="60">
        <v>3</v>
      </c>
      <c r="P2586" s="60">
        <v>1</v>
      </c>
      <c r="Q2586" s="60">
        <v>1</v>
      </c>
      <c r="R2586" s="160"/>
    </row>
    <row r="2587" spans="1:18" s="21" customFormat="1" ht="11.25" customHeight="1" x14ac:dyDescent="0.3">
      <c r="A2587" s="52" t="s">
        <v>8924</v>
      </c>
      <c r="B2587" s="53" t="s">
        <v>8925</v>
      </c>
      <c r="C2587" s="53" t="s">
        <v>8926</v>
      </c>
      <c r="D2587" s="54" t="s">
        <v>8927</v>
      </c>
      <c r="E2587" s="54" t="s">
        <v>268</v>
      </c>
      <c r="F2587" s="55">
        <v>145000</v>
      </c>
      <c r="G2587" s="56" t="s">
        <v>32</v>
      </c>
      <c r="H2587" s="57">
        <f t="shared" si="45"/>
        <v>145000</v>
      </c>
      <c r="I2587" s="58" t="s">
        <v>40</v>
      </c>
      <c r="J2587" s="54" t="s">
        <v>809</v>
      </c>
      <c r="K2587" s="59" t="s">
        <v>810</v>
      </c>
      <c r="L2587" s="54" t="s">
        <v>43</v>
      </c>
      <c r="M2587" s="54"/>
      <c r="N2587" s="60">
        <v>120</v>
      </c>
      <c r="O2587" s="60">
        <v>3</v>
      </c>
      <c r="P2587" s="60">
        <v>1</v>
      </c>
      <c r="Q2587" s="60">
        <v>1</v>
      </c>
      <c r="R2587" s="160"/>
    </row>
    <row r="2588" spans="1:18" s="21" customFormat="1" ht="11.25" customHeight="1" x14ac:dyDescent="0.3">
      <c r="A2588" s="52" t="s">
        <v>8928</v>
      </c>
      <c r="B2588" s="53" t="s">
        <v>8929</v>
      </c>
      <c r="C2588" s="53" t="s">
        <v>8930</v>
      </c>
      <c r="D2588" s="54" t="s">
        <v>8931</v>
      </c>
      <c r="E2588" s="54" t="s">
        <v>268</v>
      </c>
      <c r="F2588" s="55">
        <v>145000</v>
      </c>
      <c r="G2588" s="56" t="s">
        <v>32</v>
      </c>
      <c r="H2588" s="57">
        <f t="shared" si="45"/>
        <v>145000</v>
      </c>
      <c r="I2588" s="58" t="s">
        <v>40</v>
      </c>
      <c r="J2588" s="54" t="s">
        <v>809</v>
      </c>
      <c r="K2588" s="59" t="s">
        <v>810</v>
      </c>
      <c r="L2588" s="54" t="s">
        <v>43</v>
      </c>
      <c r="M2588" s="54"/>
      <c r="N2588" s="60">
        <v>120</v>
      </c>
      <c r="O2588" s="60">
        <v>3</v>
      </c>
      <c r="P2588" s="60">
        <v>1</v>
      </c>
      <c r="Q2588" s="60">
        <v>1</v>
      </c>
      <c r="R2588" s="160"/>
    </row>
    <row r="2589" spans="1:18" s="21" customFormat="1" ht="11.25" customHeight="1" x14ac:dyDescent="0.3">
      <c r="A2589" s="52" t="s">
        <v>8932</v>
      </c>
      <c r="B2589" s="53" t="s">
        <v>8933</v>
      </c>
      <c r="C2589" s="53" t="s">
        <v>8934</v>
      </c>
      <c r="D2589" s="54" t="s">
        <v>8935</v>
      </c>
      <c r="E2589" s="54" t="s">
        <v>268</v>
      </c>
      <c r="F2589" s="55">
        <v>165000</v>
      </c>
      <c r="G2589" s="56" t="s">
        <v>32</v>
      </c>
      <c r="H2589" s="57">
        <f t="shared" si="45"/>
        <v>165000</v>
      </c>
      <c r="I2589" s="58" t="s">
        <v>40</v>
      </c>
      <c r="J2589" s="54" t="s">
        <v>809</v>
      </c>
      <c r="K2589" s="59" t="s">
        <v>810</v>
      </c>
      <c r="L2589" s="54" t="s">
        <v>43</v>
      </c>
      <c r="M2589" s="54"/>
      <c r="N2589" s="60">
        <v>120</v>
      </c>
      <c r="O2589" s="60">
        <v>3</v>
      </c>
      <c r="P2589" s="60">
        <v>1</v>
      </c>
      <c r="Q2589" s="60">
        <v>1</v>
      </c>
      <c r="R2589" s="160"/>
    </row>
    <row r="2590" spans="1:18" s="21" customFormat="1" ht="11.25" customHeight="1" x14ac:dyDescent="0.3">
      <c r="A2590" s="52" t="s">
        <v>8936</v>
      </c>
      <c r="B2590" s="53" t="s">
        <v>8937</v>
      </c>
      <c r="C2590" s="53" t="s">
        <v>8938</v>
      </c>
      <c r="D2590" s="54" t="s">
        <v>8939</v>
      </c>
      <c r="E2590" s="54" t="s">
        <v>268</v>
      </c>
      <c r="F2590" s="55">
        <v>165000</v>
      </c>
      <c r="G2590" s="56" t="s">
        <v>32</v>
      </c>
      <c r="H2590" s="57">
        <f t="shared" si="45"/>
        <v>165000</v>
      </c>
      <c r="I2590" s="58" t="s">
        <v>40</v>
      </c>
      <c r="J2590" s="54" t="s">
        <v>809</v>
      </c>
      <c r="K2590" s="59" t="s">
        <v>810</v>
      </c>
      <c r="L2590" s="54" t="s">
        <v>43</v>
      </c>
      <c r="M2590" s="54"/>
      <c r="N2590" s="60">
        <v>120</v>
      </c>
      <c r="O2590" s="60">
        <v>3</v>
      </c>
      <c r="P2590" s="60">
        <v>1</v>
      </c>
      <c r="Q2590" s="60">
        <v>1</v>
      </c>
      <c r="R2590" s="160"/>
    </row>
    <row r="2591" spans="1:18" s="21" customFormat="1" ht="11.25" customHeight="1" x14ac:dyDescent="0.3">
      <c r="A2591" s="52" t="s">
        <v>8940</v>
      </c>
      <c r="B2591" s="53" t="s">
        <v>8941</v>
      </c>
      <c r="C2591" s="53" t="s">
        <v>8942</v>
      </c>
      <c r="D2591" s="54" t="s">
        <v>8943</v>
      </c>
      <c r="E2591" s="54" t="s">
        <v>268</v>
      </c>
      <c r="F2591" s="55">
        <v>165000</v>
      </c>
      <c r="G2591" s="56" t="s">
        <v>32</v>
      </c>
      <c r="H2591" s="57">
        <f t="shared" si="45"/>
        <v>165000</v>
      </c>
      <c r="I2591" s="58" t="s">
        <v>40</v>
      </c>
      <c r="J2591" s="54" t="s">
        <v>809</v>
      </c>
      <c r="K2591" s="59" t="s">
        <v>810</v>
      </c>
      <c r="L2591" s="54" t="s">
        <v>43</v>
      </c>
      <c r="M2591" s="54"/>
      <c r="N2591" s="60">
        <v>120</v>
      </c>
      <c r="O2591" s="60">
        <v>3</v>
      </c>
      <c r="P2591" s="60">
        <v>1</v>
      </c>
      <c r="Q2591" s="60">
        <v>1</v>
      </c>
      <c r="R2591" s="160"/>
    </row>
    <row r="2592" spans="1:18" s="21" customFormat="1" ht="11.25" customHeight="1" x14ac:dyDescent="0.3">
      <c r="A2592" s="52" t="s">
        <v>8944</v>
      </c>
      <c r="B2592" s="53" t="s">
        <v>8945</v>
      </c>
      <c r="C2592" s="53" t="s">
        <v>8946</v>
      </c>
      <c r="D2592" s="54" t="s">
        <v>8947</v>
      </c>
      <c r="E2592" s="54" t="s">
        <v>268</v>
      </c>
      <c r="F2592" s="55">
        <v>165000</v>
      </c>
      <c r="G2592" s="56" t="s">
        <v>32</v>
      </c>
      <c r="H2592" s="57">
        <f t="shared" si="45"/>
        <v>165000</v>
      </c>
      <c r="I2592" s="58" t="s">
        <v>40</v>
      </c>
      <c r="J2592" s="54" t="s">
        <v>809</v>
      </c>
      <c r="K2592" s="59" t="s">
        <v>810</v>
      </c>
      <c r="L2592" s="54" t="s">
        <v>43</v>
      </c>
      <c r="M2592" s="54"/>
      <c r="N2592" s="60">
        <v>120</v>
      </c>
      <c r="O2592" s="60">
        <v>3</v>
      </c>
      <c r="P2592" s="60">
        <v>1</v>
      </c>
      <c r="Q2592" s="60">
        <v>1</v>
      </c>
      <c r="R2592" s="161"/>
    </row>
    <row r="2593" spans="1:18" s="21" customFormat="1" ht="11.25" customHeight="1" x14ac:dyDescent="0.3">
      <c r="A2593" s="52" t="s">
        <v>8948</v>
      </c>
      <c r="B2593" s="53" t="s">
        <v>8949</v>
      </c>
      <c r="C2593" s="53" t="s">
        <v>8950</v>
      </c>
      <c r="D2593" s="54"/>
      <c r="E2593" s="54" t="s">
        <v>39</v>
      </c>
      <c r="F2593" s="55">
        <v>1065000</v>
      </c>
      <c r="G2593" s="56" t="s">
        <v>32</v>
      </c>
      <c r="H2593" s="57">
        <f t="shared" si="45"/>
        <v>1065000</v>
      </c>
      <c r="I2593" s="58" t="s">
        <v>269</v>
      </c>
      <c r="J2593" s="54" t="s">
        <v>1860</v>
      </c>
      <c r="K2593" s="59" t="s">
        <v>1861</v>
      </c>
      <c r="L2593" s="54" t="s">
        <v>43</v>
      </c>
      <c r="M2593" s="54"/>
      <c r="N2593" s="60">
        <v>42</v>
      </c>
      <c r="O2593" s="60">
        <v>3</v>
      </c>
      <c r="P2593" s="60">
        <v>1</v>
      </c>
      <c r="Q2593" s="60">
        <v>1</v>
      </c>
      <c r="R2593" s="158"/>
    </row>
    <row r="2594" spans="1:18" s="21" customFormat="1" ht="11.25" customHeight="1" x14ac:dyDescent="0.3">
      <c r="A2594" s="52" t="s">
        <v>8951</v>
      </c>
      <c r="B2594" s="53" t="s">
        <v>8952</v>
      </c>
      <c r="C2594" s="53" t="s">
        <v>8953</v>
      </c>
      <c r="D2594" s="54"/>
      <c r="E2594" s="54" t="s">
        <v>39</v>
      </c>
      <c r="F2594" s="55">
        <v>606000</v>
      </c>
      <c r="G2594" s="56" t="s">
        <v>32</v>
      </c>
      <c r="H2594" s="57">
        <f t="shared" si="45"/>
        <v>606000</v>
      </c>
      <c r="I2594" s="58" t="s">
        <v>269</v>
      </c>
      <c r="J2594" s="54" t="s">
        <v>1860</v>
      </c>
      <c r="K2594" s="59" t="s">
        <v>1861</v>
      </c>
      <c r="L2594" s="54" t="s">
        <v>43</v>
      </c>
      <c r="M2594" s="54"/>
      <c r="N2594" s="60">
        <v>42</v>
      </c>
      <c r="O2594" s="60">
        <v>3</v>
      </c>
      <c r="P2594" s="60">
        <v>1</v>
      </c>
      <c r="Q2594" s="60">
        <v>1</v>
      </c>
      <c r="R2594" s="158"/>
    </row>
    <row r="2595" spans="1:18" s="21" customFormat="1" ht="11.25" customHeight="1" x14ac:dyDescent="0.3">
      <c r="A2595" s="52" t="s">
        <v>8954</v>
      </c>
      <c r="B2595" s="53" t="s">
        <v>8955</v>
      </c>
      <c r="C2595" s="53" t="s">
        <v>8956</v>
      </c>
      <c r="D2595" s="54" t="s">
        <v>8957</v>
      </c>
      <c r="E2595" s="54" t="s">
        <v>39</v>
      </c>
      <c r="F2595" s="55">
        <v>725000</v>
      </c>
      <c r="G2595" s="56" t="s">
        <v>32</v>
      </c>
      <c r="H2595" s="57">
        <f t="shared" si="45"/>
        <v>725000</v>
      </c>
      <c r="I2595" s="58" t="s">
        <v>76</v>
      </c>
      <c r="J2595" s="54" t="s">
        <v>1860</v>
      </c>
      <c r="K2595" s="59" t="s">
        <v>1861</v>
      </c>
      <c r="L2595" s="54" t="s">
        <v>43</v>
      </c>
      <c r="M2595" s="54"/>
      <c r="N2595" s="60">
        <v>42</v>
      </c>
      <c r="O2595" s="60"/>
      <c r="P2595" s="60">
        <v>1</v>
      </c>
      <c r="Q2595" s="60">
        <v>1</v>
      </c>
      <c r="R2595" s="158" t="s">
        <v>8958</v>
      </c>
    </row>
    <row r="2596" spans="1:18" s="21" customFormat="1" ht="11.25" customHeight="1" x14ac:dyDescent="0.3">
      <c r="A2596" s="52" t="s">
        <v>8959</v>
      </c>
      <c r="B2596" s="53" t="s">
        <v>8960</v>
      </c>
      <c r="C2596" s="53" t="s">
        <v>8961</v>
      </c>
      <c r="D2596" s="54" t="s">
        <v>8957</v>
      </c>
      <c r="E2596" s="54" t="s">
        <v>39</v>
      </c>
      <c r="F2596" s="55">
        <v>510000</v>
      </c>
      <c r="G2596" s="56" t="s">
        <v>32</v>
      </c>
      <c r="H2596" s="57">
        <f t="shared" si="45"/>
        <v>510000</v>
      </c>
      <c r="I2596" s="58" t="s">
        <v>76</v>
      </c>
      <c r="J2596" s="54" t="s">
        <v>1860</v>
      </c>
      <c r="K2596" s="59" t="s">
        <v>1861</v>
      </c>
      <c r="L2596" s="54" t="s">
        <v>43</v>
      </c>
      <c r="M2596" s="54"/>
      <c r="N2596" s="60">
        <v>42</v>
      </c>
      <c r="O2596" s="60"/>
      <c r="P2596" s="60">
        <v>1</v>
      </c>
      <c r="Q2596" s="60">
        <v>1</v>
      </c>
      <c r="R2596" s="158" t="s">
        <v>8958</v>
      </c>
    </row>
    <row r="2597" spans="1:18" s="21" customFormat="1" ht="11.25" customHeight="1" x14ac:dyDescent="0.3">
      <c r="A2597" s="52" t="s">
        <v>8962</v>
      </c>
      <c r="B2597" s="53" t="s">
        <v>8963</v>
      </c>
      <c r="C2597" s="53" t="s">
        <v>8964</v>
      </c>
      <c r="D2597" s="54" t="s">
        <v>106</v>
      </c>
      <c r="E2597" s="54" t="s">
        <v>61</v>
      </c>
      <c r="F2597" s="55">
        <v>3498304</v>
      </c>
      <c r="G2597" s="56" t="s">
        <v>32</v>
      </c>
      <c r="H2597" s="57">
        <f t="shared" si="45"/>
        <v>3498304</v>
      </c>
      <c r="I2597" s="58" t="s">
        <v>68</v>
      </c>
      <c r="J2597" s="54" t="s">
        <v>1957</v>
      </c>
      <c r="K2597" s="59" t="s">
        <v>1958</v>
      </c>
      <c r="L2597" s="54" t="s">
        <v>43</v>
      </c>
      <c r="M2597" s="54"/>
      <c r="N2597" s="60">
        <v>10</v>
      </c>
      <c r="O2597" s="60">
        <v>3</v>
      </c>
      <c r="P2597" s="60">
        <v>1</v>
      </c>
      <c r="Q2597" s="60">
        <v>1</v>
      </c>
      <c r="R2597" s="158" t="s">
        <v>8965</v>
      </c>
    </row>
    <row r="2598" spans="1:18" s="21" customFormat="1" ht="11.25" customHeight="1" x14ac:dyDescent="0.3">
      <c r="A2598" s="52" t="s">
        <v>8966</v>
      </c>
      <c r="B2598" s="53" t="s">
        <v>8967</v>
      </c>
      <c r="C2598" s="53" t="s">
        <v>8968</v>
      </c>
      <c r="D2598" s="54" t="s">
        <v>106</v>
      </c>
      <c r="E2598" s="54" t="s">
        <v>61</v>
      </c>
      <c r="F2598" s="55">
        <v>3107492.5</v>
      </c>
      <c r="G2598" s="56" t="s">
        <v>32</v>
      </c>
      <c r="H2598" s="57">
        <f t="shared" si="45"/>
        <v>3107492.5</v>
      </c>
      <c r="I2598" s="58" t="s">
        <v>269</v>
      </c>
      <c r="J2598" s="54" t="s">
        <v>1957</v>
      </c>
      <c r="K2598" s="59" t="s">
        <v>1958</v>
      </c>
      <c r="L2598" s="54" t="s">
        <v>43</v>
      </c>
      <c r="M2598" s="54"/>
      <c r="N2598" s="60">
        <v>10</v>
      </c>
      <c r="O2598" s="60">
        <v>3</v>
      </c>
      <c r="P2598" s="60">
        <v>2</v>
      </c>
      <c r="Q2598" s="60">
        <v>2</v>
      </c>
      <c r="R2598" s="162" t="s">
        <v>8969</v>
      </c>
    </row>
    <row r="2599" spans="1:18" s="21" customFormat="1" ht="11.25" customHeight="1" x14ac:dyDescent="0.3">
      <c r="A2599" s="52" t="s">
        <v>8970</v>
      </c>
      <c r="B2599" s="53" t="s">
        <v>8971</v>
      </c>
      <c r="C2599" s="54" t="s">
        <v>8972</v>
      </c>
      <c r="D2599" s="54" t="s">
        <v>8973</v>
      </c>
      <c r="E2599" s="54" t="s">
        <v>268</v>
      </c>
      <c r="F2599" s="55">
        <v>4987</v>
      </c>
      <c r="G2599" s="56" t="s">
        <v>75</v>
      </c>
      <c r="H2599" s="57">
        <f t="shared" si="45"/>
        <v>852028.95</v>
      </c>
      <c r="I2599" s="58" t="s">
        <v>697</v>
      </c>
      <c r="J2599" s="54" t="s">
        <v>77</v>
      </c>
      <c r="K2599" s="59" t="s">
        <v>78</v>
      </c>
      <c r="L2599" s="54" t="s">
        <v>79</v>
      </c>
      <c r="M2599" s="54"/>
      <c r="N2599" s="60">
        <v>93</v>
      </c>
      <c r="O2599" s="60"/>
      <c r="P2599" s="60">
        <v>1</v>
      </c>
      <c r="Q2599" s="60">
        <v>1</v>
      </c>
      <c r="R2599" s="163" t="s">
        <v>8974</v>
      </c>
    </row>
    <row r="2600" spans="1:18" s="21" customFormat="1" ht="11.25" customHeight="1" x14ac:dyDescent="0.3">
      <c r="A2600" s="52" t="s">
        <v>8975</v>
      </c>
      <c r="B2600" s="53" t="s">
        <v>8976</v>
      </c>
      <c r="C2600" s="54" t="s">
        <v>8977</v>
      </c>
      <c r="D2600" s="54" t="s">
        <v>1316</v>
      </c>
      <c r="E2600" s="54" t="s">
        <v>61</v>
      </c>
      <c r="F2600" s="55">
        <v>19080</v>
      </c>
      <c r="G2600" s="56" t="s">
        <v>75</v>
      </c>
      <c r="H2600" s="57">
        <f t="shared" si="45"/>
        <v>3259818</v>
      </c>
      <c r="I2600" s="58" t="s">
        <v>68</v>
      </c>
      <c r="J2600" s="54" t="s">
        <v>77</v>
      </c>
      <c r="K2600" s="59" t="s">
        <v>78</v>
      </c>
      <c r="L2600" s="54" t="s">
        <v>79</v>
      </c>
      <c r="M2600" s="54"/>
      <c r="N2600" s="60">
        <v>55</v>
      </c>
      <c r="O2600" s="60"/>
      <c r="P2600" s="60">
        <v>1</v>
      </c>
      <c r="Q2600" s="60">
        <v>1</v>
      </c>
      <c r="R2600" s="163" t="s">
        <v>8978</v>
      </c>
    </row>
    <row r="2601" spans="1:18" s="21" customFormat="1" ht="11.25" customHeight="1" x14ac:dyDescent="0.3">
      <c r="A2601" s="52" t="s">
        <v>8979</v>
      </c>
      <c r="B2601" s="83" t="s">
        <v>8980</v>
      </c>
      <c r="C2601" s="53" t="s">
        <v>8981</v>
      </c>
      <c r="D2601" s="54" t="s">
        <v>8982</v>
      </c>
      <c r="E2601" s="54" t="s">
        <v>39</v>
      </c>
      <c r="F2601" s="55">
        <v>151000</v>
      </c>
      <c r="G2601" s="56" t="s">
        <v>32</v>
      </c>
      <c r="H2601" s="57">
        <f t="shared" si="45"/>
        <v>151000</v>
      </c>
      <c r="I2601" s="58" t="s">
        <v>56</v>
      </c>
      <c r="J2601" s="54" t="s">
        <v>5105</v>
      </c>
      <c r="K2601" s="59" t="s">
        <v>5106</v>
      </c>
      <c r="L2601" s="54" t="s">
        <v>43</v>
      </c>
      <c r="M2601" s="54"/>
      <c r="N2601" s="60"/>
      <c r="O2601" s="60">
        <v>3</v>
      </c>
      <c r="P2601" s="60">
        <v>18</v>
      </c>
      <c r="Q2601" s="60">
        <v>18</v>
      </c>
      <c r="R2601" s="158" t="s">
        <v>8983</v>
      </c>
    </row>
    <row r="2602" spans="1:18" s="21" customFormat="1" ht="11.25" customHeight="1" x14ac:dyDescent="0.3">
      <c r="A2602" s="52" t="s">
        <v>8984</v>
      </c>
      <c r="B2602" s="53" t="s">
        <v>8985</v>
      </c>
      <c r="C2602" s="53" t="s">
        <v>8986</v>
      </c>
      <c r="D2602" s="54" t="s">
        <v>253</v>
      </c>
      <c r="E2602" s="54" t="s">
        <v>39</v>
      </c>
      <c r="F2602" s="55">
        <v>247000</v>
      </c>
      <c r="G2602" s="56" t="s">
        <v>32</v>
      </c>
      <c r="H2602" s="57">
        <f t="shared" si="45"/>
        <v>247000</v>
      </c>
      <c r="I2602" s="58" t="s">
        <v>1405</v>
      </c>
      <c r="J2602" s="54" t="s">
        <v>98</v>
      </c>
      <c r="K2602" s="59" t="s">
        <v>99</v>
      </c>
      <c r="L2602" s="54" t="s">
        <v>43</v>
      </c>
      <c r="M2602" s="54"/>
      <c r="N2602" s="60">
        <v>7</v>
      </c>
      <c r="O2602" s="60">
        <v>7</v>
      </c>
      <c r="P2602" s="60">
        <v>1</v>
      </c>
      <c r="Q2602" s="60"/>
      <c r="R2602" s="158" t="s">
        <v>8987</v>
      </c>
    </row>
    <row r="2603" spans="1:18" s="21" customFormat="1" ht="12.75" customHeight="1" x14ac:dyDescent="0.3">
      <c r="A2603" s="52" t="s">
        <v>8988</v>
      </c>
      <c r="B2603" s="53" t="s">
        <v>8989</v>
      </c>
      <c r="C2603" s="53" t="s">
        <v>8990</v>
      </c>
      <c r="D2603" s="54" t="s">
        <v>55</v>
      </c>
      <c r="E2603" s="54" t="s">
        <v>39</v>
      </c>
      <c r="F2603" s="55">
        <v>209814</v>
      </c>
      <c r="G2603" s="56" t="s">
        <v>32</v>
      </c>
      <c r="H2603" s="57">
        <f t="shared" si="45"/>
        <v>209814</v>
      </c>
      <c r="I2603" s="58" t="s">
        <v>40</v>
      </c>
      <c r="J2603" s="54" t="s">
        <v>45</v>
      </c>
      <c r="K2603" s="59" t="s">
        <v>42</v>
      </c>
      <c r="L2603" s="54" t="s">
        <v>43</v>
      </c>
      <c r="M2603" s="54"/>
      <c r="N2603" s="60">
        <v>60</v>
      </c>
      <c r="O2603" s="60">
        <v>3</v>
      </c>
      <c r="P2603" s="60">
        <v>24</v>
      </c>
      <c r="Q2603" s="60">
        <v>24</v>
      </c>
      <c r="R2603" s="158" t="s">
        <v>8991</v>
      </c>
    </row>
    <row r="2604" spans="1:18" s="21" customFormat="1" ht="11.25" customHeight="1" x14ac:dyDescent="0.3">
      <c r="A2604" s="52" t="s">
        <v>8992</v>
      </c>
      <c r="B2604" s="53" t="s">
        <v>8993</v>
      </c>
      <c r="C2604" s="53" t="s">
        <v>8994</v>
      </c>
      <c r="D2604" s="54" t="s">
        <v>1475</v>
      </c>
      <c r="E2604" s="54" t="s">
        <v>61</v>
      </c>
      <c r="F2604" s="55">
        <v>1374</v>
      </c>
      <c r="G2604" s="56" t="s">
        <v>75</v>
      </c>
      <c r="H2604" s="57">
        <f t="shared" si="45"/>
        <v>234747.9</v>
      </c>
      <c r="I2604" s="58" t="s">
        <v>40</v>
      </c>
      <c r="J2604" s="54" t="s">
        <v>77</v>
      </c>
      <c r="K2604" s="59" t="s">
        <v>78</v>
      </c>
      <c r="L2604" s="54" t="s">
        <v>79</v>
      </c>
      <c r="M2604" s="54"/>
      <c r="N2604" s="60">
        <v>65</v>
      </c>
      <c r="O2604" s="60"/>
      <c r="P2604" s="60">
        <v>1</v>
      </c>
      <c r="Q2604" s="60">
        <v>1</v>
      </c>
      <c r="R2604" s="158" t="s">
        <v>8995</v>
      </c>
    </row>
    <row r="2605" spans="1:18" s="21" customFormat="1" ht="11.25" customHeight="1" x14ac:dyDescent="0.3">
      <c r="A2605" s="52" t="s">
        <v>8996</v>
      </c>
      <c r="B2605" s="53" t="s">
        <v>8997</v>
      </c>
      <c r="C2605" s="53" t="s">
        <v>8998</v>
      </c>
      <c r="D2605" s="54"/>
      <c r="E2605" s="54" t="s">
        <v>39</v>
      </c>
      <c r="F2605" s="55">
        <v>93000</v>
      </c>
      <c r="G2605" s="56" t="s">
        <v>32</v>
      </c>
      <c r="H2605" s="57">
        <f t="shared" si="45"/>
        <v>93000</v>
      </c>
      <c r="I2605" s="58" t="s">
        <v>56</v>
      </c>
      <c r="J2605" s="54" t="s">
        <v>5105</v>
      </c>
      <c r="K2605" s="59" t="s">
        <v>5106</v>
      </c>
      <c r="L2605" s="54" t="s">
        <v>43</v>
      </c>
      <c r="M2605" s="54"/>
      <c r="N2605" s="60">
        <v>60</v>
      </c>
      <c r="O2605" s="60">
        <v>3</v>
      </c>
      <c r="P2605" s="60">
        <v>18</v>
      </c>
      <c r="Q2605" s="60">
        <v>18</v>
      </c>
      <c r="R2605" s="158" t="s">
        <v>8999</v>
      </c>
    </row>
    <row r="2606" spans="1:18" s="21" customFormat="1" ht="11.25" customHeight="1" x14ac:dyDescent="0.3">
      <c r="A2606" s="52" t="s">
        <v>9000</v>
      </c>
      <c r="B2606" s="53" t="s">
        <v>9001</v>
      </c>
      <c r="C2606" s="53" t="s">
        <v>9002</v>
      </c>
      <c r="D2606" s="54" t="s">
        <v>3369</v>
      </c>
      <c r="E2606" s="54" t="s">
        <v>121</v>
      </c>
      <c r="F2606" s="55">
        <v>9159</v>
      </c>
      <c r="G2606" s="56" t="s">
        <v>75</v>
      </c>
      <c r="H2606" s="57">
        <f t="shared" si="45"/>
        <v>1564815.15</v>
      </c>
      <c r="I2606" s="58" t="s">
        <v>40</v>
      </c>
      <c r="J2606" s="54" t="s">
        <v>77</v>
      </c>
      <c r="K2606" s="59" t="s">
        <v>78</v>
      </c>
      <c r="L2606" s="54" t="s">
        <v>79</v>
      </c>
      <c r="M2606" s="54"/>
      <c r="N2606" s="60">
        <v>68</v>
      </c>
      <c r="O2606" s="60"/>
      <c r="P2606" s="60">
        <v>1</v>
      </c>
      <c r="Q2606" s="60">
        <v>1</v>
      </c>
      <c r="R2606" s="158" t="s">
        <v>9003</v>
      </c>
    </row>
    <row r="2607" spans="1:18" s="21" customFormat="1" ht="16.5" customHeight="1" x14ac:dyDescent="0.3">
      <c r="A2607" s="52" t="s">
        <v>9004</v>
      </c>
      <c r="B2607" s="53" t="s">
        <v>9005</v>
      </c>
      <c r="C2607" s="53" t="s">
        <v>9006</v>
      </c>
      <c r="D2607" s="54" t="s">
        <v>9007</v>
      </c>
      <c r="E2607" s="54" t="s">
        <v>268</v>
      </c>
      <c r="F2607" s="55">
        <v>655000</v>
      </c>
      <c r="G2607" s="56" t="s">
        <v>32</v>
      </c>
      <c r="H2607" s="57">
        <f t="shared" si="45"/>
        <v>655000</v>
      </c>
      <c r="I2607" s="57" t="s">
        <v>697</v>
      </c>
      <c r="J2607" s="54" t="s">
        <v>752</v>
      </c>
      <c r="K2607" s="59" t="s">
        <v>750</v>
      </c>
      <c r="L2607" s="54" t="s">
        <v>43</v>
      </c>
      <c r="M2607" s="54"/>
      <c r="N2607" s="60">
        <v>60</v>
      </c>
      <c r="O2607" s="60">
        <v>3</v>
      </c>
      <c r="P2607" s="60">
        <v>1</v>
      </c>
      <c r="Q2607" s="60">
        <v>1</v>
      </c>
      <c r="R2607" s="158" t="s">
        <v>9008</v>
      </c>
    </row>
    <row r="2608" spans="1:18" s="21" customFormat="1" ht="16.5" customHeight="1" x14ac:dyDescent="0.3">
      <c r="A2608" s="52" t="s">
        <v>9009</v>
      </c>
      <c r="B2608" s="53" t="s">
        <v>9010</v>
      </c>
      <c r="C2608" s="53" t="s">
        <v>9011</v>
      </c>
      <c r="D2608" s="54" t="s">
        <v>9007</v>
      </c>
      <c r="E2608" s="54" t="s">
        <v>268</v>
      </c>
      <c r="F2608" s="55">
        <v>655000</v>
      </c>
      <c r="G2608" s="56" t="s">
        <v>32</v>
      </c>
      <c r="H2608" s="57">
        <f t="shared" si="45"/>
        <v>655000</v>
      </c>
      <c r="I2608" s="57" t="s">
        <v>697</v>
      </c>
      <c r="J2608" s="54" t="s">
        <v>752</v>
      </c>
      <c r="K2608" s="59" t="s">
        <v>750</v>
      </c>
      <c r="L2608" s="54" t="s">
        <v>43</v>
      </c>
      <c r="M2608" s="54"/>
      <c r="N2608" s="60">
        <v>60</v>
      </c>
      <c r="O2608" s="60">
        <v>3</v>
      </c>
      <c r="P2608" s="60">
        <v>1</v>
      </c>
      <c r="Q2608" s="60">
        <v>1</v>
      </c>
      <c r="R2608" s="158" t="s">
        <v>9008</v>
      </c>
    </row>
    <row r="2609" spans="1:18" s="21" customFormat="1" ht="16.5" customHeight="1" x14ac:dyDescent="0.3">
      <c r="A2609" s="52" t="s">
        <v>9012</v>
      </c>
      <c r="B2609" s="53" t="s">
        <v>9013</v>
      </c>
      <c r="C2609" s="53" t="s">
        <v>9014</v>
      </c>
      <c r="D2609" s="54" t="s">
        <v>9007</v>
      </c>
      <c r="E2609" s="54" t="s">
        <v>268</v>
      </c>
      <c r="F2609" s="55">
        <v>655000</v>
      </c>
      <c r="G2609" s="56" t="s">
        <v>32</v>
      </c>
      <c r="H2609" s="57">
        <f t="shared" si="45"/>
        <v>655000</v>
      </c>
      <c r="I2609" s="57" t="s">
        <v>697</v>
      </c>
      <c r="J2609" s="54" t="s">
        <v>752</v>
      </c>
      <c r="K2609" s="59" t="s">
        <v>750</v>
      </c>
      <c r="L2609" s="54" t="s">
        <v>43</v>
      </c>
      <c r="M2609" s="54"/>
      <c r="N2609" s="60">
        <v>60</v>
      </c>
      <c r="O2609" s="60">
        <v>3</v>
      </c>
      <c r="P2609" s="60">
        <v>1</v>
      </c>
      <c r="Q2609" s="60">
        <v>1</v>
      </c>
      <c r="R2609" s="158" t="s">
        <v>9008</v>
      </c>
    </row>
    <row r="2610" spans="1:18" s="21" customFormat="1" ht="16.5" customHeight="1" x14ac:dyDescent="0.3">
      <c r="A2610" s="52" t="s">
        <v>9015</v>
      </c>
      <c r="B2610" s="53" t="s">
        <v>9016</v>
      </c>
      <c r="C2610" s="53" t="s">
        <v>9017</v>
      </c>
      <c r="D2610" s="54" t="s">
        <v>9007</v>
      </c>
      <c r="E2610" s="54" t="s">
        <v>268</v>
      </c>
      <c r="F2610" s="55">
        <v>655000</v>
      </c>
      <c r="G2610" s="56" t="s">
        <v>32</v>
      </c>
      <c r="H2610" s="57">
        <f t="shared" si="45"/>
        <v>655000</v>
      </c>
      <c r="I2610" s="57" t="s">
        <v>697</v>
      </c>
      <c r="J2610" s="54" t="s">
        <v>752</v>
      </c>
      <c r="K2610" s="59" t="s">
        <v>750</v>
      </c>
      <c r="L2610" s="54" t="s">
        <v>43</v>
      </c>
      <c r="M2610" s="54"/>
      <c r="N2610" s="60">
        <v>60</v>
      </c>
      <c r="O2610" s="60">
        <v>3</v>
      </c>
      <c r="P2610" s="60">
        <v>1</v>
      </c>
      <c r="Q2610" s="60">
        <v>1</v>
      </c>
      <c r="R2610" s="158" t="s">
        <v>9008</v>
      </c>
    </row>
    <row r="2611" spans="1:18" s="21" customFormat="1" ht="16.5" customHeight="1" x14ac:dyDescent="0.3">
      <c r="A2611" s="52" t="s">
        <v>9018</v>
      </c>
      <c r="B2611" s="53" t="s">
        <v>9019</v>
      </c>
      <c r="C2611" s="53" t="s">
        <v>9020</v>
      </c>
      <c r="D2611" s="54" t="s">
        <v>9007</v>
      </c>
      <c r="E2611" s="54" t="s">
        <v>268</v>
      </c>
      <c r="F2611" s="55">
        <v>655000</v>
      </c>
      <c r="G2611" s="56" t="s">
        <v>32</v>
      </c>
      <c r="H2611" s="57">
        <f t="shared" si="45"/>
        <v>655000</v>
      </c>
      <c r="I2611" s="57" t="s">
        <v>697</v>
      </c>
      <c r="J2611" s="54" t="s">
        <v>752</v>
      </c>
      <c r="K2611" s="59" t="s">
        <v>750</v>
      </c>
      <c r="L2611" s="54" t="s">
        <v>43</v>
      </c>
      <c r="M2611" s="54"/>
      <c r="N2611" s="60">
        <v>60</v>
      </c>
      <c r="O2611" s="60">
        <v>3</v>
      </c>
      <c r="P2611" s="60">
        <v>1</v>
      </c>
      <c r="Q2611" s="60">
        <v>1</v>
      </c>
      <c r="R2611" s="158" t="s">
        <v>9008</v>
      </c>
    </row>
    <row r="2612" spans="1:18" s="21" customFormat="1" ht="16.5" customHeight="1" x14ac:dyDescent="0.3">
      <c r="A2612" s="52" t="s">
        <v>9021</v>
      </c>
      <c r="B2612" s="53" t="s">
        <v>9022</v>
      </c>
      <c r="C2612" s="53" t="s">
        <v>9023</v>
      </c>
      <c r="D2612" s="54" t="s">
        <v>9007</v>
      </c>
      <c r="E2612" s="54" t="s">
        <v>268</v>
      </c>
      <c r="F2612" s="55">
        <v>655000</v>
      </c>
      <c r="G2612" s="56" t="s">
        <v>32</v>
      </c>
      <c r="H2612" s="57">
        <f t="shared" si="45"/>
        <v>655000</v>
      </c>
      <c r="I2612" s="57" t="s">
        <v>697</v>
      </c>
      <c r="J2612" s="54" t="s">
        <v>752</v>
      </c>
      <c r="K2612" s="59" t="s">
        <v>750</v>
      </c>
      <c r="L2612" s="54" t="s">
        <v>43</v>
      </c>
      <c r="M2612" s="54"/>
      <c r="N2612" s="60">
        <v>60</v>
      </c>
      <c r="O2612" s="60">
        <v>3</v>
      </c>
      <c r="P2612" s="60">
        <v>1</v>
      </c>
      <c r="Q2612" s="60">
        <v>1</v>
      </c>
      <c r="R2612" s="158" t="s">
        <v>9008</v>
      </c>
    </row>
    <row r="2613" spans="1:18" s="21" customFormat="1" ht="16.5" customHeight="1" x14ac:dyDescent="0.3">
      <c r="A2613" s="52" t="s">
        <v>9024</v>
      </c>
      <c r="B2613" s="53" t="s">
        <v>9025</v>
      </c>
      <c r="C2613" s="53" t="s">
        <v>9026</v>
      </c>
      <c r="D2613" s="54" t="s">
        <v>9007</v>
      </c>
      <c r="E2613" s="54" t="s">
        <v>268</v>
      </c>
      <c r="F2613" s="55">
        <v>655000</v>
      </c>
      <c r="G2613" s="56" t="s">
        <v>32</v>
      </c>
      <c r="H2613" s="57">
        <f t="shared" si="45"/>
        <v>655000</v>
      </c>
      <c r="I2613" s="57" t="s">
        <v>697</v>
      </c>
      <c r="J2613" s="54" t="s">
        <v>752</v>
      </c>
      <c r="K2613" s="59" t="s">
        <v>750</v>
      </c>
      <c r="L2613" s="54" t="s">
        <v>43</v>
      </c>
      <c r="M2613" s="54"/>
      <c r="N2613" s="60">
        <v>60</v>
      </c>
      <c r="O2613" s="60">
        <v>3</v>
      </c>
      <c r="P2613" s="60">
        <v>1</v>
      </c>
      <c r="Q2613" s="60">
        <v>1</v>
      </c>
      <c r="R2613" s="158" t="s">
        <v>9008</v>
      </c>
    </row>
    <row r="2614" spans="1:18" s="21" customFormat="1" ht="16.5" customHeight="1" x14ac:dyDescent="0.3">
      <c r="A2614" s="52" t="s">
        <v>9027</v>
      </c>
      <c r="B2614" s="53" t="s">
        <v>9028</v>
      </c>
      <c r="C2614" s="53" t="s">
        <v>9029</v>
      </c>
      <c r="D2614" s="54" t="s">
        <v>9007</v>
      </c>
      <c r="E2614" s="54" t="s">
        <v>268</v>
      </c>
      <c r="F2614" s="55">
        <v>655000</v>
      </c>
      <c r="G2614" s="56" t="s">
        <v>32</v>
      </c>
      <c r="H2614" s="57">
        <f t="shared" si="45"/>
        <v>655000</v>
      </c>
      <c r="I2614" s="57" t="s">
        <v>697</v>
      </c>
      <c r="J2614" s="54" t="s">
        <v>752</v>
      </c>
      <c r="K2614" s="59" t="s">
        <v>750</v>
      </c>
      <c r="L2614" s="54" t="s">
        <v>43</v>
      </c>
      <c r="M2614" s="54"/>
      <c r="N2614" s="60">
        <v>60</v>
      </c>
      <c r="O2614" s="60">
        <v>3</v>
      </c>
      <c r="P2614" s="60">
        <v>1</v>
      </c>
      <c r="Q2614" s="60">
        <v>1</v>
      </c>
      <c r="R2614" s="158" t="s">
        <v>9008</v>
      </c>
    </row>
    <row r="2615" spans="1:18" s="21" customFormat="1" ht="16.5" customHeight="1" x14ac:dyDescent="0.3">
      <c r="A2615" s="52" t="s">
        <v>9030</v>
      </c>
      <c r="B2615" s="53" t="s">
        <v>9031</v>
      </c>
      <c r="C2615" s="53" t="s">
        <v>9032</v>
      </c>
      <c r="D2615" s="54" t="s">
        <v>9007</v>
      </c>
      <c r="E2615" s="54" t="s">
        <v>268</v>
      </c>
      <c r="F2615" s="55">
        <v>655000</v>
      </c>
      <c r="G2615" s="56" t="s">
        <v>32</v>
      </c>
      <c r="H2615" s="57">
        <f t="shared" si="45"/>
        <v>655000</v>
      </c>
      <c r="I2615" s="57" t="s">
        <v>697</v>
      </c>
      <c r="J2615" s="54" t="s">
        <v>752</v>
      </c>
      <c r="K2615" s="59" t="s">
        <v>750</v>
      </c>
      <c r="L2615" s="54" t="s">
        <v>43</v>
      </c>
      <c r="M2615" s="54"/>
      <c r="N2615" s="60">
        <v>60</v>
      </c>
      <c r="O2615" s="60">
        <v>3</v>
      </c>
      <c r="P2615" s="60">
        <v>1</v>
      </c>
      <c r="Q2615" s="60">
        <v>1</v>
      </c>
      <c r="R2615" s="158" t="s">
        <v>9008</v>
      </c>
    </row>
    <row r="2616" spans="1:18" s="21" customFormat="1" ht="16.5" customHeight="1" x14ac:dyDescent="0.3">
      <c r="A2616" s="52" t="s">
        <v>9033</v>
      </c>
      <c r="B2616" s="53" t="s">
        <v>9034</v>
      </c>
      <c r="C2616" s="53" t="s">
        <v>9035</v>
      </c>
      <c r="D2616" s="54" t="s">
        <v>9007</v>
      </c>
      <c r="E2616" s="54" t="s">
        <v>268</v>
      </c>
      <c r="F2616" s="55">
        <v>655000</v>
      </c>
      <c r="G2616" s="56" t="s">
        <v>32</v>
      </c>
      <c r="H2616" s="57">
        <f t="shared" si="45"/>
        <v>655000</v>
      </c>
      <c r="I2616" s="57" t="s">
        <v>697</v>
      </c>
      <c r="J2616" s="54" t="s">
        <v>752</v>
      </c>
      <c r="K2616" s="59" t="s">
        <v>750</v>
      </c>
      <c r="L2616" s="54" t="s">
        <v>43</v>
      </c>
      <c r="M2616" s="54"/>
      <c r="N2616" s="60">
        <v>60</v>
      </c>
      <c r="O2616" s="60">
        <v>3</v>
      </c>
      <c r="P2616" s="60">
        <v>1</v>
      </c>
      <c r="Q2616" s="60">
        <v>1</v>
      </c>
      <c r="R2616" s="158" t="s">
        <v>9008</v>
      </c>
    </row>
    <row r="2617" spans="1:18" s="21" customFormat="1" ht="16.5" customHeight="1" x14ac:dyDescent="0.3">
      <c r="A2617" s="52" t="s">
        <v>9036</v>
      </c>
      <c r="B2617" s="53" t="s">
        <v>9037</v>
      </c>
      <c r="C2617" s="53" t="s">
        <v>9038</v>
      </c>
      <c r="D2617" s="54" t="s">
        <v>9007</v>
      </c>
      <c r="E2617" s="54" t="s">
        <v>268</v>
      </c>
      <c r="F2617" s="55">
        <v>655000</v>
      </c>
      <c r="G2617" s="56" t="s">
        <v>32</v>
      </c>
      <c r="H2617" s="57">
        <f t="shared" si="45"/>
        <v>655000</v>
      </c>
      <c r="I2617" s="57" t="s">
        <v>697</v>
      </c>
      <c r="J2617" s="54" t="s">
        <v>752</v>
      </c>
      <c r="K2617" s="59" t="s">
        <v>750</v>
      </c>
      <c r="L2617" s="54" t="s">
        <v>43</v>
      </c>
      <c r="M2617" s="54"/>
      <c r="N2617" s="60">
        <v>60</v>
      </c>
      <c r="O2617" s="60">
        <v>3</v>
      </c>
      <c r="P2617" s="60">
        <v>1</v>
      </c>
      <c r="Q2617" s="60">
        <v>1</v>
      </c>
      <c r="R2617" s="158" t="s">
        <v>9008</v>
      </c>
    </row>
    <row r="2618" spans="1:18" s="82" customFormat="1" ht="11.25" customHeight="1" x14ac:dyDescent="0.3">
      <c r="A2618" s="52" t="s">
        <v>9039</v>
      </c>
      <c r="B2618" s="53" t="s">
        <v>9040</v>
      </c>
      <c r="C2618" s="53" t="s">
        <v>9041</v>
      </c>
      <c r="D2618" s="54" t="s">
        <v>197</v>
      </c>
      <c r="E2618" s="54" t="s">
        <v>148</v>
      </c>
      <c r="F2618" s="55">
        <v>57000</v>
      </c>
      <c r="G2618" s="56" t="s">
        <v>32</v>
      </c>
      <c r="H2618" s="57">
        <f t="shared" si="45"/>
        <v>57000</v>
      </c>
      <c r="I2618" s="58" t="s">
        <v>56</v>
      </c>
      <c r="J2618" s="54" t="s">
        <v>98</v>
      </c>
      <c r="K2618" s="59" t="s">
        <v>99</v>
      </c>
      <c r="L2618" s="54" t="s">
        <v>43</v>
      </c>
      <c r="M2618" s="54"/>
      <c r="N2618" s="60">
        <v>7</v>
      </c>
      <c r="O2618" s="60">
        <v>1</v>
      </c>
      <c r="P2618" s="60">
        <v>1</v>
      </c>
      <c r="Q2618" s="60"/>
      <c r="R2618" s="158" t="s">
        <v>9042</v>
      </c>
    </row>
    <row r="2619" spans="1:18" s="82" customFormat="1" ht="11.25" customHeight="1" x14ac:dyDescent="0.3">
      <c r="A2619" s="52" t="s">
        <v>9043</v>
      </c>
      <c r="B2619" s="53" t="s">
        <v>9044</v>
      </c>
      <c r="C2619" s="53" t="s">
        <v>9045</v>
      </c>
      <c r="D2619" s="54" t="s">
        <v>388</v>
      </c>
      <c r="E2619" s="54" t="s">
        <v>61</v>
      </c>
      <c r="F2619" s="55">
        <v>340</v>
      </c>
      <c r="G2619" s="56" t="s">
        <v>32</v>
      </c>
      <c r="H2619" s="57">
        <f t="shared" si="45"/>
        <v>340</v>
      </c>
      <c r="I2619" s="58" t="s">
        <v>40</v>
      </c>
      <c r="J2619" s="54" t="s">
        <v>98</v>
      </c>
      <c r="K2619" s="59" t="s">
        <v>99</v>
      </c>
      <c r="L2619" s="54" t="s">
        <v>43</v>
      </c>
      <c r="M2619" s="54"/>
      <c r="N2619" s="60">
        <v>15</v>
      </c>
      <c r="O2619" s="60">
        <v>3</v>
      </c>
      <c r="P2619" s="60">
        <v>100</v>
      </c>
      <c r="Q2619" s="60">
        <v>100</v>
      </c>
      <c r="R2619" s="158" t="s">
        <v>9042</v>
      </c>
    </row>
    <row r="2620" spans="1:18" s="82" customFormat="1" ht="11.25" customHeight="1" x14ac:dyDescent="0.3">
      <c r="A2620" s="52" t="s">
        <v>9046</v>
      </c>
      <c r="B2620" s="53" t="s">
        <v>9047</v>
      </c>
      <c r="C2620" s="53" t="s">
        <v>9048</v>
      </c>
      <c r="D2620" s="54" t="s">
        <v>367</v>
      </c>
      <c r="E2620" s="54" t="s">
        <v>61</v>
      </c>
      <c r="F2620" s="55">
        <v>340</v>
      </c>
      <c r="G2620" s="56" t="s">
        <v>32</v>
      </c>
      <c r="H2620" s="57">
        <f t="shared" si="45"/>
        <v>340</v>
      </c>
      <c r="I2620" s="58" t="s">
        <v>40</v>
      </c>
      <c r="J2620" s="54" t="s">
        <v>98</v>
      </c>
      <c r="K2620" s="59" t="s">
        <v>99</v>
      </c>
      <c r="L2620" s="54" t="s">
        <v>43</v>
      </c>
      <c r="M2620" s="54"/>
      <c r="N2620" s="60">
        <v>15</v>
      </c>
      <c r="O2620" s="60">
        <v>3</v>
      </c>
      <c r="P2620" s="60">
        <v>100</v>
      </c>
      <c r="Q2620" s="60">
        <v>100</v>
      </c>
      <c r="R2620" s="158" t="s">
        <v>9042</v>
      </c>
    </row>
    <row r="2621" spans="1:18" s="82" customFormat="1" ht="11.25" customHeight="1" x14ac:dyDescent="0.3">
      <c r="A2621" s="52" t="s">
        <v>9049</v>
      </c>
      <c r="B2621" s="53" t="s">
        <v>9050</v>
      </c>
      <c r="C2621" s="53" t="s">
        <v>9051</v>
      </c>
      <c r="D2621" s="54" t="s">
        <v>367</v>
      </c>
      <c r="E2621" s="54" t="s">
        <v>61</v>
      </c>
      <c r="F2621" s="55">
        <v>340</v>
      </c>
      <c r="G2621" s="56" t="s">
        <v>32</v>
      </c>
      <c r="H2621" s="57">
        <f t="shared" si="45"/>
        <v>340</v>
      </c>
      <c r="I2621" s="58" t="s">
        <v>40</v>
      </c>
      <c r="J2621" s="54" t="s">
        <v>98</v>
      </c>
      <c r="K2621" s="59" t="s">
        <v>99</v>
      </c>
      <c r="L2621" s="54" t="s">
        <v>43</v>
      </c>
      <c r="M2621" s="54"/>
      <c r="N2621" s="60">
        <v>15</v>
      </c>
      <c r="O2621" s="60">
        <v>3</v>
      </c>
      <c r="P2621" s="60">
        <v>100</v>
      </c>
      <c r="Q2621" s="60">
        <v>100</v>
      </c>
      <c r="R2621" s="158" t="s">
        <v>9042</v>
      </c>
    </row>
    <row r="2622" spans="1:18" s="82" customFormat="1" ht="11.25" customHeight="1" x14ac:dyDescent="0.3">
      <c r="A2622" s="52" t="s">
        <v>9052</v>
      </c>
      <c r="B2622" s="53" t="s">
        <v>9053</v>
      </c>
      <c r="C2622" s="53" t="s">
        <v>9054</v>
      </c>
      <c r="D2622" s="54" t="s">
        <v>367</v>
      </c>
      <c r="E2622" s="54" t="s">
        <v>61</v>
      </c>
      <c r="F2622" s="55">
        <v>900</v>
      </c>
      <c r="G2622" s="56" t="s">
        <v>32</v>
      </c>
      <c r="H2622" s="57">
        <f t="shared" si="45"/>
        <v>900</v>
      </c>
      <c r="I2622" s="58" t="s">
        <v>40</v>
      </c>
      <c r="J2622" s="54" t="s">
        <v>98</v>
      </c>
      <c r="K2622" s="59" t="s">
        <v>99</v>
      </c>
      <c r="L2622" s="54" t="s">
        <v>43</v>
      </c>
      <c r="M2622" s="54"/>
      <c r="N2622" s="60">
        <v>15</v>
      </c>
      <c r="O2622" s="60">
        <v>3</v>
      </c>
      <c r="P2622" s="60">
        <v>100</v>
      </c>
      <c r="Q2622" s="60">
        <v>100</v>
      </c>
      <c r="R2622" s="158" t="s">
        <v>9042</v>
      </c>
    </row>
    <row r="2623" spans="1:18" s="82" customFormat="1" ht="11.25" customHeight="1" x14ac:dyDescent="0.3">
      <c r="A2623" s="52" t="s">
        <v>9055</v>
      </c>
      <c r="B2623" s="53" t="s">
        <v>9056</v>
      </c>
      <c r="C2623" s="53" t="s">
        <v>9057</v>
      </c>
      <c r="D2623" s="54" t="s">
        <v>9058</v>
      </c>
      <c r="E2623" s="54" t="s">
        <v>121</v>
      </c>
      <c r="F2623" s="55">
        <v>417500</v>
      </c>
      <c r="G2623" s="56" t="s">
        <v>32</v>
      </c>
      <c r="H2623" s="57">
        <f t="shared" si="45"/>
        <v>417500</v>
      </c>
      <c r="I2623" s="58" t="s">
        <v>40</v>
      </c>
      <c r="J2623" s="54" t="s">
        <v>9059</v>
      </c>
      <c r="K2623" s="59" t="s">
        <v>4729</v>
      </c>
      <c r="L2623" s="54" t="s">
        <v>43</v>
      </c>
      <c r="M2623" s="54"/>
      <c r="N2623" s="60">
        <v>90</v>
      </c>
      <c r="O2623" s="60">
        <v>3</v>
      </c>
      <c r="P2623" s="60">
        <v>1</v>
      </c>
      <c r="Q2623" s="60">
        <v>1</v>
      </c>
      <c r="R2623" s="158" t="s">
        <v>9060</v>
      </c>
    </row>
    <row r="2624" spans="1:18" s="82" customFormat="1" ht="11.25" customHeight="1" x14ac:dyDescent="0.3">
      <c r="A2624" s="52" t="s">
        <v>9061</v>
      </c>
      <c r="B2624" s="53" t="s">
        <v>9062</v>
      </c>
      <c r="C2624" s="53" t="s">
        <v>9063</v>
      </c>
      <c r="D2624" s="54" t="s">
        <v>9058</v>
      </c>
      <c r="E2624" s="54" t="s">
        <v>121</v>
      </c>
      <c r="F2624" s="55">
        <v>250500</v>
      </c>
      <c r="G2624" s="56" t="s">
        <v>32</v>
      </c>
      <c r="H2624" s="57">
        <f t="shared" si="45"/>
        <v>250500</v>
      </c>
      <c r="I2624" s="58" t="s">
        <v>40</v>
      </c>
      <c r="J2624" s="54" t="s">
        <v>9059</v>
      </c>
      <c r="K2624" s="59" t="s">
        <v>4729</v>
      </c>
      <c r="L2624" s="54" t="s">
        <v>43</v>
      </c>
      <c r="M2624" s="54"/>
      <c r="N2624" s="60">
        <v>90</v>
      </c>
      <c r="O2624" s="60">
        <v>3</v>
      </c>
      <c r="P2624" s="60">
        <v>1</v>
      </c>
      <c r="Q2624" s="60">
        <v>1</v>
      </c>
      <c r="R2624" s="158" t="s">
        <v>9060</v>
      </c>
    </row>
    <row r="2625" spans="1:18" s="82" customFormat="1" ht="11.25" customHeight="1" x14ac:dyDescent="0.3">
      <c r="A2625" s="52" t="s">
        <v>9064</v>
      </c>
      <c r="B2625" s="53" t="s">
        <v>9065</v>
      </c>
      <c r="C2625" s="53" t="s">
        <v>9066</v>
      </c>
      <c r="D2625" s="54" t="s">
        <v>9058</v>
      </c>
      <c r="E2625" s="54" t="s">
        <v>121</v>
      </c>
      <c r="F2625" s="55">
        <v>171200</v>
      </c>
      <c r="G2625" s="56" t="s">
        <v>32</v>
      </c>
      <c r="H2625" s="57">
        <f t="shared" si="45"/>
        <v>171200</v>
      </c>
      <c r="I2625" s="58" t="s">
        <v>40</v>
      </c>
      <c r="J2625" s="54" t="s">
        <v>9059</v>
      </c>
      <c r="K2625" s="59" t="s">
        <v>4729</v>
      </c>
      <c r="L2625" s="54" t="s">
        <v>43</v>
      </c>
      <c r="M2625" s="54"/>
      <c r="N2625" s="60">
        <v>90</v>
      </c>
      <c r="O2625" s="60">
        <v>3</v>
      </c>
      <c r="P2625" s="60">
        <v>1</v>
      </c>
      <c r="Q2625" s="60">
        <v>1</v>
      </c>
      <c r="R2625" s="158" t="s">
        <v>9060</v>
      </c>
    </row>
    <row r="2626" spans="1:18" s="82" customFormat="1" ht="11.25" customHeight="1" x14ac:dyDescent="0.3">
      <c r="A2626" s="52" t="s">
        <v>9067</v>
      </c>
      <c r="B2626" s="53" t="s">
        <v>9068</v>
      </c>
      <c r="C2626" s="53" t="s">
        <v>9069</v>
      </c>
      <c r="D2626" s="54" t="s">
        <v>9058</v>
      </c>
      <c r="E2626" s="54" t="s">
        <v>121</v>
      </c>
      <c r="F2626" s="55">
        <v>841300</v>
      </c>
      <c r="G2626" s="56" t="s">
        <v>32</v>
      </c>
      <c r="H2626" s="57">
        <f t="shared" si="45"/>
        <v>841300</v>
      </c>
      <c r="I2626" s="58" t="s">
        <v>40</v>
      </c>
      <c r="J2626" s="54" t="s">
        <v>9059</v>
      </c>
      <c r="K2626" s="59" t="s">
        <v>4729</v>
      </c>
      <c r="L2626" s="54" t="s">
        <v>43</v>
      </c>
      <c r="M2626" s="54"/>
      <c r="N2626" s="60">
        <v>90</v>
      </c>
      <c r="O2626" s="60">
        <v>3</v>
      </c>
      <c r="P2626" s="60">
        <v>1</v>
      </c>
      <c r="Q2626" s="60">
        <v>1</v>
      </c>
      <c r="R2626" s="158" t="s">
        <v>9060</v>
      </c>
    </row>
    <row r="2627" spans="1:18" s="82" customFormat="1" ht="11.25" customHeight="1" x14ac:dyDescent="0.3">
      <c r="A2627" s="52" t="s">
        <v>9070</v>
      </c>
      <c r="B2627" s="53" t="s">
        <v>9071</v>
      </c>
      <c r="C2627" s="53" t="s">
        <v>9072</v>
      </c>
      <c r="D2627" s="54" t="s">
        <v>9058</v>
      </c>
      <c r="E2627" s="54" t="s">
        <v>121</v>
      </c>
      <c r="F2627" s="55">
        <v>354900</v>
      </c>
      <c r="G2627" s="56" t="s">
        <v>32</v>
      </c>
      <c r="H2627" s="57">
        <f t="shared" si="45"/>
        <v>354900</v>
      </c>
      <c r="I2627" s="58" t="s">
        <v>40</v>
      </c>
      <c r="J2627" s="54" t="s">
        <v>9059</v>
      </c>
      <c r="K2627" s="59" t="s">
        <v>4729</v>
      </c>
      <c r="L2627" s="54" t="s">
        <v>43</v>
      </c>
      <c r="M2627" s="54"/>
      <c r="N2627" s="60">
        <v>90</v>
      </c>
      <c r="O2627" s="60">
        <v>3</v>
      </c>
      <c r="P2627" s="60">
        <v>1</v>
      </c>
      <c r="Q2627" s="60">
        <v>1</v>
      </c>
      <c r="R2627" s="158" t="s">
        <v>9060</v>
      </c>
    </row>
    <row r="2628" spans="1:18" s="82" customFormat="1" ht="11.25" customHeight="1" x14ac:dyDescent="0.3">
      <c r="A2628" s="52" t="s">
        <v>9073</v>
      </c>
      <c r="B2628" s="53" t="s">
        <v>9074</v>
      </c>
      <c r="C2628" s="53" t="s">
        <v>9075</v>
      </c>
      <c r="D2628" s="54" t="s">
        <v>9058</v>
      </c>
      <c r="E2628" s="54" t="s">
        <v>121</v>
      </c>
      <c r="F2628" s="55">
        <v>171200</v>
      </c>
      <c r="G2628" s="56" t="s">
        <v>32</v>
      </c>
      <c r="H2628" s="57">
        <f t="shared" si="45"/>
        <v>171200</v>
      </c>
      <c r="I2628" s="58" t="s">
        <v>40</v>
      </c>
      <c r="J2628" s="54" t="s">
        <v>9059</v>
      </c>
      <c r="K2628" s="59" t="s">
        <v>4729</v>
      </c>
      <c r="L2628" s="54" t="s">
        <v>43</v>
      </c>
      <c r="M2628" s="54"/>
      <c r="N2628" s="60">
        <v>90</v>
      </c>
      <c r="O2628" s="60">
        <v>3</v>
      </c>
      <c r="P2628" s="60">
        <v>1</v>
      </c>
      <c r="Q2628" s="60">
        <v>1</v>
      </c>
      <c r="R2628" s="158" t="s">
        <v>9060</v>
      </c>
    </row>
    <row r="2629" spans="1:18" s="82" customFormat="1" ht="11.25" customHeight="1" x14ac:dyDescent="0.3">
      <c r="A2629" s="52" t="s">
        <v>9076</v>
      </c>
      <c r="B2629" s="53" t="s">
        <v>9077</v>
      </c>
      <c r="C2629" s="53" t="s">
        <v>9078</v>
      </c>
      <c r="D2629" s="54" t="s">
        <v>9058</v>
      </c>
      <c r="E2629" s="54" t="s">
        <v>121</v>
      </c>
      <c r="F2629" s="55">
        <v>171200</v>
      </c>
      <c r="G2629" s="56" t="s">
        <v>32</v>
      </c>
      <c r="H2629" s="57">
        <f t="shared" si="45"/>
        <v>171200</v>
      </c>
      <c r="I2629" s="58" t="s">
        <v>40</v>
      </c>
      <c r="J2629" s="54" t="s">
        <v>9059</v>
      </c>
      <c r="K2629" s="59" t="s">
        <v>4729</v>
      </c>
      <c r="L2629" s="54" t="s">
        <v>43</v>
      </c>
      <c r="M2629" s="54"/>
      <c r="N2629" s="60">
        <v>90</v>
      </c>
      <c r="O2629" s="60">
        <v>3</v>
      </c>
      <c r="P2629" s="60">
        <v>1</v>
      </c>
      <c r="Q2629" s="60">
        <v>1</v>
      </c>
      <c r="R2629" s="158" t="s">
        <v>9060</v>
      </c>
    </row>
    <row r="2630" spans="1:18" s="82" customFormat="1" ht="11.25" customHeight="1" x14ac:dyDescent="0.3">
      <c r="A2630" s="52" t="s">
        <v>9079</v>
      </c>
      <c r="B2630" s="53" t="s">
        <v>9080</v>
      </c>
      <c r="C2630" s="53" t="s">
        <v>9081</v>
      </c>
      <c r="D2630" s="54" t="s">
        <v>212</v>
      </c>
      <c r="E2630" s="54" t="s">
        <v>61</v>
      </c>
      <c r="F2630" s="55">
        <v>55000</v>
      </c>
      <c r="G2630" s="56" t="s">
        <v>32</v>
      </c>
      <c r="H2630" s="57">
        <f t="shared" si="45"/>
        <v>55000</v>
      </c>
      <c r="I2630" s="58" t="s">
        <v>56</v>
      </c>
      <c r="J2630" s="54" t="s">
        <v>98</v>
      </c>
      <c r="K2630" s="59" t="s">
        <v>99</v>
      </c>
      <c r="L2630" s="54" t="s">
        <v>43</v>
      </c>
      <c r="M2630" s="54"/>
      <c r="N2630" s="60">
        <v>7</v>
      </c>
      <c r="O2630" s="60">
        <v>3</v>
      </c>
      <c r="P2630" s="60">
        <v>10</v>
      </c>
      <c r="Q2630" s="60">
        <v>10</v>
      </c>
      <c r="R2630" s="158" t="s">
        <v>9082</v>
      </c>
    </row>
    <row r="2631" spans="1:18" s="82" customFormat="1" ht="11.25" customHeight="1" x14ac:dyDescent="0.3">
      <c r="A2631" s="52" t="s">
        <v>9083</v>
      </c>
      <c r="B2631" s="53" t="s">
        <v>9084</v>
      </c>
      <c r="C2631" s="53" t="s">
        <v>9085</v>
      </c>
      <c r="D2631" s="54" t="s">
        <v>9086</v>
      </c>
      <c r="E2631" s="54" t="s">
        <v>61</v>
      </c>
      <c r="F2631" s="55">
        <v>8500</v>
      </c>
      <c r="G2631" s="56" t="s">
        <v>32</v>
      </c>
      <c r="H2631" s="57">
        <f t="shared" si="45"/>
        <v>8500</v>
      </c>
      <c r="I2631" s="58" t="s">
        <v>40</v>
      </c>
      <c r="J2631" s="54" t="s">
        <v>270</v>
      </c>
      <c r="K2631" s="59" t="s">
        <v>271</v>
      </c>
      <c r="L2631" s="54" t="s">
        <v>43</v>
      </c>
      <c r="M2631" s="54"/>
      <c r="N2631" s="60">
        <v>15</v>
      </c>
      <c r="O2631" s="60">
        <v>3</v>
      </c>
      <c r="P2631" s="60">
        <v>1</v>
      </c>
      <c r="Q2631" s="60">
        <v>1</v>
      </c>
      <c r="R2631" s="158" t="s">
        <v>9087</v>
      </c>
    </row>
    <row r="2632" spans="1:18" s="82" customFormat="1" ht="11.25" customHeight="1" x14ac:dyDescent="0.3">
      <c r="A2632" s="52" t="s">
        <v>9088</v>
      </c>
      <c r="B2632" s="53" t="s">
        <v>9089</v>
      </c>
      <c r="C2632" s="53" t="s">
        <v>9090</v>
      </c>
      <c r="D2632" s="54" t="s">
        <v>405</v>
      </c>
      <c r="E2632" s="54" t="s">
        <v>61</v>
      </c>
      <c r="F2632" s="55">
        <v>1760</v>
      </c>
      <c r="G2632" s="56" t="s">
        <v>32</v>
      </c>
      <c r="H2632" s="57">
        <f t="shared" si="45"/>
        <v>1760</v>
      </c>
      <c r="I2632" s="58" t="s">
        <v>269</v>
      </c>
      <c r="J2632" s="54" t="s">
        <v>393</v>
      </c>
      <c r="K2632" s="59" t="s">
        <v>394</v>
      </c>
      <c r="L2632" s="54" t="s">
        <v>43</v>
      </c>
      <c r="M2632" s="54"/>
      <c r="N2632" s="60">
        <v>7</v>
      </c>
      <c r="O2632" s="60">
        <v>5</v>
      </c>
      <c r="P2632" s="60">
        <v>1000</v>
      </c>
      <c r="Q2632" s="60">
        <v>500</v>
      </c>
      <c r="R2632" s="158" t="s">
        <v>9091</v>
      </c>
    </row>
    <row r="2633" spans="1:18" s="82" customFormat="1" ht="11.25" customHeight="1" x14ac:dyDescent="0.3">
      <c r="A2633" s="52" t="s">
        <v>9092</v>
      </c>
      <c r="B2633" s="53" t="s">
        <v>9093</v>
      </c>
      <c r="C2633" s="53" t="s">
        <v>9094</v>
      </c>
      <c r="D2633" s="54" t="s">
        <v>8620</v>
      </c>
      <c r="E2633" s="54" t="s">
        <v>268</v>
      </c>
      <c r="F2633" s="55">
        <v>52200</v>
      </c>
      <c r="G2633" s="56" t="s">
        <v>32</v>
      </c>
      <c r="H2633" s="57">
        <f t="shared" si="45"/>
        <v>52200</v>
      </c>
      <c r="I2633" s="58" t="s">
        <v>697</v>
      </c>
      <c r="J2633" s="54" t="s">
        <v>501</v>
      </c>
      <c r="K2633" s="59" t="s">
        <v>502</v>
      </c>
      <c r="L2633" s="54" t="s">
        <v>43</v>
      </c>
      <c r="M2633" s="54"/>
      <c r="N2633" s="60">
        <v>50</v>
      </c>
      <c r="O2633" s="60">
        <v>3</v>
      </c>
      <c r="P2633" s="60">
        <v>1</v>
      </c>
      <c r="Q2633" s="60">
        <v>1</v>
      </c>
      <c r="R2633" s="158" t="s">
        <v>9042</v>
      </c>
    </row>
    <row r="2634" spans="1:18" s="82" customFormat="1" ht="11.25" customHeight="1" x14ac:dyDescent="0.3">
      <c r="A2634" s="52" t="s">
        <v>9095</v>
      </c>
      <c r="B2634" s="53" t="s">
        <v>9096</v>
      </c>
      <c r="C2634" s="53" t="s">
        <v>9097</v>
      </c>
      <c r="D2634" s="54" t="s">
        <v>9098</v>
      </c>
      <c r="E2634" s="54" t="s">
        <v>61</v>
      </c>
      <c r="F2634" s="55">
        <v>143000</v>
      </c>
      <c r="G2634" s="56" t="s">
        <v>32</v>
      </c>
      <c r="H2634" s="57">
        <f t="shared" si="45"/>
        <v>143000</v>
      </c>
      <c r="I2634" s="58" t="s">
        <v>68</v>
      </c>
      <c r="J2634" s="54" t="s">
        <v>418</v>
      </c>
      <c r="K2634" s="59" t="s">
        <v>9099</v>
      </c>
      <c r="L2634" s="54" t="s">
        <v>43</v>
      </c>
      <c r="M2634" s="54"/>
      <c r="N2634" s="60">
        <v>5</v>
      </c>
      <c r="O2634" s="60">
        <v>3</v>
      </c>
      <c r="P2634" s="60">
        <v>1</v>
      </c>
      <c r="Q2634" s="60">
        <v>1</v>
      </c>
      <c r="R2634" s="158" t="s">
        <v>9100</v>
      </c>
    </row>
    <row r="2635" spans="1:18" s="82" customFormat="1" ht="11.25" customHeight="1" x14ac:dyDescent="0.3">
      <c r="A2635" s="52" t="s">
        <v>9101</v>
      </c>
      <c r="B2635" s="53" t="s">
        <v>9102</v>
      </c>
      <c r="C2635" s="53" t="s">
        <v>9103</v>
      </c>
      <c r="D2635" s="54" t="s">
        <v>9104</v>
      </c>
      <c r="E2635" s="54" t="s">
        <v>61</v>
      </c>
      <c r="F2635" s="55">
        <v>233000</v>
      </c>
      <c r="G2635" s="56" t="s">
        <v>32</v>
      </c>
      <c r="H2635" s="57">
        <f t="shared" si="45"/>
        <v>233000</v>
      </c>
      <c r="I2635" s="58" t="s">
        <v>68</v>
      </c>
      <c r="J2635" s="54" t="s">
        <v>418</v>
      </c>
      <c r="K2635" s="59" t="s">
        <v>9099</v>
      </c>
      <c r="L2635" s="54" t="s">
        <v>43</v>
      </c>
      <c r="M2635" s="54"/>
      <c r="N2635" s="60">
        <v>5</v>
      </c>
      <c r="O2635" s="60">
        <v>3</v>
      </c>
      <c r="P2635" s="60">
        <v>1</v>
      </c>
      <c r="Q2635" s="60">
        <v>1</v>
      </c>
      <c r="R2635" s="158" t="s">
        <v>9100</v>
      </c>
    </row>
    <row r="2636" spans="1:18" s="21" customFormat="1" ht="12.75" customHeight="1" x14ac:dyDescent="0.3">
      <c r="A2636" s="52" t="s">
        <v>9105</v>
      </c>
      <c r="B2636" s="53" t="s">
        <v>9106</v>
      </c>
      <c r="C2636" s="53" t="s">
        <v>9107</v>
      </c>
      <c r="D2636" s="54" t="s">
        <v>55</v>
      </c>
      <c r="E2636" s="54" t="s">
        <v>39</v>
      </c>
      <c r="F2636" s="55">
        <v>142980</v>
      </c>
      <c r="G2636" s="56" t="s">
        <v>32</v>
      </c>
      <c r="H2636" s="57">
        <f t="shared" si="45"/>
        <v>142980</v>
      </c>
      <c r="I2636" s="58" t="s">
        <v>40</v>
      </c>
      <c r="J2636" s="54" t="s">
        <v>69</v>
      </c>
      <c r="K2636" s="59" t="s">
        <v>70</v>
      </c>
      <c r="L2636" s="54" t="s">
        <v>43</v>
      </c>
      <c r="M2636" s="54"/>
      <c r="N2636" s="60">
        <v>60</v>
      </c>
      <c r="O2636" s="60">
        <v>7</v>
      </c>
      <c r="P2636" s="60">
        <v>5</v>
      </c>
      <c r="Q2636" s="60">
        <v>5</v>
      </c>
      <c r="R2636" s="158" t="s">
        <v>9108</v>
      </c>
    </row>
    <row r="2637" spans="1:18" s="21" customFormat="1" ht="11.25" customHeight="1" x14ac:dyDescent="0.3">
      <c r="A2637" s="52" t="s">
        <v>9109</v>
      </c>
      <c r="B2637" s="53" t="s">
        <v>9110</v>
      </c>
      <c r="C2637" s="53" t="s">
        <v>9111</v>
      </c>
      <c r="D2637" s="54" t="s">
        <v>9112</v>
      </c>
      <c r="E2637" s="54" t="s">
        <v>39</v>
      </c>
      <c r="F2637" s="55">
        <v>2.4500000000000002</v>
      </c>
      <c r="G2637" s="56" t="s">
        <v>2911</v>
      </c>
      <c r="H2637" s="57">
        <f t="shared" si="45"/>
        <v>55762.000000000007</v>
      </c>
      <c r="I2637" s="58" t="s">
        <v>40</v>
      </c>
      <c r="J2637" s="54" t="s">
        <v>9113</v>
      </c>
      <c r="K2637" s="59" t="s">
        <v>9114</v>
      </c>
      <c r="L2637" s="54" t="s">
        <v>79</v>
      </c>
      <c r="M2637" s="54"/>
      <c r="N2637" s="60">
        <v>65</v>
      </c>
      <c r="O2637" s="60"/>
      <c r="P2637" s="60">
        <v>40</v>
      </c>
      <c r="Q2637" s="60">
        <v>40</v>
      </c>
      <c r="R2637" s="158" t="s">
        <v>9108</v>
      </c>
    </row>
    <row r="2638" spans="1:18" s="21" customFormat="1" ht="11.25" customHeight="1" x14ac:dyDescent="0.3">
      <c r="A2638" s="52" t="s">
        <v>9115</v>
      </c>
      <c r="B2638" s="53" t="s">
        <v>9116</v>
      </c>
      <c r="C2638" s="53" t="s">
        <v>9117</v>
      </c>
      <c r="D2638" s="54" t="s">
        <v>60</v>
      </c>
      <c r="E2638" s="54" t="s">
        <v>61</v>
      </c>
      <c r="F2638" s="55">
        <v>171000</v>
      </c>
      <c r="G2638" s="56" t="s">
        <v>32</v>
      </c>
      <c r="H2638" s="57">
        <f t="shared" si="45"/>
        <v>171000</v>
      </c>
      <c r="I2638" s="58" t="s">
        <v>40</v>
      </c>
      <c r="J2638" s="54" t="s">
        <v>191</v>
      </c>
      <c r="K2638" s="59" t="s">
        <v>192</v>
      </c>
      <c r="L2638" s="54" t="s">
        <v>43</v>
      </c>
      <c r="M2638" s="54"/>
      <c r="N2638" s="60">
        <v>70</v>
      </c>
      <c r="O2638" s="60">
        <v>3</v>
      </c>
      <c r="P2638" s="60">
        <v>24</v>
      </c>
      <c r="Q2638" s="60">
        <v>24</v>
      </c>
      <c r="R2638" s="158" t="s">
        <v>9108</v>
      </c>
    </row>
    <row r="2639" spans="1:18" s="21" customFormat="1" ht="11.25" customHeight="1" x14ac:dyDescent="0.3">
      <c r="A2639" s="52" t="s">
        <v>9118</v>
      </c>
      <c r="B2639" s="53" t="s">
        <v>9119</v>
      </c>
      <c r="C2639" s="53" t="s">
        <v>9120</v>
      </c>
      <c r="D2639" s="54" t="s">
        <v>9121</v>
      </c>
      <c r="E2639" s="54" t="s">
        <v>5054</v>
      </c>
      <c r="F2639" s="55">
        <v>77106</v>
      </c>
      <c r="G2639" s="56" t="s">
        <v>32</v>
      </c>
      <c r="H2639" s="57">
        <f t="shared" si="45"/>
        <v>77106</v>
      </c>
      <c r="I2639" s="58" t="s">
        <v>4965</v>
      </c>
      <c r="J2639" s="54" t="s">
        <v>5105</v>
      </c>
      <c r="K2639" s="59" t="s">
        <v>5106</v>
      </c>
      <c r="L2639" s="54" t="s">
        <v>43</v>
      </c>
      <c r="M2639" s="54"/>
      <c r="N2639" s="60">
        <v>60</v>
      </c>
      <c r="O2639" s="60">
        <v>3</v>
      </c>
      <c r="P2639" s="60">
        <v>200</v>
      </c>
      <c r="Q2639" s="60">
        <v>200</v>
      </c>
      <c r="R2639" s="158" t="s">
        <v>9108</v>
      </c>
    </row>
    <row r="2640" spans="1:18" s="21" customFormat="1" ht="11.25" customHeight="1" x14ac:dyDescent="0.3">
      <c r="A2640" s="52" t="s">
        <v>9122</v>
      </c>
      <c r="B2640" s="53" t="s">
        <v>9123</v>
      </c>
      <c r="C2640" s="53" t="s">
        <v>9124</v>
      </c>
      <c r="D2640" s="54" t="s">
        <v>2159</v>
      </c>
      <c r="E2640" s="54" t="s">
        <v>121</v>
      </c>
      <c r="F2640" s="55">
        <v>3312000</v>
      </c>
      <c r="G2640" s="56" t="s">
        <v>32</v>
      </c>
      <c r="H2640" s="57">
        <f t="shared" si="45"/>
        <v>3312000</v>
      </c>
      <c r="I2640" s="58" t="s">
        <v>40</v>
      </c>
      <c r="J2640" s="54" t="s">
        <v>91</v>
      </c>
      <c r="K2640" s="59" t="s">
        <v>92</v>
      </c>
      <c r="L2640" s="54" t="s">
        <v>43</v>
      </c>
      <c r="M2640" s="54"/>
      <c r="N2640" s="60">
        <v>90</v>
      </c>
      <c r="O2640" s="60">
        <v>3</v>
      </c>
      <c r="P2640" s="60">
        <v>1</v>
      </c>
      <c r="Q2640" s="60">
        <v>1</v>
      </c>
      <c r="R2640" s="158" t="s">
        <v>9125</v>
      </c>
    </row>
    <row r="2641" spans="1:18" s="21" customFormat="1" ht="11.25" customHeight="1" x14ac:dyDescent="0.3">
      <c r="A2641" s="52" t="s">
        <v>9126</v>
      </c>
      <c r="B2641" s="53" t="s">
        <v>9127</v>
      </c>
      <c r="C2641" s="53" t="s">
        <v>9128</v>
      </c>
      <c r="D2641" s="54" t="s">
        <v>2563</v>
      </c>
      <c r="E2641" s="54" t="s">
        <v>121</v>
      </c>
      <c r="F2641" s="55">
        <v>4921000</v>
      </c>
      <c r="G2641" s="56" t="s">
        <v>32</v>
      </c>
      <c r="H2641" s="57">
        <f t="shared" ref="H2641:H2665" si="46">+IF(G2641="VND",$F2641,IF(F2641="JPY",F2641*$F$2,IF(G2641="USD",F2641*$F$3,F2641*$F$2)))</f>
        <v>4921000</v>
      </c>
      <c r="I2641" s="58" t="s">
        <v>40</v>
      </c>
      <c r="J2641" s="54" t="s">
        <v>91</v>
      </c>
      <c r="K2641" s="59" t="s">
        <v>92</v>
      </c>
      <c r="L2641" s="54" t="s">
        <v>43</v>
      </c>
      <c r="M2641" s="54"/>
      <c r="N2641" s="60">
        <v>105</v>
      </c>
      <c r="O2641" s="60">
        <v>3</v>
      </c>
      <c r="P2641" s="60">
        <v>1</v>
      </c>
      <c r="Q2641" s="60">
        <v>1</v>
      </c>
      <c r="R2641" s="158" t="s">
        <v>9129</v>
      </c>
    </row>
    <row r="2642" spans="1:18" s="21" customFormat="1" ht="11.25" customHeight="1" x14ac:dyDescent="0.3">
      <c r="A2642" s="52" t="s">
        <v>312</v>
      </c>
      <c r="B2642" s="53" t="s">
        <v>313</v>
      </c>
      <c r="C2642" s="53" t="s">
        <v>314</v>
      </c>
      <c r="D2642" s="54" t="s">
        <v>314</v>
      </c>
      <c r="E2642" s="54" t="s">
        <v>61</v>
      </c>
      <c r="F2642" s="55">
        <v>9000</v>
      </c>
      <c r="G2642" s="56" t="s">
        <v>32</v>
      </c>
      <c r="H2642" s="57">
        <f t="shared" si="46"/>
        <v>9000</v>
      </c>
      <c r="I2642" s="58" t="s">
        <v>40</v>
      </c>
      <c r="J2642" s="54" t="s">
        <v>98</v>
      </c>
      <c r="K2642" s="59" t="s">
        <v>99</v>
      </c>
      <c r="L2642" s="54" t="s">
        <v>43</v>
      </c>
      <c r="M2642" s="54"/>
      <c r="N2642" s="60"/>
      <c r="O2642" s="60">
        <v>5</v>
      </c>
      <c r="P2642" s="60">
        <v>1</v>
      </c>
      <c r="Q2642" s="60"/>
      <c r="R2642" s="158" t="s">
        <v>9130</v>
      </c>
    </row>
    <row r="2643" spans="1:18" s="21" customFormat="1" ht="11.25" customHeight="1" x14ac:dyDescent="0.3">
      <c r="A2643" s="77" t="s">
        <v>9131</v>
      </c>
      <c r="B2643" s="54" t="s">
        <v>9132</v>
      </c>
      <c r="C2643" s="54" t="s">
        <v>9133</v>
      </c>
      <c r="D2643" s="54"/>
      <c r="E2643" s="54" t="s">
        <v>121</v>
      </c>
      <c r="F2643" s="78">
        <v>7829745</v>
      </c>
      <c r="G2643" s="60" t="s">
        <v>32</v>
      </c>
      <c r="H2643" s="79">
        <f t="shared" si="46"/>
        <v>7829745</v>
      </c>
      <c r="I2643" s="80" t="s">
        <v>40</v>
      </c>
      <c r="J2643" s="81" t="s">
        <v>1186</v>
      </c>
      <c r="K2643" s="59" t="s">
        <v>1187</v>
      </c>
      <c r="L2643" s="54" t="s">
        <v>43</v>
      </c>
      <c r="M2643" s="54"/>
      <c r="N2643" s="60">
        <v>45</v>
      </c>
      <c r="O2643" s="60">
        <v>2</v>
      </c>
      <c r="P2643" s="60">
        <v>1</v>
      </c>
      <c r="Q2643" s="60">
        <v>1</v>
      </c>
      <c r="R2643" s="164" t="s">
        <v>9134</v>
      </c>
    </row>
    <row r="2644" spans="1:18" s="21" customFormat="1" ht="11.25" customHeight="1" x14ac:dyDescent="0.3">
      <c r="A2644" s="52" t="s">
        <v>9135</v>
      </c>
      <c r="B2644" s="53" t="s">
        <v>9136</v>
      </c>
      <c r="C2644" s="53" t="s">
        <v>9137</v>
      </c>
      <c r="D2644" s="54" t="s">
        <v>9098</v>
      </c>
      <c r="E2644" s="54" t="s">
        <v>61</v>
      </c>
      <c r="F2644" s="55">
        <v>194000</v>
      </c>
      <c r="G2644" s="56" t="s">
        <v>32</v>
      </c>
      <c r="H2644" s="57">
        <f t="shared" si="46"/>
        <v>194000</v>
      </c>
      <c r="I2644" s="58" t="s">
        <v>68</v>
      </c>
      <c r="J2644" s="54" t="s">
        <v>9138</v>
      </c>
      <c r="K2644" s="59" t="s">
        <v>9139</v>
      </c>
      <c r="L2644" s="54" t="s">
        <v>43</v>
      </c>
      <c r="M2644" s="54"/>
      <c r="N2644" s="60">
        <v>5</v>
      </c>
      <c r="O2644" s="60">
        <v>3</v>
      </c>
      <c r="P2644" s="60">
        <v>1</v>
      </c>
      <c r="Q2644" s="60">
        <v>1</v>
      </c>
      <c r="R2644" s="158" t="s">
        <v>9140</v>
      </c>
    </row>
    <row r="2645" spans="1:18" s="21" customFormat="1" ht="11.25" customHeight="1" x14ac:dyDescent="0.3">
      <c r="A2645" s="52" t="s">
        <v>9141</v>
      </c>
      <c r="B2645" s="53" t="s">
        <v>9142</v>
      </c>
      <c r="C2645" s="53" t="s">
        <v>9143</v>
      </c>
      <c r="D2645" s="54" t="s">
        <v>3460</v>
      </c>
      <c r="E2645" s="54" t="s">
        <v>61</v>
      </c>
      <c r="F2645" s="55">
        <v>1654</v>
      </c>
      <c r="G2645" s="56" t="s">
        <v>75</v>
      </c>
      <c r="H2645" s="57">
        <f t="shared" si="46"/>
        <v>282585.89999999997</v>
      </c>
      <c r="I2645" s="58" t="s">
        <v>40</v>
      </c>
      <c r="J2645" s="54" t="s">
        <v>77</v>
      </c>
      <c r="K2645" s="59" t="s">
        <v>78</v>
      </c>
      <c r="L2645" s="54" t="s">
        <v>79</v>
      </c>
      <c r="M2645" s="54"/>
      <c r="N2645" s="60">
        <v>63</v>
      </c>
      <c r="O2645" s="60"/>
      <c r="P2645" s="60">
        <v>1</v>
      </c>
      <c r="Q2645" s="60">
        <v>1</v>
      </c>
      <c r="R2645" s="158" t="s">
        <v>7067</v>
      </c>
    </row>
    <row r="2646" spans="1:18" s="21" customFormat="1" ht="11.25" customHeight="1" x14ac:dyDescent="0.3">
      <c r="A2646" s="52" t="s">
        <v>9144</v>
      </c>
      <c r="B2646" s="53" t="s">
        <v>9145</v>
      </c>
      <c r="C2646" s="53" t="s">
        <v>9146</v>
      </c>
      <c r="D2646" s="54" t="s">
        <v>3970</v>
      </c>
      <c r="E2646" s="54" t="s">
        <v>121</v>
      </c>
      <c r="F2646" s="55">
        <v>119808</v>
      </c>
      <c r="G2646" s="56" t="s">
        <v>75</v>
      </c>
      <c r="H2646" s="57">
        <f t="shared" si="46"/>
        <v>20469196.800000001</v>
      </c>
      <c r="I2646" s="58" t="s">
        <v>40</v>
      </c>
      <c r="J2646" s="54" t="s">
        <v>77</v>
      </c>
      <c r="K2646" s="59" t="s">
        <v>78</v>
      </c>
      <c r="L2646" s="54" t="s">
        <v>79</v>
      </c>
      <c r="M2646" s="54"/>
      <c r="N2646" s="60">
        <v>63</v>
      </c>
      <c r="O2646" s="60"/>
      <c r="P2646" s="60">
        <v>1</v>
      </c>
      <c r="Q2646" s="60">
        <v>1</v>
      </c>
      <c r="R2646" s="158" t="s">
        <v>7071</v>
      </c>
    </row>
    <row r="2647" spans="1:18" s="21" customFormat="1" ht="11.25" customHeight="1" x14ac:dyDescent="0.3">
      <c r="A2647" s="61" t="s">
        <v>9147</v>
      </c>
      <c r="B2647" s="53" t="s">
        <v>9148</v>
      </c>
      <c r="C2647" s="53" t="s">
        <v>9149</v>
      </c>
      <c r="D2647" s="54"/>
      <c r="E2647" s="54"/>
      <c r="F2647" s="55">
        <v>11029</v>
      </c>
      <c r="G2647" s="56" t="s">
        <v>75</v>
      </c>
      <c r="H2647" s="57">
        <f t="shared" si="46"/>
        <v>1884304.65</v>
      </c>
      <c r="I2647" s="58" t="s">
        <v>40</v>
      </c>
      <c r="J2647" s="54" t="s">
        <v>77</v>
      </c>
      <c r="K2647" s="59" t="s">
        <v>78</v>
      </c>
      <c r="L2647" s="54" t="s">
        <v>79</v>
      </c>
      <c r="M2647" s="54"/>
      <c r="N2647" s="60">
        <v>55</v>
      </c>
      <c r="O2647" s="60"/>
      <c r="P2647" s="60">
        <v>1</v>
      </c>
      <c r="Q2647" s="60"/>
      <c r="R2647" s="158" t="s">
        <v>9150</v>
      </c>
    </row>
    <row r="2648" spans="1:18" s="21" customFormat="1" ht="11.25" customHeight="1" x14ac:dyDescent="0.3">
      <c r="A2648" s="165" t="s">
        <v>7240</v>
      </c>
      <c r="B2648" s="166" t="s">
        <v>7241</v>
      </c>
      <c r="C2648" s="53" t="s">
        <v>7242</v>
      </c>
      <c r="D2648" s="54" t="s">
        <v>7243</v>
      </c>
      <c r="E2648" s="54" t="s">
        <v>121</v>
      </c>
      <c r="F2648" s="55">
        <v>2136500</v>
      </c>
      <c r="G2648" s="56" t="s">
        <v>32</v>
      </c>
      <c r="H2648" s="57">
        <f t="shared" si="46"/>
        <v>2136500</v>
      </c>
      <c r="I2648" s="58" t="s">
        <v>40</v>
      </c>
      <c r="J2648" s="54" t="s">
        <v>1726</v>
      </c>
      <c r="K2648" s="59" t="s">
        <v>1727</v>
      </c>
      <c r="L2648" s="54" t="s">
        <v>43</v>
      </c>
      <c r="M2648" s="54"/>
      <c r="N2648" s="60">
        <v>60</v>
      </c>
      <c r="O2648" s="60">
        <v>3</v>
      </c>
      <c r="P2648" s="60">
        <v>1</v>
      </c>
      <c r="Q2648" s="60">
        <v>1</v>
      </c>
      <c r="R2648" s="167" t="s">
        <v>7244</v>
      </c>
    </row>
    <row r="2649" spans="1:18" s="21" customFormat="1" ht="11.25" customHeight="1" x14ac:dyDescent="0.3">
      <c r="A2649" s="165" t="s">
        <v>7245</v>
      </c>
      <c r="B2649" s="166" t="s">
        <v>7246</v>
      </c>
      <c r="C2649" s="53" t="s">
        <v>7247</v>
      </c>
      <c r="D2649" s="54" t="s">
        <v>1678</v>
      </c>
      <c r="E2649" s="54" t="s">
        <v>121</v>
      </c>
      <c r="F2649" s="55">
        <v>4316500</v>
      </c>
      <c r="G2649" s="56" t="s">
        <v>32</v>
      </c>
      <c r="H2649" s="57">
        <f t="shared" si="46"/>
        <v>4316500</v>
      </c>
      <c r="I2649" s="58" t="s">
        <v>40</v>
      </c>
      <c r="J2649" s="54" t="s">
        <v>1726</v>
      </c>
      <c r="K2649" s="59" t="s">
        <v>1727</v>
      </c>
      <c r="L2649" s="54" t="s">
        <v>43</v>
      </c>
      <c r="M2649" s="54"/>
      <c r="N2649" s="60">
        <v>60</v>
      </c>
      <c r="O2649" s="60">
        <v>3</v>
      </c>
      <c r="P2649" s="60">
        <v>1</v>
      </c>
      <c r="Q2649" s="60">
        <v>1</v>
      </c>
      <c r="R2649" s="167" t="s">
        <v>7244</v>
      </c>
    </row>
    <row r="2650" spans="1:18" s="21" customFormat="1" ht="11.25" customHeight="1" x14ac:dyDescent="0.3">
      <c r="A2650" s="165" t="s">
        <v>7274</v>
      </c>
      <c r="B2650" s="166" t="s">
        <v>7275</v>
      </c>
      <c r="C2650" s="53" t="s">
        <v>7276</v>
      </c>
      <c r="D2650" s="54" t="s">
        <v>7277</v>
      </c>
      <c r="E2650" s="54" t="s">
        <v>121</v>
      </c>
      <c r="F2650" s="55">
        <v>387600</v>
      </c>
      <c r="G2650" s="56" t="s">
        <v>32</v>
      </c>
      <c r="H2650" s="57">
        <f t="shared" si="46"/>
        <v>387600</v>
      </c>
      <c r="I2650" s="58" t="s">
        <v>40</v>
      </c>
      <c r="J2650" s="54" t="s">
        <v>1726</v>
      </c>
      <c r="K2650" s="59" t="s">
        <v>1727</v>
      </c>
      <c r="L2650" s="54" t="s">
        <v>43</v>
      </c>
      <c r="M2650" s="54"/>
      <c r="N2650" s="60">
        <v>45</v>
      </c>
      <c r="O2650" s="60">
        <v>7</v>
      </c>
      <c r="P2650" s="60">
        <v>1</v>
      </c>
      <c r="Q2650" s="60">
        <v>1</v>
      </c>
      <c r="R2650" s="167" t="s">
        <v>7278</v>
      </c>
    </row>
    <row r="2651" spans="1:18" s="21" customFormat="1" ht="11.25" customHeight="1" x14ac:dyDescent="0.3">
      <c r="A2651" s="165" t="s">
        <v>7279</v>
      </c>
      <c r="B2651" s="166" t="s">
        <v>7280</v>
      </c>
      <c r="C2651" s="53" t="s">
        <v>7281</v>
      </c>
      <c r="D2651" s="54" t="s">
        <v>7282</v>
      </c>
      <c r="E2651" s="54" t="s">
        <v>121</v>
      </c>
      <c r="F2651" s="55">
        <v>9180000</v>
      </c>
      <c r="G2651" s="56" t="s">
        <v>32</v>
      </c>
      <c r="H2651" s="57">
        <f t="shared" si="46"/>
        <v>9180000</v>
      </c>
      <c r="I2651" s="58" t="s">
        <v>40</v>
      </c>
      <c r="J2651" s="54" t="s">
        <v>1726</v>
      </c>
      <c r="K2651" s="59" t="s">
        <v>1727</v>
      </c>
      <c r="L2651" s="54" t="s">
        <v>43</v>
      </c>
      <c r="M2651" s="54"/>
      <c r="N2651" s="60">
        <v>45</v>
      </c>
      <c r="O2651" s="60">
        <v>7</v>
      </c>
      <c r="P2651" s="60">
        <v>1</v>
      </c>
      <c r="Q2651" s="60">
        <v>1</v>
      </c>
      <c r="R2651" s="167" t="s">
        <v>7278</v>
      </c>
    </row>
    <row r="2652" spans="1:18" s="21" customFormat="1" ht="11.25" customHeight="1" x14ac:dyDescent="0.3">
      <c r="A2652" s="165" t="s">
        <v>7248</v>
      </c>
      <c r="B2652" s="166" t="s">
        <v>7249</v>
      </c>
      <c r="C2652" s="53" t="s">
        <v>7250</v>
      </c>
      <c r="D2652" s="54" t="s">
        <v>1691</v>
      </c>
      <c r="E2652" s="54" t="s">
        <v>121</v>
      </c>
      <c r="F2652" s="55">
        <v>4532000</v>
      </c>
      <c r="G2652" s="56" t="s">
        <v>32</v>
      </c>
      <c r="H2652" s="57">
        <f t="shared" si="46"/>
        <v>4532000</v>
      </c>
      <c r="I2652" s="58" t="s">
        <v>40</v>
      </c>
      <c r="J2652" s="54" t="s">
        <v>1726</v>
      </c>
      <c r="K2652" s="59" t="s">
        <v>1727</v>
      </c>
      <c r="L2652" s="54" t="s">
        <v>43</v>
      </c>
      <c r="M2652" s="54"/>
      <c r="N2652" s="60">
        <v>45</v>
      </c>
      <c r="O2652" s="60" t="s">
        <v>395</v>
      </c>
      <c r="P2652" s="60">
        <v>1</v>
      </c>
      <c r="Q2652" s="60">
        <v>1</v>
      </c>
      <c r="R2652" s="167" t="s">
        <v>7251</v>
      </c>
    </row>
    <row r="2653" spans="1:18" s="21" customFormat="1" ht="11.25" customHeight="1" x14ac:dyDescent="0.3">
      <c r="A2653" s="165" t="s">
        <v>7252</v>
      </c>
      <c r="B2653" s="166" t="s">
        <v>7253</v>
      </c>
      <c r="C2653" s="53" t="s">
        <v>7254</v>
      </c>
      <c r="D2653" s="54" t="s">
        <v>1390</v>
      </c>
      <c r="E2653" s="54" t="s">
        <v>121</v>
      </c>
      <c r="F2653" s="55">
        <v>2374000</v>
      </c>
      <c r="G2653" s="56" t="s">
        <v>32</v>
      </c>
      <c r="H2653" s="57">
        <f t="shared" si="46"/>
        <v>2374000</v>
      </c>
      <c r="I2653" s="58" t="s">
        <v>40</v>
      </c>
      <c r="J2653" s="54" t="s">
        <v>1726</v>
      </c>
      <c r="K2653" s="59" t="s">
        <v>1727</v>
      </c>
      <c r="L2653" s="54" t="s">
        <v>43</v>
      </c>
      <c r="M2653" s="54"/>
      <c r="N2653" s="60">
        <v>45</v>
      </c>
      <c r="O2653" s="60" t="s">
        <v>395</v>
      </c>
      <c r="P2653" s="60">
        <v>1</v>
      </c>
      <c r="Q2653" s="60">
        <v>1</v>
      </c>
      <c r="R2653" s="167" t="s">
        <v>7251</v>
      </c>
    </row>
    <row r="2654" spans="1:18" s="21" customFormat="1" ht="11.25" customHeight="1" x14ac:dyDescent="0.3">
      <c r="A2654" s="165" t="s">
        <v>7255</v>
      </c>
      <c r="B2654" s="166" t="s">
        <v>7256</v>
      </c>
      <c r="C2654" s="53" t="s">
        <v>7257</v>
      </c>
      <c r="D2654" s="82"/>
      <c r="E2654" s="54" t="s">
        <v>121</v>
      </c>
      <c r="F2654" s="55">
        <v>168000</v>
      </c>
      <c r="G2654" s="56" t="s">
        <v>32</v>
      </c>
      <c r="H2654" s="57">
        <f t="shared" si="46"/>
        <v>168000</v>
      </c>
      <c r="I2654" s="58" t="s">
        <v>40</v>
      </c>
      <c r="J2654" s="54" t="s">
        <v>1726</v>
      </c>
      <c r="K2654" s="59" t="s">
        <v>1727</v>
      </c>
      <c r="L2654" s="54" t="s">
        <v>43</v>
      </c>
      <c r="M2654" s="54"/>
      <c r="N2654" s="60">
        <v>45</v>
      </c>
      <c r="O2654" s="60" t="s">
        <v>395</v>
      </c>
      <c r="P2654" s="60">
        <v>1</v>
      </c>
      <c r="Q2654" s="60" t="s">
        <v>395</v>
      </c>
      <c r="R2654" s="167" t="s">
        <v>7251</v>
      </c>
    </row>
    <row r="2655" spans="1:18" s="21" customFormat="1" ht="11.25" customHeight="1" x14ac:dyDescent="0.3">
      <c r="A2655" s="165" t="s">
        <v>7258</v>
      </c>
      <c r="B2655" s="166" t="s">
        <v>7259</v>
      </c>
      <c r="C2655" s="53" t="s">
        <v>7260</v>
      </c>
      <c r="D2655" s="54" t="s">
        <v>1533</v>
      </c>
      <c r="E2655" s="54" t="s">
        <v>121</v>
      </c>
      <c r="F2655" s="55">
        <v>28000</v>
      </c>
      <c r="G2655" s="56" t="s">
        <v>32</v>
      </c>
      <c r="H2655" s="57">
        <f t="shared" si="46"/>
        <v>28000</v>
      </c>
      <c r="I2655" s="58" t="s">
        <v>40</v>
      </c>
      <c r="J2655" s="54" t="s">
        <v>1726</v>
      </c>
      <c r="K2655" s="59" t="s">
        <v>1727</v>
      </c>
      <c r="L2655" s="54" t="s">
        <v>43</v>
      </c>
      <c r="M2655" s="54"/>
      <c r="N2655" s="60">
        <v>45</v>
      </c>
      <c r="O2655" s="60" t="s">
        <v>395</v>
      </c>
      <c r="P2655" s="60">
        <v>1</v>
      </c>
      <c r="Q2655" s="60">
        <v>1</v>
      </c>
      <c r="R2655" s="167" t="s">
        <v>7251</v>
      </c>
    </row>
    <row r="2656" spans="1:18" s="21" customFormat="1" ht="11.25" customHeight="1" x14ac:dyDescent="0.3">
      <c r="A2656" s="165" t="s">
        <v>7261</v>
      </c>
      <c r="B2656" s="166" t="s">
        <v>7262</v>
      </c>
      <c r="C2656" s="53" t="s">
        <v>7263</v>
      </c>
      <c r="D2656" s="54" t="s">
        <v>1533</v>
      </c>
      <c r="E2656" s="54" t="s">
        <v>121</v>
      </c>
      <c r="F2656" s="55">
        <v>28000</v>
      </c>
      <c r="G2656" s="56" t="s">
        <v>32</v>
      </c>
      <c r="H2656" s="57">
        <f t="shared" si="46"/>
        <v>28000</v>
      </c>
      <c r="I2656" s="58" t="s">
        <v>40</v>
      </c>
      <c r="J2656" s="54" t="s">
        <v>1726</v>
      </c>
      <c r="K2656" s="59" t="s">
        <v>1727</v>
      </c>
      <c r="L2656" s="54" t="s">
        <v>43</v>
      </c>
      <c r="M2656" s="54"/>
      <c r="N2656" s="60">
        <v>45</v>
      </c>
      <c r="O2656" s="60" t="s">
        <v>395</v>
      </c>
      <c r="P2656" s="60">
        <v>1</v>
      </c>
      <c r="Q2656" s="60">
        <v>1</v>
      </c>
      <c r="R2656" s="167" t="s">
        <v>7251</v>
      </c>
    </row>
    <row r="2657" spans="1:18" s="21" customFormat="1" ht="11.25" customHeight="1" x14ac:dyDescent="0.3">
      <c r="A2657" s="165" t="s">
        <v>7264</v>
      </c>
      <c r="B2657" s="166" t="s">
        <v>7265</v>
      </c>
      <c r="C2657" s="53" t="s">
        <v>7266</v>
      </c>
      <c r="D2657" s="54" t="s">
        <v>1533</v>
      </c>
      <c r="E2657" s="54" t="s">
        <v>121</v>
      </c>
      <c r="F2657" s="55">
        <v>28000</v>
      </c>
      <c r="G2657" s="56" t="s">
        <v>32</v>
      </c>
      <c r="H2657" s="57">
        <f t="shared" si="46"/>
        <v>28000</v>
      </c>
      <c r="I2657" s="58" t="s">
        <v>40</v>
      </c>
      <c r="J2657" s="54" t="s">
        <v>1726</v>
      </c>
      <c r="K2657" s="59" t="s">
        <v>1727</v>
      </c>
      <c r="L2657" s="54" t="s">
        <v>43</v>
      </c>
      <c r="M2657" s="54"/>
      <c r="N2657" s="60">
        <v>45</v>
      </c>
      <c r="O2657" s="60" t="s">
        <v>395</v>
      </c>
      <c r="P2657" s="60">
        <v>1</v>
      </c>
      <c r="Q2657" s="60">
        <v>1</v>
      </c>
      <c r="R2657" s="167" t="s">
        <v>7251</v>
      </c>
    </row>
    <row r="2658" spans="1:18" s="21" customFormat="1" ht="11.25" customHeight="1" x14ac:dyDescent="0.3">
      <c r="A2658" s="165" t="s">
        <v>7267</v>
      </c>
      <c r="B2658" s="166" t="s">
        <v>7268</v>
      </c>
      <c r="C2658" s="53" t="s">
        <v>7269</v>
      </c>
      <c r="D2658" s="54" t="s">
        <v>1533</v>
      </c>
      <c r="E2658" s="54" t="s">
        <v>121</v>
      </c>
      <c r="F2658" s="55">
        <v>155000</v>
      </c>
      <c r="G2658" s="56" t="s">
        <v>32</v>
      </c>
      <c r="H2658" s="57">
        <f t="shared" si="46"/>
        <v>155000</v>
      </c>
      <c r="I2658" s="58" t="s">
        <v>40</v>
      </c>
      <c r="J2658" s="54" t="s">
        <v>1726</v>
      </c>
      <c r="K2658" s="59" t="s">
        <v>1727</v>
      </c>
      <c r="L2658" s="54" t="s">
        <v>43</v>
      </c>
      <c r="M2658" s="54"/>
      <c r="N2658" s="60">
        <v>45</v>
      </c>
      <c r="O2658" s="60" t="s">
        <v>395</v>
      </c>
      <c r="P2658" s="60">
        <v>1</v>
      </c>
      <c r="Q2658" s="60">
        <v>1</v>
      </c>
      <c r="R2658" s="167" t="s">
        <v>7251</v>
      </c>
    </row>
    <row r="2659" spans="1:18" s="21" customFormat="1" ht="11.25" customHeight="1" x14ac:dyDescent="0.3">
      <c r="A2659" s="165" t="s">
        <v>9151</v>
      </c>
      <c r="B2659" s="166" t="s">
        <v>9152</v>
      </c>
      <c r="C2659" s="53" t="s">
        <v>9153</v>
      </c>
      <c r="D2659" s="54" t="s">
        <v>1533</v>
      </c>
      <c r="E2659" s="54" t="s">
        <v>121</v>
      </c>
      <c r="F2659" s="55">
        <v>2158000</v>
      </c>
      <c r="G2659" s="56" t="s">
        <v>32</v>
      </c>
      <c r="H2659" s="57">
        <f t="shared" si="46"/>
        <v>2158000</v>
      </c>
      <c r="I2659" s="58" t="s">
        <v>40</v>
      </c>
      <c r="J2659" s="54" t="s">
        <v>1726</v>
      </c>
      <c r="K2659" s="59" t="s">
        <v>1727</v>
      </c>
      <c r="L2659" s="54" t="s">
        <v>43</v>
      </c>
      <c r="M2659" s="54"/>
      <c r="N2659" s="60">
        <v>45</v>
      </c>
      <c r="O2659" s="60" t="s">
        <v>395</v>
      </c>
      <c r="P2659" s="60">
        <v>1</v>
      </c>
      <c r="Q2659" s="60">
        <v>1</v>
      </c>
      <c r="R2659" s="167" t="s">
        <v>7251</v>
      </c>
    </row>
    <row r="2660" spans="1:18" s="21" customFormat="1" ht="11.25" customHeight="1" x14ac:dyDescent="0.3">
      <c r="A2660" s="165" t="s">
        <v>9154</v>
      </c>
      <c r="B2660" s="166" t="s">
        <v>9155</v>
      </c>
      <c r="C2660" s="53" t="s">
        <v>9156</v>
      </c>
      <c r="D2660" s="54" t="s">
        <v>2819</v>
      </c>
      <c r="E2660" s="54" t="s">
        <v>641</v>
      </c>
      <c r="F2660" s="55">
        <v>8417000</v>
      </c>
      <c r="G2660" s="56" t="s">
        <v>32</v>
      </c>
      <c r="H2660" s="57">
        <f t="shared" si="46"/>
        <v>8417000</v>
      </c>
      <c r="I2660" s="58" t="s">
        <v>269</v>
      </c>
      <c r="J2660" s="54" t="s">
        <v>1726</v>
      </c>
      <c r="K2660" s="59" t="s">
        <v>1727</v>
      </c>
      <c r="L2660" s="54" t="s">
        <v>43</v>
      </c>
      <c r="M2660" s="54"/>
      <c r="N2660" s="60">
        <v>60</v>
      </c>
      <c r="O2660" s="60">
        <v>3</v>
      </c>
      <c r="P2660" s="60">
        <v>10</v>
      </c>
      <c r="Q2660" s="60">
        <v>10</v>
      </c>
      <c r="R2660" s="167" t="s">
        <v>7244</v>
      </c>
    </row>
    <row r="2661" spans="1:18" s="21" customFormat="1" ht="11.25" customHeight="1" x14ac:dyDescent="0.3">
      <c r="A2661" s="165" t="s">
        <v>7386</v>
      </c>
      <c r="B2661" s="166" t="s">
        <v>7387</v>
      </c>
      <c r="C2661" s="53" t="s">
        <v>7388</v>
      </c>
      <c r="D2661" s="54" t="s">
        <v>1678</v>
      </c>
      <c r="E2661" s="54" t="s">
        <v>121</v>
      </c>
      <c r="F2661" s="55">
        <v>9496000</v>
      </c>
      <c r="G2661" s="56" t="s">
        <v>32</v>
      </c>
      <c r="H2661" s="57">
        <f t="shared" si="46"/>
        <v>9496000</v>
      </c>
      <c r="I2661" s="58" t="s">
        <v>40</v>
      </c>
      <c r="J2661" s="54" t="s">
        <v>1726</v>
      </c>
      <c r="K2661" s="59" t="s">
        <v>1727</v>
      </c>
      <c r="L2661" s="54" t="s">
        <v>43</v>
      </c>
      <c r="M2661" s="54"/>
      <c r="N2661" s="60">
        <v>60</v>
      </c>
      <c r="O2661" s="60">
        <v>3</v>
      </c>
      <c r="P2661" s="60">
        <v>1</v>
      </c>
      <c r="Q2661" s="60">
        <v>1</v>
      </c>
      <c r="R2661" s="167" t="s">
        <v>7244</v>
      </c>
    </row>
    <row r="2662" spans="1:18" s="21" customFormat="1" ht="11.25" customHeight="1" x14ac:dyDescent="0.3">
      <c r="A2662" s="165" t="s">
        <v>7395</v>
      </c>
      <c r="B2662" s="166" t="s">
        <v>7396</v>
      </c>
      <c r="C2662" s="53" t="s">
        <v>7397</v>
      </c>
      <c r="D2662" s="54" t="s">
        <v>1691</v>
      </c>
      <c r="E2662" s="54" t="s">
        <v>121</v>
      </c>
      <c r="F2662" s="55">
        <v>2374000</v>
      </c>
      <c r="G2662" s="56" t="s">
        <v>32</v>
      </c>
      <c r="H2662" s="57">
        <f t="shared" si="46"/>
        <v>2374000</v>
      </c>
      <c r="I2662" s="58" t="s">
        <v>40</v>
      </c>
      <c r="J2662" s="54" t="s">
        <v>1726</v>
      </c>
      <c r="K2662" s="59" t="s">
        <v>1727</v>
      </c>
      <c r="L2662" s="54" t="s">
        <v>43</v>
      </c>
      <c r="M2662" s="54"/>
      <c r="N2662" s="60">
        <v>45</v>
      </c>
      <c r="O2662" s="60" t="s">
        <v>395</v>
      </c>
      <c r="P2662" s="60">
        <v>1</v>
      </c>
      <c r="Q2662" s="60">
        <v>1</v>
      </c>
      <c r="R2662" s="167" t="s">
        <v>7251</v>
      </c>
    </row>
    <row r="2663" spans="1:18" s="21" customFormat="1" ht="11.25" customHeight="1" x14ac:dyDescent="0.3">
      <c r="A2663" s="165" t="s">
        <v>7398</v>
      </c>
      <c r="B2663" s="166" t="s">
        <v>7399</v>
      </c>
      <c r="C2663" s="53" t="s">
        <v>7400</v>
      </c>
      <c r="D2663" s="54" t="s">
        <v>1691</v>
      </c>
      <c r="E2663" s="54" t="s">
        <v>121</v>
      </c>
      <c r="F2663" s="55">
        <v>971000</v>
      </c>
      <c r="G2663" s="56" t="s">
        <v>32</v>
      </c>
      <c r="H2663" s="57">
        <f t="shared" si="46"/>
        <v>971000</v>
      </c>
      <c r="I2663" s="58" t="s">
        <v>40</v>
      </c>
      <c r="J2663" s="54" t="s">
        <v>1726</v>
      </c>
      <c r="K2663" s="59" t="s">
        <v>1727</v>
      </c>
      <c r="L2663" s="54" t="s">
        <v>43</v>
      </c>
      <c r="M2663" s="54"/>
      <c r="N2663" s="60">
        <v>45</v>
      </c>
      <c r="O2663" s="60" t="s">
        <v>395</v>
      </c>
      <c r="P2663" s="60">
        <v>1</v>
      </c>
      <c r="Q2663" s="60" t="s">
        <v>395</v>
      </c>
      <c r="R2663" s="167" t="s">
        <v>7251</v>
      </c>
    </row>
    <row r="2664" spans="1:18" s="21" customFormat="1" ht="11.25" customHeight="1" x14ac:dyDescent="0.3">
      <c r="A2664" s="165" t="s">
        <v>7283</v>
      </c>
      <c r="B2664" s="166" t="s">
        <v>7284</v>
      </c>
      <c r="C2664" s="53" t="s">
        <v>7285</v>
      </c>
      <c r="D2664" s="54" t="s">
        <v>7286</v>
      </c>
      <c r="E2664" s="54" t="s">
        <v>121</v>
      </c>
      <c r="F2664" s="55">
        <v>1020000</v>
      </c>
      <c r="G2664" s="56" t="s">
        <v>32</v>
      </c>
      <c r="H2664" s="57">
        <f t="shared" si="46"/>
        <v>1020000</v>
      </c>
      <c r="I2664" s="58" t="s">
        <v>40</v>
      </c>
      <c r="J2664" s="54" t="s">
        <v>1726</v>
      </c>
      <c r="K2664" s="59" t="s">
        <v>1727</v>
      </c>
      <c r="L2664" s="54" t="s">
        <v>43</v>
      </c>
      <c r="M2664" s="54"/>
      <c r="N2664" s="60">
        <v>45</v>
      </c>
      <c r="O2664" s="60">
        <v>7</v>
      </c>
      <c r="P2664" s="60">
        <v>1</v>
      </c>
      <c r="Q2664" s="60">
        <v>1</v>
      </c>
      <c r="R2664" s="167" t="s">
        <v>7278</v>
      </c>
    </row>
    <row r="2665" spans="1:18" s="21" customFormat="1" ht="11.25" customHeight="1" x14ac:dyDescent="0.3">
      <c r="A2665" s="165" t="s">
        <v>7287</v>
      </c>
      <c r="B2665" s="166" t="s">
        <v>7288</v>
      </c>
      <c r="C2665" s="53" t="s">
        <v>7289</v>
      </c>
      <c r="D2665" s="54" t="s">
        <v>7290</v>
      </c>
      <c r="E2665" s="54" t="s">
        <v>121</v>
      </c>
      <c r="F2665" s="55">
        <v>265200</v>
      </c>
      <c r="G2665" s="56" t="s">
        <v>32</v>
      </c>
      <c r="H2665" s="57">
        <f t="shared" si="46"/>
        <v>265200</v>
      </c>
      <c r="I2665" s="58" t="s">
        <v>40</v>
      </c>
      <c r="J2665" s="54" t="s">
        <v>1726</v>
      </c>
      <c r="K2665" s="59" t="s">
        <v>1727</v>
      </c>
      <c r="L2665" s="54" t="s">
        <v>43</v>
      </c>
      <c r="M2665" s="54"/>
      <c r="N2665" s="60">
        <v>45</v>
      </c>
      <c r="O2665" s="60">
        <v>7</v>
      </c>
      <c r="P2665" s="60">
        <v>1</v>
      </c>
      <c r="Q2665" s="60">
        <v>1</v>
      </c>
      <c r="R2665" s="167" t="s">
        <v>7291</v>
      </c>
    </row>
    <row r="2666" spans="1:18" s="21" customFormat="1" ht="11.25" customHeight="1" x14ac:dyDescent="0.3">
      <c r="A2666" s="165" t="s">
        <v>7292</v>
      </c>
      <c r="B2666" s="166" t="s">
        <v>7293</v>
      </c>
      <c r="C2666" s="53" t="s">
        <v>7294</v>
      </c>
      <c r="D2666" s="54" t="s">
        <v>7295</v>
      </c>
      <c r="E2666" s="54" t="s">
        <v>121</v>
      </c>
      <c r="F2666" s="55">
        <v>26520</v>
      </c>
      <c r="G2666" s="56" t="s">
        <v>32</v>
      </c>
      <c r="H2666" s="57">
        <v>26520</v>
      </c>
      <c r="I2666" s="58" t="s">
        <v>40</v>
      </c>
      <c r="J2666" s="54" t="s">
        <v>1726</v>
      </c>
      <c r="K2666" s="59" t="s">
        <v>1727</v>
      </c>
      <c r="L2666" s="54" t="s">
        <v>43</v>
      </c>
      <c r="M2666" s="54"/>
      <c r="N2666" s="60">
        <v>45</v>
      </c>
      <c r="O2666" s="60">
        <v>7</v>
      </c>
      <c r="P2666" s="60">
        <v>1</v>
      </c>
      <c r="Q2666" s="60">
        <v>1</v>
      </c>
      <c r="R2666" s="167" t="s">
        <v>7291</v>
      </c>
    </row>
    <row r="2667" spans="1:18" s="21" customFormat="1" ht="11.25" customHeight="1" x14ac:dyDescent="0.3">
      <c r="A2667" s="165" t="s">
        <v>7296</v>
      </c>
      <c r="B2667" s="166" t="s">
        <v>7297</v>
      </c>
      <c r="C2667" s="53" t="s">
        <v>7298</v>
      </c>
      <c r="D2667" s="54" t="s">
        <v>7295</v>
      </c>
      <c r="E2667" s="54" t="s">
        <v>121</v>
      </c>
      <c r="F2667" s="55">
        <v>20400</v>
      </c>
      <c r="G2667" s="56" t="s">
        <v>32</v>
      </c>
      <c r="H2667" s="57">
        <v>20400</v>
      </c>
      <c r="I2667" s="58" t="s">
        <v>40</v>
      </c>
      <c r="J2667" s="54" t="s">
        <v>1726</v>
      </c>
      <c r="K2667" s="59" t="s">
        <v>1727</v>
      </c>
      <c r="L2667" s="54" t="s">
        <v>43</v>
      </c>
      <c r="M2667" s="54"/>
      <c r="N2667" s="60">
        <v>45</v>
      </c>
      <c r="O2667" s="60">
        <v>7</v>
      </c>
      <c r="P2667" s="60">
        <v>1</v>
      </c>
      <c r="Q2667" s="60">
        <v>1</v>
      </c>
      <c r="R2667" s="167" t="s">
        <v>7291</v>
      </c>
    </row>
    <row r="2668" spans="1:18" s="21" customFormat="1" ht="11.25" customHeight="1" x14ac:dyDescent="0.3">
      <c r="A2668" s="165" t="s">
        <v>7299</v>
      </c>
      <c r="B2668" s="166" t="s">
        <v>7300</v>
      </c>
      <c r="C2668" s="53" t="s">
        <v>7301</v>
      </c>
      <c r="D2668" s="54" t="s">
        <v>7302</v>
      </c>
      <c r="E2668" s="54" t="s">
        <v>121</v>
      </c>
      <c r="F2668" s="55">
        <v>367200</v>
      </c>
      <c r="G2668" s="56" t="s">
        <v>32</v>
      </c>
      <c r="H2668" s="57">
        <v>367200</v>
      </c>
      <c r="I2668" s="58" t="s">
        <v>40</v>
      </c>
      <c r="J2668" s="54" t="s">
        <v>1726</v>
      </c>
      <c r="K2668" s="59" t="s">
        <v>1727</v>
      </c>
      <c r="L2668" s="54" t="s">
        <v>43</v>
      </c>
      <c r="M2668" s="54"/>
      <c r="N2668" s="60">
        <v>45</v>
      </c>
      <c r="O2668" s="60">
        <v>7</v>
      </c>
      <c r="P2668" s="60">
        <v>1</v>
      </c>
      <c r="Q2668" s="60">
        <v>1</v>
      </c>
      <c r="R2668" s="167" t="s">
        <v>7291</v>
      </c>
    </row>
    <row r="2669" spans="1:18" s="21" customFormat="1" ht="11.25" customHeight="1" x14ac:dyDescent="0.3">
      <c r="A2669" s="165" t="s">
        <v>7303</v>
      </c>
      <c r="B2669" s="166" t="s">
        <v>7304</v>
      </c>
      <c r="C2669" s="53" t="s">
        <v>7305</v>
      </c>
      <c r="D2669" s="54" t="s">
        <v>7306</v>
      </c>
      <c r="E2669" s="54" t="s">
        <v>121</v>
      </c>
      <c r="F2669" s="55">
        <v>24480</v>
      </c>
      <c r="G2669" s="56" t="s">
        <v>32</v>
      </c>
      <c r="H2669" s="57">
        <v>24480</v>
      </c>
      <c r="I2669" s="58" t="s">
        <v>40</v>
      </c>
      <c r="J2669" s="54" t="s">
        <v>1726</v>
      </c>
      <c r="K2669" s="59" t="s">
        <v>1727</v>
      </c>
      <c r="L2669" s="54" t="s">
        <v>43</v>
      </c>
      <c r="M2669" s="54"/>
      <c r="N2669" s="60">
        <v>45</v>
      </c>
      <c r="O2669" s="60">
        <v>7</v>
      </c>
      <c r="P2669" s="60">
        <v>1</v>
      </c>
      <c r="Q2669" s="60">
        <v>1</v>
      </c>
      <c r="R2669" s="167" t="s">
        <v>7291</v>
      </c>
    </row>
    <row r="2670" spans="1:18" s="21" customFormat="1" ht="11.25" customHeight="1" x14ac:dyDescent="0.3">
      <c r="A2670" s="165" t="s">
        <v>9118</v>
      </c>
      <c r="B2670" s="166" t="s">
        <v>9119</v>
      </c>
      <c r="C2670" s="53" t="s">
        <v>9120</v>
      </c>
      <c r="D2670" s="54" t="s">
        <v>9121</v>
      </c>
      <c r="E2670" s="54" t="s">
        <v>5054</v>
      </c>
      <c r="F2670" s="55">
        <v>77106</v>
      </c>
      <c r="G2670" s="56" t="s">
        <v>32</v>
      </c>
      <c r="H2670" s="57">
        <v>77106</v>
      </c>
      <c r="I2670" s="58" t="s">
        <v>4965</v>
      </c>
      <c r="J2670" s="54" t="s">
        <v>5105</v>
      </c>
      <c r="K2670" s="59" t="s">
        <v>5106</v>
      </c>
      <c r="L2670" s="54" t="s">
        <v>43</v>
      </c>
      <c r="M2670" s="54"/>
      <c r="N2670" s="60">
        <v>60</v>
      </c>
      <c r="O2670" s="60">
        <v>3</v>
      </c>
      <c r="P2670" s="60">
        <v>200</v>
      </c>
      <c r="Q2670" s="60">
        <v>200</v>
      </c>
      <c r="R2670" s="167" t="s">
        <v>9157</v>
      </c>
    </row>
    <row r="2671" spans="1:18" s="21" customFormat="1" ht="11.25" customHeight="1" x14ac:dyDescent="0.3">
      <c r="A2671" s="165" t="s">
        <v>9158</v>
      </c>
      <c r="B2671" s="166" t="s">
        <v>9159</v>
      </c>
      <c r="C2671" s="53" t="s">
        <v>9160</v>
      </c>
      <c r="D2671" s="54" t="s">
        <v>4328</v>
      </c>
      <c r="E2671" s="54" t="s">
        <v>121</v>
      </c>
      <c r="F2671" s="55">
        <v>1380</v>
      </c>
      <c r="G2671" s="56" t="s">
        <v>75</v>
      </c>
      <c r="H2671" s="57">
        <v>282693</v>
      </c>
      <c r="I2671" s="58" t="s">
        <v>40</v>
      </c>
      <c r="J2671" s="54" t="s">
        <v>77</v>
      </c>
      <c r="K2671" s="59" t="s">
        <v>78</v>
      </c>
      <c r="L2671" s="54" t="s">
        <v>79</v>
      </c>
      <c r="M2671" s="54"/>
      <c r="N2671" s="60">
        <v>93</v>
      </c>
      <c r="O2671" s="60"/>
      <c r="P2671" s="60">
        <v>1</v>
      </c>
      <c r="Q2671" s="60">
        <v>1</v>
      </c>
      <c r="R2671" s="167" t="s">
        <v>80</v>
      </c>
    </row>
    <row r="2672" spans="1:18" s="21" customFormat="1" ht="11.25" customHeight="1" x14ac:dyDescent="0.3">
      <c r="A2672" s="165" t="s">
        <v>9161</v>
      </c>
      <c r="B2672" s="166" t="s">
        <v>9162</v>
      </c>
      <c r="C2672" s="53" t="s">
        <v>9163</v>
      </c>
      <c r="D2672" s="54"/>
      <c r="E2672" s="54"/>
      <c r="F2672" s="55"/>
      <c r="G2672" s="56"/>
      <c r="H2672" s="57"/>
      <c r="I2672" s="58"/>
      <c r="J2672" s="54"/>
      <c r="K2672" s="59"/>
      <c r="L2672" s="54"/>
      <c r="M2672" s="54"/>
      <c r="N2672" s="60"/>
      <c r="O2672" s="60"/>
      <c r="P2672" s="60"/>
      <c r="Q2672" s="60"/>
      <c r="R2672" s="167"/>
    </row>
    <row r="2673" spans="1:18" s="21" customFormat="1" ht="11.25" customHeight="1" x14ac:dyDescent="0.3">
      <c r="A2673" s="165" t="s">
        <v>9164</v>
      </c>
      <c r="B2673" s="166" t="s">
        <v>9165</v>
      </c>
      <c r="C2673" s="53" t="s">
        <v>9166</v>
      </c>
      <c r="D2673" s="54" t="s">
        <v>4372</v>
      </c>
      <c r="E2673" s="54" t="s">
        <v>121</v>
      </c>
      <c r="F2673" s="55">
        <v>636</v>
      </c>
      <c r="G2673" s="56" t="s">
        <v>75</v>
      </c>
      <c r="H2673" s="57">
        <v>130284.59999999999</v>
      </c>
      <c r="I2673" s="58" t="s">
        <v>40</v>
      </c>
      <c r="J2673" s="54" t="s">
        <v>77</v>
      </c>
      <c r="K2673" s="59" t="s">
        <v>78</v>
      </c>
      <c r="L2673" s="54" t="s">
        <v>79</v>
      </c>
      <c r="M2673" s="54"/>
      <c r="N2673" s="60">
        <v>93</v>
      </c>
      <c r="O2673" s="60"/>
      <c r="P2673" s="60">
        <v>1</v>
      </c>
      <c r="Q2673" s="60">
        <v>1</v>
      </c>
      <c r="R2673" s="167" t="s">
        <v>2000</v>
      </c>
    </row>
    <row r="2674" spans="1:18" s="21" customFormat="1" ht="11.25" customHeight="1" x14ac:dyDescent="0.3">
      <c r="A2674" s="165" t="s">
        <v>9167</v>
      </c>
      <c r="B2674" s="166" t="s">
        <v>9168</v>
      </c>
      <c r="C2674" s="53" t="s">
        <v>9169</v>
      </c>
      <c r="D2674" s="54" t="s">
        <v>3927</v>
      </c>
      <c r="E2674" s="54" t="s">
        <v>148</v>
      </c>
      <c r="F2674" s="55">
        <v>14082</v>
      </c>
      <c r="G2674" s="56" t="s">
        <v>75</v>
      </c>
      <c r="H2674" s="57">
        <v>2884697.6999999997</v>
      </c>
      <c r="I2674" s="58" t="s">
        <v>40</v>
      </c>
      <c r="J2674" s="54" t="s">
        <v>77</v>
      </c>
      <c r="K2674" s="59" t="s">
        <v>78</v>
      </c>
      <c r="L2674" s="54" t="s">
        <v>79</v>
      </c>
      <c r="M2674" s="54"/>
      <c r="N2674" s="60">
        <v>95</v>
      </c>
      <c r="O2674" s="60"/>
      <c r="P2674" s="60">
        <v>1</v>
      </c>
      <c r="Q2674" s="60">
        <v>10</v>
      </c>
      <c r="R2674" s="167"/>
    </row>
    <row r="2675" spans="1:18" s="21" customFormat="1" ht="11.25" customHeight="1" x14ac:dyDescent="0.3">
      <c r="A2675" s="165" t="s">
        <v>9170</v>
      </c>
      <c r="B2675" s="166" t="s">
        <v>9171</v>
      </c>
      <c r="C2675" s="53" t="s">
        <v>9172</v>
      </c>
      <c r="D2675" s="54" t="s">
        <v>318</v>
      </c>
      <c r="E2675" s="54" t="s">
        <v>121</v>
      </c>
      <c r="F2675" s="55">
        <v>61800</v>
      </c>
      <c r="G2675" s="56" t="s">
        <v>32</v>
      </c>
      <c r="H2675" s="57">
        <v>61800</v>
      </c>
      <c r="I2675" s="58" t="s">
        <v>40</v>
      </c>
      <c r="J2675" s="54" t="s">
        <v>335</v>
      </c>
      <c r="K2675" s="59" t="s">
        <v>336</v>
      </c>
      <c r="L2675" s="54" t="s">
        <v>43</v>
      </c>
      <c r="M2675" s="54"/>
      <c r="N2675" s="60">
        <v>60</v>
      </c>
      <c r="O2675" s="60">
        <v>3</v>
      </c>
      <c r="P2675" s="60">
        <v>1</v>
      </c>
      <c r="Q2675" s="60">
        <v>1</v>
      </c>
      <c r="R2675" s="167" t="s">
        <v>2238</v>
      </c>
    </row>
    <row r="2676" spans="1:18" s="21" customFormat="1" ht="11.25" customHeight="1" x14ac:dyDescent="0.3">
      <c r="A2676" s="165" t="s">
        <v>9173</v>
      </c>
      <c r="B2676" s="166" t="s">
        <v>9174</v>
      </c>
      <c r="C2676" s="53" t="s">
        <v>9175</v>
      </c>
      <c r="D2676" s="54" t="s">
        <v>318</v>
      </c>
      <c r="E2676" s="54" t="s">
        <v>121</v>
      </c>
      <c r="F2676" s="55">
        <v>2384</v>
      </c>
      <c r="G2676" s="56" t="s">
        <v>75</v>
      </c>
      <c r="H2676" s="57">
        <v>488362.39999999997</v>
      </c>
      <c r="I2676" s="58" t="s">
        <v>40</v>
      </c>
      <c r="J2676" s="54" t="s">
        <v>77</v>
      </c>
      <c r="K2676" s="59" t="s">
        <v>78</v>
      </c>
      <c r="L2676" s="54" t="s">
        <v>79</v>
      </c>
      <c r="M2676" s="54"/>
      <c r="N2676" s="60">
        <v>55</v>
      </c>
      <c r="O2676" s="60"/>
      <c r="P2676" s="60">
        <v>1</v>
      </c>
      <c r="Q2676" s="60">
        <v>1</v>
      </c>
      <c r="R2676" s="167"/>
    </row>
    <row r="2677" spans="1:18" s="21" customFormat="1" ht="11.25" customHeight="1" x14ac:dyDescent="0.3">
      <c r="A2677" s="165" t="s">
        <v>9176</v>
      </c>
      <c r="B2677" s="166" t="s">
        <v>9177</v>
      </c>
      <c r="C2677" s="53" t="s">
        <v>9178</v>
      </c>
      <c r="D2677" s="54"/>
      <c r="E2677" s="54"/>
      <c r="F2677" s="55"/>
      <c r="G2677" s="56"/>
      <c r="H2677" s="57"/>
      <c r="I2677" s="58"/>
      <c r="J2677" s="54"/>
      <c r="K2677" s="59"/>
      <c r="L2677" s="54"/>
      <c r="M2677" s="54"/>
      <c r="N2677" s="60"/>
      <c r="O2677" s="60"/>
      <c r="P2677" s="60"/>
      <c r="Q2677" s="60"/>
      <c r="R2677" s="167"/>
    </row>
    <row r="2678" spans="1:18" s="21" customFormat="1" ht="11.25" customHeight="1" x14ac:dyDescent="0.3">
      <c r="A2678" s="165" t="s">
        <v>9179</v>
      </c>
      <c r="B2678" s="166" t="s">
        <v>9180</v>
      </c>
      <c r="C2678" s="53" t="s">
        <v>9181</v>
      </c>
      <c r="D2678" s="54" t="s">
        <v>1533</v>
      </c>
      <c r="E2678" s="54" t="s">
        <v>121</v>
      </c>
      <c r="F2678" s="55">
        <v>687</v>
      </c>
      <c r="G2678" s="56" t="s">
        <v>75</v>
      </c>
      <c r="H2678" s="57">
        <v>140731.94999999998</v>
      </c>
      <c r="I2678" s="58" t="s">
        <v>40</v>
      </c>
      <c r="J2678" s="54" t="s">
        <v>77</v>
      </c>
      <c r="K2678" s="59" t="s">
        <v>78</v>
      </c>
      <c r="L2678" s="54" t="s">
        <v>79</v>
      </c>
      <c r="M2678" s="54"/>
      <c r="N2678" s="60">
        <v>93</v>
      </c>
      <c r="O2678" s="60"/>
      <c r="P2678" s="60">
        <v>4</v>
      </c>
      <c r="Q2678" s="60">
        <v>4</v>
      </c>
      <c r="R2678" s="167"/>
    </row>
    <row r="2679" spans="1:18" s="21" customFormat="1" ht="11.25" customHeight="1" x14ac:dyDescent="0.3">
      <c r="A2679" s="165" t="s">
        <v>9182</v>
      </c>
      <c r="B2679" s="166" t="s">
        <v>9183</v>
      </c>
      <c r="C2679" s="53" t="s">
        <v>9184</v>
      </c>
      <c r="D2679" s="54" t="s">
        <v>2542</v>
      </c>
      <c r="E2679" s="54" t="s">
        <v>121</v>
      </c>
      <c r="F2679" s="55">
        <v>2345</v>
      </c>
      <c r="G2679" s="56" t="s">
        <v>75</v>
      </c>
      <c r="H2679" s="57">
        <v>480373.25</v>
      </c>
      <c r="I2679" s="58" t="s">
        <v>269</v>
      </c>
      <c r="J2679" s="54" t="s">
        <v>77</v>
      </c>
      <c r="K2679" s="59" t="s">
        <v>78</v>
      </c>
      <c r="L2679" s="54" t="s">
        <v>79</v>
      </c>
      <c r="M2679" s="54"/>
      <c r="N2679" s="60">
        <v>105</v>
      </c>
      <c r="O2679" s="60"/>
      <c r="P2679" s="60">
        <v>1</v>
      </c>
      <c r="Q2679" s="60">
        <v>1</v>
      </c>
      <c r="R2679" s="167" t="s">
        <v>1242</v>
      </c>
    </row>
    <row r="2680" spans="1:18" s="21" customFormat="1" ht="11.25" customHeight="1" x14ac:dyDescent="0.3">
      <c r="A2680" s="165" t="s">
        <v>9185</v>
      </c>
      <c r="B2680" s="166" t="s">
        <v>9186</v>
      </c>
      <c r="C2680" s="53" t="s">
        <v>9187</v>
      </c>
      <c r="D2680" s="54" t="s">
        <v>9188</v>
      </c>
      <c r="E2680" s="54" t="s">
        <v>148</v>
      </c>
      <c r="F2680" s="55">
        <v>675</v>
      </c>
      <c r="G2680" s="56" t="s">
        <v>75</v>
      </c>
      <c r="H2680" s="57">
        <v>138273.75</v>
      </c>
      <c r="I2680" s="58" t="s">
        <v>40</v>
      </c>
      <c r="J2680" s="54" t="s">
        <v>77</v>
      </c>
      <c r="K2680" s="59" t="s">
        <v>78</v>
      </c>
      <c r="L2680" s="54" t="s">
        <v>79</v>
      </c>
      <c r="M2680" s="54"/>
      <c r="N2680" s="60">
        <v>55</v>
      </c>
      <c r="O2680" s="60"/>
      <c r="P2680" s="60">
        <v>1</v>
      </c>
      <c r="Q2680" s="60">
        <v>1</v>
      </c>
      <c r="R2680" s="167"/>
    </row>
    <row r="2681" spans="1:18" s="21" customFormat="1" ht="11.25" customHeight="1" x14ac:dyDescent="0.3">
      <c r="A2681" s="165" t="s">
        <v>9189</v>
      </c>
      <c r="B2681" s="166" t="s">
        <v>9190</v>
      </c>
      <c r="C2681" s="53" t="s">
        <v>9191</v>
      </c>
      <c r="D2681" s="54" t="s">
        <v>2420</v>
      </c>
      <c r="E2681" s="54" t="s">
        <v>121</v>
      </c>
      <c r="F2681" s="55">
        <v>439</v>
      </c>
      <c r="G2681" s="56" t="s">
        <v>75</v>
      </c>
      <c r="H2681" s="57">
        <v>89929.15</v>
      </c>
      <c r="I2681" s="58" t="s">
        <v>40</v>
      </c>
      <c r="J2681" s="54" t="s">
        <v>77</v>
      </c>
      <c r="K2681" s="59" t="s">
        <v>78</v>
      </c>
      <c r="L2681" s="54" t="s">
        <v>79</v>
      </c>
      <c r="M2681" s="54"/>
      <c r="N2681" s="60">
        <v>66</v>
      </c>
      <c r="O2681" s="60"/>
      <c r="P2681" s="60">
        <v>1</v>
      </c>
      <c r="Q2681" s="60">
        <v>1</v>
      </c>
      <c r="R2681" s="167"/>
    </row>
    <row r="2682" spans="1:18" s="21" customFormat="1" ht="11.25" customHeight="1" x14ac:dyDescent="0.3">
      <c r="A2682" s="165" t="s">
        <v>9192</v>
      </c>
      <c r="B2682" s="166" t="s">
        <v>9193</v>
      </c>
      <c r="C2682" s="53" t="s">
        <v>9194</v>
      </c>
      <c r="D2682" s="54" t="s">
        <v>9195</v>
      </c>
      <c r="E2682" s="54" t="s">
        <v>121</v>
      </c>
      <c r="F2682" s="55">
        <v>2544</v>
      </c>
      <c r="G2682" s="56" t="s">
        <v>75</v>
      </c>
      <c r="H2682" s="57">
        <v>521138.39999999997</v>
      </c>
      <c r="I2682" s="58" t="s">
        <v>40</v>
      </c>
      <c r="J2682" s="54" t="s">
        <v>77</v>
      </c>
      <c r="K2682" s="59" t="s">
        <v>78</v>
      </c>
      <c r="L2682" s="54" t="s">
        <v>79</v>
      </c>
      <c r="M2682" s="54"/>
      <c r="N2682" s="60">
        <v>78</v>
      </c>
      <c r="O2682" s="60"/>
      <c r="P2682" s="60">
        <v>1</v>
      </c>
      <c r="Q2682" s="60">
        <v>1</v>
      </c>
      <c r="R2682" s="167"/>
    </row>
    <row r="2683" spans="1:18" s="21" customFormat="1" ht="11.25" customHeight="1" x14ac:dyDescent="0.3">
      <c r="A2683" s="165" t="s">
        <v>9196</v>
      </c>
      <c r="B2683" s="166" t="s">
        <v>9197</v>
      </c>
      <c r="C2683" s="53" t="s">
        <v>9198</v>
      </c>
      <c r="D2683" s="54" t="s">
        <v>2427</v>
      </c>
      <c r="E2683" s="54" t="s">
        <v>121</v>
      </c>
      <c r="F2683" s="55">
        <v>446</v>
      </c>
      <c r="G2683" s="56" t="s">
        <v>75</v>
      </c>
      <c r="H2683" s="57">
        <v>91363.099999999991</v>
      </c>
      <c r="I2683" s="58" t="s">
        <v>40</v>
      </c>
      <c r="J2683" s="54" t="s">
        <v>77</v>
      </c>
      <c r="K2683" s="59" t="s">
        <v>78</v>
      </c>
      <c r="L2683" s="54" t="s">
        <v>79</v>
      </c>
      <c r="M2683" s="54"/>
      <c r="N2683" s="60">
        <v>93</v>
      </c>
      <c r="O2683" s="60"/>
      <c r="P2683" s="60">
        <v>30</v>
      </c>
      <c r="Q2683" s="60">
        <v>30</v>
      </c>
      <c r="R2683" s="167"/>
    </row>
    <row r="2684" spans="1:18" s="21" customFormat="1" ht="11.25" customHeight="1" x14ac:dyDescent="0.3">
      <c r="A2684" s="165" t="s">
        <v>9199</v>
      </c>
      <c r="B2684" s="166" t="s">
        <v>9200</v>
      </c>
      <c r="C2684" s="53" t="s">
        <v>9201</v>
      </c>
      <c r="D2684" s="54" t="s">
        <v>2427</v>
      </c>
      <c r="E2684" s="54" t="s">
        <v>121</v>
      </c>
      <c r="F2684" s="55">
        <v>630</v>
      </c>
      <c r="G2684" s="56" t="s">
        <v>75</v>
      </c>
      <c r="H2684" s="57">
        <v>129055.5</v>
      </c>
      <c r="I2684" s="58" t="s">
        <v>40</v>
      </c>
      <c r="J2684" s="54" t="s">
        <v>77</v>
      </c>
      <c r="K2684" s="59" t="s">
        <v>78</v>
      </c>
      <c r="L2684" s="54" t="s">
        <v>79</v>
      </c>
      <c r="M2684" s="54"/>
      <c r="N2684" s="60">
        <v>93</v>
      </c>
      <c r="O2684" s="60"/>
      <c r="P2684" s="60">
        <v>30</v>
      </c>
      <c r="Q2684" s="60">
        <v>30</v>
      </c>
      <c r="R2684" s="167" t="s">
        <v>80</v>
      </c>
    </row>
    <row r="2685" spans="1:18" s="21" customFormat="1" ht="14.25" customHeight="1" x14ac:dyDescent="0.3">
      <c r="A2685" s="52" t="s">
        <v>9202</v>
      </c>
      <c r="B2685" s="53" t="s">
        <v>9203</v>
      </c>
      <c r="C2685" s="53" t="s">
        <v>9204</v>
      </c>
      <c r="D2685" s="54" t="s">
        <v>6575</v>
      </c>
      <c r="E2685" s="54" t="s">
        <v>148</v>
      </c>
      <c r="F2685" s="55">
        <v>1002876</v>
      </c>
      <c r="G2685" s="56" t="s">
        <v>32</v>
      </c>
      <c r="H2685" s="57">
        <v>1002876</v>
      </c>
      <c r="I2685" s="58" t="s">
        <v>40</v>
      </c>
      <c r="J2685" s="54" t="s">
        <v>9205</v>
      </c>
      <c r="K2685" s="59" t="s">
        <v>9206</v>
      </c>
      <c r="L2685" s="54" t="s">
        <v>43</v>
      </c>
      <c r="M2685" s="54"/>
      <c r="N2685" s="60">
        <v>30</v>
      </c>
      <c r="O2685" s="60">
        <v>7</v>
      </c>
      <c r="P2685" s="60">
        <v>1</v>
      </c>
      <c r="Q2685" s="60">
        <v>1</v>
      </c>
      <c r="R2685" s="158" t="s">
        <v>9207</v>
      </c>
    </row>
    <row r="2686" spans="1:18" s="21" customFormat="1" ht="14.25" customHeight="1" x14ac:dyDescent="0.3">
      <c r="A2686" s="52" t="s">
        <v>9208</v>
      </c>
      <c r="B2686" s="53" t="s">
        <v>9209</v>
      </c>
      <c r="C2686" s="53" t="s">
        <v>9210</v>
      </c>
      <c r="D2686" s="54" t="s">
        <v>6575</v>
      </c>
      <c r="E2686" s="54" t="s">
        <v>148</v>
      </c>
      <c r="F2686" s="55">
        <v>1397692</v>
      </c>
      <c r="G2686" s="56" t="s">
        <v>32</v>
      </c>
      <c r="H2686" s="57">
        <v>1397692</v>
      </c>
      <c r="I2686" s="58" t="s">
        <v>40</v>
      </c>
      <c r="J2686" s="54" t="s">
        <v>9205</v>
      </c>
      <c r="K2686" s="59" t="s">
        <v>9206</v>
      </c>
      <c r="L2686" s="54" t="s">
        <v>43</v>
      </c>
      <c r="M2686" s="54"/>
      <c r="N2686" s="60">
        <v>30</v>
      </c>
      <c r="O2686" s="60">
        <v>7</v>
      </c>
      <c r="P2686" s="60">
        <v>1</v>
      </c>
      <c r="Q2686" s="60">
        <v>1</v>
      </c>
      <c r="R2686" s="158" t="s">
        <v>9211</v>
      </c>
    </row>
    <row r="2687" spans="1:18" s="21" customFormat="1" ht="14.25" customHeight="1" x14ac:dyDescent="0.3">
      <c r="A2687" s="52" t="s">
        <v>9212</v>
      </c>
      <c r="B2687" s="53" t="s">
        <v>9213</v>
      </c>
      <c r="C2687" s="53" t="s">
        <v>9214</v>
      </c>
      <c r="D2687" s="54" t="s">
        <v>1439</v>
      </c>
      <c r="E2687" s="54" t="s">
        <v>121</v>
      </c>
      <c r="F2687" s="55">
        <v>1150</v>
      </c>
      <c r="G2687" s="56" t="s">
        <v>75</v>
      </c>
      <c r="H2687" s="57">
        <v>235577.5</v>
      </c>
      <c r="I2687" s="58" t="s">
        <v>40</v>
      </c>
      <c r="J2687" s="54" t="s">
        <v>77</v>
      </c>
      <c r="K2687" s="59" t="s">
        <v>78</v>
      </c>
      <c r="L2687" s="54" t="s">
        <v>79</v>
      </c>
      <c r="M2687" s="54"/>
      <c r="N2687" s="60">
        <v>63</v>
      </c>
      <c r="O2687" s="60"/>
      <c r="P2687" s="60">
        <v>1</v>
      </c>
      <c r="Q2687" s="60">
        <v>1</v>
      </c>
      <c r="R2687" s="158"/>
    </row>
    <row r="2688" spans="1:18" s="21" customFormat="1" ht="14.25" customHeight="1" x14ac:dyDescent="0.3">
      <c r="A2688" s="52" t="s">
        <v>9215</v>
      </c>
      <c r="B2688" s="53" t="s">
        <v>9216</v>
      </c>
      <c r="C2688" s="53" t="s">
        <v>9217</v>
      </c>
      <c r="D2688" s="54" t="s">
        <v>9218</v>
      </c>
      <c r="E2688" s="54" t="s">
        <v>39</v>
      </c>
      <c r="F2688" s="55">
        <v>2253</v>
      </c>
      <c r="G2688" s="56" t="s">
        <v>75</v>
      </c>
      <c r="H2688" s="57">
        <v>461527.05</v>
      </c>
      <c r="I2688" s="58" t="s">
        <v>269</v>
      </c>
      <c r="J2688" s="54" t="s">
        <v>77</v>
      </c>
      <c r="K2688" s="59" t="s">
        <v>78</v>
      </c>
      <c r="L2688" s="54" t="s">
        <v>79</v>
      </c>
      <c r="M2688" s="54"/>
      <c r="N2688" s="60">
        <v>105</v>
      </c>
      <c r="O2688" s="60"/>
      <c r="P2688" s="60">
        <v>1</v>
      </c>
      <c r="Q2688" s="60">
        <v>1</v>
      </c>
      <c r="R2688" s="158" t="s">
        <v>1242</v>
      </c>
    </row>
    <row r="2689" spans="1:18" s="21" customFormat="1" ht="14.25" customHeight="1" x14ac:dyDescent="0.3">
      <c r="A2689" s="52" t="s">
        <v>9219</v>
      </c>
      <c r="B2689" s="53" t="s">
        <v>9220</v>
      </c>
      <c r="C2689" s="53" t="s">
        <v>9221</v>
      </c>
      <c r="D2689" s="54" t="s">
        <v>3365</v>
      </c>
      <c r="E2689" s="54" t="s">
        <v>121</v>
      </c>
      <c r="F2689" s="55">
        <v>43</v>
      </c>
      <c r="G2689" s="56" t="s">
        <v>75</v>
      </c>
      <c r="H2689" s="57">
        <v>8808.5499999999993</v>
      </c>
      <c r="I2689" s="58" t="s">
        <v>40</v>
      </c>
      <c r="J2689" s="54" t="s">
        <v>77</v>
      </c>
      <c r="K2689" s="59" t="s">
        <v>78</v>
      </c>
      <c r="L2689" s="54" t="s">
        <v>79</v>
      </c>
      <c r="M2689" s="54"/>
      <c r="N2689" s="60">
        <v>62</v>
      </c>
      <c r="O2689" s="60"/>
      <c r="P2689" s="60">
        <v>10</v>
      </c>
      <c r="Q2689" s="60">
        <v>10</v>
      </c>
      <c r="R2689" s="158"/>
    </row>
    <row r="2690" spans="1:18" s="21" customFormat="1" ht="14.25" customHeight="1" x14ac:dyDescent="0.3">
      <c r="A2690" s="52" t="s">
        <v>9222</v>
      </c>
      <c r="B2690" s="53" t="s">
        <v>9223</v>
      </c>
      <c r="C2690" s="53" t="s">
        <v>9224</v>
      </c>
      <c r="D2690" s="54" t="s">
        <v>9225</v>
      </c>
      <c r="E2690" s="54" t="s">
        <v>121</v>
      </c>
      <c r="F2690" s="55">
        <v>340</v>
      </c>
      <c r="G2690" s="56" t="s">
        <v>75</v>
      </c>
      <c r="H2690" s="57">
        <v>69649</v>
      </c>
      <c r="I2690" s="58" t="s">
        <v>40</v>
      </c>
      <c r="J2690" s="54" t="s">
        <v>77</v>
      </c>
      <c r="K2690" s="59" t="s">
        <v>78</v>
      </c>
      <c r="L2690" s="54" t="s">
        <v>79</v>
      </c>
      <c r="M2690" s="54"/>
      <c r="N2690" s="60">
        <v>55</v>
      </c>
      <c r="O2690" s="60"/>
      <c r="P2690" s="60">
        <v>1</v>
      </c>
      <c r="Q2690" s="60">
        <v>1</v>
      </c>
      <c r="R2690" s="158" t="s">
        <v>80</v>
      </c>
    </row>
    <row r="2691" spans="1:18" s="21" customFormat="1" ht="14.25" customHeight="1" x14ac:dyDescent="0.3">
      <c r="A2691" s="52" t="s">
        <v>9226</v>
      </c>
      <c r="B2691" s="53" t="s">
        <v>9227</v>
      </c>
      <c r="C2691" s="53" t="s">
        <v>9228</v>
      </c>
      <c r="D2691" s="54" t="s">
        <v>1533</v>
      </c>
      <c r="E2691" s="54" t="s">
        <v>121</v>
      </c>
      <c r="F2691" s="55">
        <v>382</v>
      </c>
      <c r="G2691" s="56" t="s">
        <v>75</v>
      </c>
      <c r="H2691" s="57">
        <v>78252.7</v>
      </c>
      <c r="I2691" s="58" t="s">
        <v>40</v>
      </c>
      <c r="J2691" s="54" t="s">
        <v>77</v>
      </c>
      <c r="K2691" s="59" t="s">
        <v>78</v>
      </c>
      <c r="L2691" s="54" t="s">
        <v>79</v>
      </c>
      <c r="M2691" s="54"/>
      <c r="N2691" s="60">
        <v>78</v>
      </c>
      <c r="O2691" s="60"/>
      <c r="P2691" s="60">
        <v>1</v>
      </c>
      <c r="Q2691" s="60">
        <v>1</v>
      </c>
      <c r="R2691" s="158"/>
    </row>
    <row r="2692" spans="1:18" s="21" customFormat="1" ht="14.25" customHeight="1" x14ac:dyDescent="0.3">
      <c r="A2692" s="52" t="s">
        <v>9229</v>
      </c>
      <c r="B2692" s="53" t="s">
        <v>9230</v>
      </c>
      <c r="C2692" s="53" t="s">
        <v>9231</v>
      </c>
      <c r="D2692" s="54" t="s">
        <v>106</v>
      </c>
      <c r="E2692" s="54" t="s">
        <v>61</v>
      </c>
      <c r="F2692" s="55">
        <v>45792</v>
      </c>
      <c r="G2692" s="56" t="s">
        <v>75</v>
      </c>
      <c r="H2692" s="57">
        <v>9380491.1999999993</v>
      </c>
      <c r="I2692" s="58" t="s">
        <v>40</v>
      </c>
      <c r="J2692" s="54" t="s">
        <v>77</v>
      </c>
      <c r="K2692" s="59" t="s">
        <v>78</v>
      </c>
      <c r="L2692" s="54" t="s">
        <v>79</v>
      </c>
      <c r="M2692" s="54"/>
      <c r="N2692" s="60">
        <v>73</v>
      </c>
      <c r="O2692" s="60"/>
      <c r="P2692" s="60">
        <v>50</v>
      </c>
      <c r="Q2692" s="60">
        <v>50</v>
      </c>
      <c r="R2692" s="158" t="s">
        <v>2000</v>
      </c>
    </row>
    <row r="2693" spans="1:18" s="21" customFormat="1" ht="14.25" customHeight="1" x14ac:dyDescent="0.3">
      <c r="A2693" s="52" t="s">
        <v>9232</v>
      </c>
      <c r="B2693" s="53" t="s">
        <v>9233</v>
      </c>
      <c r="C2693" s="53" t="s">
        <v>9234</v>
      </c>
      <c r="D2693" s="54" t="s">
        <v>3866</v>
      </c>
      <c r="E2693" s="54" t="s">
        <v>121</v>
      </c>
      <c r="F2693" s="55">
        <v>808</v>
      </c>
      <c r="G2693" s="56" t="s">
        <v>75</v>
      </c>
      <c r="H2693" s="57">
        <v>165518.79999999999</v>
      </c>
      <c r="I2693" s="58" t="s">
        <v>40</v>
      </c>
      <c r="J2693" s="54" t="s">
        <v>77</v>
      </c>
      <c r="K2693" s="59" t="s">
        <v>78</v>
      </c>
      <c r="L2693" s="54" t="s">
        <v>79</v>
      </c>
      <c r="M2693" s="54"/>
      <c r="N2693" s="60">
        <v>55</v>
      </c>
      <c r="O2693" s="60"/>
      <c r="P2693" s="60">
        <v>1</v>
      </c>
      <c r="Q2693" s="60">
        <v>1</v>
      </c>
      <c r="R2693" s="158" t="s">
        <v>1497</v>
      </c>
    </row>
    <row r="2694" spans="1:18" s="21" customFormat="1" ht="14.25" customHeight="1" x14ac:dyDescent="0.3">
      <c r="A2694" s="52" t="s">
        <v>7347</v>
      </c>
      <c r="B2694" s="53" t="s">
        <v>7348</v>
      </c>
      <c r="C2694" s="53" t="s">
        <v>7349</v>
      </c>
      <c r="D2694" s="54" t="s">
        <v>1533</v>
      </c>
      <c r="E2694" s="54" t="s">
        <v>121</v>
      </c>
      <c r="F2694" s="55">
        <v>3180</v>
      </c>
      <c r="G2694" s="56" t="s">
        <v>75</v>
      </c>
      <c r="H2694" s="57">
        <v>651423</v>
      </c>
      <c r="I2694" s="58" t="s">
        <v>40</v>
      </c>
      <c r="J2694" s="54" t="s">
        <v>77</v>
      </c>
      <c r="K2694" s="59" t="s">
        <v>78</v>
      </c>
      <c r="L2694" s="54" t="s">
        <v>79</v>
      </c>
      <c r="M2694" s="54"/>
      <c r="N2694" s="60">
        <v>95</v>
      </c>
      <c r="O2694" s="60"/>
      <c r="P2694" s="60">
        <v>2</v>
      </c>
      <c r="Q2694" s="60">
        <v>2</v>
      </c>
      <c r="R2694" s="158" t="s">
        <v>9235</v>
      </c>
    </row>
    <row r="2695" spans="1:18" s="21" customFormat="1" ht="14.25" customHeight="1" x14ac:dyDescent="0.3">
      <c r="A2695" s="52" t="s">
        <v>9236</v>
      </c>
      <c r="B2695" s="53" t="s">
        <v>9237</v>
      </c>
      <c r="C2695" s="53" t="s">
        <v>9238</v>
      </c>
      <c r="D2695" s="54" t="s">
        <v>318</v>
      </c>
      <c r="E2695" s="54" t="s">
        <v>121</v>
      </c>
      <c r="F2695" s="55">
        <v>6297</v>
      </c>
      <c r="G2695" s="56" t="s">
        <v>75</v>
      </c>
      <c r="H2695" s="57">
        <v>1289940.45</v>
      </c>
      <c r="I2695" s="58" t="s">
        <v>40</v>
      </c>
      <c r="J2695" s="54" t="s">
        <v>77</v>
      </c>
      <c r="K2695" s="59" t="s">
        <v>78</v>
      </c>
      <c r="L2695" s="54" t="s">
        <v>79</v>
      </c>
      <c r="M2695" s="54"/>
      <c r="N2695" s="60">
        <v>62</v>
      </c>
      <c r="O2695" s="60"/>
      <c r="P2695" s="60">
        <v>1</v>
      </c>
      <c r="Q2695" s="60">
        <v>1</v>
      </c>
      <c r="R2695" s="158"/>
    </row>
    <row r="2696" spans="1:18" s="21" customFormat="1" ht="14.25" customHeight="1" x14ac:dyDescent="0.3">
      <c r="A2696" s="85" t="s">
        <v>9239</v>
      </c>
      <c r="B2696" s="86" t="s">
        <v>9240</v>
      </c>
      <c r="C2696" s="53" t="s">
        <v>9241</v>
      </c>
      <c r="D2696" s="54"/>
      <c r="E2696" s="54" t="s">
        <v>148</v>
      </c>
      <c r="F2696" s="55">
        <v>13800</v>
      </c>
      <c r="G2696" s="56" t="s">
        <v>32</v>
      </c>
      <c r="H2696" s="57">
        <v>13800</v>
      </c>
      <c r="I2696" s="58" t="s">
        <v>40</v>
      </c>
      <c r="J2696" s="54" t="s">
        <v>9242</v>
      </c>
      <c r="K2696" s="59" t="s">
        <v>9243</v>
      </c>
      <c r="L2696" s="54" t="s">
        <v>43</v>
      </c>
      <c r="M2696" s="54"/>
      <c r="N2696" s="60">
        <v>15</v>
      </c>
      <c r="O2696" s="60">
        <v>3</v>
      </c>
      <c r="P2696" s="60">
        <v>1</v>
      </c>
      <c r="Q2696" s="60">
        <v>1</v>
      </c>
      <c r="R2696" s="158" t="s">
        <v>9244</v>
      </c>
    </row>
    <row r="2697" spans="1:18" s="21" customFormat="1" ht="14.25" customHeight="1" x14ac:dyDescent="0.3">
      <c r="A2697" s="85" t="s">
        <v>9245</v>
      </c>
      <c r="B2697" s="86" t="s">
        <v>9246</v>
      </c>
      <c r="C2697" s="53" t="s">
        <v>9247</v>
      </c>
      <c r="D2697" s="54" t="s">
        <v>1156</v>
      </c>
      <c r="E2697" s="54" t="s">
        <v>61</v>
      </c>
      <c r="F2697" s="55">
        <v>150500</v>
      </c>
      <c r="G2697" s="56" t="s">
        <v>32</v>
      </c>
      <c r="H2697" s="57">
        <v>150500</v>
      </c>
      <c r="I2697" s="58" t="s">
        <v>40</v>
      </c>
      <c r="J2697" s="54" t="s">
        <v>9242</v>
      </c>
      <c r="K2697" s="59" t="s">
        <v>9243</v>
      </c>
      <c r="L2697" s="54" t="s">
        <v>43</v>
      </c>
      <c r="M2697" s="54"/>
      <c r="N2697" s="60">
        <v>30</v>
      </c>
      <c r="O2697" s="60">
        <v>3</v>
      </c>
      <c r="P2697" s="60">
        <v>1</v>
      </c>
      <c r="Q2697" s="60"/>
      <c r="R2697" s="158" t="s">
        <v>9244</v>
      </c>
    </row>
    <row r="2698" spans="1:18" s="21" customFormat="1" ht="14.25" customHeight="1" x14ac:dyDescent="0.3">
      <c r="A2698" s="85" t="s">
        <v>9248</v>
      </c>
      <c r="B2698" s="86" t="s">
        <v>9249</v>
      </c>
      <c r="C2698" s="53" t="s">
        <v>9250</v>
      </c>
      <c r="D2698" s="54" t="s">
        <v>1156</v>
      </c>
      <c r="E2698" s="54" t="s">
        <v>61</v>
      </c>
      <c r="F2698" s="55">
        <v>178500</v>
      </c>
      <c r="G2698" s="56" t="s">
        <v>32</v>
      </c>
      <c r="H2698" s="57">
        <v>178500</v>
      </c>
      <c r="I2698" s="58" t="s">
        <v>40</v>
      </c>
      <c r="J2698" s="54" t="s">
        <v>9242</v>
      </c>
      <c r="K2698" s="59" t="s">
        <v>9243</v>
      </c>
      <c r="L2698" s="54" t="s">
        <v>43</v>
      </c>
      <c r="M2698" s="54"/>
      <c r="N2698" s="60">
        <v>30</v>
      </c>
      <c r="O2698" s="60">
        <v>3</v>
      </c>
      <c r="P2698" s="60">
        <v>1</v>
      </c>
      <c r="Q2698" s="60"/>
      <c r="R2698" s="158" t="s">
        <v>9244</v>
      </c>
    </row>
    <row r="2699" spans="1:18" s="21" customFormat="1" ht="14.25" customHeight="1" x14ac:dyDescent="0.3">
      <c r="A2699" s="85" t="s">
        <v>9251</v>
      </c>
      <c r="B2699" s="86" t="s">
        <v>9252</v>
      </c>
      <c r="C2699" s="53" t="s">
        <v>9253</v>
      </c>
      <c r="D2699" s="54" t="s">
        <v>3866</v>
      </c>
      <c r="E2699" s="54" t="s">
        <v>121</v>
      </c>
      <c r="F2699" s="55">
        <v>316000</v>
      </c>
      <c r="G2699" s="56" t="s">
        <v>32</v>
      </c>
      <c r="H2699" s="57">
        <v>316000</v>
      </c>
      <c r="I2699" s="58" t="s">
        <v>40</v>
      </c>
      <c r="J2699" s="54" t="s">
        <v>9242</v>
      </c>
      <c r="K2699" s="59" t="s">
        <v>9243</v>
      </c>
      <c r="L2699" s="54" t="s">
        <v>43</v>
      </c>
      <c r="M2699" s="54"/>
      <c r="N2699" s="60">
        <v>15</v>
      </c>
      <c r="O2699" s="60">
        <v>3</v>
      </c>
      <c r="P2699" s="60">
        <v>1</v>
      </c>
      <c r="Q2699" s="60">
        <v>1</v>
      </c>
      <c r="R2699" s="158" t="s">
        <v>9254</v>
      </c>
    </row>
    <row r="2700" spans="1:18" s="21" customFormat="1" ht="14.25" customHeight="1" x14ac:dyDescent="0.3">
      <c r="A2700" s="52" t="s">
        <v>9255</v>
      </c>
      <c r="B2700" s="53" t="s">
        <v>9256</v>
      </c>
      <c r="C2700" s="53" t="s">
        <v>9257</v>
      </c>
      <c r="D2700" s="54" t="s">
        <v>6520</v>
      </c>
      <c r="E2700" s="54" t="s">
        <v>148</v>
      </c>
      <c r="F2700" s="55">
        <v>62724</v>
      </c>
      <c r="G2700" s="56" t="s">
        <v>32</v>
      </c>
      <c r="H2700" s="57">
        <v>62724</v>
      </c>
      <c r="I2700" s="58" t="s">
        <v>40</v>
      </c>
      <c r="J2700" s="54" t="s">
        <v>98</v>
      </c>
      <c r="K2700" s="59" t="s">
        <v>99</v>
      </c>
      <c r="L2700" s="54" t="s">
        <v>43</v>
      </c>
      <c r="M2700" s="54"/>
      <c r="N2700" s="60">
        <v>30</v>
      </c>
      <c r="O2700" s="60">
        <v>3</v>
      </c>
      <c r="P2700" s="60">
        <v>10</v>
      </c>
      <c r="Q2700" s="60">
        <v>10</v>
      </c>
      <c r="R2700" s="158" t="s">
        <v>9258</v>
      </c>
    </row>
    <row r="2701" spans="1:18" s="21" customFormat="1" ht="14.25" customHeight="1" x14ac:dyDescent="0.3">
      <c r="A2701" s="52" t="s">
        <v>9259</v>
      </c>
      <c r="B2701" s="53" t="s">
        <v>9260</v>
      </c>
      <c r="C2701" s="53" t="s">
        <v>9261</v>
      </c>
      <c r="D2701" s="54" t="s">
        <v>5500</v>
      </c>
      <c r="E2701" s="54" t="s">
        <v>148</v>
      </c>
      <c r="F2701" s="55">
        <v>3753</v>
      </c>
      <c r="G2701" s="56" t="s">
        <v>75</v>
      </c>
      <c r="H2701" s="57">
        <v>768802.04999999993</v>
      </c>
      <c r="I2701" s="58" t="s">
        <v>40</v>
      </c>
      <c r="J2701" s="54" t="s">
        <v>77</v>
      </c>
      <c r="K2701" s="59" t="s">
        <v>78</v>
      </c>
      <c r="L2701" s="54" t="s">
        <v>79</v>
      </c>
      <c r="M2701" s="54"/>
      <c r="N2701" s="60">
        <v>62</v>
      </c>
      <c r="O2701" s="60"/>
      <c r="P2701" s="60">
        <v>1</v>
      </c>
      <c r="Q2701" s="60">
        <v>1</v>
      </c>
      <c r="R2701" s="158" t="s">
        <v>9262</v>
      </c>
    </row>
    <row r="2702" spans="1:18" s="21" customFormat="1" ht="14.25" customHeight="1" x14ac:dyDescent="0.3">
      <c r="A2702" s="168" t="s">
        <v>9263</v>
      </c>
      <c r="B2702" s="169" t="s">
        <v>9264</v>
      </c>
      <c r="C2702" s="169" t="s">
        <v>7353</v>
      </c>
      <c r="D2702" s="170" t="s">
        <v>3927</v>
      </c>
      <c r="E2702" s="170" t="s">
        <v>148</v>
      </c>
      <c r="F2702" s="171">
        <v>475</v>
      </c>
      <c r="G2702" s="172" t="s">
        <v>75</v>
      </c>
      <c r="H2702" s="173">
        <v>97303.75</v>
      </c>
      <c r="I2702" s="174" t="s">
        <v>269</v>
      </c>
      <c r="J2702" s="170" t="s">
        <v>77</v>
      </c>
      <c r="K2702" s="175" t="s">
        <v>78</v>
      </c>
      <c r="L2702" s="170" t="s">
        <v>79</v>
      </c>
      <c r="M2702" s="170"/>
      <c r="N2702" s="176">
        <v>55</v>
      </c>
      <c r="O2702" s="176"/>
      <c r="P2702" s="176">
        <v>1</v>
      </c>
      <c r="Q2702" s="176">
        <v>1</v>
      </c>
      <c r="R2702" s="177" t="s">
        <v>9265</v>
      </c>
    </row>
    <row r="2703" spans="1:18" s="21" customFormat="1" ht="14.25" customHeight="1" x14ac:dyDescent="0.3">
      <c r="A2703" s="168" t="s">
        <v>9266</v>
      </c>
      <c r="B2703" s="169" t="s">
        <v>9267</v>
      </c>
      <c r="C2703" s="169" t="s">
        <v>7360</v>
      </c>
      <c r="D2703" s="170" t="s">
        <v>1390</v>
      </c>
      <c r="E2703" s="170" t="s">
        <v>121</v>
      </c>
      <c r="F2703" s="171">
        <v>293</v>
      </c>
      <c r="G2703" s="172" t="s">
        <v>75</v>
      </c>
      <c r="H2703" s="173">
        <v>60021.049999999996</v>
      </c>
      <c r="I2703" s="174" t="s">
        <v>107</v>
      </c>
      <c r="J2703" s="170" t="s">
        <v>77</v>
      </c>
      <c r="K2703" s="175" t="s">
        <v>78</v>
      </c>
      <c r="L2703" s="170" t="s">
        <v>79</v>
      </c>
      <c r="M2703" s="170"/>
      <c r="N2703" s="176">
        <v>63</v>
      </c>
      <c r="O2703" s="176"/>
      <c r="P2703" s="176">
        <v>100</v>
      </c>
      <c r="Q2703" s="176">
        <v>100</v>
      </c>
      <c r="R2703" s="177" t="s">
        <v>9268</v>
      </c>
    </row>
    <row r="2704" spans="1:18" s="21" customFormat="1" ht="14.25" customHeight="1" x14ac:dyDescent="0.3">
      <c r="A2704" s="168" t="s">
        <v>9269</v>
      </c>
      <c r="B2704" s="169" t="s">
        <v>9270</v>
      </c>
      <c r="C2704" s="169" t="s">
        <v>7363</v>
      </c>
      <c r="D2704" s="170" t="s">
        <v>318</v>
      </c>
      <c r="E2704" s="170" t="s">
        <v>121</v>
      </c>
      <c r="F2704" s="171">
        <v>119</v>
      </c>
      <c r="G2704" s="172" t="s">
        <v>75</v>
      </c>
      <c r="H2704" s="173">
        <v>24377.149999999998</v>
      </c>
      <c r="I2704" s="174" t="s">
        <v>40</v>
      </c>
      <c r="J2704" s="170" t="s">
        <v>77</v>
      </c>
      <c r="K2704" s="175" t="s">
        <v>78</v>
      </c>
      <c r="L2704" s="170" t="s">
        <v>79</v>
      </c>
      <c r="M2704" s="170"/>
      <c r="N2704" s="176">
        <v>53</v>
      </c>
      <c r="O2704" s="176"/>
      <c r="P2704" s="176">
        <v>10</v>
      </c>
      <c r="Q2704" s="176">
        <v>10</v>
      </c>
      <c r="R2704" s="177" t="s">
        <v>9271</v>
      </c>
    </row>
    <row r="2705" spans="1:18" s="21" customFormat="1" ht="14.25" customHeight="1" x14ac:dyDescent="0.3">
      <c r="A2705" s="168" t="s">
        <v>9272</v>
      </c>
      <c r="B2705" s="169" t="s">
        <v>9273</v>
      </c>
      <c r="C2705" s="169" t="s">
        <v>7357</v>
      </c>
      <c r="D2705" s="170" t="s">
        <v>3927</v>
      </c>
      <c r="E2705" s="170" t="s">
        <v>148</v>
      </c>
      <c r="F2705" s="171">
        <v>388</v>
      </c>
      <c r="G2705" s="172" t="s">
        <v>75</v>
      </c>
      <c r="H2705" s="173">
        <v>79481.8</v>
      </c>
      <c r="I2705" s="174" t="s">
        <v>269</v>
      </c>
      <c r="J2705" s="170" t="s">
        <v>77</v>
      </c>
      <c r="K2705" s="175" t="s">
        <v>78</v>
      </c>
      <c r="L2705" s="170" t="s">
        <v>79</v>
      </c>
      <c r="M2705" s="170"/>
      <c r="N2705" s="176">
        <v>55</v>
      </c>
      <c r="O2705" s="176"/>
      <c r="P2705" s="176">
        <v>1</v>
      </c>
      <c r="Q2705" s="176">
        <v>1</v>
      </c>
      <c r="R2705" s="177" t="s">
        <v>9274</v>
      </c>
    </row>
    <row r="2706" spans="1:18" s="21" customFormat="1" ht="14.25" customHeight="1" x14ac:dyDescent="0.3">
      <c r="A2706" s="64" t="s">
        <v>9275</v>
      </c>
      <c r="B2706" s="65" t="s">
        <v>9276</v>
      </c>
      <c r="C2706" s="65" t="s">
        <v>7366</v>
      </c>
      <c r="D2706" s="63"/>
      <c r="E2706" s="63" t="s">
        <v>121</v>
      </c>
      <c r="F2706" s="66">
        <v>1590</v>
      </c>
      <c r="G2706" s="67" t="s">
        <v>75</v>
      </c>
      <c r="H2706" s="68">
        <v>325711.5</v>
      </c>
      <c r="I2706" s="69" t="s">
        <v>40</v>
      </c>
      <c r="J2706" s="63" t="s">
        <v>77</v>
      </c>
      <c r="K2706" s="70" t="s">
        <v>78</v>
      </c>
      <c r="L2706" s="63" t="s">
        <v>79</v>
      </c>
      <c r="M2706" s="63"/>
      <c r="N2706" s="71">
        <v>75</v>
      </c>
      <c r="O2706" s="71"/>
      <c r="P2706" s="71">
        <v>1</v>
      </c>
      <c r="Q2706" s="71">
        <v>1</v>
      </c>
      <c r="R2706" s="116" t="s">
        <v>9277</v>
      </c>
    </row>
    <row r="2707" spans="1:18" s="21" customFormat="1" ht="19.5" customHeight="1" x14ac:dyDescent="0.3">
      <c r="A2707" s="64" t="s">
        <v>9278</v>
      </c>
      <c r="B2707" s="65" t="s">
        <v>9279</v>
      </c>
      <c r="C2707" s="65" t="s">
        <v>7370</v>
      </c>
      <c r="D2707" s="63" t="s">
        <v>6284</v>
      </c>
      <c r="E2707" s="63" t="s">
        <v>148</v>
      </c>
      <c r="F2707" s="67">
        <v>2078</v>
      </c>
      <c r="G2707" s="67" t="s">
        <v>75</v>
      </c>
      <c r="H2707" s="68">
        <v>425678.3</v>
      </c>
      <c r="I2707" s="69" t="s">
        <v>40</v>
      </c>
      <c r="J2707" s="63" t="s">
        <v>77</v>
      </c>
      <c r="K2707" s="70" t="s">
        <v>78</v>
      </c>
      <c r="L2707" s="63" t="s">
        <v>79</v>
      </c>
      <c r="M2707" s="63"/>
      <c r="N2707" s="71">
        <v>55</v>
      </c>
      <c r="O2707" s="71"/>
      <c r="P2707" s="71">
        <v>1</v>
      </c>
      <c r="Q2707" s="71">
        <v>1</v>
      </c>
      <c r="R2707" s="116" t="s">
        <v>9280</v>
      </c>
    </row>
    <row r="2708" spans="1:18" s="21" customFormat="1" ht="19.5" customHeight="1" x14ac:dyDescent="0.3">
      <c r="A2708" s="64" t="s">
        <v>9281</v>
      </c>
      <c r="B2708" s="65" t="s">
        <v>9282</v>
      </c>
      <c r="C2708" s="65" t="s">
        <v>7373</v>
      </c>
      <c r="D2708" s="63" t="s">
        <v>3862</v>
      </c>
      <c r="E2708" s="63" t="s">
        <v>121</v>
      </c>
      <c r="F2708" s="67">
        <v>357</v>
      </c>
      <c r="G2708" s="67" t="s">
        <v>75</v>
      </c>
      <c r="H2708" s="68">
        <v>73131.45</v>
      </c>
      <c r="I2708" s="69" t="s">
        <v>40</v>
      </c>
      <c r="J2708" s="63" t="s">
        <v>77</v>
      </c>
      <c r="K2708" s="70" t="s">
        <v>78</v>
      </c>
      <c r="L2708" s="63" t="s">
        <v>79</v>
      </c>
      <c r="M2708" s="63"/>
      <c r="N2708" s="71">
        <v>50</v>
      </c>
      <c r="O2708" s="71"/>
      <c r="P2708" s="71">
        <v>1</v>
      </c>
      <c r="Q2708" s="71">
        <v>1</v>
      </c>
      <c r="R2708" s="116" t="s">
        <v>9283</v>
      </c>
    </row>
    <row r="2709" spans="1:18" s="21" customFormat="1" ht="19.5" customHeight="1" x14ac:dyDescent="0.3">
      <c r="A2709" s="64" t="s">
        <v>9284</v>
      </c>
      <c r="B2709" s="65" t="s">
        <v>9285</v>
      </c>
      <c r="C2709" s="65" t="s">
        <v>7376</v>
      </c>
      <c r="D2709" s="63" t="s">
        <v>1390</v>
      </c>
      <c r="E2709" s="63" t="s">
        <v>121</v>
      </c>
      <c r="F2709" s="67">
        <v>541</v>
      </c>
      <c r="G2709" s="67" t="s">
        <v>75</v>
      </c>
      <c r="H2709" s="68">
        <v>110823.84999999999</v>
      </c>
      <c r="I2709" s="69" t="s">
        <v>107</v>
      </c>
      <c r="J2709" s="63" t="s">
        <v>77</v>
      </c>
      <c r="K2709" s="70" t="s">
        <v>78</v>
      </c>
      <c r="L2709" s="63" t="s">
        <v>79</v>
      </c>
      <c r="M2709" s="63"/>
      <c r="N2709" s="71">
        <v>79</v>
      </c>
      <c r="O2709" s="71"/>
      <c r="P2709" s="71">
        <v>100</v>
      </c>
      <c r="Q2709" s="71">
        <v>100</v>
      </c>
      <c r="R2709" s="116" t="s">
        <v>9286</v>
      </c>
    </row>
    <row r="2710" spans="1:18" s="21" customFormat="1" ht="19.5" customHeight="1" x14ac:dyDescent="0.3">
      <c r="A2710" s="64" t="s">
        <v>9287</v>
      </c>
      <c r="B2710" s="65" t="s">
        <v>9288</v>
      </c>
      <c r="C2710" s="65" t="s">
        <v>7379</v>
      </c>
      <c r="D2710" s="63" t="s">
        <v>1234</v>
      </c>
      <c r="E2710" s="63" t="s">
        <v>61</v>
      </c>
      <c r="F2710" s="67">
        <v>117</v>
      </c>
      <c r="G2710" s="67" t="s">
        <v>75</v>
      </c>
      <c r="H2710" s="68">
        <v>23967.45</v>
      </c>
      <c r="I2710" s="69" t="s">
        <v>40</v>
      </c>
      <c r="J2710" s="63" t="s">
        <v>77</v>
      </c>
      <c r="K2710" s="70" t="s">
        <v>78</v>
      </c>
      <c r="L2710" s="63" t="s">
        <v>79</v>
      </c>
      <c r="M2710" s="63"/>
      <c r="N2710" s="71">
        <v>55</v>
      </c>
      <c r="O2710" s="71"/>
      <c r="P2710" s="71">
        <v>12</v>
      </c>
      <c r="Q2710" s="71">
        <v>12</v>
      </c>
      <c r="R2710" s="116" t="s">
        <v>9289</v>
      </c>
    </row>
    <row r="2711" spans="1:18" s="21" customFormat="1" ht="19.5" customHeight="1" x14ac:dyDescent="0.3">
      <c r="A2711" s="64" t="s">
        <v>9290</v>
      </c>
      <c r="B2711" s="65" t="s">
        <v>9291</v>
      </c>
      <c r="C2711" s="65" t="s">
        <v>7382</v>
      </c>
      <c r="D2711" s="63" t="s">
        <v>1177</v>
      </c>
      <c r="E2711" s="63" t="s">
        <v>148</v>
      </c>
      <c r="F2711" s="67">
        <v>1718</v>
      </c>
      <c r="G2711" s="67" t="s">
        <v>75</v>
      </c>
      <c r="H2711" s="68">
        <v>351932.3</v>
      </c>
      <c r="I2711" s="69" t="s">
        <v>40</v>
      </c>
      <c r="J2711" s="63" t="s">
        <v>77</v>
      </c>
      <c r="K2711" s="70" t="s">
        <v>78</v>
      </c>
      <c r="L2711" s="63" t="s">
        <v>79</v>
      </c>
      <c r="M2711" s="63"/>
      <c r="N2711" s="71">
        <v>58</v>
      </c>
      <c r="O2711" s="71"/>
      <c r="P2711" s="71">
        <v>1</v>
      </c>
      <c r="Q2711" s="71">
        <v>1</v>
      </c>
      <c r="R2711" s="116" t="s">
        <v>9292</v>
      </c>
    </row>
    <row r="2712" spans="1:18" s="21" customFormat="1" ht="19.5" customHeight="1" x14ac:dyDescent="0.3">
      <c r="A2712" s="64" t="s">
        <v>9293</v>
      </c>
      <c r="B2712" s="65" t="s">
        <v>9294</v>
      </c>
      <c r="C2712" s="65" t="s">
        <v>7385</v>
      </c>
      <c r="D2712" s="63" t="s">
        <v>5500</v>
      </c>
      <c r="E2712" s="63" t="s">
        <v>148</v>
      </c>
      <c r="F2712" s="67">
        <v>3600</v>
      </c>
      <c r="G2712" s="67" t="s">
        <v>75</v>
      </c>
      <c r="H2712" s="68">
        <v>737460</v>
      </c>
      <c r="I2712" s="69" t="s">
        <v>40</v>
      </c>
      <c r="J2712" s="63" t="s">
        <v>77</v>
      </c>
      <c r="K2712" s="70" t="s">
        <v>78</v>
      </c>
      <c r="L2712" s="63" t="s">
        <v>79</v>
      </c>
      <c r="M2712" s="63"/>
      <c r="N2712" s="71">
        <v>62</v>
      </c>
      <c r="O2712" s="71"/>
      <c r="P2712" s="71">
        <v>1</v>
      </c>
      <c r="Q2712" s="71">
        <v>1</v>
      </c>
      <c r="R2712" s="116" t="s">
        <v>9295</v>
      </c>
    </row>
    <row r="2713" spans="1:18" s="21" customFormat="1" ht="27.5" customHeight="1" x14ac:dyDescent="0.3">
      <c r="A2713" s="52" t="s">
        <v>9296</v>
      </c>
      <c r="B2713" s="53" t="s">
        <v>9297</v>
      </c>
      <c r="C2713" s="53" t="s">
        <v>9298</v>
      </c>
      <c r="D2713" s="54" t="s">
        <v>7079</v>
      </c>
      <c r="E2713" s="54" t="s">
        <v>268</v>
      </c>
      <c r="F2713" s="55">
        <v>336</v>
      </c>
      <c r="G2713" s="56" t="s">
        <v>75</v>
      </c>
      <c r="H2713" s="57">
        <v>68829.599999999991</v>
      </c>
      <c r="I2713" s="58" t="s">
        <v>697</v>
      </c>
      <c r="J2713" s="54" t="s">
        <v>77</v>
      </c>
      <c r="K2713" s="59" t="s">
        <v>78</v>
      </c>
      <c r="L2713" s="54" t="s">
        <v>79</v>
      </c>
      <c r="M2713" s="54"/>
      <c r="N2713" s="60">
        <v>50</v>
      </c>
      <c r="O2713" s="60"/>
      <c r="P2713" s="60">
        <v>100</v>
      </c>
      <c r="Q2713" s="60">
        <v>100</v>
      </c>
      <c r="R2713" s="158" t="s">
        <v>9299</v>
      </c>
    </row>
    <row r="2714" spans="1:18" s="21" customFormat="1" ht="27.5" customHeight="1" x14ac:dyDescent="0.3">
      <c r="A2714" s="52" t="s">
        <v>9300</v>
      </c>
      <c r="B2714" s="53" t="s">
        <v>9301</v>
      </c>
      <c r="C2714" s="53" t="s">
        <v>9302</v>
      </c>
      <c r="D2714" s="54" t="s">
        <v>903</v>
      </c>
      <c r="E2714" s="54" t="s">
        <v>268</v>
      </c>
      <c r="F2714" s="55">
        <v>153</v>
      </c>
      <c r="G2714" s="56" t="s">
        <v>75</v>
      </c>
      <c r="H2714" s="57">
        <v>31342.05</v>
      </c>
      <c r="I2714" s="58" t="s">
        <v>697</v>
      </c>
      <c r="J2714" s="54" t="s">
        <v>77</v>
      </c>
      <c r="K2714" s="59" t="s">
        <v>78</v>
      </c>
      <c r="L2714" s="54" t="s">
        <v>79</v>
      </c>
      <c r="M2714" s="54"/>
      <c r="N2714" s="60">
        <v>55</v>
      </c>
      <c r="O2714" s="60"/>
      <c r="P2714" s="60">
        <v>10</v>
      </c>
      <c r="Q2714" s="60">
        <v>10</v>
      </c>
      <c r="R2714" s="158" t="s">
        <v>9303</v>
      </c>
    </row>
    <row r="2715" spans="1:18" s="21" customFormat="1" ht="27.5" customHeight="1" x14ac:dyDescent="0.3">
      <c r="A2715" s="52" t="s">
        <v>9304</v>
      </c>
      <c r="B2715" s="53" t="s">
        <v>9305</v>
      </c>
      <c r="C2715" s="53" t="s">
        <v>9306</v>
      </c>
      <c r="D2715" s="54" t="s">
        <v>7409</v>
      </c>
      <c r="E2715" s="54" t="s">
        <v>61</v>
      </c>
      <c r="F2715" s="55">
        <v>440990</v>
      </c>
      <c r="G2715" s="56" t="s">
        <v>32</v>
      </c>
      <c r="H2715" s="57">
        <v>440990</v>
      </c>
      <c r="I2715" s="58" t="s">
        <v>76</v>
      </c>
      <c r="J2715" s="54" t="s">
        <v>335</v>
      </c>
      <c r="K2715" s="59" t="s">
        <v>336</v>
      </c>
      <c r="L2715" s="54" t="s">
        <v>43</v>
      </c>
      <c r="M2715" s="54"/>
      <c r="N2715" s="60">
        <v>60</v>
      </c>
      <c r="O2715" s="60">
        <v>3</v>
      </c>
      <c r="P2715" s="60">
        <v>1</v>
      </c>
      <c r="Q2715" s="60">
        <v>1</v>
      </c>
      <c r="R2715" s="158" t="s">
        <v>9307</v>
      </c>
    </row>
    <row r="2716" spans="1:18" s="21" customFormat="1" ht="27.5" customHeight="1" x14ac:dyDescent="0.3">
      <c r="A2716" s="52" t="s">
        <v>9308</v>
      </c>
      <c r="B2716" s="53" t="s">
        <v>9309</v>
      </c>
      <c r="C2716" s="53" t="s">
        <v>9310</v>
      </c>
      <c r="D2716" s="54" t="s">
        <v>9311</v>
      </c>
      <c r="E2716" s="54" t="s">
        <v>148</v>
      </c>
      <c r="F2716" s="55">
        <v>91146</v>
      </c>
      <c r="G2716" s="56" t="s">
        <v>32</v>
      </c>
      <c r="H2716" s="57">
        <v>91146</v>
      </c>
      <c r="I2716" s="58" t="s">
        <v>40</v>
      </c>
      <c r="J2716" s="54" t="s">
        <v>98</v>
      </c>
      <c r="K2716" s="59" t="s">
        <v>99</v>
      </c>
      <c r="L2716" s="54" t="s">
        <v>43</v>
      </c>
      <c r="M2716" s="54"/>
      <c r="N2716" s="60">
        <v>15</v>
      </c>
      <c r="O2716" s="60">
        <v>3</v>
      </c>
      <c r="P2716" s="60">
        <v>1</v>
      </c>
      <c r="Q2716" s="60">
        <v>1</v>
      </c>
      <c r="R2716" s="158" t="s">
        <v>9312</v>
      </c>
    </row>
    <row r="2717" spans="1:18" s="21" customFormat="1" ht="27.5" customHeight="1" x14ac:dyDescent="0.3">
      <c r="A2717" s="52" t="s">
        <v>9313</v>
      </c>
      <c r="B2717" s="53" t="s">
        <v>9314</v>
      </c>
      <c r="C2717" s="53" t="s">
        <v>9315</v>
      </c>
      <c r="D2717" s="54" t="s">
        <v>9316</v>
      </c>
      <c r="E2717" s="54" t="s">
        <v>61</v>
      </c>
      <c r="F2717" s="55">
        <v>186212</v>
      </c>
      <c r="G2717" s="56" t="s">
        <v>32</v>
      </c>
      <c r="H2717" s="57">
        <v>186212</v>
      </c>
      <c r="I2717" s="58" t="s">
        <v>40</v>
      </c>
      <c r="J2717" s="54" t="s">
        <v>98</v>
      </c>
      <c r="K2717" s="59" t="s">
        <v>99</v>
      </c>
      <c r="L2717" s="54" t="s">
        <v>43</v>
      </c>
      <c r="M2717" s="54"/>
      <c r="N2717" s="60">
        <v>30</v>
      </c>
      <c r="O2717" s="60">
        <v>3</v>
      </c>
      <c r="P2717" s="60">
        <v>1</v>
      </c>
      <c r="Q2717" s="60">
        <v>1</v>
      </c>
      <c r="R2717" s="158" t="s">
        <v>9312</v>
      </c>
    </row>
    <row r="2718" spans="1:18" s="21" customFormat="1" ht="27.5" customHeight="1" x14ac:dyDescent="0.3">
      <c r="A2718" s="52" t="s">
        <v>9317</v>
      </c>
      <c r="B2718" s="53" t="s">
        <v>9318</v>
      </c>
      <c r="C2718" s="53" t="s">
        <v>9319</v>
      </c>
      <c r="D2718" s="54" t="s">
        <v>253</v>
      </c>
      <c r="E2718" s="54" t="s">
        <v>39</v>
      </c>
      <c r="F2718" s="55">
        <v>7841</v>
      </c>
      <c r="G2718" s="56" t="s">
        <v>32</v>
      </c>
      <c r="H2718" s="57">
        <v>7841</v>
      </c>
      <c r="I2718" s="58" t="s">
        <v>40</v>
      </c>
      <c r="J2718" s="54" t="s">
        <v>98</v>
      </c>
      <c r="K2718" s="59" t="s">
        <v>99</v>
      </c>
      <c r="L2718" s="54" t="s">
        <v>43</v>
      </c>
      <c r="M2718" s="54"/>
      <c r="N2718" s="60">
        <v>10</v>
      </c>
      <c r="O2718" s="60">
        <v>3</v>
      </c>
      <c r="P2718" s="60">
        <v>1</v>
      </c>
      <c r="Q2718" s="60">
        <v>1</v>
      </c>
      <c r="R2718" s="158" t="s">
        <v>9312</v>
      </c>
    </row>
    <row r="2719" spans="1:18" s="21" customFormat="1" ht="27.5" customHeight="1" x14ac:dyDescent="0.3">
      <c r="A2719" s="64" t="s">
        <v>9320</v>
      </c>
      <c r="B2719" s="65" t="s">
        <v>9321</v>
      </c>
      <c r="C2719" s="65" t="s">
        <v>9322</v>
      </c>
      <c r="D2719" s="63" t="s">
        <v>1691</v>
      </c>
      <c r="E2719" s="63" t="s">
        <v>121</v>
      </c>
      <c r="F2719" s="66">
        <v>29602577.100000001</v>
      </c>
      <c r="G2719" s="67" t="s">
        <v>32</v>
      </c>
      <c r="H2719" s="68">
        <f t="shared" ref="H2719:H2776" si="47">+IF(G2719="VND",$F2719,IF(F2719="JPY",F2719*$F$2,IF(G2719="USD",F2719*$F$3,F2719*$F$2)))</f>
        <v>29602577.100000001</v>
      </c>
      <c r="I2719" s="69" t="s">
        <v>269</v>
      </c>
      <c r="J2719" s="63" t="s">
        <v>5902</v>
      </c>
      <c r="K2719" s="70" t="s">
        <v>5903</v>
      </c>
      <c r="L2719" s="63" t="s">
        <v>43</v>
      </c>
      <c r="M2719" s="63"/>
      <c r="N2719" s="71">
        <v>45</v>
      </c>
      <c r="O2719" s="71">
        <v>3</v>
      </c>
      <c r="P2719" s="71">
        <v>1</v>
      </c>
      <c r="Q2719" s="71">
        <v>1</v>
      </c>
      <c r="R2719" s="116" t="s">
        <v>9323</v>
      </c>
    </row>
    <row r="2720" spans="1:18" s="21" customFormat="1" ht="27.5" customHeight="1" x14ac:dyDescent="0.3">
      <c r="A2720" s="64" t="s">
        <v>9324</v>
      </c>
      <c r="B2720" s="65" t="s">
        <v>9325</v>
      </c>
      <c r="C2720" s="65" t="s">
        <v>9326</v>
      </c>
      <c r="D2720" s="63" t="s">
        <v>7404</v>
      </c>
      <c r="E2720" s="63" t="s">
        <v>5069</v>
      </c>
      <c r="F2720" s="66">
        <v>208597.02</v>
      </c>
      <c r="G2720" s="67" t="s">
        <v>32</v>
      </c>
      <c r="H2720" s="68">
        <f t="shared" si="47"/>
        <v>208597.02</v>
      </c>
      <c r="I2720" s="69" t="s">
        <v>56</v>
      </c>
      <c r="J2720" s="63" t="s">
        <v>5902</v>
      </c>
      <c r="K2720" s="70" t="s">
        <v>5903</v>
      </c>
      <c r="L2720" s="63" t="s">
        <v>43</v>
      </c>
      <c r="M2720" s="63"/>
      <c r="N2720" s="71">
        <v>60</v>
      </c>
      <c r="O2720" s="71">
        <v>3</v>
      </c>
      <c r="P2720" s="71">
        <v>100</v>
      </c>
      <c r="Q2720" s="71">
        <v>100</v>
      </c>
      <c r="R2720" s="116" t="s">
        <v>7405</v>
      </c>
    </row>
    <row r="2721" spans="1:18" s="21" customFormat="1" ht="27.5" customHeight="1" x14ac:dyDescent="0.3">
      <c r="A2721" s="64" t="s">
        <v>9327</v>
      </c>
      <c r="B2721" s="65" t="s">
        <v>9328</v>
      </c>
      <c r="C2721" s="65" t="s">
        <v>9329</v>
      </c>
      <c r="D2721" s="63" t="s">
        <v>1404</v>
      </c>
      <c r="E2721" s="63" t="s">
        <v>5054</v>
      </c>
      <c r="F2721" s="66">
        <v>81920</v>
      </c>
      <c r="G2721" s="67" t="s">
        <v>32</v>
      </c>
      <c r="H2721" s="68">
        <f t="shared" si="47"/>
        <v>81920</v>
      </c>
      <c r="I2721" s="69" t="s">
        <v>4965</v>
      </c>
      <c r="J2721" s="63" t="s">
        <v>5269</v>
      </c>
      <c r="K2721" s="70" t="s">
        <v>5270</v>
      </c>
      <c r="L2721" s="63" t="s">
        <v>43</v>
      </c>
      <c r="M2721" s="63"/>
      <c r="N2721" s="71">
        <v>60</v>
      </c>
      <c r="O2721" s="71">
        <v>7</v>
      </c>
      <c r="P2721" s="71">
        <v>200</v>
      </c>
      <c r="Q2721" s="71">
        <v>200</v>
      </c>
      <c r="R2721" s="116" t="s">
        <v>9330</v>
      </c>
    </row>
    <row r="2722" spans="1:18" s="21" customFormat="1" ht="27.5" customHeight="1" x14ac:dyDescent="0.3">
      <c r="A2722" s="64" t="s">
        <v>9331</v>
      </c>
      <c r="B2722" s="65" t="s">
        <v>9332</v>
      </c>
      <c r="C2722" s="65" t="s">
        <v>9333</v>
      </c>
      <c r="D2722" s="63" t="s">
        <v>60</v>
      </c>
      <c r="E2722" s="63" t="s">
        <v>61</v>
      </c>
      <c r="F2722" s="66">
        <v>178960</v>
      </c>
      <c r="G2722" s="67" t="s">
        <v>32</v>
      </c>
      <c r="H2722" s="68">
        <f t="shared" si="47"/>
        <v>178960</v>
      </c>
      <c r="I2722" s="69" t="s">
        <v>40</v>
      </c>
      <c r="J2722" s="63" t="s">
        <v>69</v>
      </c>
      <c r="K2722" s="70" t="s">
        <v>70</v>
      </c>
      <c r="L2722" s="63" t="s">
        <v>43</v>
      </c>
      <c r="M2722" s="63"/>
      <c r="N2722" s="71">
        <v>30</v>
      </c>
      <c r="O2722" s="71">
        <v>2</v>
      </c>
      <c r="P2722" s="71">
        <v>10</v>
      </c>
      <c r="Q2722" s="71">
        <v>10</v>
      </c>
      <c r="R2722" s="116" t="s">
        <v>7325</v>
      </c>
    </row>
    <row r="2723" spans="1:18" s="21" customFormat="1" ht="14.25" customHeight="1" x14ac:dyDescent="0.3">
      <c r="A2723" s="52" t="s">
        <v>9334</v>
      </c>
      <c r="B2723" s="53" t="s">
        <v>9335</v>
      </c>
      <c r="C2723" s="54" t="s">
        <v>9336</v>
      </c>
      <c r="D2723" s="54" t="s">
        <v>9337</v>
      </c>
      <c r="E2723" s="54" t="s">
        <v>268</v>
      </c>
      <c r="F2723" s="55">
        <v>5114</v>
      </c>
      <c r="G2723" s="56" t="s">
        <v>75</v>
      </c>
      <c r="H2723" s="57">
        <f t="shared" si="47"/>
        <v>873726.9</v>
      </c>
      <c r="I2723" s="58" t="s">
        <v>697</v>
      </c>
      <c r="J2723" s="54" t="s">
        <v>77</v>
      </c>
      <c r="K2723" s="59" t="s">
        <v>78</v>
      </c>
      <c r="L2723" s="54" t="s">
        <v>79</v>
      </c>
      <c r="M2723" s="54"/>
      <c r="N2723" s="60">
        <v>55</v>
      </c>
      <c r="O2723" s="60"/>
      <c r="P2723" s="60">
        <v>1</v>
      </c>
      <c r="Q2723" s="60">
        <v>1</v>
      </c>
      <c r="R2723" s="178" t="s">
        <v>9338</v>
      </c>
    </row>
    <row r="2724" spans="1:18" s="21" customFormat="1" ht="14.25" customHeight="1" x14ac:dyDescent="0.3">
      <c r="A2724" s="52" t="s">
        <v>9339</v>
      </c>
      <c r="B2724" s="53" t="s">
        <v>9340</v>
      </c>
      <c r="C2724" s="54" t="s">
        <v>9341</v>
      </c>
      <c r="D2724" s="54" t="s">
        <v>9342</v>
      </c>
      <c r="E2724" s="54" t="s">
        <v>268</v>
      </c>
      <c r="F2724" s="55">
        <v>5114</v>
      </c>
      <c r="G2724" s="56" t="s">
        <v>75</v>
      </c>
      <c r="H2724" s="57">
        <f t="shared" si="47"/>
        <v>873726.9</v>
      </c>
      <c r="I2724" s="58" t="s">
        <v>697</v>
      </c>
      <c r="J2724" s="54" t="s">
        <v>77</v>
      </c>
      <c r="K2724" s="59" t="s">
        <v>78</v>
      </c>
      <c r="L2724" s="54" t="s">
        <v>79</v>
      </c>
      <c r="M2724" s="54"/>
      <c r="N2724" s="60">
        <v>55</v>
      </c>
      <c r="O2724" s="60"/>
      <c r="P2724" s="60">
        <v>1</v>
      </c>
      <c r="Q2724" s="60">
        <v>1</v>
      </c>
      <c r="R2724" s="178" t="s">
        <v>9338</v>
      </c>
    </row>
    <row r="2725" spans="1:18" s="21" customFormat="1" ht="14.25" customHeight="1" x14ac:dyDescent="0.3">
      <c r="A2725" s="52" t="s">
        <v>9343</v>
      </c>
      <c r="B2725" s="53" t="s">
        <v>9344</v>
      </c>
      <c r="C2725" s="53" t="s">
        <v>9345</v>
      </c>
      <c r="D2725" s="54" t="s">
        <v>9346</v>
      </c>
      <c r="E2725" s="54" t="s">
        <v>268</v>
      </c>
      <c r="F2725" s="55">
        <v>5114</v>
      </c>
      <c r="G2725" s="56" t="s">
        <v>75</v>
      </c>
      <c r="H2725" s="57">
        <f t="shared" si="47"/>
        <v>873726.9</v>
      </c>
      <c r="I2725" s="58" t="s">
        <v>697</v>
      </c>
      <c r="J2725" s="54" t="s">
        <v>77</v>
      </c>
      <c r="K2725" s="59" t="s">
        <v>78</v>
      </c>
      <c r="L2725" s="54" t="s">
        <v>79</v>
      </c>
      <c r="M2725" s="54"/>
      <c r="N2725" s="60">
        <v>55</v>
      </c>
      <c r="O2725" s="60"/>
      <c r="P2725" s="60">
        <v>1</v>
      </c>
      <c r="Q2725" s="60">
        <v>1</v>
      </c>
      <c r="R2725" s="178" t="s">
        <v>9338</v>
      </c>
    </row>
    <row r="2726" spans="1:18" s="21" customFormat="1" ht="14.25" customHeight="1" x14ac:dyDescent="0.3">
      <c r="A2726" s="52" t="s">
        <v>9347</v>
      </c>
      <c r="B2726" s="53" t="s">
        <v>9348</v>
      </c>
      <c r="C2726" s="53" t="s">
        <v>9349</v>
      </c>
      <c r="D2726" s="54" t="s">
        <v>9350</v>
      </c>
      <c r="E2726" s="54" t="s">
        <v>268</v>
      </c>
      <c r="F2726" s="55">
        <v>5114</v>
      </c>
      <c r="G2726" s="56" t="s">
        <v>75</v>
      </c>
      <c r="H2726" s="57">
        <f t="shared" si="47"/>
        <v>873726.9</v>
      </c>
      <c r="I2726" s="58" t="s">
        <v>40</v>
      </c>
      <c r="J2726" s="54" t="s">
        <v>77</v>
      </c>
      <c r="K2726" s="59" t="s">
        <v>78</v>
      </c>
      <c r="L2726" s="54" t="s">
        <v>79</v>
      </c>
      <c r="M2726" s="54"/>
      <c r="N2726" s="60">
        <v>55</v>
      </c>
      <c r="O2726" s="60"/>
      <c r="P2726" s="60">
        <v>1</v>
      </c>
      <c r="Q2726" s="60">
        <v>1</v>
      </c>
      <c r="R2726" s="178" t="s">
        <v>9338</v>
      </c>
    </row>
    <row r="2727" spans="1:18" s="21" customFormat="1" ht="14.25" customHeight="1" x14ac:dyDescent="0.3">
      <c r="A2727" s="52" t="s">
        <v>9351</v>
      </c>
      <c r="B2727" s="53" t="s">
        <v>9352</v>
      </c>
      <c r="C2727" s="53" t="s">
        <v>9353</v>
      </c>
      <c r="D2727" s="54" t="s">
        <v>9354</v>
      </c>
      <c r="E2727" s="54" t="s">
        <v>268</v>
      </c>
      <c r="F2727" s="55">
        <v>5114</v>
      </c>
      <c r="G2727" s="56" t="s">
        <v>75</v>
      </c>
      <c r="H2727" s="57">
        <f t="shared" si="47"/>
        <v>873726.9</v>
      </c>
      <c r="I2727" s="58" t="s">
        <v>40</v>
      </c>
      <c r="J2727" s="54" t="s">
        <v>77</v>
      </c>
      <c r="K2727" s="59" t="s">
        <v>78</v>
      </c>
      <c r="L2727" s="54" t="s">
        <v>79</v>
      </c>
      <c r="M2727" s="54"/>
      <c r="N2727" s="60">
        <v>55</v>
      </c>
      <c r="O2727" s="60"/>
      <c r="P2727" s="60">
        <v>1</v>
      </c>
      <c r="Q2727" s="60">
        <v>1</v>
      </c>
      <c r="R2727" s="178" t="s">
        <v>9338</v>
      </c>
    </row>
    <row r="2728" spans="1:18" s="21" customFormat="1" ht="14.25" customHeight="1" x14ac:dyDescent="0.3">
      <c r="A2728" s="52" t="s">
        <v>9355</v>
      </c>
      <c r="B2728" s="53" t="s">
        <v>9356</v>
      </c>
      <c r="C2728" s="53" t="s">
        <v>9357</v>
      </c>
      <c r="D2728" s="54" t="s">
        <v>9358</v>
      </c>
      <c r="E2728" s="54" t="s">
        <v>268</v>
      </c>
      <c r="F2728" s="55">
        <v>5114</v>
      </c>
      <c r="G2728" s="56" t="s">
        <v>75</v>
      </c>
      <c r="H2728" s="57">
        <f t="shared" si="47"/>
        <v>873726.9</v>
      </c>
      <c r="I2728" s="58" t="s">
        <v>40</v>
      </c>
      <c r="J2728" s="54" t="s">
        <v>77</v>
      </c>
      <c r="K2728" s="59" t="s">
        <v>78</v>
      </c>
      <c r="L2728" s="54" t="s">
        <v>79</v>
      </c>
      <c r="M2728" s="54"/>
      <c r="N2728" s="60">
        <v>55</v>
      </c>
      <c r="O2728" s="60"/>
      <c r="P2728" s="60">
        <v>1</v>
      </c>
      <c r="Q2728" s="60">
        <v>1</v>
      </c>
      <c r="R2728" s="178" t="s">
        <v>9338</v>
      </c>
    </row>
    <row r="2729" spans="1:18" s="21" customFormat="1" ht="14.25" customHeight="1" x14ac:dyDescent="0.3">
      <c r="A2729" s="52" t="s">
        <v>9359</v>
      </c>
      <c r="B2729" s="53" t="s">
        <v>9360</v>
      </c>
      <c r="C2729" s="53" t="s">
        <v>9361</v>
      </c>
      <c r="D2729" s="54" t="s">
        <v>9362</v>
      </c>
      <c r="E2729" s="54" t="s">
        <v>268</v>
      </c>
      <c r="F2729" s="55">
        <v>5114</v>
      </c>
      <c r="G2729" s="56" t="s">
        <v>75</v>
      </c>
      <c r="H2729" s="57">
        <f t="shared" si="47"/>
        <v>873726.9</v>
      </c>
      <c r="I2729" s="58" t="s">
        <v>40</v>
      </c>
      <c r="J2729" s="54" t="s">
        <v>77</v>
      </c>
      <c r="K2729" s="59" t="s">
        <v>78</v>
      </c>
      <c r="L2729" s="54" t="s">
        <v>79</v>
      </c>
      <c r="M2729" s="54"/>
      <c r="N2729" s="60">
        <v>55</v>
      </c>
      <c r="O2729" s="60"/>
      <c r="P2729" s="60">
        <v>1</v>
      </c>
      <c r="Q2729" s="60">
        <v>1</v>
      </c>
      <c r="R2729" s="178" t="s">
        <v>9338</v>
      </c>
    </row>
    <row r="2730" spans="1:18" s="21" customFormat="1" ht="14.25" customHeight="1" x14ac:dyDescent="0.3">
      <c r="A2730" s="73" t="s">
        <v>8743</v>
      </c>
      <c r="B2730" s="59" t="s">
        <v>8744</v>
      </c>
      <c r="C2730" s="84" t="s">
        <v>8747</v>
      </c>
      <c r="D2730" s="62" t="s">
        <v>8746</v>
      </c>
      <c r="E2730" s="54" t="s">
        <v>268</v>
      </c>
      <c r="F2730" s="76">
        <v>950000</v>
      </c>
      <c r="G2730" s="59" t="s">
        <v>32</v>
      </c>
      <c r="H2730" s="72">
        <f t="shared" si="47"/>
        <v>950000</v>
      </c>
      <c r="I2730" s="59" t="s">
        <v>697</v>
      </c>
      <c r="J2730" s="44" t="s">
        <v>501</v>
      </c>
      <c r="K2730" s="62" t="s">
        <v>502</v>
      </c>
      <c r="L2730" s="62" t="s">
        <v>43</v>
      </c>
      <c r="M2730" s="62"/>
      <c r="N2730" s="75">
        <v>60</v>
      </c>
      <c r="O2730" s="75">
        <v>3</v>
      </c>
      <c r="P2730" s="75">
        <v>1</v>
      </c>
      <c r="Q2730" s="75"/>
      <c r="R2730" s="178" t="s">
        <v>9363</v>
      </c>
    </row>
    <row r="2731" spans="1:18" s="21" customFormat="1" ht="14.25" customHeight="1" x14ac:dyDescent="0.3">
      <c r="A2731" s="73" t="s">
        <v>8748</v>
      </c>
      <c r="B2731" s="59" t="s">
        <v>8749</v>
      </c>
      <c r="C2731" s="84" t="s">
        <v>8751</v>
      </c>
      <c r="D2731" s="62" t="s">
        <v>8746</v>
      </c>
      <c r="E2731" s="54" t="s">
        <v>268</v>
      </c>
      <c r="F2731" s="74">
        <v>950000</v>
      </c>
      <c r="G2731" s="59" t="s">
        <v>32</v>
      </c>
      <c r="H2731" s="72">
        <f t="shared" si="47"/>
        <v>950000</v>
      </c>
      <c r="I2731" s="59" t="s">
        <v>697</v>
      </c>
      <c r="J2731" s="44" t="s">
        <v>501</v>
      </c>
      <c r="K2731" s="62" t="s">
        <v>502</v>
      </c>
      <c r="L2731" s="62" t="s">
        <v>43</v>
      </c>
      <c r="M2731" s="62"/>
      <c r="N2731" s="75">
        <v>60</v>
      </c>
      <c r="O2731" s="75">
        <v>3</v>
      </c>
      <c r="P2731" s="75">
        <v>1</v>
      </c>
      <c r="Q2731" s="75"/>
      <c r="R2731" s="178" t="s">
        <v>9363</v>
      </c>
    </row>
    <row r="2732" spans="1:18" s="21" customFormat="1" ht="14.25" customHeight="1" x14ac:dyDescent="0.3">
      <c r="A2732" s="73" t="s">
        <v>8752</v>
      </c>
      <c r="B2732" s="59" t="s">
        <v>8753</v>
      </c>
      <c r="C2732" s="84" t="s">
        <v>8755</v>
      </c>
      <c r="D2732" s="62" t="s">
        <v>8746</v>
      </c>
      <c r="E2732" s="54" t="s">
        <v>268</v>
      </c>
      <c r="F2732" s="74">
        <v>950000</v>
      </c>
      <c r="G2732" s="59" t="s">
        <v>32</v>
      </c>
      <c r="H2732" s="72">
        <f t="shared" si="47"/>
        <v>950000</v>
      </c>
      <c r="I2732" s="59" t="s">
        <v>697</v>
      </c>
      <c r="J2732" s="44" t="s">
        <v>501</v>
      </c>
      <c r="K2732" s="62" t="s">
        <v>502</v>
      </c>
      <c r="L2732" s="62" t="s">
        <v>43</v>
      </c>
      <c r="M2732" s="62"/>
      <c r="N2732" s="75">
        <v>60</v>
      </c>
      <c r="O2732" s="75">
        <v>3</v>
      </c>
      <c r="P2732" s="75">
        <v>1</v>
      </c>
      <c r="Q2732" s="75"/>
      <c r="R2732" s="178" t="s">
        <v>9363</v>
      </c>
    </row>
    <row r="2733" spans="1:18" s="21" customFormat="1" ht="14.25" customHeight="1" x14ac:dyDescent="0.3">
      <c r="A2733" s="73" t="s">
        <v>8756</v>
      </c>
      <c r="B2733" s="59" t="s">
        <v>8757</v>
      </c>
      <c r="C2733" s="84" t="s">
        <v>8759</v>
      </c>
      <c r="D2733" s="62" t="s">
        <v>8746</v>
      </c>
      <c r="E2733" s="54" t="s">
        <v>268</v>
      </c>
      <c r="F2733" s="74">
        <v>950000</v>
      </c>
      <c r="G2733" s="59" t="s">
        <v>32</v>
      </c>
      <c r="H2733" s="72">
        <f t="shared" si="47"/>
        <v>950000</v>
      </c>
      <c r="I2733" s="59" t="s">
        <v>697</v>
      </c>
      <c r="J2733" s="44" t="s">
        <v>501</v>
      </c>
      <c r="K2733" s="62" t="s">
        <v>502</v>
      </c>
      <c r="L2733" s="62" t="s">
        <v>43</v>
      </c>
      <c r="M2733" s="62"/>
      <c r="N2733" s="75">
        <v>60</v>
      </c>
      <c r="O2733" s="75">
        <v>3</v>
      </c>
      <c r="P2733" s="75">
        <v>1</v>
      </c>
      <c r="Q2733" s="75"/>
      <c r="R2733" s="178" t="s">
        <v>9363</v>
      </c>
    </row>
    <row r="2734" spans="1:18" s="21" customFormat="1" ht="14.25" customHeight="1" x14ac:dyDescent="0.3">
      <c r="A2734" s="73" t="s">
        <v>8760</v>
      </c>
      <c r="B2734" s="59" t="s">
        <v>8761</v>
      </c>
      <c r="C2734" s="84" t="s">
        <v>8763</v>
      </c>
      <c r="D2734" s="62" t="s">
        <v>8746</v>
      </c>
      <c r="E2734" s="54" t="s">
        <v>268</v>
      </c>
      <c r="F2734" s="74">
        <v>950000</v>
      </c>
      <c r="G2734" s="59" t="s">
        <v>32</v>
      </c>
      <c r="H2734" s="72">
        <f t="shared" si="47"/>
        <v>950000</v>
      </c>
      <c r="I2734" s="59" t="s">
        <v>697</v>
      </c>
      <c r="J2734" s="44" t="s">
        <v>501</v>
      </c>
      <c r="K2734" s="62" t="s">
        <v>502</v>
      </c>
      <c r="L2734" s="62" t="s">
        <v>43</v>
      </c>
      <c r="M2734" s="62"/>
      <c r="N2734" s="75">
        <v>60</v>
      </c>
      <c r="O2734" s="75">
        <v>3</v>
      </c>
      <c r="P2734" s="75">
        <v>1</v>
      </c>
      <c r="Q2734" s="75"/>
      <c r="R2734" s="178" t="s">
        <v>9363</v>
      </c>
    </row>
    <row r="2735" spans="1:18" s="21" customFormat="1" ht="14.25" customHeight="1" x14ac:dyDescent="0.3">
      <c r="A2735" s="73" t="s">
        <v>8764</v>
      </c>
      <c r="B2735" s="59" t="s">
        <v>8765</v>
      </c>
      <c r="C2735" s="84" t="s">
        <v>8767</v>
      </c>
      <c r="D2735" s="62" t="s">
        <v>8746</v>
      </c>
      <c r="E2735" s="54" t="s">
        <v>268</v>
      </c>
      <c r="F2735" s="74">
        <v>950000</v>
      </c>
      <c r="G2735" s="59" t="s">
        <v>32</v>
      </c>
      <c r="H2735" s="72">
        <f t="shared" si="47"/>
        <v>950000</v>
      </c>
      <c r="I2735" s="59" t="s">
        <v>697</v>
      </c>
      <c r="J2735" s="44" t="s">
        <v>501</v>
      </c>
      <c r="K2735" s="62" t="s">
        <v>502</v>
      </c>
      <c r="L2735" s="62" t="s">
        <v>43</v>
      </c>
      <c r="M2735" s="62"/>
      <c r="N2735" s="75">
        <v>60</v>
      </c>
      <c r="O2735" s="75">
        <v>3</v>
      </c>
      <c r="P2735" s="75">
        <v>1</v>
      </c>
      <c r="Q2735" s="75"/>
      <c r="R2735" s="178" t="s">
        <v>9363</v>
      </c>
    </row>
    <row r="2736" spans="1:18" s="21" customFormat="1" ht="14.25" customHeight="1" x14ac:dyDescent="0.3">
      <c r="A2736" s="73" t="s">
        <v>8768</v>
      </c>
      <c r="B2736" s="59" t="s">
        <v>8769</v>
      </c>
      <c r="C2736" s="84" t="s">
        <v>8771</v>
      </c>
      <c r="D2736" s="62" t="s">
        <v>8746</v>
      </c>
      <c r="E2736" s="54" t="s">
        <v>268</v>
      </c>
      <c r="F2736" s="74">
        <v>950000</v>
      </c>
      <c r="G2736" s="59" t="s">
        <v>32</v>
      </c>
      <c r="H2736" s="72">
        <f t="shared" si="47"/>
        <v>950000</v>
      </c>
      <c r="I2736" s="59" t="s">
        <v>697</v>
      </c>
      <c r="J2736" s="44" t="s">
        <v>501</v>
      </c>
      <c r="K2736" s="62" t="s">
        <v>502</v>
      </c>
      <c r="L2736" s="62" t="s">
        <v>43</v>
      </c>
      <c r="M2736" s="62"/>
      <c r="N2736" s="75">
        <v>60</v>
      </c>
      <c r="O2736" s="75">
        <v>3</v>
      </c>
      <c r="P2736" s="75">
        <v>1</v>
      </c>
      <c r="Q2736" s="75"/>
      <c r="R2736" s="178" t="s">
        <v>9363</v>
      </c>
    </row>
    <row r="2737" spans="1:18" s="21" customFormat="1" ht="14.25" customHeight="1" x14ac:dyDescent="0.3">
      <c r="A2737" s="73" t="s">
        <v>8772</v>
      </c>
      <c r="B2737" s="59" t="s">
        <v>8773</v>
      </c>
      <c r="C2737" s="84" t="s">
        <v>8775</v>
      </c>
      <c r="D2737" s="62" t="s">
        <v>8746</v>
      </c>
      <c r="E2737" s="54" t="s">
        <v>268</v>
      </c>
      <c r="F2737" s="74">
        <v>950000</v>
      </c>
      <c r="G2737" s="59" t="s">
        <v>32</v>
      </c>
      <c r="H2737" s="72">
        <f t="shared" si="47"/>
        <v>950000</v>
      </c>
      <c r="I2737" s="59" t="s">
        <v>697</v>
      </c>
      <c r="J2737" s="44" t="s">
        <v>501</v>
      </c>
      <c r="K2737" s="62" t="s">
        <v>502</v>
      </c>
      <c r="L2737" s="62" t="s">
        <v>43</v>
      </c>
      <c r="M2737" s="62"/>
      <c r="N2737" s="75">
        <v>60</v>
      </c>
      <c r="O2737" s="75">
        <v>3</v>
      </c>
      <c r="P2737" s="75">
        <v>1</v>
      </c>
      <c r="Q2737" s="75"/>
      <c r="R2737" s="178" t="s">
        <v>9363</v>
      </c>
    </row>
    <row r="2738" spans="1:18" s="21" customFormat="1" ht="14.25" customHeight="1" x14ac:dyDescent="0.3">
      <c r="A2738" s="73" t="s">
        <v>8776</v>
      </c>
      <c r="B2738" s="59" t="s">
        <v>8777</v>
      </c>
      <c r="C2738" s="84" t="s">
        <v>8779</v>
      </c>
      <c r="D2738" s="62" t="s">
        <v>8746</v>
      </c>
      <c r="E2738" s="54" t="s">
        <v>268</v>
      </c>
      <c r="F2738" s="74">
        <v>950000</v>
      </c>
      <c r="G2738" s="59" t="s">
        <v>32</v>
      </c>
      <c r="H2738" s="72">
        <f t="shared" si="47"/>
        <v>950000</v>
      </c>
      <c r="I2738" s="59" t="s">
        <v>697</v>
      </c>
      <c r="J2738" s="44" t="s">
        <v>501</v>
      </c>
      <c r="K2738" s="62" t="s">
        <v>502</v>
      </c>
      <c r="L2738" s="62" t="s">
        <v>43</v>
      </c>
      <c r="M2738" s="62"/>
      <c r="N2738" s="75">
        <v>60</v>
      </c>
      <c r="O2738" s="75">
        <v>3</v>
      </c>
      <c r="P2738" s="75">
        <v>1</v>
      </c>
      <c r="Q2738" s="75"/>
      <c r="R2738" s="178" t="s">
        <v>9363</v>
      </c>
    </row>
    <row r="2739" spans="1:18" s="21" customFormat="1" ht="14.25" customHeight="1" x14ac:dyDescent="0.3">
      <c r="A2739" s="73" t="s">
        <v>8780</v>
      </c>
      <c r="B2739" s="59" t="s">
        <v>8781</v>
      </c>
      <c r="C2739" s="84" t="s">
        <v>8784</v>
      </c>
      <c r="D2739" s="62" t="s">
        <v>8783</v>
      </c>
      <c r="E2739" s="54" t="s">
        <v>268</v>
      </c>
      <c r="F2739" s="74">
        <v>812897</v>
      </c>
      <c r="G2739" s="59" t="s">
        <v>32</v>
      </c>
      <c r="H2739" s="72">
        <f t="shared" si="47"/>
        <v>812897</v>
      </c>
      <c r="I2739" s="59" t="s">
        <v>697</v>
      </c>
      <c r="J2739" s="44" t="s">
        <v>501</v>
      </c>
      <c r="K2739" s="62" t="s">
        <v>502</v>
      </c>
      <c r="L2739" s="62" t="s">
        <v>43</v>
      </c>
      <c r="M2739" s="62"/>
      <c r="N2739" s="75">
        <v>60</v>
      </c>
      <c r="O2739" s="75">
        <v>3</v>
      </c>
      <c r="P2739" s="75">
        <v>1</v>
      </c>
      <c r="Q2739" s="75">
        <v>1</v>
      </c>
      <c r="R2739" s="178" t="s">
        <v>9363</v>
      </c>
    </row>
    <row r="2740" spans="1:18" s="21" customFormat="1" ht="14.25" customHeight="1" x14ac:dyDescent="0.3">
      <c r="A2740" s="73" t="s">
        <v>8785</v>
      </c>
      <c r="B2740" s="59" t="s">
        <v>8786</v>
      </c>
      <c r="C2740" s="84" t="s">
        <v>8788</v>
      </c>
      <c r="D2740" s="62" t="s">
        <v>8783</v>
      </c>
      <c r="E2740" s="54" t="s">
        <v>268</v>
      </c>
      <c r="F2740" s="74">
        <v>812897</v>
      </c>
      <c r="G2740" s="59" t="s">
        <v>32</v>
      </c>
      <c r="H2740" s="72">
        <f t="shared" si="47"/>
        <v>812897</v>
      </c>
      <c r="I2740" s="59" t="s">
        <v>697</v>
      </c>
      <c r="J2740" s="44" t="s">
        <v>501</v>
      </c>
      <c r="K2740" s="62" t="s">
        <v>502</v>
      </c>
      <c r="L2740" s="62" t="s">
        <v>43</v>
      </c>
      <c r="M2740" s="62"/>
      <c r="N2740" s="75">
        <v>60</v>
      </c>
      <c r="O2740" s="75">
        <v>3</v>
      </c>
      <c r="P2740" s="75">
        <v>1</v>
      </c>
      <c r="Q2740" s="75">
        <v>1</v>
      </c>
      <c r="R2740" s="178" t="s">
        <v>9363</v>
      </c>
    </row>
    <row r="2741" spans="1:18" s="21" customFormat="1" ht="14.25" customHeight="1" x14ac:dyDescent="0.3">
      <c r="A2741" s="73" t="s">
        <v>9364</v>
      </c>
      <c r="B2741" s="59" t="s">
        <v>9365</v>
      </c>
      <c r="C2741" s="84" t="s">
        <v>9366</v>
      </c>
      <c r="D2741" s="62" t="s">
        <v>1404</v>
      </c>
      <c r="E2741" s="54" t="s">
        <v>5054</v>
      </c>
      <c r="F2741" s="74">
        <v>92268</v>
      </c>
      <c r="G2741" s="59" t="s">
        <v>32</v>
      </c>
      <c r="H2741" s="72">
        <f t="shared" si="47"/>
        <v>92268</v>
      </c>
      <c r="I2741" s="59" t="s">
        <v>4965</v>
      </c>
      <c r="J2741" s="54" t="s">
        <v>5105</v>
      </c>
      <c r="K2741" s="62" t="s">
        <v>5106</v>
      </c>
      <c r="L2741" s="62" t="s">
        <v>43</v>
      </c>
      <c r="M2741" s="62"/>
      <c r="N2741" s="75">
        <v>60</v>
      </c>
      <c r="O2741" s="75">
        <v>3</v>
      </c>
      <c r="P2741" s="75">
        <v>200</v>
      </c>
      <c r="Q2741" s="75">
        <v>200</v>
      </c>
      <c r="R2741" s="178" t="s">
        <v>9367</v>
      </c>
    </row>
    <row r="2742" spans="1:18" s="21" customFormat="1" ht="14.25" customHeight="1" x14ac:dyDescent="0.3">
      <c r="A2742" s="73" t="s">
        <v>9368</v>
      </c>
      <c r="B2742" s="59" t="s">
        <v>9369</v>
      </c>
      <c r="C2742" s="84" t="s">
        <v>9370</v>
      </c>
      <c r="D2742" s="62" t="s">
        <v>9371</v>
      </c>
      <c r="E2742" s="54" t="s">
        <v>39</v>
      </c>
      <c r="F2742" s="74">
        <v>62100</v>
      </c>
      <c r="G2742" s="59" t="s">
        <v>32</v>
      </c>
      <c r="H2742" s="72">
        <f t="shared" si="47"/>
        <v>62100</v>
      </c>
      <c r="I2742" s="59" t="s">
        <v>4965</v>
      </c>
      <c r="J2742" s="54" t="s">
        <v>5105</v>
      </c>
      <c r="K2742" s="62" t="s">
        <v>5106</v>
      </c>
      <c r="L2742" s="62" t="s">
        <v>43</v>
      </c>
      <c r="M2742" s="62"/>
      <c r="N2742" s="75">
        <v>60</v>
      </c>
      <c r="O2742" s="75"/>
      <c r="P2742" s="75">
        <v>208</v>
      </c>
      <c r="Q2742" s="75"/>
      <c r="R2742" s="178" t="s">
        <v>9367</v>
      </c>
    </row>
    <row r="2743" spans="1:18" s="21" customFormat="1" ht="14.25" customHeight="1" x14ac:dyDescent="0.3">
      <c r="A2743" s="73" t="s">
        <v>9372</v>
      </c>
      <c r="B2743" s="59" t="s">
        <v>9373</v>
      </c>
      <c r="C2743" s="84" t="s">
        <v>9374</v>
      </c>
      <c r="D2743" s="62" t="s">
        <v>1404</v>
      </c>
      <c r="E2743" s="54"/>
      <c r="F2743" s="74">
        <v>91700</v>
      </c>
      <c r="G2743" s="59" t="s">
        <v>32</v>
      </c>
      <c r="H2743" s="72">
        <f t="shared" si="47"/>
        <v>91700</v>
      </c>
      <c r="I2743" s="59" t="s">
        <v>4965</v>
      </c>
      <c r="J2743" s="54" t="s">
        <v>5105</v>
      </c>
      <c r="K2743" s="62" t="s">
        <v>5106</v>
      </c>
      <c r="L2743" s="62" t="s">
        <v>43</v>
      </c>
      <c r="M2743" s="62"/>
      <c r="N2743" s="75">
        <v>60</v>
      </c>
      <c r="O2743" s="75">
        <v>3</v>
      </c>
      <c r="P2743" s="75">
        <v>200</v>
      </c>
      <c r="Q2743" s="75">
        <v>200</v>
      </c>
      <c r="R2743" s="178" t="s">
        <v>9367</v>
      </c>
    </row>
    <row r="2744" spans="1:18" s="21" customFormat="1" ht="14.25" customHeight="1" x14ac:dyDescent="0.3">
      <c r="A2744" s="73" t="s">
        <v>9375</v>
      </c>
      <c r="B2744" s="59" t="s">
        <v>9376</v>
      </c>
      <c r="C2744" s="84" t="s">
        <v>9377</v>
      </c>
      <c r="D2744" s="62" t="s">
        <v>1691</v>
      </c>
      <c r="E2744" s="54" t="s">
        <v>121</v>
      </c>
      <c r="F2744" s="74">
        <v>11040000</v>
      </c>
      <c r="G2744" s="59" t="s">
        <v>32</v>
      </c>
      <c r="H2744" s="72">
        <f t="shared" si="47"/>
        <v>11040000</v>
      </c>
      <c r="I2744" s="59" t="s">
        <v>40</v>
      </c>
      <c r="J2744" s="54" t="s">
        <v>1422</v>
      </c>
      <c r="K2744" s="62" t="s">
        <v>1423</v>
      </c>
      <c r="L2744" s="62" t="s">
        <v>43</v>
      </c>
      <c r="M2744" s="62"/>
      <c r="N2744" s="75">
        <v>60</v>
      </c>
      <c r="O2744" s="75">
        <v>7</v>
      </c>
      <c r="P2744" s="75">
        <v>1</v>
      </c>
      <c r="Q2744" s="75">
        <v>1</v>
      </c>
      <c r="R2744" s="178" t="s">
        <v>9378</v>
      </c>
    </row>
    <row r="2745" spans="1:18" s="21" customFormat="1" ht="13.5" customHeight="1" x14ac:dyDescent="0.3">
      <c r="A2745" s="73" t="s">
        <v>9379</v>
      </c>
      <c r="B2745" s="59" t="s">
        <v>9380</v>
      </c>
      <c r="C2745" s="84" t="s">
        <v>9381</v>
      </c>
      <c r="D2745" s="62" t="s">
        <v>55</v>
      </c>
      <c r="E2745" s="54" t="s">
        <v>39</v>
      </c>
      <c r="F2745" s="74">
        <v>627</v>
      </c>
      <c r="G2745" s="59" t="s">
        <v>75</v>
      </c>
      <c r="H2745" s="72">
        <f t="shared" si="47"/>
        <v>107122.95</v>
      </c>
      <c r="I2745" s="59" t="s">
        <v>9382</v>
      </c>
      <c r="J2745" s="54" t="s">
        <v>77</v>
      </c>
      <c r="K2745" s="62" t="s">
        <v>78</v>
      </c>
      <c r="L2745" s="62" t="s">
        <v>79</v>
      </c>
      <c r="M2745" s="62"/>
      <c r="N2745" s="75">
        <v>38</v>
      </c>
      <c r="O2745" s="75"/>
      <c r="P2745" s="75">
        <v>1</v>
      </c>
      <c r="Q2745" s="75">
        <v>1</v>
      </c>
      <c r="R2745" s="178" t="s">
        <v>9383</v>
      </c>
    </row>
    <row r="2746" spans="1:18" s="21" customFormat="1" ht="13.5" customHeight="1" x14ac:dyDescent="0.3">
      <c r="A2746" s="73" t="s">
        <v>9384</v>
      </c>
      <c r="B2746" s="59" t="s">
        <v>9385</v>
      </c>
      <c r="C2746" s="84" t="s">
        <v>9386</v>
      </c>
      <c r="D2746" s="62" t="s">
        <v>7222</v>
      </c>
      <c r="E2746" s="54" t="s">
        <v>268</v>
      </c>
      <c r="F2746" s="74">
        <v>133307.99</v>
      </c>
      <c r="G2746" s="59" t="s">
        <v>32</v>
      </c>
      <c r="H2746" s="72">
        <f t="shared" si="47"/>
        <v>133307.99</v>
      </c>
      <c r="I2746" s="59" t="s">
        <v>40</v>
      </c>
      <c r="J2746" s="54" t="s">
        <v>809</v>
      </c>
      <c r="K2746" s="62" t="s">
        <v>810</v>
      </c>
      <c r="L2746" s="62" t="s">
        <v>43</v>
      </c>
      <c r="M2746" s="62"/>
      <c r="N2746" s="75">
        <v>90</v>
      </c>
      <c r="O2746" s="75"/>
      <c r="P2746" s="75">
        <v>1</v>
      </c>
      <c r="Q2746" s="75"/>
      <c r="R2746" s="178" t="s">
        <v>9387</v>
      </c>
    </row>
    <row r="2747" spans="1:18" s="21" customFormat="1" ht="13.5" customHeight="1" x14ac:dyDescent="0.3">
      <c r="A2747" s="73" t="s">
        <v>9388</v>
      </c>
      <c r="B2747" s="59" t="s">
        <v>9389</v>
      </c>
      <c r="C2747" s="84" t="s">
        <v>9390</v>
      </c>
      <c r="D2747" s="62" t="s">
        <v>7226</v>
      </c>
      <c r="E2747" s="54" t="s">
        <v>268</v>
      </c>
      <c r="F2747" s="74">
        <v>133307.99</v>
      </c>
      <c r="G2747" s="59" t="s">
        <v>32</v>
      </c>
      <c r="H2747" s="72">
        <f t="shared" si="47"/>
        <v>133307.99</v>
      </c>
      <c r="I2747" s="59" t="s">
        <v>40</v>
      </c>
      <c r="J2747" s="54" t="s">
        <v>809</v>
      </c>
      <c r="K2747" s="62" t="s">
        <v>810</v>
      </c>
      <c r="L2747" s="62" t="s">
        <v>43</v>
      </c>
      <c r="M2747" s="62"/>
      <c r="N2747" s="75">
        <v>90</v>
      </c>
      <c r="O2747" s="75"/>
      <c r="P2747" s="75">
        <v>1</v>
      </c>
      <c r="Q2747" s="75"/>
      <c r="R2747" s="178" t="s">
        <v>9391</v>
      </c>
    </row>
    <row r="2748" spans="1:18" s="21" customFormat="1" ht="13.5" customHeight="1" x14ac:dyDescent="0.3">
      <c r="A2748" s="73" t="s">
        <v>9392</v>
      </c>
      <c r="B2748" s="59" t="s">
        <v>9393</v>
      </c>
      <c r="C2748" s="84" t="s">
        <v>9394</v>
      </c>
      <c r="D2748" s="62" t="s">
        <v>7229</v>
      </c>
      <c r="E2748" s="54" t="s">
        <v>268</v>
      </c>
      <c r="F2748" s="74">
        <v>133307.99</v>
      </c>
      <c r="G2748" s="59" t="s">
        <v>32</v>
      </c>
      <c r="H2748" s="72">
        <f t="shared" si="47"/>
        <v>133307.99</v>
      </c>
      <c r="I2748" s="59" t="s">
        <v>40</v>
      </c>
      <c r="J2748" s="54" t="s">
        <v>809</v>
      </c>
      <c r="K2748" s="62" t="s">
        <v>810</v>
      </c>
      <c r="L2748" s="62" t="s">
        <v>43</v>
      </c>
      <c r="M2748" s="62"/>
      <c r="N2748" s="75">
        <v>90</v>
      </c>
      <c r="O2748" s="75"/>
      <c r="P2748" s="75">
        <v>1</v>
      </c>
      <c r="Q2748" s="75"/>
      <c r="R2748" s="178" t="s">
        <v>9395</v>
      </c>
    </row>
    <row r="2749" spans="1:18" s="21" customFormat="1" ht="13.5" customHeight="1" x14ac:dyDescent="0.3">
      <c r="A2749" s="73" t="s">
        <v>9396</v>
      </c>
      <c r="B2749" s="59" t="s">
        <v>9397</v>
      </c>
      <c r="C2749" s="84" t="s">
        <v>9398</v>
      </c>
      <c r="D2749" s="62" t="s">
        <v>7232</v>
      </c>
      <c r="E2749" s="54" t="s">
        <v>268</v>
      </c>
      <c r="F2749" s="74">
        <v>133307.99</v>
      </c>
      <c r="G2749" s="59" t="s">
        <v>32</v>
      </c>
      <c r="H2749" s="72">
        <f t="shared" si="47"/>
        <v>133307.99</v>
      </c>
      <c r="I2749" s="59" t="s">
        <v>40</v>
      </c>
      <c r="J2749" s="54" t="s">
        <v>809</v>
      </c>
      <c r="K2749" s="62" t="s">
        <v>810</v>
      </c>
      <c r="L2749" s="62" t="s">
        <v>43</v>
      </c>
      <c r="M2749" s="62"/>
      <c r="N2749" s="75">
        <v>90</v>
      </c>
      <c r="O2749" s="75"/>
      <c r="P2749" s="75">
        <v>1</v>
      </c>
      <c r="Q2749" s="75"/>
      <c r="R2749" s="178" t="s">
        <v>9399</v>
      </c>
    </row>
    <row r="2750" spans="1:18" s="21" customFormat="1" ht="13.5" customHeight="1" x14ac:dyDescent="0.3">
      <c r="A2750" s="73" t="s">
        <v>9400</v>
      </c>
      <c r="B2750" s="59" t="s">
        <v>9401</v>
      </c>
      <c r="C2750" s="84" t="s">
        <v>9402</v>
      </c>
      <c r="D2750" s="62" t="s">
        <v>7235</v>
      </c>
      <c r="E2750" s="54" t="s">
        <v>268</v>
      </c>
      <c r="F2750" s="74">
        <v>133307.99</v>
      </c>
      <c r="G2750" s="59" t="s">
        <v>32</v>
      </c>
      <c r="H2750" s="72">
        <f t="shared" si="47"/>
        <v>133307.99</v>
      </c>
      <c r="I2750" s="59" t="s">
        <v>40</v>
      </c>
      <c r="J2750" s="54" t="s">
        <v>809</v>
      </c>
      <c r="K2750" s="62" t="s">
        <v>810</v>
      </c>
      <c r="L2750" s="62" t="s">
        <v>43</v>
      </c>
      <c r="M2750" s="62"/>
      <c r="N2750" s="75">
        <v>90</v>
      </c>
      <c r="O2750" s="75"/>
      <c r="P2750" s="75">
        <v>1</v>
      </c>
      <c r="Q2750" s="75"/>
      <c r="R2750" s="178" t="s">
        <v>9403</v>
      </c>
    </row>
    <row r="2751" spans="1:18" s="21" customFormat="1" ht="13.5" customHeight="1" x14ac:dyDescent="0.3">
      <c r="A2751" s="73" t="s">
        <v>9404</v>
      </c>
      <c r="B2751" s="59" t="s">
        <v>9405</v>
      </c>
      <c r="C2751" s="84" t="s">
        <v>9406</v>
      </c>
      <c r="D2751" s="62" t="s">
        <v>9407</v>
      </c>
      <c r="E2751" s="54" t="s">
        <v>5069</v>
      </c>
      <c r="F2751" s="74">
        <v>395000</v>
      </c>
      <c r="G2751" s="59" t="s">
        <v>32</v>
      </c>
      <c r="H2751" s="72">
        <f t="shared" si="47"/>
        <v>395000</v>
      </c>
      <c r="I2751" s="59" t="s">
        <v>40</v>
      </c>
      <c r="J2751" s="54" t="s">
        <v>5095</v>
      </c>
      <c r="K2751" s="62" t="s">
        <v>5096</v>
      </c>
      <c r="L2751" s="62" t="s">
        <v>43</v>
      </c>
      <c r="M2751" s="62"/>
      <c r="N2751" s="75">
        <v>3</v>
      </c>
      <c r="O2751" s="75">
        <v>1</v>
      </c>
      <c r="P2751" s="75">
        <v>1</v>
      </c>
      <c r="Q2751" s="75">
        <v>1</v>
      </c>
      <c r="R2751" s="178" t="s">
        <v>9408</v>
      </c>
    </row>
    <row r="2752" spans="1:18" s="21" customFormat="1" ht="13.5" customHeight="1" x14ac:dyDescent="0.3">
      <c r="A2752" s="73" t="s">
        <v>9409</v>
      </c>
      <c r="B2752" s="59" t="s">
        <v>9410</v>
      </c>
      <c r="C2752" s="84" t="s">
        <v>9411</v>
      </c>
      <c r="D2752" s="62" t="s">
        <v>490</v>
      </c>
      <c r="E2752" s="54" t="s">
        <v>61</v>
      </c>
      <c r="F2752" s="74">
        <v>52752</v>
      </c>
      <c r="G2752" s="59" t="s">
        <v>32</v>
      </c>
      <c r="H2752" s="72">
        <f t="shared" si="47"/>
        <v>52752</v>
      </c>
      <c r="I2752" s="59" t="s">
        <v>40</v>
      </c>
      <c r="J2752" s="54" t="s">
        <v>156</v>
      </c>
      <c r="K2752" s="62" t="s">
        <v>157</v>
      </c>
      <c r="L2752" s="62" t="s">
        <v>43</v>
      </c>
      <c r="M2752" s="62"/>
      <c r="N2752" s="75">
        <v>55</v>
      </c>
      <c r="O2752" s="75">
        <v>3</v>
      </c>
      <c r="P2752" s="75">
        <v>250</v>
      </c>
      <c r="Q2752" s="75"/>
      <c r="R2752" s="178" t="s">
        <v>9412</v>
      </c>
    </row>
    <row r="2753" spans="1:18" s="21" customFormat="1" ht="13.5" customHeight="1" x14ac:dyDescent="0.3">
      <c r="A2753" s="73" t="s">
        <v>9409</v>
      </c>
      <c r="B2753" s="59" t="s">
        <v>9413</v>
      </c>
      <c r="C2753" s="84" t="s">
        <v>9414</v>
      </c>
      <c r="D2753" s="62" t="s">
        <v>490</v>
      </c>
      <c r="E2753" s="54" t="s">
        <v>61</v>
      </c>
      <c r="F2753" s="74">
        <v>46000</v>
      </c>
      <c r="G2753" s="59" t="s">
        <v>32</v>
      </c>
      <c r="H2753" s="72">
        <f t="shared" si="47"/>
        <v>46000</v>
      </c>
      <c r="I2753" s="59" t="s">
        <v>40</v>
      </c>
      <c r="J2753" s="54" t="s">
        <v>156</v>
      </c>
      <c r="K2753" s="62" t="s">
        <v>157</v>
      </c>
      <c r="L2753" s="62" t="s">
        <v>43</v>
      </c>
      <c r="M2753" s="62"/>
      <c r="N2753" s="75">
        <v>55</v>
      </c>
      <c r="O2753" s="75">
        <v>3</v>
      </c>
      <c r="P2753" s="75">
        <v>350</v>
      </c>
      <c r="Q2753" s="75"/>
      <c r="R2753" s="178" t="s">
        <v>9412</v>
      </c>
    </row>
    <row r="2754" spans="1:18" s="21" customFormat="1" ht="13.5" customHeight="1" x14ac:dyDescent="0.3">
      <c r="A2754" s="73" t="s">
        <v>9415</v>
      </c>
      <c r="B2754" s="59" t="s">
        <v>9416</v>
      </c>
      <c r="C2754" s="84" t="s">
        <v>9417</v>
      </c>
      <c r="D2754" s="62" t="s">
        <v>1316</v>
      </c>
      <c r="E2754" s="54" t="s">
        <v>61</v>
      </c>
      <c r="F2754" s="74">
        <v>32039</v>
      </c>
      <c r="G2754" s="59" t="s">
        <v>32</v>
      </c>
      <c r="H2754" s="72">
        <f t="shared" si="47"/>
        <v>32039</v>
      </c>
      <c r="I2754" s="59" t="s">
        <v>56</v>
      </c>
      <c r="J2754" s="54" t="s">
        <v>1469</v>
      </c>
      <c r="K2754" s="62" t="s">
        <v>1470</v>
      </c>
      <c r="L2754" s="62" t="s">
        <v>43</v>
      </c>
      <c r="M2754" s="62"/>
      <c r="N2754" s="75">
        <v>22</v>
      </c>
      <c r="O2754" s="75">
        <v>3</v>
      </c>
      <c r="P2754" s="75">
        <v>150</v>
      </c>
      <c r="Q2754" s="75">
        <v>150</v>
      </c>
      <c r="R2754" s="178" t="s">
        <v>9418</v>
      </c>
    </row>
    <row r="2755" spans="1:18" s="21" customFormat="1" ht="13.5" customHeight="1" x14ac:dyDescent="0.3">
      <c r="A2755" s="73" t="s">
        <v>9419</v>
      </c>
      <c r="B2755" s="59" t="s">
        <v>9420</v>
      </c>
      <c r="C2755" s="84" t="s">
        <v>9421</v>
      </c>
      <c r="D2755" s="62" t="s">
        <v>9422</v>
      </c>
      <c r="E2755" s="54" t="s">
        <v>61</v>
      </c>
      <c r="F2755" s="74">
        <v>349950</v>
      </c>
      <c r="G2755" s="59" t="s">
        <v>32</v>
      </c>
      <c r="H2755" s="72">
        <f t="shared" si="47"/>
        <v>349950</v>
      </c>
      <c r="I2755" s="59" t="s">
        <v>76</v>
      </c>
      <c r="J2755" s="54" t="s">
        <v>98</v>
      </c>
      <c r="K2755" s="62" t="s">
        <v>99</v>
      </c>
      <c r="L2755" s="62" t="s">
        <v>43</v>
      </c>
      <c r="M2755" s="62"/>
      <c r="N2755" s="75">
        <v>30</v>
      </c>
      <c r="O2755" s="75">
        <v>3</v>
      </c>
      <c r="P2755" s="75">
        <v>1</v>
      </c>
      <c r="Q2755" s="75">
        <v>1500</v>
      </c>
      <c r="R2755" s="178" t="s">
        <v>9423</v>
      </c>
    </row>
    <row r="2756" spans="1:18" s="21" customFormat="1" ht="13.5" customHeight="1" x14ac:dyDescent="0.3">
      <c r="A2756" s="73" t="s">
        <v>9424</v>
      </c>
      <c r="B2756" s="59" t="s">
        <v>9425</v>
      </c>
      <c r="C2756" s="84" t="s">
        <v>9426</v>
      </c>
      <c r="D2756" s="62" t="s">
        <v>7393</v>
      </c>
      <c r="E2756" s="54" t="s">
        <v>5054</v>
      </c>
      <c r="F2756" s="74">
        <v>79000</v>
      </c>
      <c r="G2756" s="59" t="s">
        <v>32</v>
      </c>
      <c r="H2756" s="72">
        <f t="shared" si="47"/>
        <v>79000</v>
      </c>
      <c r="I2756" s="59" t="s">
        <v>4965</v>
      </c>
      <c r="J2756" s="54" t="s">
        <v>5269</v>
      </c>
      <c r="K2756" s="62" t="s">
        <v>5270</v>
      </c>
      <c r="L2756" s="62" t="s">
        <v>43</v>
      </c>
      <c r="M2756" s="62"/>
      <c r="N2756" s="75">
        <v>60</v>
      </c>
      <c r="O2756" s="75">
        <v>7</v>
      </c>
      <c r="P2756" s="75">
        <v>209</v>
      </c>
      <c r="Q2756" s="75">
        <v>209</v>
      </c>
      <c r="R2756" s="178" t="s">
        <v>9427</v>
      </c>
    </row>
    <row r="2757" spans="1:18" s="21" customFormat="1" ht="13.5" customHeight="1" x14ac:dyDescent="0.3">
      <c r="A2757" s="73" t="s">
        <v>7415</v>
      </c>
      <c r="B2757" s="59" t="s">
        <v>9428</v>
      </c>
      <c r="C2757" s="84" t="s">
        <v>9429</v>
      </c>
      <c r="D2757" s="62" t="s">
        <v>60</v>
      </c>
      <c r="E2757" s="54" t="s">
        <v>61</v>
      </c>
      <c r="F2757" s="74">
        <v>384294.50999999995</v>
      </c>
      <c r="G2757" s="59" t="s">
        <v>32</v>
      </c>
      <c r="H2757" s="72">
        <f t="shared" si="47"/>
        <v>384294.50999999995</v>
      </c>
      <c r="I2757" s="59" t="s">
        <v>40</v>
      </c>
      <c r="J2757" s="54" t="s">
        <v>62</v>
      </c>
      <c r="K2757" s="62" t="s">
        <v>63</v>
      </c>
      <c r="L2757" s="62" t="s">
        <v>43</v>
      </c>
      <c r="M2757" s="62"/>
      <c r="N2757" s="75">
        <v>60</v>
      </c>
      <c r="O2757" s="75">
        <v>7</v>
      </c>
      <c r="P2757" s="75">
        <v>40</v>
      </c>
      <c r="Q2757" s="75">
        <v>1</v>
      </c>
      <c r="R2757" s="178" t="s">
        <v>9430</v>
      </c>
    </row>
    <row r="2758" spans="1:18" s="21" customFormat="1" ht="13.5" customHeight="1" x14ac:dyDescent="0.3">
      <c r="A2758" s="73" t="s">
        <v>9431</v>
      </c>
      <c r="B2758" s="59" t="s">
        <v>9432</v>
      </c>
      <c r="C2758" s="84" t="s">
        <v>9433</v>
      </c>
      <c r="D2758" s="62" t="s">
        <v>9434</v>
      </c>
      <c r="E2758" s="54" t="s">
        <v>268</v>
      </c>
      <c r="F2758" s="74">
        <v>543427</v>
      </c>
      <c r="G2758" s="59" t="s">
        <v>32</v>
      </c>
      <c r="H2758" s="72">
        <f t="shared" si="47"/>
        <v>543427</v>
      </c>
      <c r="I2758" s="59" t="s">
        <v>697</v>
      </c>
      <c r="J2758" s="54" t="s">
        <v>501</v>
      </c>
      <c r="K2758" s="62" t="s">
        <v>502</v>
      </c>
      <c r="L2758" s="62" t="s">
        <v>43</v>
      </c>
      <c r="M2758" s="62"/>
      <c r="N2758" s="75">
        <v>60</v>
      </c>
      <c r="O2758" s="75">
        <v>3</v>
      </c>
      <c r="P2758" s="75">
        <v>1</v>
      </c>
      <c r="Q2758" s="75">
        <v>1</v>
      </c>
      <c r="R2758" s="178" t="s">
        <v>9435</v>
      </c>
    </row>
    <row r="2759" spans="1:18" s="21" customFormat="1" ht="13.5" customHeight="1" x14ac:dyDescent="0.3">
      <c r="A2759" s="73" t="s">
        <v>9436</v>
      </c>
      <c r="B2759" s="59" t="s">
        <v>9437</v>
      </c>
      <c r="C2759" s="84" t="s">
        <v>9438</v>
      </c>
      <c r="D2759" s="62" t="s">
        <v>9439</v>
      </c>
      <c r="E2759" s="54" t="s">
        <v>268</v>
      </c>
      <c r="F2759" s="74">
        <v>543427</v>
      </c>
      <c r="G2759" s="59" t="s">
        <v>32</v>
      </c>
      <c r="H2759" s="72">
        <f t="shared" si="47"/>
        <v>543427</v>
      </c>
      <c r="I2759" s="59" t="s">
        <v>697</v>
      </c>
      <c r="J2759" s="54" t="s">
        <v>501</v>
      </c>
      <c r="K2759" s="62" t="s">
        <v>502</v>
      </c>
      <c r="L2759" s="62" t="s">
        <v>43</v>
      </c>
      <c r="M2759" s="62"/>
      <c r="N2759" s="75">
        <v>60</v>
      </c>
      <c r="O2759" s="75">
        <v>3</v>
      </c>
      <c r="P2759" s="75">
        <v>1</v>
      </c>
      <c r="Q2759" s="75">
        <v>1</v>
      </c>
      <c r="R2759" s="178" t="s">
        <v>9435</v>
      </c>
    </row>
    <row r="2760" spans="1:18" s="21" customFormat="1" ht="13.5" customHeight="1" x14ac:dyDescent="0.3">
      <c r="A2760" s="73" t="s">
        <v>9440</v>
      </c>
      <c r="B2760" s="59" t="s">
        <v>9441</v>
      </c>
      <c r="C2760" s="84" t="s">
        <v>9442</v>
      </c>
      <c r="D2760" s="62" t="s">
        <v>9443</v>
      </c>
      <c r="E2760" s="54" t="s">
        <v>268</v>
      </c>
      <c r="F2760" s="74">
        <v>543427</v>
      </c>
      <c r="G2760" s="59" t="s">
        <v>32</v>
      </c>
      <c r="H2760" s="72">
        <f t="shared" si="47"/>
        <v>543427</v>
      </c>
      <c r="I2760" s="59" t="s">
        <v>697</v>
      </c>
      <c r="J2760" s="54" t="s">
        <v>501</v>
      </c>
      <c r="K2760" s="62" t="s">
        <v>502</v>
      </c>
      <c r="L2760" s="62" t="s">
        <v>43</v>
      </c>
      <c r="M2760" s="62"/>
      <c r="N2760" s="75">
        <v>60</v>
      </c>
      <c r="O2760" s="75">
        <v>3</v>
      </c>
      <c r="P2760" s="75">
        <v>1</v>
      </c>
      <c r="Q2760" s="75">
        <v>1</v>
      </c>
      <c r="R2760" s="178" t="s">
        <v>9435</v>
      </c>
    </row>
    <row r="2761" spans="1:18" s="21" customFormat="1" ht="13.5" customHeight="1" x14ac:dyDescent="0.3">
      <c r="A2761" s="73" t="s">
        <v>9444</v>
      </c>
      <c r="B2761" s="59" t="s">
        <v>9445</v>
      </c>
      <c r="C2761" s="84" t="s">
        <v>9446</v>
      </c>
      <c r="D2761" s="62" t="s">
        <v>9447</v>
      </c>
      <c r="E2761" s="54" t="s">
        <v>268</v>
      </c>
      <c r="F2761" s="74">
        <v>543427</v>
      </c>
      <c r="G2761" s="59" t="s">
        <v>32</v>
      </c>
      <c r="H2761" s="72">
        <f t="shared" si="47"/>
        <v>543427</v>
      </c>
      <c r="I2761" s="59" t="s">
        <v>697</v>
      </c>
      <c r="J2761" s="54" t="s">
        <v>501</v>
      </c>
      <c r="K2761" s="62" t="s">
        <v>502</v>
      </c>
      <c r="L2761" s="62" t="s">
        <v>43</v>
      </c>
      <c r="M2761" s="62"/>
      <c r="N2761" s="75">
        <v>60</v>
      </c>
      <c r="O2761" s="75">
        <v>3</v>
      </c>
      <c r="P2761" s="75">
        <v>1</v>
      </c>
      <c r="Q2761" s="75">
        <v>1</v>
      </c>
      <c r="R2761" s="178" t="s">
        <v>9435</v>
      </c>
    </row>
    <row r="2762" spans="1:18" s="21" customFormat="1" ht="13.5" customHeight="1" x14ac:dyDescent="0.3">
      <c r="A2762" s="73" t="s">
        <v>9448</v>
      </c>
      <c r="B2762" s="59" t="s">
        <v>9449</v>
      </c>
      <c r="C2762" s="84" t="s">
        <v>9450</v>
      </c>
      <c r="D2762" s="62" t="s">
        <v>9451</v>
      </c>
      <c r="E2762" s="54" t="s">
        <v>268</v>
      </c>
      <c r="F2762" s="74">
        <v>543427</v>
      </c>
      <c r="G2762" s="59" t="s">
        <v>32</v>
      </c>
      <c r="H2762" s="72">
        <f t="shared" si="47"/>
        <v>543427</v>
      </c>
      <c r="I2762" s="59" t="s">
        <v>697</v>
      </c>
      <c r="J2762" s="54" t="s">
        <v>501</v>
      </c>
      <c r="K2762" s="62" t="s">
        <v>502</v>
      </c>
      <c r="L2762" s="62" t="s">
        <v>43</v>
      </c>
      <c r="M2762" s="62"/>
      <c r="N2762" s="75">
        <v>60</v>
      </c>
      <c r="O2762" s="75">
        <v>3</v>
      </c>
      <c r="P2762" s="75">
        <v>1</v>
      </c>
      <c r="Q2762" s="75">
        <v>1</v>
      </c>
      <c r="R2762" s="178" t="s">
        <v>9435</v>
      </c>
    </row>
    <row r="2763" spans="1:18" s="21" customFormat="1" ht="13.5" customHeight="1" x14ac:dyDescent="0.3">
      <c r="A2763" s="73" t="s">
        <v>9452</v>
      </c>
      <c r="B2763" s="59" t="s">
        <v>9453</v>
      </c>
      <c r="C2763" s="84" t="s">
        <v>9454</v>
      </c>
      <c r="D2763" s="62" t="s">
        <v>9455</v>
      </c>
      <c r="E2763" s="54" t="s">
        <v>268</v>
      </c>
      <c r="F2763" s="74">
        <v>543427</v>
      </c>
      <c r="G2763" s="59" t="s">
        <v>32</v>
      </c>
      <c r="H2763" s="72">
        <f t="shared" si="47"/>
        <v>543427</v>
      </c>
      <c r="I2763" s="59" t="s">
        <v>697</v>
      </c>
      <c r="J2763" s="54" t="s">
        <v>501</v>
      </c>
      <c r="K2763" s="62" t="s">
        <v>502</v>
      </c>
      <c r="L2763" s="62" t="s">
        <v>43</v>
      </c>
      <c r="M2763" s="62"/>
      <c r="N2763" s="75">
        <v>60</v>
      </c>
      <c r="O2763" s="75">
        <v>3</v>
      </c>
      <c r="P2763" s="75">
        <v>1</v>
      </c>
      <c r="Q2763" s="75">
        <v>1</v>
      </c>
      <c r="R2763" s="178" t="s">
        <v>9435</v>
      </c>
    </row>
    <row r="2764" spans="1:18" s="21" customFormat="1" ht="13.5" customHeight="1" x14ac:dyDescent="0.3">
      <c r="A2764" s="73" t="s">
        <v>9456</v>
      </c>
      <c r="B2764" s="59" t="s">
        <v>9457</v>
      </c>
      <c r="C2764" s="84" t="s">
        <v>9458</v>
      </c>
      <c r="D2764" s="62" t="s">
        <v>9459</v>
      </c>
      <c r="E2764" s="54" t="s">
        <v>268</v>
      </c>
      <c r="F2764" s="74">
        <v>543427</v>
      </c>
      <c r="G2764" s="59" t="s">
        <v>32</v>
      </c>
      <c r="H2764" s="72">
        <f t="shared" si="47"/>
        <v>543427</v>
      </c>
      <c r="I2764" s="59" t="s">
        <v>697</v>
      </c>
      <c r="J2764" s="54" t="s">
        <v>501</v>
      </c>
      <c r="K2764" s="62" t="s">
        <v>502</v>
      </c>
      <c r="L2764" s="62" t="s">
        <v>43</v>
      </c>
      <c r="M2764" s="62"/>
      <c r="N2764" s="75">
        <v>60</v>
      </c>
      <c r="O2764" s="75">
        <v>3</v>
      </c>
      <c r="P2764" s="75">
        <v>1</v>
      </c>
      <c r="Q2764" s="75">
        <v>1</v>
      </c>
      <c r="R2764" s="178" t="s">
        <v>9435</v>
      </c>
    </row>
    <row r="2765" spans="1:18" s="21" customFormat="1" ht="13.5" customHeight="1" x14ac:dyDescent="0.3">
      <c r="A2765" s="73" t="s">
        <v>9460</v>
      </c>
      <c r="B2765" s="59" t="s">
        <v>9461</v>
      </c>
      <c r="C2765" s="84" t="s">
        <v>9462</v>
      </c>
      <c r="D2765" s="62" t="s">
        <v>9463</v>
      </c>
      <c r="E2765" s="54" t="s">
        <v>268</v>
      </c>
      <c r="F2765" s="74">
        <v>543427</v>
      </c>
      <c r="G2765" s="59" t="s">
        <v>32</v>
      </c>
      <c r="H2765" s="72">
        <f t="shared" si="47"/>
        <v>543427</v>
      </c>
      <c r="I2765" s="59" t="s">
        <v>697</v>
      </c>
      <c r="J2765" s="54" t="s">
        <v>501</v>
      </c>
      <c r="K2765" s="62" t="s">
        <v>502</v>
      </c>
      <c r="L2765" s="62" t="s">
        <v>43</v>
      </c>
      <c r="M2765" s="62"/>
      <c r="N2765" s="75">
        <v>60</v>
      </c>
      <c r="O2765" s="75">
        <v>3</v>
      </c>
      <c r="P2765" s="75">
        <v>1</v>
      </c>
      <c r="Q2765" s="75">
        <v>1</v>
      </c>
      <c r="R2765" s="178" t="s">
        <v>9435</v>
      </c>
    </row>
    <row r="2766" spans="1:18" s="21" customFormat="1" ht="13.5" customHeight="1" x14ac:dyDescent="0.3">
      <c r="A2766" s="73" t="s">
        <v>9464</v>
      </c>
      <c r="B2766" s="59" t="s">
        <v>9465</v>
      </c>
      <c r="C2766" s="84" t="s">
        <v>9466</v>
      </c>
      <c r="D2766" s="62" t="s">
        <v>961</v>
      </c>
      <c r="E2766" s="54" t="s">
        <v>268</v>
      </c>
      <c r="F2766" s="74">
        <v>710686</v>
      </c>
      <c r="G2766" s="59" t="s">
        <v>32</v>
      </c>
      <c r="H2766" s="72">
        <f t="shared" si="47"/>
        <v>710686</v>
      </c>
      <c r="I2766" s="59" t="s">
        <v>269</v>
      </c>
      <c r="J2766" s="54" t="s">
        <v>501</v>
      </c>
      <c r="K2766" s="62" t="s">
        <v>502</v>
      </c>
      <c r="L2766" s="62" t="s">
        <v>43</v>
      </c>
      <c r="M2766" s="62"/>
      <c r="N2766" s="75">
        <v>50</v>
      </c>
      <c r="O2766" s="75"/>
      <c r="P2766" s="75">
        <v>1</v>
      </c>
      <c r="Q2766" s="75"/>
      <c r="R2766" s="178" t="s">
        <v>9467</v>
      </c>
    </row>
    <row r="2767" spans="1:18" s="21" customFormat="1" ht="13.5" customHeight="1" x14ac:dyDescent="0.3">
      <c r="A2767" s="73" t="s">
        <v>9468</v>
      </c>
      <c r="B2767" s="59" t="s">
        <v>9469</v>
      </c>
      <c r="C2767" s="84" t="s">
        <v>9470</v>
      </c>
      <c r="D2767" s="62" t="s">
        <v>961</v>
      </c>
      <c r="E2767" s="54" t="s">
        <v>268</v>
      </c>
      <c r="F2767" s="74">
        <v>710686</v>
      </c>
      <c r="G2767" s="59" t="s">
        <v>32</v>
      </c>
      <c r="H2767" s="72">
        <f t="shared" si="47"/>
        <v>710686</v>
      </c>
      <c r="I2767" s="59" t="s">
        <v>269</v>
      </c>
      <c r="J2767" s="54" t="s">
        <v>501</v>
      </c>
      <c r="K2767" s="62" t="s">
        <v>502</v>
      </c>
      <c r="L2767" s="62" t="s">
        <v>43</v>
      </c>
      <c r="M2767" s="62"/>
      <c r="N2767" s="75">
        <v>50</v>
      </c>
      <c r="O2767" s="75"/>
      <c r="P2767" s="75">
        <v>1</v>
      </c>
      <c r="Q2767" s="75"/>
      <c r="R2767" s="178" t="s">
        <v>9467</v>
      </c>
    </row>
    <row r="2768" spans="1:18" s="21" customFormat="1" ht="13.5" customHeight="1" x14ac:dyDescent="0.3">
      <c r="A2768" s="73" t="s">
        <v>9471</v>
      </c>
      <c r="B2768" s="59" t="s">
        <v>9472</v>
      </c>
      <c r="C2768" s="84" t="s">
        <v>9473</v>
      </c>
      <c r="D2768" s="62" t="s">
        <v>961</v>
      </c>
      <c r="E2768" s="54" t="s">
        <v>268</v>
      </c>
      <c r="F2768" s="74">
        <v>710686</v>
      </c>
      <c r="G2768" s="59" t="s">
        <v>32</v>
      </c>
      <c r="H2768" s="72">
        <f t="shared" si="47"/>
        <v>710686</v>
      </c>
      <c r="I2768" s="59" t="s">
        <v>269</v>
      </c>
      <c r="J2768" s="54" t="s">
        <v>501</v>
      </c>
      <c r="K2768" s="62" t="s">
        <v>502</v>
      </c>
      <c r="L2768" s="62" t="s">
        <v>43</v>
      </c>
      <c r="M2768" s="62"/>
      <c r="N2768" s="75">
        <v>50</v>
      </c>
      <c r="O2768" s="75"/>
      <c r="P2768" s="75">
        <v>1</v>
      </c>
      <c r="Q2768" s="75"/>
      <c r="R2768" s="178" t="s">
        <v>9467</v>
      </c>
    </row>
    <row r="2769" spans="1:18" s="21" customFormat="1" ht="13.5" customHeight="1" x14ac:dyDescent="0.3">
      <c r="A2769" s="73" t="s">
        <v>9474</v>
      </c>
      <c r="B2769" s="59" t="s">
        <v>9475</v>
      </c>
      <c r="C2769" s="84" t="s">
        <v>9476</v>
      </c>
      <c r="D2769" s="62" t="s">
        <v>961</v>
      </c>
      <c r="E2769" s="54" t="s">
        <v>268</v>
      </c>
      <c r="F2769" s="74">
        <v>710686</v>
      </c>
      <c r="G2769" s="59" t="s">
        <v>32</v>
      </c>
      <c r="H2769" s="72">
        <f t="shared" si="47"/>
        <v>710686</v>
      </c>
      <c r="I2769" s="59" t="s">
        <v>40</v>
      </c>
      <c r="J2769" s="54" t="s">
        <v>501</v>
      </c>
      <c r="K2769" s="62" t="s">
        <v>502</v>
      </c>
      <c r="L2769" s="62" t="s">
        <v>43</v>
      </c>
      <c r="M2769" s="62"/>
      <c r="N2769" s="75">
        <v>50</v>
      </c>
      <c r="O2769" s="75">
        <v>3</v>
      </c>
      <c r="P2769" s="75">
        <v>1</v>
      </c>
      <c r="Q2769" s="75"/>
      <c r="R2769" s="178" t="s">
        <v>9467</v>
      </c>
    </row>
    <row r="2770" spans="1:18" s="21" customFormat="1" ht="13.5" customHeight="1" x14ac:dyDescent="0.3">
      <c r="A2770" s="73" t="s">
        <v>9477</v>
      </c>
      <c r="B2770" s="59" t="s">
        <v>9478</v>
      </c>
      <c r="C2770" s="84" t="s">
        <v>9479</v>
      </c>
      <c r="D2770" s="62" t="s">
        <v>9480</v>
      </c>
      <c r="E2770" s="54" t="s">
        <v>268</v>
      </c>
      <c r="F2770" s="74">
        <v>379329</v>
      </c>
      <c r="G2770" s="59" t="s">
        <v>32</v>
      </c>
      <c r="H2770" s="72">
        <f t="shared" si="47"/>
        <v>379329</v>
      </c>
      <c r="I2770" s="59" t="s">
        <v>40</v>
      </c>
      <c r="J2770" s="54" t="s">
        <v>501</v>
      </c>
      <c r="K2770" s="62" t="s">
        <v>502</v>
      </c>
      <c r="L2770" s="62" t="s">
        <v>43</v>
      </c>
      <c r="M2770" s="62"/>
      <c r="N2770" s="75">
        <v>42</v>
      </c>
      <c r="O2770" s="75">
        <v>3</v>
      </c>
      <c r="P2770" s="75">
        <v>1</v>
      </c>
      <c r="Q2770" s="75">
        <v>1</v>
      </c>
      <c r="R2770" s="178" t="s">
        <v>9481</v>
      </c>
    </row>
    <row r="2771" spans="1:18" s="21" customFormat="1" ht="13.5" customHeight="1" x14ac:dyDescent="0.3">
      <c r="A2771" s="73" t="s">
        <v>9482</v>
      </c>
      <c r="B2771" s="59" t="s">
        <v>9483</v>
      </c>
      <c r="C2771" s="84" t="s">
        <v>9484</v>
      </c>
      <c r="D2771" s="62" t="s">
        <v>9485</v>
      </c>
      <c r="E2771" s="54" t="s">
        <v>268</v>
      </c>
      <c r="F2771" s="74">
        <v>379329</v>
      </c>
      <c r="G2771" s="59" t="s">
        <v>32</v>
      </c>
      <c r="H2771" s="72">
        <f t="shared" si="47"/>
        <v>379329</v>
      </c>
      <c r="I2771" s="59" t="s">
        <v>40</v>
      </c>
      <c r="J2771" s="54" t="s">
        <v>501</v>
      </c>
      <c r="K2771" s="62" t="s">
        <v>502</v>
      </c>
      <c r="L2771" s="62" t="s">
        <v>43</v>
      </c>
      <c r="M2771" s="62"/>
      <c r="N2771" s="75">
        <v>42</v>
      </c>
      <c r="O2771" s="75">
        <v>3</v>
      </c>
      <c r="P2771" s="75">
        <v>1</v>
      </c>
      <c r="Q2771" s="75">
        <v>1</v>
      </c>
      <c r="R2771" s="178" t="s">
        <v>9481</v>
      </c>
    </row>
    <row r="2772" spans="1:18" s="21" customFormat="1" ht="13.5" customHeight="1" x14ac:dyDescent="0.3">
      <c r="A2772" s="73" t="s">
        <v>9486</v>
      </c>
      <c r="B2772" s="59" t="s">
        <v>9487</v>
      </c>
      <c r="C2772" s="84" t="s">
        <v>9488</v>
      </c>
      <c r="D2772" s="62" t="s">
        <v>490</v>
      </c>
      <c r="E2772" s="54" t="s">
        <v>61</v>
      </c>
      <c r="F2772" s="74">
        <v>38499</v>
      </c>
      <c r="G2772" s="59" t="s">
        <v>32</v>
      </c>
      <c r="H2772" s="72">
        <f t="shared" si="47"/>
        <v>38499</v>
      </c>
      <c r="I2772" s="59" t="s">
        <v>40</v>
      </c>
      <c r="J2772" s="54" t="s">
        <v>41</v>
      </c>
      <c r="K2772" s="62" t="s">
        <v>42</v>
      </c>
      <c r="L2772" s="62" t="s">
        <v>43</v>
      </c>
      <c r="M2772" s="62"/>
      <c r="N2772" s="75">
        <v>60</v>
      </c>
      <c r="O2772" s="75">
        <v>3</v>
      </c>
      <c r="P2772" s="75">
        <v>200</v>
      </c>
      <c r="Q2772" s="75">
        <v>200</v>
      </c>
      <c r="R2772" s="178" t="s">
        <v>9489</v>
      </c>
    </row>
    <row r="2773" spans="1:18" s="21" customFormat="1" ht="13.5" customHeight="1" x14ac:dyDescent="0.3">
      <c r="A2773" s="73" t="s">
        <v>9490</v>
      </c>
      <c r="B2773" s="59" t="s">
        <v>9491</v>
      </c>
      <c r="C2773" s="84" t="s">
        <v>9492</v>
      </c>
      <c r="D2773" s="62" t="s">
        <v>1316</v>
      </c>
      <c r="E2773" s="54" t="s">
        <v>61</v>
      </c>
      <c r="F2773" s="74">
        <v>262139.57699999999</v>
      </c>
      <c r="G2773" s="59" t="s">
        <v>32</v>
      </c>
      <c r="H2773" s="72">
        <f t="shared" si="47"/>
        <v>262139.57699999999</v>
      </c>
      <c r="I2773" s="59" t="s">
        <v>1346</v>
      </c>
      <c r="J2773" s="54" t="s">
        <v>1193</v>
      </c>
      <c r="K2773" s="62" t="s">
        <v>1317</v>
      </c>
      <c r="L2773" s="62" t="s">
        <v>43</v>
      </c>
      <c r="M2773" s="62"/>
      <c r="N2773" s="75">
        <v>50</v>
      </c>
      <c r="O2773" s="75">
        <v>7</v>
      </c>
      <c r="P2773" s="75">
        <v>20</v>
      </c>
      <c r="Q2773" s="75">
        <v>20</v>
      </c>
      <c r="R2773" s="178" t="s">
        <v>9493</v>
      </c>
    </row>
    <row r="2774" spans="1:18" s="21" customFormat="1" ht="13.5" customHeight="1" x14ac:dyDescent="0.3">
      <c r="A2774" s="73" t="s">
        <v>7047</v>
      </c>
      <c r="B2774" s="59" t="s">
        <v>7048</v>
      </c>
      <c r="C2774" s="84" t="s">
        <v>7049</v>
      </c>
      <c r="D2774" s="62" t="s">
        <v>7050</v>
      </c>
      <c r="E2774" s="54" t="s">
        <v>5054</v>
      </c>
      <c r="F2774" s="74">
        <v>120292</v>
      </c>
      <c r="G2774" s="59" t="s">
        <v>32</v>
      </c>
      <c r="H2774" s="72">
        <f t="shared" si="47"/>
        <v>120292</v>
      </c>
      <c r="I2774" s="59" t="s">
        <v>4965</v>
      </c>
      <c r="J2774" s="54" t="s">
        <v>5105</v>
      </c>
      <c r="K2774" s="62" t="s">
        <v>5106</v>
      </c>
      <c r="L2774" s="62" t="s">
        <v>43</v>
      </c>
      <c r="M2774" s="62"/>
      <c r="N2774" s="75">
        <v>60</v>
      </c>
      <c r="O2774" s="75">
        <v>7</v>
      </c>
      <c r="P2774" s="75">
        <v>200</v>
      </c>
      <c r="Q2774" s="75">
        <v>200</v>
      </c>
      <c r="R2774" s="178" t="s">
        <v>9494</v>
      </c>
    </row>
    <row r="2775" spans="1:18" s="21" customFormat="1" ht="13.5" customHeight="1" x14ac:dyDescent="0.3">
      <c r="A2775" s="73" t="s">
        <v>9495</v>
      </c>
      <c r="B2775" s="59" t="s">
        <v>9496</v>
      </c>
      <c r="C2775" s="84" t="s">
        <v>9497</v>
      </c>
      <c r="D2775" s="62" t="s">
        <v>706</v>
      </c>
      <c r="E2775" s="54" t="s">
        <v>268</v>
      </c>
      <c r="F2775" s="74">
        <v>71166</v>
      </c>
      <c r="G2775" s="59" t="s">
        <v>32</v>
      </c>
      <c r="H2775" s="72">
        <f t="shared" si="47"/>
        <v>71166</v>
      </c>
      <c r="I2775" s="59" t="s">
        <v>697</v>
      </c>
      <c r="J2775" s="54" t="s">
        <v>501</v>
      </c>
      <c r="K2775" s="62" t="s">
        <v>502</v>
      </c>
      <c r="L2775" s="62" t="s">
        <v>43</v>
      </c>
      <c r="M2775" s="62"/>
      <c r="N2775" s="75">
        <v>50</v>
      </c>
      <c r="O2775" s="75">
        <v>3</v>
      </c>
      <c r="P2775" s="75">
        <v>1</v>
      </c>
      <c r="Q2775" s="75">
        <v>1</v>
      </c>
      <c r="R2775" s="178" t="s">
        <v>9498</v>
      </c>
    </row>
    <row r="2776" spans="1:18" s="21" customFormat="1" ht="23" customHeight="1" x14ac:dyDescent="0.3">
      <c r="A2776" s="179" t="s">
        <v>9499</v>
      </c>
      <c r="B2776" s="88" t="s">
        <v>9500</v>
      </c>
      <c r="C2776" s="180" t="s">
        <v>9501</v>
      </c>
      <c r="D2776" s="181" t="s">
        <v>60</v>
      </c>
      <c r="E2776" s="87" t="s">
        <v>61</v>
      </c>
      <c r="F2776" s="182">
        <v>163800</v>
      </c>
      <c r="G2776" s="88" t="s">
        <v>32</v>
      </c>
      <c r="H2776" s="183">
        <f t="shared" si="47"/>
        <v>163800</v>
      </c>
      <c r="I2776" s="88" t="s">
        <v>68</v>
      </c>
      <c r="J2776" s="87" t="s">
        <v>9502</v>
      </c>
      <c r="K2776" s="181" t="s">
        <v>9503</v>
      </c>
      <c r="L2776" s="181" t="s">
        <v>43</v>
      </c>
      <c r="M2776" s="181"/>
      <c r="N2776" s="184">
        <v>8</v>
      </c>
      <c r="O2776" s="184">
        <v>3</v>
      </c>
      <c r="P2776" s="184">
        <v>12</v>
      </c>
      <c r="Q2776" s="184">
        <v>24</v>
      </c>
      <c r="R2776" s="185" t="s">
        <v>9504</v>
      </c>
    </row>
  </sheetData>
  <autoFilter ref="A8:WVJ2462" xr:uid="{BF65AA12-9A63-47AC-8D27-F04C5E952A66}"/>
  <mergeCells count="2">
    <mergeCell ref="B2:C3"/>
    <mergeCell ref="R2585:R2592"/>
  </mergeCells>
  <conditionalFormatting sqref="A2510 A2486:A2498 A2506 A2500:A2503">
    <cfRule type="duplicateValues" dxfId="7" priority="3" stopIfTrue="1"/>
  </conditionalFormatting>
  <conditionalFormatting sqref="C2147:C2310">
    <cfRule type="duplicateValues" dxfId="6" priority="2"/>
  </conditionalFormatting>
  <conditionalFormatting sqref="E2491:E2492">
    <cfRule type="duplicateValues" dxfId="5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1DF7-D6E1-48DF-A99F-8B95AB943A96}">
  <dimension ref="A3:E114"/>
  <sheetViews>
    <sheetView zoomScale="85" zoomScaleNormal="85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L13" sqref="L13"/>
    </sheetView>
  </sheetViews>
  <sheetFormatPr defaultRowHeight="14.5" x14ac:dyDescent="0.35"/>
  <cols>
    <col min="1" max="1" width="5.36328125" customWidth="1"/>
    <col min="2" max="2" width="16.26953125" customWidth="1"/>
    <col min="3" max="3" width="48.26953125" customWidth="1"/>
    <col min="5" max="5" width="11.6328125" customWidth="1"/>
  </cols>
  <sheetData>
    <row r="3" spans="1:5" x14ac:dyDescent="0.35">
      <c r="A3" s="224" t="s">
        <v>9507</v>
      </c>
      <c r="B3" s="224" t="s">
        <v>9508</v>
      </c>
      <c r="C3" s="224" t="s">
        <v>9509</v>
      </c>
      <c r="D3" s="224" t="s">
        <v>9510</v>
      </c>
      <c r="E3" s="224" t="s">
        <v>9511</v>
      </c>
    </row>
    <row r="4" spans="1:5" x14ac:dyDescent="0.35">
      <c r="A4" s="225"/>
      <c r="B4" s="225"/>
      <c r="C4" s="225"/>
      <c r="D4" s="225"/>
      <c r="E4" s="225"/>
    </row>
    <row r="5" spans="1:5" ht="5.5" customHeight="1" x14ac:dyDescent="0.35">
      <c r="A5" s="226"/>
      <c r="B5" s="226"/>
      <c r="C5" s="226"/>
      <c r="D5" s="226"/>
      <c r="E5" s="227"/>
    </row>
    <row r="6" spans="1:5" ht="15.5" x14ac:dyDescent="0.35">
      <c r="A6" s="228">
        <v>1</v>
      </c>
      <c r="B6" s="228" t="s">
        <v>9512</v>
      </c>
      <c r="C6" s="229" t="s">
        <v>9513</v>
      </c>
      <c r="D6" s="230" t="s" cm="1">
        <v>56</v>
      </c>
      <c r="E6" s="231">
        <v>16</v>
      </c>
    </row>
    <row r="7" spans="1:5" ht="15.5" x14ac:dyDescent="0.35">
      <c r="A7" s="232">
        <f>+A6+1</f>
        <v>2</v>
      </c>
      <c r="B7" s="232" t="s">
        <v>9514</v>
      </c>
      <c r="C7" s="233" t="s">
        <v>9515</v>
      </c>
      <c r="D7" s="230" t="s" cm="1">
        <v>56</v>
      </c>
      <c r="E7" s="234">
        <v>20</v>
      </c>
    </row>
    <row r="8" spans="1:5" ht="15.5" x14ac:dyDescent="0.35">
      <c r="A8" s="232">
        <f t="shared" ref="A8:A71" si="0">+A7+1</f>
        <v>3</v>
      </c>
      <c r="B8" s="232" t="s">
        <v>9516</v>
      </c>
      <c r="C8" s="233" t="s">
        <v>9517</v>
      </c>
      <c r="D8" s="230" t="s" cm="1">
        <v>56</v>
      </c>
      <c r="E8" s="234">
        <v>16</v>
      </c>
    </row>
    <row r="9" spans="1:5" ht="15.5" x14ac:dyDescent="0.35">
      <c r="A9" s="232">
        <f t="shared" si="0"/>
        <v>4</v>
      </c>
      <c r="B9" s="232" t="s">
        <v>9518</v>
      </c>
      <c r="C9" s="235" t="s">
        <v>9519</v>
      </c>
      <c r="D9" s="230" t="s" cm="1">
        <v>56</v>
      </c>
      <c r="E9" s="234">
        <v>16</v>
      </c>
    </row>
    <row r="10" spans="1:5" ht="15.5" x14ac:dyDescent="0.35">
      <c r="A10" s="232">
        <f t="shared" si="0"/>
        <v>5</v>
      </c>
      <c r="B10" s="232" t="s">
        <v>9520</v>
      </c>
      <c r="C10" s="233" t="s">
        <v>9521</v>
      </c>
      <c r="D10" s="230" t="s" cm="1">
        <v>56</v>
      </c>
      <c r="E10" s="234">
        <v>16</v>
      </c>
    </row>
    <row r="11" spans="1:5" ht="15.5" x14ac:dyDescent="0.35">
      <c r="A11" s="232">
        <f t="shared" si="0"/>
        <v>6</v>
      </c>
      <c r="B11" s="232" t="s">
        <v>9522</v>
      </c>
      <c r="C11" s="235" t="s">
        <v>9523</v>
      </c>
      <c r="D11" s="230" t="s" cm="1">
        <v>34</v>
      </c>
      <c r="E11" s="234">
        <v>18</v>
      </c>
    </row>
    <row r="12" spans="1:5" ht="15.5" x14ac:dyDescent="0.35">
      <c r="A12" s="232">
        <f t="shared" si="0"/>
        <v>7</v>
      </c>
      <c r="B12" s="232" t="s">
        <v>9524</v>
      </c>
      <c r="C12" s="233" t="s">
        <v>9525</v>
      </c>
      <c r="D12" s="230" t="s" cm="1">
        <v>56</v>
      </c>
      <c r="E12" s="234">
        <v>16</v>
      </c>
    </row>
    <row r="13" spans="1:5" ht="15.5" x14ac:dyDescent="0.35">
      <c r="A13" s="232">
        <f t="shared" si="0"/>
        <v>8</v>
      </c>
      <c r="B13" s="232" t="s">
        <v>9526</v>
      </c>
      <c r="C13" s="233" t="s">
        <v>9527</v>
      </c>
      <c r="D13" s="230" t="s" cm="1">
        <v>56</v>
      </c>
      <c r="E13" s="234">
        <v>16</v>
      </c>
    </row>
    <row r="14" spans="1:5" ht="15.5" x14ac:dyDescent="0.35">
      <c r="A14" s="232">
        <f t="shared" si="0"/>
        <v>9</v>
      </c>
      <c r="B14" s="232" t="s">
        <v>9528</v>
      </c>
      <c r="C14" s="233" t="s">
        <v>9529</v>
      </c>
      <c r="D14" s="230" t="s" cm="1">
        <v>34</v>
      </c>
      <c r="E14" s="234">
        <v>200</v>
      </c>
    </row>
    <row r="15" spans="1:5" ht="15.5" x14ac:dyDescent="0.35">
      <c r="A15" s="232">
        <f t="shared" si="0"/>
        <v>10</v>
      </c>
      <c r="B15" s="232" t="s">
        <v>9530</v>
      </c>
      <c r="C15" s="233" t="s">
        <v>9531</v>
      </c>
      <c r="D15" s="230" t="s" cm="1">
        <v>34</v>
      </c>
      <c r="E15" s="234">
        <v>200</v>
      </c>
    </row>
    <row r="16" spans="1:5" ht="15.5" x14ac:dyDescent="0.35">
      <c r="A16" s="232">
        <f t="shared" si="0"/>
        <v>11</v>
      </c>
      <c r="B16" s="232" t="s">
        <v>9532</v>
      </c>
      <c r="C16" s="233" t="s">
        <v>9533</v>
      </c>
      <c r="D16" s="230" t="s" cm="1">
        <v>34</v>
      </c>
      <c r="E16" s="230">
        <v>18</v>
      </c>
    </row>
    <row r="17" spans="1:5" ht="15.5" x14ac:dyDescent="0.35">
      <c r="A17" s="232">
        <f t="shared" si="0"/>
        <v>12</v>
      </c>
      <c r="B17" s="232" t="s">
        <v>9534</v>
      </c>
      <c r="C17" s="233" t="s">
        <v>9535</v>
      </c>
      <c r="D17" s="230" t="s" cm="1">
        <v>34</v>
      </c>
      <c r="E17" s="230">
        <v>200</v>
      </c>
    </row>
    <row r="18" spans="1:5" ht="15.5" x14ac:dyDescent="0.35">
      <c r="A18" s="232">
        <f t="shared" si="0"/>
        <v>13</v>
      </c>
      <c r="B18" s="232" t="s">
        <v>9536</v>
      </c>
      <c r="C18" s="233" t="s">
        <v>9537</v>
      </c>
      <c r="D18" s="230" t="s" cm="1">
        <v>34</v>
      </c>
      <c r="E18" s="230">
        <v>200</v>
      </c>
    </row>
    <row r="19" spans="1:5" ht="15.5" x14ac:dyDescent="0.35">
      <c r="A19" s="232">
        <f t="shared" si="0"/>
        <v>14</v>
      </c>
      <c r="B19" s="232" t="s">
        <v>9538</v>
      </c>
      <c r="C19" s="233" t="s">
        <v>9539</v>
      </c>
      <c r="D19" s="230" t="s" cm="1">
        <v>34</v>
      </c>
      <c r="E19" s="230">
        <v>18</v>
      </c>
    </row>
    <row r="20" spans="1:5" ht="15.5" x14ac:dyDescent="0.35">
      <c r="A20" s="232">
        <f t="shared" si="0"/>
        <v>15</v>
      </c>
      <c r="B20" s="232" t="s">
        <v>9540</v>
      </c>
      <c r="C20" s="233" t="s">
        <v>9541</v>
      </c>
      <c r="D20" s="230" t="s" cm="1">
        <v>34</v>
      </c>
      <c r="E20" s="230">
        <v>18</v>
      </c>
    </row>
    <row r="21" spans="1:5" ht="15.5" x14ac:dyDescent="0.35">
      <c r="A21" s="232">
        <f t="shared" si="0"/>
        <v>16</v>
      </c>
      <c r="B21" s="232" t="s">
        <v>9542</v>
      </c>
      <c r="C21" s="233" t="s">
        <v>9543</v>
      </c>
      <c r="D21" s="230" t="s" cm="1">
        <v>56</v>
      </c>
      <c r="E21" s="230">
        <v>16</v>
      </c>
    </row>
    <row r="22" spans="1:5" ht="15.5" x14ac:dyDescent="0.35">
      <c r="A22" s="232">
        <f t="shared" si="0"/>
        <v>17</v>
      </c>
      <c r="B22" s="232" t="s">
        <v>9544</v>
      </c>
      <c r="C22" s="233" t="s">
        <v>9545</v>
      </c>
      <c r="D22" s="230" t="s" cm="1">
        <v>56</v>
      </c>
      <c r="E22" s="234">
        <v>16</v>
      </c>
    </row>
    <row r="23" spans="1:5" ht="15.5" x14ac:dyDescent="0.35">
      <c r="A23" s="232">
        <f t="shared" si="0"/>
        <v>18</v>
      </c>
      <c r="B23" s="232" t="s">
        <v>9546</v>
      </c>
      <c r="C23" s="233" t="s">
        <v>9547</v>
      </c>
      <c r="D23" s="230" t="s" cm="1">
        <v>34</v>
      </c>
      <c r="E23" s="234">
        <v>200</v>
      </c>
    </row>
    <row r="24" spans="1:5" ht="15.5" x14ac:dyDescent="0.35">
      <c r="A24" s="232">
        <f t="shared" si="0"/>
        <v>19</v>
      </c>
      <c r="B24" s="232" t="s">
        <v>9548</v>
      </c>
      <c r="C24" s="233" t="s">
        <v>9549</v>
      </c>
      <c r="D24" s="230" t="s" cm="1">
        <v>34</v>
      </c>
      <c r="E24" s="230">
        <v>200</v>
      </c>
    </row>
    <row r="25" spans="1:5" ht="15.5" x14ac:dyDescent="0.35">
      <c r="A25" s="232">
        <f t="shared" si="0"/>
        <v>20</v>
      </c>
      <c r="B25" s="232" t="s">
        <v>9550</v>
      </c>
      <c r="C25" s="233" t="s">
        <v>9551</v>
      </c>
      <c r="D25" s="230" t="s" cm="1">
        <v>34</v>
      </c>
      <c r="E25" s="230">
        <v>200</v>
      </c>
    </row>
    <row r="26" spans="1:5" ht="15.5" x14ac:dyDescent="0.35">
      <c r="A26" s="232">
        <f t="shared" si="0"/>
        <v>21</v>
      </c>
      <c r="B26" s="232" t="s">
        <v>9552</v>
      </c>
      <c r="C26" s="233" t="s">
        <v>9553</v>
      </c>
      <c r="D26" s="230" t="s" cm="1">
        <v>56</v>
      </c>
      <c r="E26" s="230">
        <v>16</v>
      </c>
    </row>
    <row r="27" spans="1:5" ht="15.5" x14ac:dyDescent="0.35">
      <c r="A27" s="232">
        <f t="shared" si="0"/>
        <v>22</v>
      </c>
      <c r="B27" s="232" t="s">
        <v>9554</v>
      </c>
      <c r="C27" s="233" t="s">
        <v>9555</v>
      </c>
      <c r="D27" s="230" t="s" cm="1">
        <v>34</v>
      </c>
      <c r="E27" s="234">
        <v>200</v>
      </c>
    </row>
    <row r="28" spans="1:5" ht="15.5" x14ac:dyDescent="0.35">
      <c r="A28" s="232">
        <f t="shared" si="0"/>
        <v>23</v>
      </c>
      <c r="B28" s="232" t="s">
        <v>9556</v>
      </c>
      <c r="C28" s="233" t="s">
        <v>9557</v>
      </c>
      <c r="D28" s="230" t="s" cm="1">
        <v>34</v>
      </c>
      <c r="E28" s="230">
        <v>200</v>
      </c>
    </row>
    <row r="29" spans="1:5" ht="15.5" x14ac:dyDescent="0.35">
      <c r="A29" s="232">
        <f t="shared" si="0"/>
        <v>24</v>
      </c>
      <c r="B29" s="232" t="s">
        <v>9558</v>
      </c>
      <c r="C29" s="233" t="s">
        <v>9559</v>
      </c>
      <c r="D29" s="230" t="s" cm="1">
        <v>56</v>
      </c>
      <c r="E29" s="230">
        <v>16</v>
      </c>
    </row>
    <row r="30" spans="1:5" ht="15.5" x14ac:dyDescent="0.35">
      <c r="A30" s="232">
        <f t="shared" si="0"/>
        <v>25</v>
      </c>
      <c r="B30" s="232" t="s">
        <v>9560</v>
      </c>
      <c r="C30" s="233" t="s">
        <v>9561</v>
      </c>
      <c r="D30" s="230" t="s" cm="1">
        <v>56</v>
      </c>
      <c r="E30" s="230">
        <v>16</v>
      </c>
    </row>
    <row r="31" spans="1:5" ht="15.5" x14ac:dyDescent="0.35">
      <c r="A31" s="232">
        <f t="shared" si="0"/>
        <v>26</v>
      </c>
      <c r="B31" s="232" t="s">
        <v>9562</v>
      </c>
      <c r="C31" s="233" t="s">
        <v>9563</v>
      </c>
      <c r="D31" s="230" t="s" cm="1">
        <v>56</v>
      </c>
      <c r="E31" s="230">
        <v>16</v>
      </c>
    </row>
    <row r="32" spans="1:5" ht="15.5" x14ac:dyDescent="0.35">
      <c r="A32" s="232">
        <f t="shared" si="0"/>
        <v>27</v>
      </c>
      <c r="B32" s="232" t="s">
        <v>9564</v>
      </c>
      <c r="C32" s="233" t="s">
        <v>9565</v>
      </c>
      <c r="D32" s="230" t="s" cm="1">
        <v>56</v>
      </c>
      <c r="E32" s="230">
        <v>16</v>
      </c>
    </row>
    <row r="33" spans="1:5" ht="15.5" x14ac:dyDescent="0.35">
      <c r="A33" s="232">
        <f t="shared" si="0"/>
        <v>28</v>
      </c>
      <c r="B33" s="232" t="s">
        <v>9566</v>
      </c>
      <c r="C33" s="233" t="s">
        <v>9567</v>
      </c>
      <c r="D33" s="230" t="s" cm="1">
        <v>56</v>
      </c>
      <c r="E33" s="230">
        <v>16</v>
      </c>
    </row>
    <row r="34" spans="1:5" ht="15.5" x14ac:dyDescent="0.35">
      <c r="A34" s="232">
        <f t="shared" si="0"/>
        <v>29</v>
      </c>
      <c r="B34" s="232" t="s">
        <v>9568</v>
      </c>
      <c r="C34" s="233" t="s">
        <v>9569</v>
      </c>
      <c r="D34" s="230" t="s" cm="1">
        <v>56</v>
      </c>
      <c r="E34" s="230">
        <v>4</v>
      </c>
    </row>
    <row r="35" spans="1:5" ht="15.5" x14ac:dyDescent="0.35">
      <c r="A35" s="236">
        <f t="shared" si="0"/>
        <v>30</v>
      </c>
      <c r="B35" s="236" t="s">
        <v>9570</v>
      </c>
      <c r="C35" s="237" t="s">
        <v>9571</v>
      </c>
      <c r="D35" s="230" t="s" cm="1">
        <v>56</v>
      </c>
      <c r="E35" s="230">
        <v>16</v>
      </c>
    </row>
    <row r="36" spans="1:5" ht="15.5" x14ac:dyDescent="0.35">
      <c r="A36" s="232">
        <f t="shared" si="0"/>
        <v>31</v>
      </c>
      <c r="B36" s="232" t="s">
        <v>9572</v>
      </c>
      <c r="C36" s="233" t="s">
        <v>9573</v>
      </c>
      <c r="D36" s="230" t="s" cm="1">
        <v>56</v>
      </c>
      <c r="E36" s="230">
        <v>1</v>
      </c>
    </row>
    <row r="37" spans="1:5" ht="15.5" x14ac:dyDescent="0.35">
      <c r="A37" s="232">
        <f t="shared" si="0"/>
        <v>32</v>
      </c>
      <c r="B37" s="232" t="s">
        <v>9574</v>
      </c>
      <c r="C37" s="233" t="s">
        <v>9575</v>
      </c>
      <c r="D37" s="230" t="s" cm="1">
        <v>56</v>
      </c>
      <c r="E37" s="230">
        <v>1</v>
      </c>
    </row>
    <row r="38" spans="1:5" ht="15.5" x14ac:dyDescent="0.35">
      <c r="A38" s="232">
        <f t="shared" si="0"/>
        <v>33</v>
      </c>
      <c r="B38" s="232" t="s">
        <v>9576</v>
      </c>
      <c r="C38" s="238" t="s">
        <v>9577</v>
      </c>
      <c r="D38" s="239" t="s" cm="1">
        <v>56</v>
      </c>
      <c r="E38" s="230">
        <v>1</v>
      </c>
    </row>
    <row r="39" spans="1:5" ht="15.5" x14ac:dyDescent="0.35">
      <c r="A39" s="232">
        <f t="shared" si="0"/>
        <v>34</v>
      </c>
      <c r="B39" s="232" t="s">
        <v>9578</v>
      </c>
      <c r="C39" s="238" t="s">
        <v>9579</v>
      </c>
      <c r="D39" s="239" t="s" cm="1">
        <v>56</v>
      </c>
      <c r="E39" s="230">
        <v>1</v>
      </c>
    </row>
    <row r="40" spans="1:5" ht="15.5" x14ac:dyDescent="0.35">
      <c r="A40" s="232">
        <f t="shared" si="0"/>
        <v>35</v>
      </c>
      <c r="B40" s="232" t="s">
        <v>9580</v>
      </c>
      <c r="C40" s="233" t="s">
        <v>9581</v>
      </c>
      <c r="D40" s="230" t="s" cm="1">
        <v>56</v>
      </c>
      <c r="E40" s="230">
        <v>4</v>
      </c>
    </row>
    <row r="41" spans="1:5" ht="15.5" x14ac:dyDescent="0.35">
      <c r="A41" s="232">
        <f t="shared" si="0"/>
        <v>36</v>
      </c>
      <c r="B41" s="232" t="s">
        <v>9582</v>
      </c>
      <c r="C41" s="233" t="s">
        <v>9583</v>
      </c>
      <c r="D41" s="230" t="s" cm="1">
        <v>34</v>
      </c>
      <c r="E41" s="230">
        <v>18</v>
      </c>
    </row>
    <row r="42" spans="1:5" ht="15.5" x14ac:dyDescent="0.35">
      <c r="A42" s="232">
        <f t="shared" si="0"/>
        <v>37</v>
      </c>
      <c r="B42" s="232" t="s">
        <v>9584</v>
      </c>
      <c r="C42" s="233" t="s">
        <v>9585</v>
      </c>
      <c r="D42" s="230" t="s" cm="1">
        <v>34</v>
      </c>
      <c r="E42" s="230">
        <v>200</v>
      </c>
    </row>
    <row r="43" spans="1:5" ht="15.5" x14ac:dyDescent="0.35">
      <c r="A43" s="232">
        <f t="shared" si="0"/>
        <v>38</v>
      </c>
      <c r="B43" s="232" t="s">
        <v>9586</v>
      </c>
      <c r="C43" s="233" t="s">
        <v>9587</v>
      </c>
      <c r="D43" s="230" t="s" cm="1">
        <v>34</v>
      </c>
      <c r="E43" s="230">
        <v>18</v>
      </c>
    </row>
    <row r="44" spans="1:5" ht="15.5" x14ac:dyDescent="0.35">
      <c r="A44" s="232">
        <f t="shared" si="0"/>
        <v>39</v>
      </c>
      <c r="B44" s="232" t="s">
        <v>9588</v>
      </c>
      <c r="C44" s="233" t="s">
        <v>9589</v>
      </c>
      <c r="D44" s="230" t="s" cm="1">
        <v>34</v>
      </c>
      <c r="E44" s="230">
        <v>5</v>
      </c>
    </row>
    <row r="45" spans="1:5" ht="15.5" x14ac:dyDescent="0.35">
      <c r="A45" s="232">
        <f t="shared" si="0"/>
        <v>40</v>
      </c>
      <c r="B45" s="232" t="s">
        <v>9590</v>
      </c>
      <c r="C45" s="233" t="s">
        <v>9591</v>
      </c>
      <c r="D45" s="230" t="s" cm="1">
        <v>34</v>
      </c>
      <c r="E45" s="230">
        <v>5</v>
      </c>
    </row>
    <row r="46" spans="1:5" ht="15.5" x14ac:dyDescent="0.35">
      <c r="A46" s="232">
        <f t="shared" si="0"/>
        <v>41</v>
      </c>
      <c r="B46" s="232" t="s">
        <v>9592</v>
      </c>
      <c r="C46" s="233" t="s">
        <v>9593</v>
      </c>
      <c r="D46" s="230" t="s" cm="1">
        <v>56</v>
      </c>
      <c r="E46" s="230">
        <v>12</v>
      </c>
    </row>
    <row r="47" spans="1:5" ht="15.5" x14ac:dyDescent="0.35">
      <c r="A47" s="232">
        <f t="shared" si="0"/>
        <v>42</v>
      </c>
      <c r="B47" s="232" t="s">
        <v>9594</v>
      </c>
      <c r="C47" s="233" t="s">
        <v>9595</v>
      </c>
      <c r="D47" s="230" t="s" cm="1">
        <v>56</v>
      </c>
      <c r="E47" s="230">
        <v>3.6</v>
      </c>
    </row>
    <row r="48" spans="1:5" ht="15.5" x14ac:dyDescent="0.35">
      <c r="A48" s="232">
        <f t="shared" si="0"/>
        <v>43</v>
      </c>
      <c r="B48" s="232" t="s">
        <v>9596</v>
      </c>
      <c r="C48" s="233" t="s">
        <v>9597</v>
      </c>
      <c r="D48" s="230" t="s" cm="1">
        <v>56</v>
      </c>
      <c r="E48" s="230">
        <v>3</v>
      </c>
    </row>
    <row r="49" spans="1:5" ht="15.5" x14ac:dyDescent="0.35">
      <c r="A49" s="232">
        <f t="shared" si="0"/>
        <v>44</v>
      </c>
      <c r="B49" s="232" t="s">
        <v>9598</v>
      </c>
      <c r="C49" s="233" t="s">
        <v>9599</v>
      </c>
      <c r="D49" s="230" t="s" cm="1">
        <v>34</v>
      </c>
      <c r="E49" s="230">
        <v>18</v>
      </c>
    </row>
    <row r="50" spans="1:5" ht="15.5" x14ac:dyDescent="0.35">
      <c r="A50" s="232">
        <f t="shared" si="0"/>
        <v>45</v>
      </c>
      <c r="B50" s="232" t="s">
        <v>9600</v>
      </c>
      <c r="C50" s="238" t="s">
        <v>9601</v>
      </c>
      <c r="D50" s="240" t="s" cm="1">
        <v>56</v>
      </c>
      <c r="E50" s="230">
        <v>16</v>
      </c>
    </row>
    <row r="51" spans="1:5" ht="15.5" x14ac:dyDescent="0.35">
      <c r="A51" s="232">
        <f t="shared" si="0"/>
        <v>46</v>
      </c>
      <c r="B51" s="232" t="s">
        <v>9602</v>
      </c>
      <c r="C51" s="233" t="s">
        <v>9603</v>
      </c>
      <c r="D51" s="230" t="s" cm="1">
        <v>56</v>
      </c>
      <c r="E51" s="230">
        <v>16</v>
      </c>
    </row>
    <row r="52" spans="1:5" ht="15.5" x14ac:dyDescent="0.35">
      <c r="A52" s="232">
        <f t="shared" si="0"/>
        <v>47</v>
      </c>
      <c r="B52" s="232" t="s">
        <v>9604</v>
      </c>
      <c r="C52" s="233" t="s">
        <v>9605</v>
      </c>
      <c r="D52" s="230" t="s" cm="1">
        <v>56</v>
      </c>
      <c r="E52" s="230">
        <v>1</v>
      </c>
    </row>
    <row r="53" spans="1:5" ht="15.5" x14ac:dyDescent="0.35">
      <c r="A53" s="232">
        <f t="shared" si="0"/>
        <v>48</v>
      </c>
      <c r="B53" s="232" t="s">
        <v>9606</v>
      </c>
      <c r="C53" s="238" t="s">
        <v>9607</v>
      </c>
      <c r="D53" s="230" t="s" cm="1">
        <v>56</v>
      </c>
      <c r="E53" s="230">
        <v>16</v>
      </c>
    </row>
    <row r="54" spans="1:5" ht="15.5" x14ac:dyDescent="0.35">
      <c r="A54" s="232">
        <f t="shared" si="0"/>
        <v>49</v>
      </c>
      <c r="B54" s="232" t="s">
        <v>9608</v>
      </c>
      <c r="C54" s="238" t="s">
        <v>9609</v>
      </c>
      <c r="D54" s="239" t="s" cm="1">
        <v>56</v>
      </c>
      <c r="E54" s="230">
        <v>16</v>
      </c>
    </row>
    <row r="55" spans="1:5" ht="15.5" x14ac:dyDescent="0.35">
      <c r="A55" s="232">
        <f t="shared" si="0"/>
        <v>50</v>
      </c>
      <c r="B55" s="232" t="s">
        <v>9610</v>
      </c>
      <c r="C55" s="238" t="s">
        <v>9611</v>
      </c>
      <c r="D55" s="239" t="s" cm="1">
        <v>56</v>
      </c>
      <c r="E55" s="230">
        <v>1</v>
      </c>
    </row>
    <row r="56" spans="1:5" ht="15.5" x14ac:dyDescent="0.35">
      <c r="A56" s="232">
        <f t="shared" si="0"/>
        <v>51</v>
      </c>
      <c r="B56" s="232" t="s">
        <v>9612</v>
      </c>
      <c r="C56" s="238" t="s">
        <v>9613</v>
      </c>
      <c r="D56" s="239" t="s" cm="1">
        <v>56</v>
      </c>
      <c r="E56" s="230">
        <v>200</v>
      </c>
    </row>
    <row r="57" spans="1:5" ht="15.5" x14ac:dyDescent="0.35">
      <c r="A57" s="232">
        <f t="shared" si="0"/>
        <v>52</v>
      </c>
      <c r="B57" s="232" t="s">
        <v>9614</v>
      </c>
      <c r="C57" s="233" t="s">
        <v>9615</v>
      </c>
      <c r="D57" s="230" t="s" cm="1">
        <v>56</v>
      </c>
      <c r="E57" s="230">
        <v>200</v>
      </c>
    </row>
    <row r="58" spans="1:5" ht="15.5" x14ac:dyDescent="0.35">
      <c r="A58" s="232">
        <f t="shared" si="0"/>
        <v>53</v>
      </c>
      <c r="B58" s="232" t="s">
        <v>9616</v>
      </c>
      <c r="C58" s="233" t="s">
        <v>9617</v>
      </c>
      <c r="D58" s="230" t="s" cm="1">
        <v>56</v>
      </c>
      <c r="E58" s="230">
        <v>16</v>
      </c>
    </row>
    <row r="59" spans="1:5" ht="15.5" x14ac:dyDescent="0.35">
      <c r="A59" s="232">
        <f t="shared" si="0"/>
        <v>54</v>
      </c>
      <c r="B59" s="232" t="s">
        <v>9618</v>
      </c>
      <c r="C59" s="241" t="s">
        <v>9619</v>
      </c>
      <c r="D59" s="230" t="s" cm="1">
        <v>56</v>
      </c>
      <c r="E59" s="230">
        <v>4</v>
      </c>
    </row>
    <row r="60" spans="1:5" ht="15.5" x14ac:dyDescent="0.35">
      <c r="A60" s="232">
        <f t="shared" si="0"/>
        <v>55</v>
      </c>
      <c r="B60" s="232" t="s">
        <v>9620</v>
      </c>
      <c r="C60" s="241" t="s">
        <v>9621</v>
      </c>
      <c r="D60" s="230" t="s" cm="1">
        <v>56</v>
      </c>
      <c r="E60" s="230">
        <v>1</v>
      </c>
    </row>
    <row r="61" spans="1:5" ht="15.5" x14ac:dyDescent="0.35">
      <c r="A61" s="232">
        <f t="shared" si="0"/>
        <v>56</v>
      </c>
      <c r="B61" s="232" t="s">
        <v>9622</v>
      </c>
      <c r="C61" s="233" t="s">
        <v>9623</v>
      </c>
      <c r="D61" s="230" t="s" cm="1">
        <v>56</v>
      </c>
      <c r="E61" s="230">
        <v>3</v>
      </c>
    </row>
    <row r="62" spans="1:5" ht="15.5" x14ac:dyDescent="0.35">
      <c r="A62" s="232">
        <f t="shared" si="0"/>
        <v>57</v>
      </c>
      <c r="B62" s="232" t="s">
        <v>9624</v>
      </c>
      <c r="C62" s="233" t="s">
        <v>9625</v>
      </c>
      <c r="D62" s="230" t="s" cm="1">
        <v>34</v>
      </c>
      <c r="E62" s="230">
        <v>18</v>
      </c>
    </row>
    <row r="63" spans="1:5" ht="15.5" x14ac:dyDescent="0.35">
      <c r="A63" s="232">
        <f t="shared" si="0"/>
        <v>58</v>
      </c>
      <c r="B63" s="232" t="s">
        <v>9626</v>
      </c>
      <c r="C63" s="233" t="s">
        <v>9627</v>
      </c>
      <c r="D63" s="230" t="s" cm="1">
        <v>56</v>
      </c>
      <c r="E63" s="230">
        <v>4</v>
      </c>
    </row>
    <row r="64" spans="1:5" ht="15.5" x14ac:dyDescent="0.35">
      <c r="A64" s="232">
        <f t="shared" si="0"/>
        <v>59</v>
      </c>
      <c r="B64" s="232" t="s">
        <v>9628</v>
      </c>
      <c r="C64" s="233" t="s">
        <v>9629</v>
      </c>
      <c r="D64" s="230" t="s" cm="1">
        <v>56</v>
      </c>
      <c r="E64" s="230">
        <v>4</v>
      </c>
    </row>
    <row r="65" spans="1:5" ht="15.5" x14ac:dyDescent="0.35">
      <c r="A65" s="232">
        <f t="shared" si="0"/>
        <v>60</v>
      </c>
      <c r="B65" s="232" t="s">
        <v>9630</v>
      </c>
      <c r="C65" s="233" t="s">
        <v>9631</v>
      </c>
      <c r="D65" s="230" t="s" cm="1">
        <v>56</v>
      </c>
      <c r="E65" s="230">
        <v>4</v>
      </c>
    </row>
    <row r="66" spans="1:5" ht="15.5" x14ac:dyDescent="0.35">
      <c r="A66" s="232">
        <f t="shared" si="0"/>
        <v>61</v>
      </c>
      <c r="B66" s="232" t="s">
        <v>9632</v>
      </c>
      <c r="C66" s="233" t="s">
        <v>9633</v>
      </c>
      <c r="D66" s="230" t="s" cm="1">
        <v>56</v>
      </c>
      <c r="E66" s="230">
        <v>4</v>
      </c>
    </row>
    <row r="67" spans="1:5" ht="15.5" x14ac:dyDescent="0.35">
      <c r="A67" s="232">
        <f t="shared" si="0"/>
        <v>62</v>
      </c>
      <c r="B67" s="232" t="s">
        <v>9634</v>
      </c>
      <c r="C67" s="233" t="s">
        <v>9635</v>
      </c>
      <c r="D67" s="230" t="s" cm="1">
        <v>56</v>
      </c>
      <c r="E67" s="230">
        <v>4</v>
      </c>
    </row>
    <row r="68" spans="1:5" ht="15.5" x14ac:dyDescent="0.35">
      <c r="A68" s="232">
        <f t="shared" si="0"/>
        <v>63</v>
      </c>
      <c r="B68" s="232" t="s">
        <v>9636</v>
      </c>
      <c r="C68" s="233" t="s">
        <v>9637</v>
      </c>
      <c r="D68" s="230" t="s" cm="1">
        <v>56</v>
      </c>
      <c r="E68" s="230">
        <v>4</v>
      </c>
    </row>
    <row r="69" spans="1:5" ht="15.5" x14ac:dyDescent="0.35">
      <c r="A69" s="232">
        <f t="shared" si="0"/>
        <v>64</v>
      </c>
      <c r="B69" s="232" t="s">
        <v>9638</v>
      </c>
      <c r="C69" s="233" t="s">
        <v>9639</v>
      </c>
      <c r="D69" s="242" t="s" cm="1">
        <v>56</v>
      </c>
      <c r="E69" s="242">
        <v>4</v>
      </c>
    </row>
    <row r="70" spans="1:5" ht="15.5" x14ac:dyDescent="0.35">
      <c r="A70" s="232">
        <f t="shared" si="0"/>
        <v>65</v>
      </c>
      <c r="B70" s="232" t="s">
        <v>9640</v>
      </c>
      <c r="C70" s="233" t="s">
        <v>9641</v>
      </c>
      <c r="D70" s="242" t="s" cm="1">
        <v>56</v>
      </c>
      <c r="E70" s="242">
        <v>4</v>
      </c>
    </row>
    <row r="71" spans="1:5" ht="15.5" x14ac:dyDescent="0.35">
      <c r="A71" s="232">
        <f t="shared" si="0"/>
        <v>66</v>
      </c>
      <c r="B71" s="232" t="s">
        <v>9642</v>
      </c>
      <c r="C71" s="233" t="s">
        <v>9643</v>
      </c>
      <c r="D71" s="242" t="s" cm="1">
        <v>56</v>
      </c>
      <c r="E71" s="242">
        <v>16</v>
      </c>
    </row>
    <row r="72" spans="1:5" ht="15.5" x14ac:dyDescent="0.35">
      <c r="A72" s="232">
        <f t="shared" ref="A72:A114" si="1">+A71+1</f>
        <v>67</v>
      </c>
      <c r="B72" s="232" t="s">
        <v>9644</v>
      </c>
      <c r="C72" s="233" t="s">
        <v>9645</v>
      </c>
      <c r="D72" s="242" t="s" cm="1">
        <v>34</v>
      </c>
      <c r="E72" s="242">
        <v>18</v>
      </c>
    </row>
    <row r="73" spans="1:5" ht="15.5" x14ac:dyDescent="0.35">
      <c r="A73" s="232">
        <f t="shared" si="1"/>
        <v>68</v>
      </c>
      <c r="B73" s="232" t="s">
        <v>9646</v>
      </c>
      <c r="C73" s="243" t="s">
        <v>9647</v>
      </c>
      <c r="D73" s="242" t="s" cm="1">
        <v>34</v>
      </c>
      <c r="E73" s="242">
        <v>18</v>
      </c>
    </row>
    <row r="74" spans="1:5" ht="15.5" x14ac:dyDescent="0.35">
      <c r="A74" s="232">
        <f t="shared" si="1"/>
        <v>69</v>
      </c>
      <c r="B74" s="232" t="s">
        <v>9648</v>
      </c>
      <c r="C74" s="233" t="s">
        <v>9649</v>
      </c>
      <c r="D74" s="242" t="s" cm="1">
        <v>56</v>
      </c>
      <c r="E74" s="242">
        <v>16</v>
      </c>
    </row>
    <row r="75" spans="1:5" ht="15.5" x14ac:dyDescent="0.35">
      <c r="A75" s="232">
        <f t="shared" si="1"/>
        <v>70</v>
      </c>
      <c r="B75" s="232" t="s">
        <v>9650</v>
      </c>
      <c r="C75" s="233" t="s">
        <v>9651</v>
      </c>
      <c r="D75" s="242" t="s" cm="1">
        <v>56</v>
      </c>
      <c r="E75" s="242">
        <v>16</v>
      </c>
    </row>
    <row r="76" spans="1:5" ht="15.5" x14ac:dyDescent="0.35">
      <c r="A76" s="232">
        <f t="shared" si="1"/>
        <v>71</v>
      </c>
      <c r="B76" s="232" t="s">
        <v>9652</v>
      </c>
      <c r="C76" s="235" t="s">
        <v>9653</v>
      </c>
      <c r="D76" s="242" t="s" cm="1">
        <v>56</v>
      </c>
      <c r="E76" s="242">
        <v>16</v>
      </c>
    </row>
    <row r="77" spans="1:5" ht="15.5" x14ac:dyDescent="0.35">
      <c r="A77" s="232">
        <f t="shared" si="1"/>
        <v>72</v>
      </c>
      <c r="B77" s="232" t="s">
        <v>9654</v>
      </c>
      <c r="C77" s="233" t="s">
        <v>9655</v>
      </c>
      <c r="D77" s="242" t="s" cm="1">
        <v>56</v>
      </c>
      <c r="E77" s="242">
        <v>16</v>
      </c>
    </row>
    <row r="78" spans="1:5" ht="15.5" x14ac:dyDescent="0.35">
      <c r="A78" s="232">
        <f t="shared" si="1"/>
        <v>73</v>
      </c>
      <c r="B78" s="232" t="s">
        <v>9656</v>
      </c>
      <c r="C78" s="233" t="s">
        <v>9657</v>
      </c>
      <c r="D78" s="242" t="s" cm="1">
        <v>56</v>
      </c>
      <c r="E78" s="242">
        <v>4</v>
      </c>
    </row>
    <row r="79" spans="1:5" ht="15.5" x14ac:dyDescent="0.35">
      <c r="A79" s="232">
        <f t="shared" si="1"/>
        <v>74</v>
      </c>
      <c r="B79" s="232" t="s">
        <v>9658</v>
      </c>
      <c r="C79" s="233" t="s">
        <v>9659</v>
      </c>
      <c r="D79" s="242" t="s" cm="1">
        <v>56</v>
      </c>
      <c r="E79" s="242">
        <v>4</v>
      </c>
    </row>
    <row r="80" spans="1:5" ht="15.5" x14ac:dyDescent="0.35">
      <c r="A80" s="232">
        <f t="shared" si="1"/>
        <v>75</v>
      </c>
      <c r="B80" s="232" t="s">
        <v>9660</v>
      </c>
      <c r="C80" s="235" t="s">
        <v>9661</v>
      </c>
      <c r="D80" s="242" t="s" cm="1">
        <v>56</v>
      </c>
      <c r="E80" s="242">
        <v>4</v>
      </c>
    </row>
    <row r="81" spans="1:5" ht="15.5" x14ac:dyDescent="0.35">
      <c r="A81" s="236">
        <f t="shared" si="1"/>
        <v>76</v>
      </c>
      <c r="B81" s="236" t="s">
        <v>9662</v>
      </c>
      <c r="C81" s="244" t="s">
        <v>9663</v>
      </c>
      <c r="D81" s="242" t="s" cm="1">
        <v>56</v>
      </c>
      <c r="E81" s="242">
        <v>4</v>
      </c>
    </row>
    <row r="82" spans="1:5" ht="15.5" x14ac:dyDescent="0.35">
      <c r="A82" s="236">
        <f t="shared" si="1"/>
        <v>77</v>
      </c>
      <c r="B82" s="236" t="s">
        <v>9664</v>
      </c>
      <c r="C82" s="245" t="s">
        <v>9665</v>
      </c>
      <c r="D82" s="242" t="s" cm="1">
        <v>56</v>
      </c>
      <c r="E82" s="242">
        <v>4</v>
      </c>
    </row>
    <row r="83" spans="1:5" ht="15.5" x14ac:dyDescent="0.35">
      <c r="A83" s="236">
        <f t="shared" si="1"/>
        <v>78</v>
      </c>
      <c r="B83" s="236" t="s">
        <v>9666</v>
      </c>
      <c r="C83" s="245" t="s">
        <v>9667</v>
      </c>
      <c r="D83" s="242" t="s" cm="1">
        <v>56</v>
      </c>
      <c r="E83" s="242">
        <v>1</v>
      </c>
    </row>
    <row r="84" spans="1:5" ht="15.5" x14ac:dyDescent="0.35">
      <c r="A84" s="236">
        <f t="shared" si="1"/>
        <v>79</v>
      </c>
      <c r="B84" s="236" t="s">
        <v>9668</v>
      </c>
      <c r="C84" s="245" t="s">
        <v>9669</v>
      </c>
      <c r="D84" s="242" t="s" cm="1">
        <v>56</v>
      </c>
      <c r="E84" s="242">
        <v>1</v>
      </c>
    </row>
    <row r="85" spans="1:5" ht="15.5" x14ac:dyDescent="0.35">
      <c r="A85" s="236">
        <f t="shared" si="1"/>
        <v>80</v>
      </c>
      <c r="B85" s="236" t="s">
        <v>9670</v>
      </c>
      <c r="C85" s="245" t="s">
        <v>9671</v>
      </c>
      <c r="D85" s="242" t="s" cm="1">
        <v>56</v>
      </c>
      <c r="E85" s="242">
        <v>1</v>
      </c>
    </row>
    <row r="86" spans="1:5" ht="15.5" x14ac:dyDescent="0.35">
      <c r="A86" s="236">
        <f t="shared" si="1"/>
        <v>81</v>
      </c>
      <c r="B86" s="236" t="s">
        <v>9672</v>
      </c>
      <c r="C86" s="245" t="s">
        <v>9673</v>
      </c>
      <c r="D86" s="242" t="s" cm="1">
        <v>56</v>
      </c>
      <c r="E86" s="242">
        <v>4</v>
      </c>
    </row>
    <row r="87" spans="1:5" ht="15.5" x14ac:dyDescent="0.35">
      <c r="A87" s="232">
        <f t="shared" si="1"/>
        <v>82</v>
      </c>
      <c r="B87" s="232" t="s">
        <v>9674</v>
      </c>
      <c r="C87" s="246" t="s">
        <v>9675</v>
      </c>
      <c r="D87" s="247" t="s" cm="1">
        <v>56</v>
      </c>
      <c r="E87" s="247">
        <v>200</v>
      </c>
    </row>
    <row r="88" spans="1:5" ht="15.5" x14ac:dyDescent="0.35">
      <c r="A88" s="232">
        <f t="shared" si="1"/>
        <v>83</v>
      </c>
      <c r="B88" s="232" t="s">
        <v>9676</v>
      </c>
      <c r="C88" s="233" t="s">
        <v>9677</v>
      </c>
      <c r="D88" s="230" t="s" cm="1">
        <v>56</v>
      </c>
      <c r="E88" s="230">
        <v>200</v>
      </c>
    </row>
    <row r="89" spans="1:5" ht="15.5" x14ac:dyDescent="0.35">
      <c r="A89" s="232">
        <f t="shared" si="1"/>
        <v>84</v>
      </c>
      <c r="B89" s="232" t="s">
        <v>9678</v>
      </c>
      <c r="C89" s="233" t="s">
        <v>9679</v>
      </c>
      <c r="D89" s="230" t="s" cm="1">
        <v>1405</v>
      </c>
      <c r="E89" s="230">
        <v>1</v>
      </c>
    </row>
    <row r="90" spans="1:5" ht="15.5" x14ac:dyDescent="0.35">
      <c r="A90" s="232">
        <f t="shared" si="1"/>
        <v>85</v>
      </c>
      <c r="B90" s="232" t="s">
        <v>9680</v>
      </c>
      <c r="C90" s="248" t="s">
        <v>9681</v>
      </c>
      <c r="D90" s="230" t="s" cm="1">
        <v>56</v>
      </c>
      <c r="E90" s="230">
        <v>4</v>
      </c>
    </row>
    <row r="91" spans="1:5" ht="15.5" x14ac:dyDescent="0.35">
      <c r="A91" s="232">
        <f t="shared" si="1"/>
        <v>86</v>
      </c>
      <c r="B91" s="232" t="s">
        <v>9682</v>
      </c>
      <c r="C91" s="248" t="s">
        <v>9683</v>
      </c>
      <c r="D91" s="230" t="s" cm="1">
        <v>34</v>
      </c>
      <c r="E91" s="230">
        <v>18</v>
      </c>
    </row>
    <row r="92" spans="1:5" ht="15.5" x14ac:dyDescent="0.35">
      <c r="A92" s="232">
        <f t="shared" si="1"/>
        <v>87</v>
      </c>
      <c r="B92" s="232" t="s">
        <v>9684</v>
      </c>
      <c r="C92" s="248" t="s">
        <v>9685</v>
      </c>
      <c r="D92" s="230" t="s" cm="1">
        <v>34</v>
      </c>
      <c r="E92" s="230">
        <v>4</v>
      </c>
    </row>
    <row r="93" spans="1:5" ht="15.5" x14ac:dyDescent="0.35">
      <c r="A93" s="232">
        <f t="shared" si="1"/>
        <v>88</v>
      </c>
      <c r="B93" s="232" t="s">
        <v>9686</v>
      </c>
      <c r="C93" s="248" t="s">
        <v>9687</v>
      </c>
      <c r="D93" s="230" t="s" cm="1">
        <v>34</v>
      </c>
      <c r="E93" s="230">
        <v>15</v>
      </c>
    </row>
    <row r="94" spans="1:5" ht="15.5" x14ac:dyDescent="0.35">
      <c r="A94" s="232">
        <f t="shared" si="1"/>
        <v>89</v>
      </c>
      <c r="B94" s="232" t="s">
        <v>9688</v>
      </c>
      <c r="C94" s="233" t="s">
        <v>9689</v>
      </c>
      <c r="D94" s="230" t="s" cm="1">
        <v>56</v>
      </c>
      <c r="E94" s="230">
        <v>16</v>
      </c>
    </row>
    <row r="95" spans="1:5" ht="15.5" x14ac:dyDescent="0.35">
      <c r="A95" s="232">
        <f t="shared" si="1"/>
        <v>90</v>
      </c>
      <c r="B95" s="232" t="s">
        <v>9690</v>
      </c>
      <c r="C95" s="233" t="s">
        <v>9691</v>
      </c>
      <c r="D95" s="230" t="s" cm="1">
        <v>56</v>
      </c>
      <c r="E95" s="230">
        <v>16</v>
      </c>
    </row>
    <row r="96" spans="1:5" ht="15.5" x14ac:dyDescent="0.35">
      <c r="A96" s="232">
        <f t="shared" si="1"/>
        <v>91</v>
      </c>
      <c r="B96" s="232" t="s">
        <v>9692</v>
      </c>
      <c r="C96" s="233" t="s">
        <v>9693</v>
      </c>
      <c r="D96" s="230" t="s" cm="1">
        <v>56</v>
      </c>
      <c r="E96" s="230">
        <v>16</v>
      </c>
    </row>
    <row r="97" spans="1:5" ht="15.5" x14ac:dyDescent="0.35">
      <c r="A97" s="232">
        <f t="shared" si="1"/>
        <v>92</v>
      </c>
      <c r="B97" s="232" t="s">
        <v>9694</v>
      </c>
      <c r="C97" s="233" t="s">
        <v>9695</v>
      </c>
      <c r="D97" s="230" t="s" cm="1">
        <v>56</v>
      </c>
      <c r="E97" s="230">
        <v>16</v>
      </c>
    </row>
    <row r="98" spans="1:5" ht="15.5" x14ac:dyDescent="0.35">
      <c r="A98" s="232">
        <f t="shared" si="1"/>
        <v>93</v>
      </c>
      <c r="B98" s="232" t="s">
        <v>9696</v>
      </c>
      <c r="C98" s="233" t="s">
        <v>9697</v>
      </c>
      <c r="D98" s="230" t="s" cm="1">
        <v>56</v>
      </c>
      <c r="E98" s="230">
        <v>16</v>
      </c>
    </row>
    <row r="99" spans="1:5" ht="15.5" x14ac:dyDescent="0.35">
      <c r="A99" s="232">
        <f t="shared" si="1"/>
        <v>94</v>
      </c>
      <c r="B99" s="232" t="s">
        <v>9698</v>
      </c>
      <c r="C99" s="233" t="s">
        <v>9699</v>
      </c>
      <c r="D99" s="230" t="s" cm="1">
        <v>56</v>
      </c>
      <c r="E99" s="230">
        <v>4</v>
      </c>
    </row>
    <row r="100" spans="1:5" ht="15.5" x14ac:dyDescent="0.35">
      <c r="A100" s="232">
        <f t="shared" si="1"/>
        <v>95</v>
      </c>
      <c r="B100" s="232" t="s">
        <v>9700</v>
      </c>
      <c r="C100" s="233" t="s">
        <v>9701</v>
      </c>
      <c r="D100" s="230" t="s" cm="1">
        <v>56</v>
      </c>
      <c r="E100" s="230">
        <v>4</v>
      </c>
    </row>
    <row r="101" spans="1:5" ht="15.5" x14ac:dyDescent="0.35">
      <c r="A101" s="232">
        <f t="shared" si="1"/>
        <v>96</v>
      </c>
      <c r="B101" s="232" t="s">
        <v>9702</v>
      </c>
      <c r="C101" s="233" t="s">
        <v>9703</v>
      </c>
      <c r="D101" s="230" t="s" cm="1">
        <v>56</v>
      </c>
      <c r="E101" s="230">
        <v>4</v>
      </c>
    </row>
    <row r="102" spans="1:5" ht="15.5" x14ac:dyDescent="0.35">
      <c r="A102" s="232">
        <f t="shared" si="1"/>
        <v>97</v>
      </c>
      <c r="B102" s="232" t="s">
        <v>9704</v>
      </c>
      <c r="C102" s="233" t="s">
        <v>9705</v>
      </c>
      <c r="D102" s="230" t="s" cm="1">
        <v>56</v>
      </c>
      <c r="E102" s="230">
        <v>4</v>
      </c>
    </row>
    <row r="103" spans="1:5" ht="15.5" x14ac:dyDescent="0.35">
      <c r="A103" s="232">
        <f t="shared" si="1"/>
        <v>98</v>
      </c>
      <c r="B103" s="232" t="s">
        <v>9706</v>
      </c>
      <c r="C103" s="233" t="s">
        <v>9707</v>
      </c>
      <c r="D103" s="230" t="s" cm="1">
        <v>56</v>
      </c>
      <c r="E103" s="230">
        <v>4</v>
      </c>
    </row>
    <row r="104" spans="1:5" ht="15.5" x14ac:dyDescent="0.35">
      <c r="A104" s="232">
        <f t="shared" si="1"/>
        <v>99</v>
      </c>
      <c r="B104" s="232" t="s">
        <v>9708</v>
      </c>
      <c r="C104" s="233" t="s">
        <v>9709</v>
      </c>
      <c r="D104" s="230" t="s" cm="1">
        <v>56</v>
      </c>
      <c r="E104" s="230">
        <v>4</v>
      </c>
    </row>
    <row r="105" spans="1:5" ht="15.5" x14ac:dyDescent="0.35">
      <c r="A105" s="249">
        <f t="shared" si="1"/>
        <v>100</v>
      </c>
      <c r="B105" s="249" t="s">
        <v>9710</v>
      </c>
      <c r="C105" s="237" t="s">
        <v>9711</v>
      </c>
      <c r="D105" s="230" t="s" cm="1">
        <v>56</v>
      </c>
      <c r="E105" s="230">
        <v>4</v>
      </c>
    </row>
    <row r="106" spans="1:5" ht="15.5" x14ac:dyDescent="0.35">
      <c r="A106" s="250">
        <f t="shared" si="1"/>
        <v>101</v>
      </c>
      <c r="B106" s="250" t="s">
        <v>9712</v>
      </c>
      <c r="C106" s="233" t="s">
        <v>9713</v>
      </c>
      <c r="D106" s="230" t="s" cm="1">
        <v>56</v>
      </c>
      <c r="E106" s="230">
        <v>4</v>
      </c>
    </row>
    <row r="107" spans="1:5" ht="15.5" x14ac:dyDescent="0.35">
      <c r="A107" s="250">
        <f t="shared" si="1"/>
        <v>102</v>
      </c>
      <c r="B107" s="250" t="s">
        <v>9714</v>
      </c>
      <c r="C107" s="237" t="s">
        <v>9715</v>
      </c>
      <c r="D107" s="230" t="s" cm="1">
        <v>56</v>
      </c>
      <c r="E107" s="230">
        <v>4</v>
      </c>
    </row>
    <row r="108" spans="1:5" ht="15.5" x14ac:dyDescent="0.35">
      <c r="A108" s="250">
        <f t="shared" si="1"/>
        <v>103</v>
      </c>
      <c r="B108" s="250" t="s">
        <v>9716</v>
      </c>
      <c r="C108" s="233" t="s">
        <v>9717</v>
      </c>
      <c r="D108" s="230" t="s" cm="1">
        <v>56</v>
      </c>
      <c r="E108" s="230">
        <v>4</v>
      </c>
    </row>
    <row r="109" spans="1:5" ht="15.5" x14ac:dyDescent="0.35">
      <c r="A109" s="250">
        <f t="shared" si="1"/>
        <v>104</v>
      </c>
      <c r="B109" s="250" t="s">
        <v>9718</v>
      </c>
      <c r="C109" s="233" t="s">
        <v>9719</v>
      </c>
      <c r="D109" s="230" t="s" cm="1">
        <v>56</v>
      </c>
      <c r="E109" s="230">
        <v>4</v>
      </c>
    </row>
    <row r="110" spans="1:5" ht="15.5" x14ac:dyDescent="0.35">
      <c r="A110" s="250">
        <f t="shared" si="1"/>
        <v>105</v>
      </c>
      <c r="B110" s="250" t="s">
        <v>9720</v>
      </c>
      <c r="C110" s="233" t="s">
        <v>9721</v>
      </c>
      <c r="D110" s="230" t="s" cm="1">
        <v>56</v>
      </c>
      <c r="E110" s="230">
        <v>1</v>
      </c>
    </row>
    <row r="111" spans="1:5" ht="15.5" x14ac:dyDescent="0.35">
      <c r="A111" s="250">
        <f t="shared" si="1"/>
        <v>106</v>
      </c>
      <c r="B111" s="250" t="s">
        <v>9722</v>
      </c>
      <c r="C111" s="233" t="s">
        <v>9723</v>
      </c>
      <c r="D111" s="230" t="s" cm="1">
        <v>56</v>
      </c>
      <c r="E111" s="230">
        <v>1</v>
      </c>
    </row>
    <row r="112" spans="1:5" ht="15.5" x14ac:dyDescent="0.35">
      <c r="A112" s="250">
        <f t="shared" si="1"/>
        <v>107</v>
      </c>
      <c r="B112" s="250" t="s">
        <v>9724</v>
      </c>
      <c r="C112" s="233" t="s">
        <v>9725</v>
      </c>
      <c r="D112" s="230" t="s" cm="1">
        <v>56</v>
      </c>
      <c r="E112" s="230">
        <v>1</v>
      </c>
    </row>
    <row r="113" spans="1:5" ht="15.5" x14ac:dyDescent="0.35">
      <c r="A113" s="250">
        <f t="shared" si="1"/>
        <v>108</v>
      </c>
      <c r="B113" s="250" t="s">
        <v>9726</v>
      </c>
      <c r="C113" s="233" t="s">
        <v>9727</v>
      </c>
      <c r="D113" s="230" t="s" cm="1">
        <v>56</v>
      </c>
      <c r="E113" s="230">
        <v>1</v>
      </c>
    </row>
    <row r="114" spans="1:5" ht="15.5" x14ac:dyDescent="0.35">
      <c r="A114" s="250">
        <f t="shared" si="1"/>
        <v>109</v>
      </c>
      <c r="B114" s="250" t="s">
        <v>9728</v>
      </c>
      <c r="C114" s="233" t="s">
        <v>9729</v>
      </c>
      <c r="D114" s="230" t="s" cm="1">
        <v>56</v>
      </c>
      <c r="E114" s="230">
        <v>1</v>
      </c>
    </row>
  </sheetData>
  <autoFilter ref="A5:E5" xr:uid="{0798B6A1-34CB-4D95-BDE1-6121B7BDB2E6}"/>
  <mergeCells count="5">
    <mergeCell ref="A3:A4"/>
    <mergeCell ref="B3:B4"/>
    <mergeCell ref="C3:C4"/>
    <mergeCell ref="D3:D4"/>
    <mergeCell ref="E3:E4"/>
  </mergeCells>
  <conditionalFormatting sqref="B36:B114 B33:B34">
    <cfRule type="duplicateValues" dxfId="4" priority="5"/>
  </conditionalFormatting>
  <conditionalFormatting sqref="B33:B114">
    <cfRule type="duplicateValues" dxfId="3" priority="4"/>
  </conditionalFormatting>
  <conditionalFormatting sqref="C33:C114">
    <cfRule type="duplicateValues" dxfId="2" priority="3"/>
  </conditionalFormatting>
  <conditionalFormatting sqref="A36:A114 A33:A34">
    <cfRule type="duplicateValues" dxfId="1" priority="2"/>
  </conditionalFormatting>
  <conditionalFormatting sqref="A33:A1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list-Gps</vt:lpstr>
      <vt:lpstr>Master list-Sơn Nippon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Nguyen Van</dc:creator>
  <cp:lastModifiedBy>Minh Nguyen Van</cp:lastModifiedBy>
  <dcterms:created xsi:type="dcterms:W3CDTF">2015-06-05T18:17:20Z</dcterms:created>
  <dcterms:modified xsi:type="dcterms:W3CDTF">2023-05-06T03:11:58Z</dcterms:modified>
</cp:coreProperties>
</file>