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S:\12. TÀI LIỆU NHÓM OPERATION\0.LG-TOANDQ\6.Tem Hàng hóa\2023\ĐẶT SÁCH THẢM ĐÀI T7\"/>
    </mc:Choice>
  </mc:AlternateContent>
  <xr:revisionPtr revIDLastSave="0" documentId="13_ncr:1_{E58CFD1C-3865-4575-9ED2-21E74A5EB7B0}" xr6:coauthVersionLast="36" xr6:coauthVersionMax="46" xr10:uidLastSave="{00000000-0000-0000-0000-000000000000}"/>
  <bookViews>
    <workbookView xWindow="-105" yWindow="-105" windowWidth="23250" windowHeight="12570" xr2:uid="{00000000-000D-0000-FFFF-FFFF00000000}"/>
  </bookViews>
  <sheets>
    <sheet name="Stock" sheetId="1" r:id="rId1"/>
    <sheet name="CHỮ GR" sheetId="4" r:id="rId2"/>
    <sheet name="Calculation" sheetId="2" r:id="rId3"/>
  </sheets>
  <externalReferences>
    <externalReference r:id="rId4"/>
  </externalReferences>
  <definedNames>
    <definedName name="_xlnm._FilterDatabase" localSheetId="2" hidden="1">Calculation!$A$5:$AE$20</definedName>
    <definedName name="_xlnm._FilterDatabase" localSheetId="1" hidden="1">'CHỮ GR'!$A$6:$H$100</definedName>
    <definedName name="_xlnm._FilterDatabase" localSheetId="0" hidden="1">Stock!$A$6:$AO$100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 s="1"/>
  <c r="K3" i="1"/>
  <c r="J3" i="1"/>
  <c r="I3" i="1"/>
  <c r="K9" i="1" l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C7" i="1"/>
  <c r="L103" i="1" l="1"/>
  <c r="M103" i="1"/>
  <c r="AD100" i="1" l="1"/>
  <c r="AE100" i="1"/>
  <c r="A7" i="1" l="1"/>
  <c r="Y100" i="1" l="1"/>
  <c r="X100" i="1"/>
  <c r="AN100" i="1"/>
  <c r="AM100" i="1"/>
  <c r="AK100" i="1"/>
  <c r="AJ100" i="1"/>
  <c r="H7" i="1" l="1"/>
  <c r="N7" i="1"/>
  <c r="Q7" i="1"/>
  <c r="T7" i="1"/>
  <c r="W7" i="1"/>
  <c r="Z7" i="1"/>
  <c r="AC7" i="1"/>
  <c r="AF7" i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I7" i="1"/>
  <c r="AL7" i="1"/>
  <c r="AO7" i="1"/>
  <c r="A6" i="2" l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N8" i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T8" i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W8" i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C8" i="1"/>
  <c r="C9" i="1"/>
  <c r="B10" i="1"/>
  <c r="S3" i="2"/>
  <c r="Z3" i="1"/>
  <c r="AE3" i="2"/>
  <c r="AL3" i="1"/>
  <c r="AB3" i="2"/>
  <c r="AI3" i="1"/>
  <c r="Y3" i="2"/>
  <c r="AF3" i="1"/>
  <c r="AO8" i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H3" i="2"/>
  <c r="AO3" i="1"/>
  <c r="Z8" i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AC8" i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I8" i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L8" i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N3" i="1"/>
  <c r="AM3" i="1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B11" i="4"/>
  <c r="A11" i="4" s="1"/>
  <c r="C10" i="4"/>
  <c r="C9" i="4"/>
  <c r="H7" i="4"/>
  <c r="C7" i="4"/>
  <c r="H3" i="4"/>
  <c r="G3" i="4"/>
  <c r="F3" i="4"/>
  <c r="V3" i="2"/>
  <c r="P3" i="2"/>
  <c r="M3" i="2"/>
  <c r="J3" i="2"/>
  <c r="G3" i="2"/>
  <c r="AK3" i="1"/>
  <c r="AJ3" i="1"/>
  <c r="AH3" i="1"/>
  <c r="AG3" i="1"/>
  <c r="AE3" i="1"/>
  <c r="AD3" i="1"/>
  <c r="AC3" i="1"/>
  <c r="AB3" i="1"/>
  <c r="AA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H3" i="1"/>
  <c r="G3" i="1"/>
  <c r="F3" i="1"/>
  <c r="D3" i="2"/>
  <c r="Q48" i="1" l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C11" i="1"/>
  <c r="A10" i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AL19" i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O31" i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W31" i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H31" i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Z31" i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D5" i="2"/>
  <c r="AH5" i="2"/>
  <c r="S5" i="2"/>
  <c r="J5" i="2"/>
  <c r="AB5" i="2"/>
  <c r="C12" i="1"/>
  <c r="AE5" i="2"/>
  <c r="Y5" i="2"/>
  <c r="B14" i="4"/>
  <c r="A14" i="4" s="1"/>
  <c r="C12" i="4"/>
  <c r="C13" i="4"/>
  <c r="C11" i="4"/>
  <c r="M5" i="2"/>
  <c r="V5" i="2"/>
  <c r="P5" i="2"/>
  <c r="G5" i="2"/>
  <c r="C10" i="1"/>
  <c r="B13" i="1"/>
  <c r="A13" i="1" s="1"/>
  <c r="A7" i="2"/>
  <c r="N91" i="1" l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A8" i="2"/>
  <c r="C15" i="1"/>
  <c r="B16" i="1"/>
  <c r="C13" i="1"/>
  <c r="C14" i="1"/>
  <c r="C16" i="4"/>
  <c r="B17" i="4"/>
  <c r="A17" i="4" s="1"/>
  <c r="C15" i="4"/>
  <c r="C14" i="4"/>
  <c r="C19" i="4" l="1"/>
  <c r="B20" i="4"/>
  <c r="A20" i="4" s="1"/>
  <c r="C17" i="4"/>
  <c r="C18" i="4"/>
  <c r="C18" i="1"/>
  <c r="B19" i="1"/>
  <c r="C16" i="1"/>
  <c r="C17" i="1"/>
  <c r="A16" i="1"/>
  <c r="A9" i="2"/>
  <c r="C20" i="4" l="1"/>
  <c r="C22" i="4"/>
  <c r="C21" i="4"/>
  <c r="B23" i="4"/>
  <c r="B22" i="1"/>
  <c r="C19" i="1"/>
  <c r="C20" i="1"/>
  <c r="C21" i="1"/>
  <c r="A19" i="1"/>
  <c r="A10" i="2"/>
  <c r="B26" i="4" l="1"/>
  <c r="C24" i="4"/>
  <c r="C23" i="4"/>
  <c r="A23" i="4"/>
  <c r="C25" i="4"/>
  <c r="A11" i="2"/>
  <c r="B25" i="1"/>
  <c r="C22" i="1"/>
  <c r="C23" i="1"/>
  <c r="C24" i="1"/>
  <c r="A22" i="1"/>
  <c r="C25" i="1" l="1"/>
  <c r="C26" i="1"/>
  <c r="C27" i="1"/>
  <c r="B28" i="1"/>
  <c r="B31" i="1" s="1"/>
  <c r="A25" i="1"/>
  <c r="A12" i="2"/>
  <c r="C26" i="4"/>
  <c r="A26" i="4"/>
  <c r="C27" i="4"/>
  <c r="B29" i="4"/>
  <c r="C28" i="4"/>
  <c r="C31" i="1" l="1"/>
  <c r="A31" i="1"/>
  <c r="C31" i="4"/>
  <c r="B32" i="4"/>
  <c r="A29" i="4"/>
  <c r="C30" i="4"/>
  <c r="C29" i="4"/>
  <c r="C28" i="1"/>
  <c r="C29" i="1"/>
  <c r="C30" i="1"/>
  <c r="A28" i="1"/>
  <c r="A13" i="2"/>
  <c r="A14" i="2" l="1"/>
  <c r="C32" i="1"/>
  <c r="C33" i="1"/>
  <c r="B34" i="1"/>
  <c r="A32" i="4"/>
  <c r="B35" i="4"/>
  <c r="C32" i="4"/>
  <c r="C33" i="4"/>
  <c r="C34" i="4"/>
  <c r="C34" i="1" l="1"/>
  <c r="B37" i="1"/>
  <c r="C35" i="1"/>
  <c r="C36" i="1"/>
  <c r="A34" i="1"/>
  <c r="B38" i="4"/>
  <c r="C37" i="4"/>
  <c r="C36" i="4"/>
  <c r="C35" i="4"/>
  <c r="A35" i="4"/>
  <c r="A15" i="2"/>
  <c r="C38" i="4" l="1"/>
  <c r="C40" i="4"/>
  <c r="A38" i="4"/>
  <c r="B41" i="4"/>
  <c r="C39" i="4"/>
  <c r="A16" i="2"/>
  <c r="C37" i="1"/>
  <c r="C38" i="1"/>
  <c r="A37" i="1"/>
  <c r="C39" i="1"/>
  <c r="B40" i="1"/>
  <c r="C43" i="4" l="1"/>
  <c r="B44" i="4"/>
  <c r="C41" i="4"/>
  <c r="A41" i="4"/>
  <c r="C42" i="4"/>
  <c r="C40" i="1"/>
  <c r="C41" i="1"/>
  <c r="C42" i="1"/>
  <c r="B43" i="1"/>
  <c r="A40" i="1"/>
  <c r="A17" i="2"/>
  <c r="A18" i="2" l="1"/>
  <c r="C44" i="1"/>
  <c r="C43" i="1"/>
  <c r="C45" i="1"/>
  <c r="A43" i="1"/>
  <c r="B46" i="1"/>
  <c r="A44" i="4"/>
  <c r="C44" i="4"/>
  <c r="C46" i="4"/>
  <c r="B47" i="4"/>
  <c r="C45" i="4"/>
  <c r="C47" i="1" l="1"/>
  <c r="C48" i="1"/>
  <c r="B49" i="1"/>
  <c r="A46" i="1"/>
  <c r="C46" i="1"/>
  <c r="A19" i="2"/>
  <c r="B50" i="4"/>
  <c r="C48" i="4"/>
  <c r="C49" i="4"/>
  <c r="C47" i="4"/>
  <c r="A47" i="4"/>
  <c r="C51" i="1" l="1"/>
  <c r="C49" i="1"/>
  <c r="C50" i="1"/>
  <c r="B52" i="1"/>
  <c r="A49" i="1"/>
  <c r="C52" i="4"/>
  <c r="C50" i="4"/>
  <c r="B53" i="4"/>
  <c r="A50" i="4"/>
  <c r="C51" i="4"/>
  <c r="A20" i="2"/>
  <c r="A21" i="2" l="1"/>
  <c r="C54" i="1"/>
  <c r="B55" i="1"/>
  <c r="C52" i="1"/>
  <c r="C53" i="1"/>
  <c r="A52" i="1"/>
  <c r="C54" i="4"/>
  <c r="C55" i="4"/>
  <c r="B56" i="4"/>
  <c r="A53" i="4"/>
  <c r="C53" i="4"/>
  <c r="C56" i="4" l="1"/>
  <c r="C58" i="4"/>
  <c r="B59" i="4"/>
  <c r="A56" i="4"/>
  <c r="C57" i="4"/>
  <c r="B58" i="1"/>
  <c r="C55" i="1"/>
  <c r="C56" i="1"/>
  <c r="C57" i="1"/>
  <c r="A55" i="1"/>
  <c r="A22" i="2"/>
  <c r="B61" i="1" l="1"/>
  <c r="C58" i="1"/>
  <c r="C59" i="1"/>
  <c r="A58" i="1"/>
  <c r="C60" i="1"/>
  <c r="B62" i="4"/>
  <c r="C60" i="4"/>
  <c r="A59" i="4"/>
  <c r="C59" i="4"/>
  <c r="C61" i="4"/>
  <c r="A23" i="2"/>
  <c r="C64" i="4" l="1"/>
  <c r="B65" i="4"/>
  <c r="C62" i="4"/>
  <c r="A62" i="4"/>
  <c r="C63" i="4"/>
  <c r="C61" i="1"/>
  <c r="C62" i="1"/>
  <c r="C63" i="1"/>
  <c r="B64" i="1"/>
  <c r="A61" i="1"/>
  <c r="A24" i="2"/>
  <c r="B68" i="4" l="1"/>
  <c r="C66" i="4"/>
  <c r="C67" i="4"/>
  <c r="C65" i="4"/>
  <c r="A65" i="4"/>
  <c r="C64" i="1"/>
  <c r="C65" i="1"/>
  <c r="C66" i="1"/>
  <c r="B67" i="1"/>
  <c r="A64" i="1"/>
  <c r="A25" i="2"/>
  <c r="A26" i="2" l="1"/>
  <c r="C68" i="1"/>
  <c r="C69" i="1"/>
  <c r="B70" i="1"/>
  <c r="C67" i="1"/>
  <c r="A67" i="1"/>
  <c r="B71" i="4"/>
  <c r="C68" i="4"/>
  <c r="C70" i="4"/>
  <c r="A68" i="4"/>
  <c r="C69" i="4"/>
  <c r="B74" i="4" l="1"/>
  <c r="C72" i="4"/>
  <c r="A71" i="4"/>
  <c r="C73" i="4"/>
  <c r="C71" i="4"/>
  <c r="A27" i="2"/>
  <c r="C71" i="1"/>
  <c r="C72" i="1"/>
  <c r="B73" i="1"/>
  <c r="C70" i="1"/>
  <c r="A70" i="1"/>
  <c r="C75" i="1" l="1"/>
  <c r="B76" i="1"/>
  <c r="C73" i="1"/>
  <c r="C74" i="1"/>
  <c r="A73" i="1"/>
  <c r="A28" i="2"/>
  <c r="B77" i="4"/>
  <c r="C75" i="4"/>
  <c r="C74" i="4"/>
  <c r="A74" i="4"/>
  <c r="C76" i="4"/>
  <c r="C78" i="1" l="1"/>
  <c r="B79" i="1"/>
  <c r="C76" i="1"/>
  <c r="C77" i="1"/>
  <c r="A76" i="1"/>
  <c r="A29" i="2"/>
  <c r="A77" i="4"/>
  <c r="C78" i="4"/>
  <c r="C79" i="4"/>
  <c r="B80" i="4"/>
  <c r="C77" i="4"/>
  <c r="B82" i="1" l="1"/>
  <c r="C83" i="1" s="1"/>
  <c r="C79" i="1"/>
  <c r="C80" i="1"/>
  <c r="A79" i="1"/>
  <c r="C81" i="1"/>
  <c r="A30" i="2"/>
  <c r="B83" i="4"/>
  <c r="C81" i="4"/>
  <c r="C82" i="4"/>
  <c r="C80" i="4"/>
  <c r="A80" i="4"/>
  <c r="B86" i="4" l="1"/>
  <c r="C85" i="4"/>
  <c r="A83" i="4"/>
  <c r="C84" i="4"/>
  <c r="C83" i="4"/>
  <c r="A31" i="2"/>
  <c r="B85" i="1"/>
  <c r="C82" i="1"/>
  <c r="C84" i="1"/>
  <c r="A82" i="1"/>
  <c r="C86" i="4" l="1"/>
  <c r="C87" i="4"/>
  <c r="B89" i="4"/>
  <c r="C88" i="4"/>
  <c r="A86" i="4"/>
  <c r="A32" i="2"/>
  <c r="C85" i="1"/>
  <c r="C86" i="1"/>
  <c r="B88" i="1"/>
  <c r="A85" i="1"/>
  <c r="C87" i="1"/>
  <c r="C88" i="1" l="1"/>
  <c r="C89" i="1"/>
  <c r="C90" i="1"/>
  <c r="B91" i="1"/>
  <c r="A88" i="1"/>
  <c r="A33" i="2"/>
  <c r="B92" i="4"/>
  <c r="C90" i="4"/>
  <c r="C89" i="4"/>
  <c r="A89" i="4"/>
  <c r="C91" i="4"/>
  <c r="A34" i="2" l="1"/>
  <c r="C92" i="1"/>
  <c r="C91" i="1"/>
  <c r="C93" i="1"/>
  <c r="B94" i="1"/>
  <c r="A91" i="1"/>
  <c r="C92" i="4"/>
  <c r="C94" i="4"/>
  <c r="C93" i="4"/>
  <c r="A92" i="4"/>
  <c r="B95" i="4"/>
  <c r="B98" i="4" l="1"/>
  <c r="C96" i="4"/>
  <c r="C97" i="4"/>
  <c r="A95" i="4"/>
  <c r="C95" i="4"/>
  <c r="A35" i="2"/>
  <c r="C95" i="1"/>
  <c r="C96" i="1"/>
  <c r="B97" i="1"/>
  <c r="B100" i="1" s="1"/>
  <c r="A94" i="1"/>
  <c r="C94" i="1"/>
  <c r="A100" i="1" l="1"/>
  <c r="C100" i="1"/>
  <c r="C102" i="1"/>
  <c r="C101" i="1"/>
  <c r="C99" i="4"/>
  <c r="A98" i="4"/>
  <c r="C98" i="4"/>
  <c r="C100" i="4"/>
  <c r="C99" i="1"/>
  <c r="C97" i="1"/>
  <c r="C98" i="1"/>
  <c r="N35" i="2" s="1"/>
  <c r="A97" i="1"/>
  <c r="A36" i="2"/>
  <c r="K31" i="2" l="1"/>
  <c r="K8" i="2"/>
  <c r="AC33" i="2"/>
  <c r="X31" i="2"/>
  <c r="X29" i="2"/>
  <c r="X34" i="2"/>
  <c r="K35" i="2"/>
  <c r="L35" i="2"/>
  <c r="X35" i="2"/>
  <c r="K34" i="2"/>
  <c r="K30" i="2"/>
  <c r="L31" i="2"/>
  <c r="AD33" i="2"/>
  <c r="K32" i="2"/>
  <c r="L34" i="2"/>
  <c r="L30" i="2"/>
  <c r="L32" i="2"/>
  <c r="AD35" i="2"/>
  <c r="L29" i="2"/>
  <c r="K29" i="2"/>
  <c r="X36" i="2"/>
  <c r="AD36" i="2"/>
  <c r="L36" i="2"/>
  <c r="K36" i="2"/>
  <c r="AD34" i="2"/>
  <c r="K33" i="2"/>
  <c r="L33" i="2"/>
  <c r="X33" i="2"/>
  <c r="X32" i="2"/>
  <c r="AD32" i="2"/>
  <c r="AC34" i="2"/>
  <c r="X30" i="2"/>
  <c r="X8" i="2"/>
  <c r="X7" i="2"/>
  <c r="X9" i="2"/>
  <c r="X10" i="2"/>
  <c r="X11" i="2"/>
  <c r="X12" i="2"/>
  <c r="X16" i="2"/>
  <c r="X13" i="2"/>
  <c r="X15" i="2"/>
  <c r="X14" i="2"/>
  <c r="X18" i="2"/>
  <c r="X17" i="2"/>
  <c r="X19" i="2"/>
  <c r="X20" i="2"/>
  <c r="X21" i="2"/>
  <c r="X22" i="2"/>
  <c r="X23" i="2"/>
  <c r="X24" i="2"/>
  <c r="X25" i="2"/>
  <c r="X26" i="2"/>
  <c r="X27" i="2"/>
  <c r="X28" i="2"/>
  <c r="AC6" i="2"/>
  <c r="AC7" i="2"/>
  <c r="AD6" i="2"/>
  <c r="X6" i="2"/>
  <c r="AD8" i="2"/>
  <c r="AD7" i="2"/>
  <c r="I7" i="2"/>
  <c r="I6" i="2"/>
  <c r="I8" i="2"/>
  <c r="AC9" i="2"/>
  <c r="AC8" i="2"/>
  <c r="I10" i="2"/>
  <c r="AD9" i="2"/>
  <c r="I9" i="2"/>
  <c r="AC31" i="2"/>
  <c r="AD31" i="2"/>
  <c r="AC32" i="2"/>
  <c r="AC36" i="2"/>
  <c r="AD15" i="2"/>
  <c r="AC15" i="2"/>
  <c r="AC14" i="2"/>
  <c r="AC16" i="2"/>
  <c r="AD16" i="2"/>
  <c r="AD14" i="2"/>
  <c r="AC17" i="2"/>
  <c r="AD18" i="2"/>
  <c r="AD17" i="2"/>
  <c r="AD20" i="2"/>
  <c r="AD21" i="2"/>
  <c r="AC18" i="2"/>
  <c r="AD19" i="2"/>
  <c r="AC19" i="2"/>
  <c r="AD23" i="2"/>
  <c r="AD22" i="2"/>
  <c r="AC20" i="2"/>
  <c r="AC21" i="2"/>
  <c r="AC22" i="2"/>
  <c r="AC24" i="2"/>
  <c r="AC23" i="2"/>
  <c r="AD25" i="2"/>
  <c r="AD24" i="2"/>
  <c r="AC25" i="2"/>
  <c r="AD26" i="2"/>
  <c r="AC26" i="2"/>
  <c r="AD27" i="2"/>
  <c r="AD29" i="2"/>
  <c r="AD28" i="2"/>
  <c r="AC27" i="2"/>
  <c r="AD30" i="2"/>
  <c r="AC29" i="2"/>
  <c r="AC28" i="2"/>
  <c r="AC30" i="2"/>
  <c r="AC35" i="2"/>
  <c r="I33" i="2"/>
  <c r="I36" i="2"/>
  <c r="I11" i="2"/>
  <c r="I12" i="2"/>
  <c r="I13" i="2"/>
  <c r="I14" i="2"/>
  <c r="I16" i="2"/>
  <c r="I15" i="2"/>
  <c r="I17" i="2"/>
  <c r="I18" i="2"/>
  <c r="I21" i="2"/>
  <c r="I19" i="2"/>
  <c r="I22" i="2"/>
  <c r="I20" i="2"/>
  <c r="I24" i="2"/>
  <c r="I23" i="2"/>
  <c r="I26" i="2"/>
  <c r="I25" i="2"/>
  <c r="I27" i="2"/>
  <c r="I28" i="2"/>
  <c r="I30" i="2"/>
  <c r="I29" i="2"/>
  <c r="I32" i="2"/>
  <c r="I31" i="2"/>
  <c r="I35" i="2"/>
  <c r="I34" i="2"/>
  <c r="C34" i="2"/>
  <c r="R34" i="2"/>
  <c r="U35" i="2"/>
  <c r="O35" i="2"/>
  <c r="W35" i="2"/>
  <c r="F35" i="2"/>
  <c r="O34" i="2"/>
  <c r="Q35" i="2"/>
  <c r="F29" i="2"/>
  <c r="Z35" i="2"/>
  <c r="R35" i="2"/>
  <c r="AG35" i="2"/>
  <c r="C35" i="2"/>
  <c r="E35" i="2"/>
  <c r="AG30" i="2"/>
  <c r="W33" i="2"/>
  <c r="T31" i="2"/>
  <c r="Q31" i="2"/>
  <c r="E33" i="2"/>
  <c r="H30" i="2"/>
  <c r="AA35" i="2"/>
  <c r="AF35" i="2"/>
  <c r="T33" i="2"/>
  <c r="AG34" i="2"/>
  <c r="E29" i="2"/>
  <c r="Z34" i="2"/>
  <c r="T35" i="2"/>
  <c r="H35" i="2"/>
  <c r="F33" i="2"/>
  <c r="W34" i="2"/>
  <c r="B31" i="2"/>
  <c r="E28" i="2"/>
  <c r="B35" i="2"/>
  <c r="AF34" i="2"/>
  <c r="H34" i="2"/>
  <c r="C29" i="2"/>
  <c r="N29" i="2"/>
  <c r="U33" i="2"/>
  <c r="Q33" i="2"/>
  <c r="F32" i="2"/>
  <c r="E30" i="2"/>
  <c r="U31" i="2"/>
  <c r="Q30" i="2"/>
  <c r="O32" i="2"/>
  <c r="W32" i="2"/>
  <c r="R30" i="2"/>
  <c r="AF31" i="2"/>
  <c r="O29" i="2"/>
  <c r="C32" i="2"/>
  <c r="R33" i="2"/>
  <c r="U32" i="2"/>
  <c r="N30" i="2"/>
  <c r="AF30" i="2"/>
  <c r="Z30" i="2"/>
  <c r="R32" i="2"/>
  <c r="AG31" i="2"/>
  <c r="H31" i="2"/>
  <c r="Q29" i="2"/>
  <c r="F30" i="2"/>
  <c r="H33" i="2"/>
  <c r="B30" i="2"/>
  <c r="Z31" i="2"/>
  <c r="T30" i="2"/>
  <c r="AA31" i="2"/>
  <c r="H32" i="2"/>
  <c r="C30" i="2"/>
  <c r="W31" i="2"/>
  <c r="AA33" i="2"/>
  <c r="Z29" i="2"/>
  <c r="T29" i="2"/>
  <c r="AA32" i="2"/>
  <c r="Z32" i="2"/>
  <c r="N32" i="2"/>
  <c r="O31" i="2"/>
  <c r="AG32" i="2"/>
  <c r="E31" i="2"/>
  <c r="AG29" i="2"/>
  <c r="Q32" i="2"/>
  <c r="B33" i="2"/>
  <c r="T32" i="2"/>
  <c r="H29" i="2"/>
  <c r="AF32" i="2"/>
  <c r="R31" i="2"/>
  <c r="U30" i="2"/>
  <c r="B29" i="2"/>
  <c r="N31" i="2"/>
  <c r="B32" i="2"/>
  <c r="Z33" i="2"/>
  <c r="E34" i="2"/>
  <c r="Q34" i="2"/>
  <c r="C33" i="2"/>
  <c r="Q7" i="2"/>
  <c r="H6" i="2"/>
  <c r="L7" i="2"/>
  <c r="AA7" i="2"/>
  <c r="B7" i="2"/>
  <c r="T6" i="2"/>
  <c r="E6" i="2"/>
  <c r="H7" i="2"/>
  <c r="N6" i="2"/>
  <c r="T7" i="2"/>
  <c r="F6" i="2"/>
  <c r="AG7" i="2"/>
  <c r="Z7" i="2"/>
  <c r="F7" i="2"/>
  <c r="K6" i="2"/>
  <c r="U6" i="2"/>
  <c r="O6" i="2"/>
  <c r="F8" i="2"/>
  <c r="K7" i="2"/>
  <c r="O7" i="2"/>
  <c r="Z6" i="2"/>
  <c r="B6" i="2"/>
  <c r="E7" i="2"/>
  <c r="C8" i="2"/>
  <c r="N7" i="2"/>
  <c r="AG8" i="2"/>
  <c r="C7" i="2"/>
  <c r="Z8" i="2"/>
  <c r="AA6" i="2"/>
  <c r="AF7" i="2"/>
  <c r="AF6" i="2"/>
  <c r="C6" i="2"/>
  <c r="N8" i="2"/>
  <c r="W9" i="2"/>
  <c r="L6" i="2"/>
  <c r="U7" i="2"/>
  <c r="H8" i="2"/>
  <c r="W7" i="2"/>
  <c r="W6" i="2"/>
  <c r="L8" i="2"/>
  <c r="R7" i="2"/>
  <c r="AG6" i="2"/>
  <c r="Q6" i="2"/>
  <c r="R6" i="2"/>
  <c r="T9" i="2"/>
  <c r="O8" i="2"/>
  <c r="AG11" i="2"/>
  <c r="Z9" i="2"/>
  <c r="E8" i="2"/>
  <c r="R9" i="2"/>
  <c r="W8" i="2"/>
  <c r="AG9" i="2"/>
  <c r="N10" i="2"/>
  <c r="O9" i="2"/>
  <c r="AC10" i="2"/>
  <c r="E10" i="2"/>
  <c r="AD10" i="2"/>
  <c r="Q9" i="2"/>
  <c r="L10" i="2"/>
  <c r="C9" i="2"/>
  <c r="H9" i="2"/>
  <c r="N9" i="2"/>
  <c r="U9" i="2"/>
  <c r="E9" i="2"/>
  <c r="R8" i="2"/>
  <c r="AA8" i="2"/>
  <c r="AF8" i="2"/>
  <c r="AA9" i="2"/>
  <c r="O10" i="2"/>
  <c r="F9" i="2"/>
  <c r="K9" i="2"/>
  <c r="B8" i="2"/>
  <c r="T8" i="2"/>
  <c r="B9" i="2"/>
  <c r="Q8" i="2"/>
  <c r="U8" i="2"/>
  <c r="AF10" i="2"/>
  <c r="AF9" i="2"/>
  <c r="T13" i="2"/>
  <c r="C10" i="2"/>
  <c r="F10" i="2"/>
  <c r="W10" i="2"/>
  <c r="AC11" i="2"/>
  <c r="H11" i="2"/>
  <c r="AA15" i="2"/>
  <c r="N12" i="2"/>
  <c r="O13" i="2"/>
  <c r="AG12" i="2"/>
  <c r="U10" i="2"/>
  <c r="AD11" i="2"/>
  <c r="R10" i="2"/>
  <c r="K12" i="2"/>
  <c r="T12" i="2"/>
  <c r="AA12" i="2"/>
  <c r="N11" i="2"/>
  <c r="Z10" i="2"/>
  <c r="T10" i="2"/>
  <c r="Q10" i="2"/>
  <c r="F12" i="2"/>
  <c r="R12" i="2"/>
  <c r="E13" i="2"/>
  <c r="L9" i="2"/>
  <c r="W13" i="2"/>
  <c r="H10" i="2"/>
  <c r="K10" i="2"/>
  <c r="R13" i="2"/>
  <c r="U12" i="2"/>
  <c r="U14" i="2"/>
  <c r="AG10" i="2"/>
  <c r="K13" i="2"/>
  <c r="F13" i="2"/>
  <c r="AF12" i="2"/>
  <c r="Z12" i="2"/>
  <c r="AA10" i="2"/>
  <c r="B10" i="2"/>
  <c r="AC13" i="2"/>
  <c r="L13" i="2"/>
  <c r="AD12" i="2"/>
  <c r="O14" i="2"/>
  <c r="B12" i="2"/>
  <c r="Q13" i="2"/>
  <c r="B13" i="2"/>
  <c r="E12" i="2"/>
  <c r="AG14" i="2"/>
  <c r="H13" i="2"/>
  <c r="AA13" i="2"/>
  <c r="O11" i="2"/>
  <c r="K11" i="2"/>
  <c r="U11" i="2"/>
  <c r="W11" i="2"/>
  <c r="Z13" i="2"/>
  <c r="AF11" i="2"/>
  <c r="T11" i="2"/>
  <c r="Z11" i="2"/>
  <c r="B11" i="2"/>
  <c r="W12" i="2"/>
  <c r="E11" i="2"/>
  <c r="R11" i="2"/>
  <c r="Q12" i="2"/>
  <c r="AA11" i="2"/>
  <c r="O12" i="2"/>
  <c r="Q11" i="2"/>
  <c r="C11" i="2"/>
  <c r="R14" i="2"/>
  <c r="U13" i="2"/>
  <c r="C12" i="2"/>
  <c r="L12" i="2"/>
  <c r="W14" i="2"/>
  <c r="H12" i="2"/>
  <c r="F11" i="2"/>
  <c r="L11" i="2"/>
  <c r="AC12" i="2"/>
  <c r="C13" i="2"/>
  <c r="N14" i="2"/>
  <c r="L15" i="2"/>
  <c r="C15" i="2"/>
  <c r="Z14" i="2"/>
  <c r="C14" i="2"/>
  <c r="F15" i="2"/>
  <c r="H14" i="2"/>
  <c r="B14" i="2"/>
  <c r="T15" i="2"/>
  <c r="AF13" i="2"/>
  <c r="L14" i="2"/>
  <c r="N15" i="2"/>
  <c r="AD13" i="2"/>
  <c r="W15" i="2"/>
  <c r="E14" i="2"/>
  <c r="B15" i="2"/>
  <c r="K14" i="2"/>
  <c r="AG15" i="2"/>
  <c r="R15" i="2"/>
  <c r="AF14" i="2"/>
  <c r="H15" i="2"/>
  <c r="AA14" i="2"/>
  <c r="AG13" i="2"/>
  <c r="AF15" i="2"/>
  <c r="T14" i="2"/>
  <c r="N13" i="2"/>
  <c r="Q15" i="2"/>
  <c r="F14" i="2"/>
  <c r="Q14" i="2"/>
  <c r="U15" i="2"/>
  <c r="H16" i="2"/>
  <c r="R16" i="2"/>
  <c r="K15" i="2"/>
  <c r="U16" i="2"/>
  <c r="O16" i="2"/>
  <c r="Z16" i="2"/>
  <c r="L16" i="2"/>
  <c r="AF17" i="2"/>
  <c r="AF16" i="2"/>
  <c r="O15" i="2"/>
  <c r="W17" i="2"/>
  <c r="Z15" i="2"/>
  <c r="W16" i="2"/>
  <c r="E16" i="2"/>
  <c r="AA16" i="2"/>
  <c r="AG16" i="2"/>
  <c r="R18" i="2"/>
  <c r="C17" i="2"/>
  <c r="Q16" i="2"/>
  <c r="E15" i="2"/>
  <c r="F16" i="2"/>
  <c r="U17" i="2"/>
  <c r="H17" i="2"/>
  <c r="F19" i="2"/>
  <c r="K17" i="2"/>
  <c r="C16" i="2"/>
  <c r="C20" i="2"/>
  <c r="T16" i="2"/>
  <c r="B17" i="2"/>
  <c r="L17" i="2"/>
  <c r="H20" i="2"/>
  <c r="E19" i="2"/>
  <c r="O18" i="2"/>
  <c r="R17" i="2"/>
  <c r="F17" i="2"/>
  <c r="K16" i="2"/>
  <c r="O17" i="2"/>
  <c r="B16" i="2"/>
  <c r="T17" i="2"/>
  <c r="Q17" i="2"/>
  <c r="N17" i="2"/>
  <c r="Z17" i="2"/>
  <c r="AA17" i="2"/>
  <c r="N16" i="2"/>
  <c r="E17" i="2"/>
  <c r="AG17" i="2"/>
  <c r="K20" i="2"/>
  <c r="L19" i="2"/>
  <c r="B20" i="2"/>
  <c r="N19" i="2"/>
  <c r="L18" i="2"/>
  <c r="Z19" i="2"/>
  <c r="Q19" i="2"/>
  <c r="F20" i="2"/>
  <c r="AA18" i="2"/>
  <c r="T20" i="2"/>
  <c r="AA20" i="2"/>
  <c r="Z18" i="2"/>
  <c r="U19" i="2"/>
  <c r="O20" i="2"/>
  <c r="L20" i="2"/>
  <c r="N18" i="2"/>
  <c r="O19" i="2"/>
  <c r="W19" i="2"/>
  <c r="E20" i="2"/>
  <c r="E18" i="2"/>
  <c r="B18" i="2"/>
  <c r="AG19" i="2"/>
  <c r="W18" i="2"/>
  <c r="R19" i="2"/>
  <c r="AG20" i="2"/>
  <c r="B19" i="2"/>
  <c r="Q18" i="2"/>
  <c r="U18" i="2"/>
  <c r="Z21" i="2"/>
  <c r="R20" i="2"/>
  <c r="AA19" i="2"/>
  <c r="H18" i="2"/>
  <c r="AF20" i="2"/>
  <c r="AF18" i="2"/>
  <c r="H19" i="2"/>
  <c r="C18" i="2"/>
  <c r="AG18" i="2"/>
  <c r="K19" i="2"/>
  <c r="K18" i="2"/>
  <c r="N20" i="2"/>
  <c r="Q22" i="2"/>
  <c r="F18" i="2"/>
  <c r="T18" i="2"/>
  <c r="Q20" i="2"/>
  <c r="U20" i="2"/>
  <c r="R22" i="2"/>
  <c r="C19" i="2"/>
  <c r="Z20" i="2"/>
  <c r="AF19" i="2"/>
  <c r="W20" i="2"/>
  <c r="T19" i="2"/>
  <c r="AG21" i="2"/>
  <c r="B21" i="2"/>
  <c r="T21" i="2"/>
  <c r="R21" i="2"/>
  <c r="AF22" i="2"/>
  <c r="H21" i="2"/>
  <c r="Q21" i="2"/>
  <c r="W21" i="2"/>
  <c r="AA21" i="2"/>
  <c r="Z22" i="2"/>
  <c r="AF21" i="2"/>
  <c r="F21" i="2"/>
  <c r="T22" i="2"/>
  <c r="E21" i="2"/>
  <c r="L21" i="2"/>
  <c r="U21" i="2"/>
  <c r="N21" i="2"/>
  <c r="F22" i="2"/>
  <c r="O21" i="2"/>
  <c r="C21" i="2"/>
  <c r="K21" i="2"/>
  <c r="C22" i="2"/>
  <c r="U25" i="2"/>
  <c r="U22" i="2"/>
  <c r="E22" i="2"/>
  <c r="O22" i="2"/>
  <c r="H22" i="2"/>
  <c r="B22" i="2"/>
  <c r="AA25" i="2"/>
  <c r="K22" i="2"/>
  <c r="L22" i="2"/>
  <c r="Q25" i="2"/>
  <c r="AA22" i="2"/>
  <c r="W22" i="2"/>
  <c r="N22" i="2"/>
  <c r="AG22" i="2"/>
  <c r="H23" i="2"/>
  <c r="T25" i="2"/>
  <c r="B25" i="2"/>
  <c r="B23" i="2"/>
  <c r="AA23" i="2"/>
  <c r="F25" i="2"/>
  <c r="O25" i="2"/>
  <c r="AG24" i="2"/>
  <c r="H25" i="2"/>
  <c r="E23" i="2"/>
  <c r="F23" i="2"/>
  <c r="N24" i="2"/>
  <c r="Z25" i="2"/>
  <c r="Z23" i="2"/>
  <c r="K25" i="2"/>
  <c r="R24" i="2"/>
  <c r="L26" i="2"/>
  <c r="O23" i="2"/>
  <c r="C23" i="2"/>
  <c r="C25" i="2"/>
  <c r="AG23" i="2"/>
  <c r="AF24" i="2"/>
  <c r="AG26" i="2"/>
  <c r="AF23" i="2"/>
  <c r="B26" i="2"/>
  <c r="T28" i="2"/>
  <c r="E25" i="2"/>
  <c r="T23" i="2"/>
  <c r="U24" i="2"/>
  <c r="F24" i="2"/>
  <c r="H24" i="2"/>
  <c r="E24" i="2"/>
  <c r="K24" i="2"/>
  <c r="R23" i="2"/>
  <c r="T24" i="2"/>
  <c r="N25" i="2"/>
  <c r="B24" i="2"/>
  <c r="W25" i="2"/>
  <c r="AA24" i="2"/>
  <c r="R25" i="2"/>
  <c r="Q24" i="2"/>
  <c r="K23" i="2"/>
  <c r="U23" i="2"/>
  <c r="Z24" i="2"/>
  <c r="L23" i="2"/>
  <c r="W23" i="2"/>
  <c r="L24" i="2"/>
  <c r="W24" i="2"/>
  <c r="AG25" i="2"/>
  <c r="N23" i="2"/>
  <c r="C24" i="2"/>
  <c r="O24" i="2"/>
  <c r="Q23" i="2"/>
  <c r="L25" i="2"/>
  <c r="Z26" i="2"/>
  <c r="H26" i="2"/>
  <c r="T26" i="2"/>
  <c r="R26" i="2"/>
  <c r="O26" i="2"/>
  <c r="B28" i="2"/>
  <c r="AA26" i="2"/>
  <c r="AF26" i="2"/>
  <c r="K26" i="2"/>
  <c r="Q26" i="2"/>
  <c r="U26" i="2"/>
  <c r="C26" i="2"/>
  <c r="K28" i="2"/>
  <c r="AF25" i="2"/>
  <c r="N26" i="2"/>
  <c r="F26" i="2"/>
  <c r="E26" i="2"/>
  <c r="W26" i="2"/>
  <c r="R29" i="2"/>
  <c r="AG28" i="2"/>
  <c r="W28" i="2"/>
  <c r="H28" i="2"/>
  <c r="F27" i="2"/>
  <c r="F28" i="2"/>
  <c r="H27" i="2"/>
  <c r="AF27" i="2"/>
  <c r="O28" i="2"/>
  <c r="O27" i="2"/>
  <c r="AF28" i="2"/>
  <c r="C27" i="2"/>
  <c r="C31" i="2"/>
  <c r="W27" i="2"/>
  <c r="U28" i="2"/>
  <c r="L27" i="2"/>
  <c r="AA27" i="2"/>
  <c r="E27" i="2"/>
  <c r="Q28" i="2"/>
  <c r="U29" i="2"/>
  <c r="N27" i="2"/>
  <c r="C28" i="2"/>
  <c r="Z28" i="2"/>
  <c r="Q27" i="2"/>
  <c r="AG27" i="2"/>
  <c r="T27" i="2"/>
  <c r="N28" i="2"/>
  <c r="Z27" i="2"/>
  <c r="AF29" i="2"/>
  <c r="R28" i="2"/>
  <c r="R27" i="2"/>
  <c r="U27" i="2"/>
  <c r="W30" i="2"/>
  <c r="B27" i="2"/>
  <c r="AA28" i="2"/>
  <c r="K27" i="2"/>
  <c r="W29" i="2"/>
  <c r="T34" i="2"/>
  <c r="O33" i="2"/>
  <c r="AA30" i="2"/>
  <c r="N34" i="2"/>
  <c r="F34" i="2"/>
  <c r="AA34" i="2"/>
  <c r="F31" i="2"/>
  <c r="N33" i="2"/>
  <c r="U34" i="2"/>
  <c r="B34" i="2"/>
  <c r="O30" i="2"/>
  <c r="AF36" i="2"/>
  <c r="AG36" i="2"/>
  <c r="E36" i="2"/>
  <c r="H36" i="2"/>
  <c r="R36" i="2"/>
  <c r="Z36" i="2"/>
  <c r="AA36" i="2"/>
  <c r="O36" i="2"/>
  <c r="Q36" i="2"/>
  <c r="C36" i="2"/>
  <c r="U36" i="2"/>
  <c r="B36" i="2"/>
  <c r="F36" i="2"/>
  <c r="W36" i="2"/>
  <c r="T36" i="2"/>
  <c r="N36" i="2"/>
  <c r="E32" i="2"/>
  <c r="AA29" i="2"/>
  <c r="L28" i="2"/>
  <c r="AG33" i="2"/>
  <c r="AF33" i="2"/>
  <c r="Y6" i="2" l="1"/>
  <c r="V6" i="2"/>
  <c r="S6" i="2"/>
  <c r="AE6" i="2"/>
  <c r="G6" i="2"/>
  <c r="AH6" i="2"/>
  <c r="D6" i="2"/>
  <c r="P6" i="2"/>
  <c r="AB6" i="2"/>
  <c r="M6" i="2"/>
  <c r="J6" i="2"/>
  <c r="AE7" i="2" l="1"/>
  <c r="Y7" i="2"/>
  <c r="J7" i="2"/>
  <c r="M7" i="2"/>
  <c r="AB7" i="2"/>
  <c r="P7" i="2"/>
  <c r="D7" i="2"/>
  <c r="AH7" i="2"/>
  <c r="G7" i="2"/>
  <c r="S7" i="2"/>
  <c r="V7" i="2"/>
  <c r="Y8" i="2" l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AE8" i="2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G8" i="2"/>
  <c r="G9" i="2" s="1"/>
  <c r="P8" i="2"/>
  <c r="P9" i="2" s="1"/>
  <c r="D8" i="2"/>
  <c r="D9" i="2" s="1"/>
  <c r="AB8" i="2"/>
  <c r="AB9" i="2" s="1"/>
  <c r="AH8" i="2"/>
  <c r="AH9" i="2" s="1"/>
  <c r="V8" i="2"/>
  <c r="V9" i="2" s="1"/>
  <c r="M8" i="2"/>
  <c r="M9" i="2" s="1"/>
  <c r="S8" i="2"/>
  <c r="S9" i="2" s="1"/>
  <c r="J8" i="2"/>
  <c r="J9" i="2" s="1"/>
  <c r="AE32" i="2" l="1"/>
  <c r="AE33" i="2" s="1"/>
  <c r="AE34" i="2" s="1"/>
  <c r="AE35" i="2" s="1"/>
  <c r="AE36" i="2" s="1"/>
  <c r="Y32" i="2"/>
  <c r="Y33" i="2" s="1"/>
  <c r="Y34" i="2" s="1"/>
  <c r="Y35" i="2" s="1"/>
  <c r="Y36" i="2" s="1"/>
  <c r="G10" i="2"/>
  <c r="G11" i="2" s="1"/>
  <c r="G12" i="2" s="1"/>
  <c r="G13" i="2" s="1"/>
  <c r="M10" i="2"/>
  <c r="M11" i="2" s="1"/>
  <c r="M12" i="2" s="1"/>
  <c r="M13" i="2" s="1"/>
  <c r="AB10" i="2"/>
  <c r="AB11" i="2" s="1"/>
  <c r="AB12" i="2" s="1"/>
  <c r="AB13" i="2" s="1"/>
  <c r="D10" i="2"/>
  <c r="D11" i="2" s="1"/>
  <c r="D12" i="2" s="1"/>
  <c r="D13" i="2" s="1"/>
  <c r="J10" i="2"/>
  <c r="J11" i="2" s="1"/>
  <c r="J12" i="2" s="1"/>
  <c r="J13" i="2" s="1"/>
  <c r="S10" i="2"/>
  <c r="S11" i="2" s="1"/>
  <c r="S12" i="2" s="1"/>
  <c r="S13" i="2" s="1"/>
  <c r="V10" i="2"/>
  <c r="V11" i="2" s="1"/>
  <c r="V12" i="2" s="1"/>
  <c r="V13" i="2" s="1"/>
  <c r="AH10" i="2"/>
  <c r="AH11" i="2" s="1"/>
  <c r="AH12" i="2" s="1"/>
  <c r="AH13" i="2" s="1"/>
  <c r="P10" i="2"/>
  <c r="P11" i="2" s="1"/>
  <c r="P12" i="2" s="1"/>
  <c r="P13" i="2" s="1"/>
  <c r="P14" i="2" l="1"/>
  <c r="P15" i="2" s="1"/>
  <c r="S14" i="2"/>
  <c r="S15" i="2" s="1"/>
  <c r="M14" i="2"/>
  <c r="M15" i="2" s="1"/>
  <c r="V14" i="2"/>
  <c r="V15" i="2" s="1"/>
  <c r="AB14" i="2"/>
  <c r="AB15" i="2" s="1"/>
  <c r="G14" i="2"/>
  <c r="G15" i="2" s="1"/>
  <c r="D14" i="2"/>
  <c r="D15" i="2" s="1"/>
  <c r="AH14" i="2"/>
  <c r="AH15" i="2" s="1"/>
  <c r="J14" i="2"/>
  <c r="J15" i="2" s="1"/>
  <c r="G16" i="2" l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AB16" i="2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S16" i="2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AH16" i="2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V16" i="2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J16" i="2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P16" i="2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l="1"/>
  <c r="P28" i="2" s="1"/>
  <c r="D27" i="2"/>
  <c r="D28" i="2" s="1"/>
  <c r="AB27" i="2"/>
  <c r="AB28" i="2" s="1"/>
  <c r="S27" i="2"/>
  <c r="S28" i="2" s="1"/>
  <c r="G27" i="2"/>
  <c r="G28" i="2" s="1"/>
  <c r="M27" i="2"/>
  <c r="M28" i="2" s="1"/>
  <c r="AH27" i="2"/>
  <c r="AH28" i="2" s="1"/>
  <c r="J27" i="2"/>
  <c r="J28" i="2" s="1"/>
  <c r="V27" i="2"/>
  <c r="V28" i="2" s="1"/>
  <c r="S29" i="2" l="1"/>
  <c r="S30" i="2" s="1"/>
  <c r="S31" i="2" s="1"/>
  <c r="G29" i="2"/>
  <c r="G30" i="2" s="1"/>
  <c r="G31" i="2" s="1"/>
  <c r="AH29" i="2"/>
  <c r="AH30" i="2" s="1"/>
  <c r="AH31" i="2" s="1"/>
  <c r="D29" i="2"/>
  <c r="D30" i="2" s="1"/>
  <c r="D31" i="2" s="1"/>
  <c r="V29" i="2"/>
  <c r="V30" i="2" s="1"/>
  <c r="V31" i="2" s="1"/>
  <c r="J29" i="2"/>
  <c r="J30" i="2" s="1"/>
  <c r="J31" i="2" s="1"/>
  <c r="M29" i="2"/>
  <c r="M30" i="2" s="1"/>
  <c r="M31" i="2" s="1"/>
  <c r="P29" i="2"/>
  <c r="P30" i="2" s="1"/>
  <c r="P31" i="2" s="1"/>
  <c r="AB29" i="2"/>
  <c r="AB30" i="2" s="1"/>
  <c r="AB31" i="2" s="1"/>
  <c r="M32" i="2" l="1"/>
  <c r="M33" i="2" s="1"/>
  <c r="M34" i="2" s="1"/>
  <c r="M35" i="2" s="1"/>
  <c r="D32" i="2"/>
  <c r="D33" i="2" s="1"/>
  <c r="D34" i="2" s="1"/>
  <c r="D35" i="2" s="1"/>
  <c r="V32" i="2"/>
  <c r="V33" i="2" s="1"/>
  <c r="V34" i="2" s="1"/>
  <c r="V35" i="2" s="1"/>
  <c r="AH32" i="2"/>
  <c r="AH33" i="2" s="1"/>
  <c r="AH34" i="2" s="1"/>
  <c r="AH35" i="2" s="1"/>
  <c r="J32" i="2"/>
  <c r="J33" i="2" s="1"/>
  <c r="J34" i="2" s="1"/>
  <c r="J35" i="2" s="1"/>
  <c r="J36" i="2" s="1"/>
  <c r="G32" i="2"/>
  <c r="G33" i="2" s="1"/>
  <c r="G34" i="2" s="1"/>
  <c r="G35" i="2" s="1"/>
  <c r="P32" i="2"/>
  <c r="P33" i="2" s="1"/>
  <c r="P34" i="2" s="1"/>
  <c r="P35" i="2" s="1"/>
  <c r="AB32" i="2"/>
  <c r="AB33" i="2" s="1"/>
  <c r="AB34" i="2" s="1"/>
  <c r="AB35" i="2" s="1"/>
  <c r="S32" i="2"/>
  <c r="S33" i="2" s="1"/>
  <c r="S34" i="2" s="1"/>
  <c r="S35" i="2" s="1"/>
  <c r="AB36" i="2" l="1"/>
  <c r="V36" i="2"/>
  <c r="G36" i="2"/>
  <c r="P36" i="2"/>
  <c r="AH36" i="2"/>
  <c r="D36" i="2"/>
  <c r="S36" i="2"/>
  <c r="M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Toan Dang Quoc</author>
    <author>Toan Hoang Van</author>
  </authors>
  <commentList>
    <comment ref="B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Toan Dang Quoc: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Thay đổi ngày ở đây</t>
        </r>
      </text>
    </comment>
    <comment ref="AK11" authorId="1" shapeId="0" xr:uid="{0DFDD270-183B-4E7F-A526-70C5B6D2719D}">
      <text>
        <r>
          <rPr>
            <b/>
            <sz val="9"/>
            <color indexed="81"/>
            <rFont val="Tahoma"/>
            <family val="2"/>
          </rPr>
          <t>Toan Hoang Van:</t>
        </r>
        <r>
          <rPr>
            <sz val="9"/>
            <color indexed="81"/>
            <rFont val="Tahoma"/>
            <family val="2"/>
          </rPr>
          <t xml:space="preserve">
29 kgl</t>
        </r>
      </text>
    </comment>
    <comment ref="M23" authorId="1" shapeId="0" xr:uid="{B72F3D66-E430-4CCE-909C-BD8BB1DFDABD}">
      <text>
        <r>
          <rPr>
            <b/>
            <sz val="9"/>
            <color indexed="81"/>
            <rFont val="Tahoma"/>
            <charset val="1"/>
          </rPr>
          <t>Toan Hoang Van:</t>
        </r>
        <r>
          <rPr>
            <sz val="9"/>
            <color indexed="81"/>
            <rFont val="Tahoma"/>
            <charset val="1"/>
          </rPr>
          <t xml:space="preserve">
KGL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Toan Dang Quoc</author>
  </authors>
  <commentList>
    <comment ref="B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Thay đổi ngày ở đây</t>
        </r>
      </text>
    </comment>
  </commentList>
</comments>
</file>

<file path=xl/sharedStrings.xml><?xml version="1.0" encoding="utf-8"?>
<sst xmlns="http://schemas.openxmlformats.org/spreadsheetml/2006/main" count="351" uniqueCount="23">
  <si>
    <t>Avanza (AG)</t>
  </si>
  <si>
    <t>Avanza ( AE)</t>
  </si>
  <si>
    <t>AVH-X595BT-A</t>
  </si>
  <si>
    <t>CA</t>
  </si>
  <si>
    <t>Received</t>
  </si>
  <si>
    <t>Used</t>
  </si>
  <si>
    <t>Stock</t>
  </si>
  <si>
    <t>W</t>
  </si>
  <si>
    <t>R</t>
  </si>
  <si>
    <t>Tồn đầu giờ</t>
  </si>
  <si>
    <t>Y</t>
  </si>
  <si>
    <t>CHỮ GR</t>
  </si>
  <si>
    <t>Thứ 2</t>
  </si>
  <si>
    <t>P5600-12A0H</t>
  </si>
  <si>
    <t>CV</t>
  </si>
  <si>
    <t>P5600-12A0Q</t>
  </si>
  <si>
    <t>CH + CQ</t>
  </si>
  <si>
    <t>PC600-0A00Y</t>
  </si>
  <si>
    <t>CXG0</t>
  </si>
  <si>
    <t>HK + HG + HE</t>
  </si>
  <si>
    <t>DMHZ5-350BT-HI</t>
  </si>
  <si>
    <t>WG+WE</t>
  </si>
  <si>
    <t>P5600-BZA23-V2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</si>
</sst>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9"/>
      <color indexed="12"/>
      <name val="Arial"/>
      <family val="2"/>
    </font>
    <font>
      <b/>
      <sz val="11"/>
      <color indexed="12"/>
      <name val="Arial"/>
      <family val="2"/>
    </font>
    <font>
      <b/>
      <sz val="8"/>
      <color indexed="12"/>
      <name val="Arial"/>
      <family val="2"/>
    </font>
    <font>
      <b/>
      <sz val="8"/>
      <color indexed="12"/>
      <name val="Arial Narrow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indexed="12"/>
      <name val="Times New Roman"/>
      <family val="1"/>
    </font>
    <font>
      <b/>
      <sz val="11"/>
      <color indexed="12"/>
      <name val="Times New Roman"/>
      <family val="1"/>
    </font>
    <font>
      <b/>
      <sz val="8"/>
      <color indexed="12"/>
      <name val="Times New Roman"/>
      <family val="1"/>
    </font>
    <font>
      <b/>
      <sz val="10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10"/>
      </right>
      <top/>
      <bottom style="thin">
        <color indexed="64"/>
      </bottom>
      <diagonal/>
    </border>
    <border>
      <left/>
      <right style="medium">
        <color indexed="1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16" fontId="13" fillId="0" borderId="6" xfId="1" applyNumberFormat="1" applyFont="1" applyFill="1" applyBorder="1" applyAlignment="1">
      <alignment vertical="center"/>
    </xf>
    <xf numFmtId="0" fontId="15" fillId="0" borderId="5" xfId="1" applyFont="1" applyFill="1" applyBorder="1" applyAlignment="1">
      <alignment horizontal="center" vertical="center"/>
    </xf>
    <xf numFmtId="164" fontId="16" fillId="3" borderId="1" xfId="2" applyNumberFormat="1" applyFont="1" applyFill="1" applyBorder="1" applyAlignment="1">
      <alignment horizontal="center" vertical="center"/>
    </xf>
    <xf numFmtId="164" fontId="16" fillId="5" borderId="1" xfId="2" applyNumberFormat="1" applyFont="1" applyFill="1" applyBorder="1" applyAlignment="1">
      <alignment horizontal="center" vertical="center"/>
    </xf>
    <xf numFmtId="165" fontId="3" fillId="6" borderId="3" xfId="1" applyNumberFormat="1" applyFont="1" applyFill="1" applyBorder="1" applyAlignment="1">
      <alignment vertic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/>
    <xf numFmtId="164" fontId="16" fillId="7" borderId="1" xfId="2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8" fillId="0" borderId="10" xfId="0" applyFont="1" applyBorder="1" applyAlignment="1"/>
    <xf numFmtId="164" fontId="1" fillId="3" borderId="1" xfId="2" applyNumberFormat="1" applyFont="1" applyFill="1" applyBorder="1" applyAlignment="1">
      <alignment horizontal="center" vertical="center"/>
    </xf>
    <xf numFmtId="165" fontId="3" fillId="6" borderId="8" xfId="1" applyNumberFormat="1" applyFont="1" applyFill="1" applyBorder="1" applyAlignment="1">
      <alignment vertical="center"/>
    </xf>
    <xf numFmtId="164" fontId="16" fillId="0" borderId="1" xfId="2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4" borderId="1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vertical="center"/>
    </xf>
    <xf numFmtId="0" fontId="7" fillId="3" borderId="2" xfId="1" applyFont="1" applyFill="1" applyBorder="1" applyAlignment="1">
      <alignment vertical="center"/>
    </xf>
    <xf numFmtId="165" fontId="3" fillId="6" borderId="1" xfId="1" applyNumberFormat="1" applyFont="1" applyFill="1" applyBorder="1" applyAlignment="1">
      <alignment vertical="center"/>
    </xf>
    <xf numFmtId="0" fontId="23" fillId="0" borderId="0" xfId="1" applyFont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7" fillId="3" borderId="0" xfId="1" applyFont="1" applyFill="1" applyBorder="1" applyAlignment="1" applyProtection="1">
      <alignment vertical="center"/>
      <protection hidden="1"/>
    </xf>
    <xf numFmtId="0" fontId="28" fillId="4" borderId="1" xfId="1" applyFont="1" applyFill="1" applyBorder="1" applyAlignment="1" applyProtection="1">
      <alignment horizontal="center" vertical="center" wrapText="1"/>
      <protection hidden="1"/>
    </xf>
    <xf numFmtId="0" fontId="27" fillId="3" borderId="2" xfId="1" applyFont="1" applyFill="1" applyBorder="1" applyAlignment="1" applyProtection="1">
      <alignment vertical="center"/>
      <protection hidden="1"/>
    </xf>
    <xf numFmtId="0" fontId="29" fillId="4" borderId="1" xfId="1" applyFont="1" applyFill="1" applyBorder="1" applyAlignment="1" applyProtection="1">
      <alignment horizontal="center" vertical="center" wrapText="1"/>
      <protection hidden="1"/>
    </xf>
    <xf numFmtId="0" fontId="29" fillId="5" borderId="1" xfId="1" applyFont="1" applyFill="1" applyBorder="1" applyAlignment="1" applyProtection="1">
      <alignment horizontal="center" vertical="center" wrapText="1"/>
      <protection hidden="1"/>
    </xf>
    <xf numFmtId="16" fontId="30" fillId="0" borderId="6" xfId="1" applyNumberFormat="1" applyFont="1" applyFill="1" applyBorder="1" applyAlignment="1" applyProtection="1">
      <alignment vertical="center"/>
      <protection hidden="1"/>
    </xf>
    <xf numFmtId="164" fontId="31" fillId="3" borderId="1" xfId="2" applyNumberFormat="1" applyFont="1" applyFill="1" applyBorder="1" applyAlignment="1" applyProtection="1">
      <alignment horizontal="center" vertical="center"/>
      <protection hidden="1"/>
    </xf>
    <xf numFmtId="164" fontId="31" fillId="5" borderId="1" xfId="2" applyNumberFormat="1" applyFont="1" applyFill="1" applyBorder="1" applyAlignment="1" applyProtection="1">
      <alignment horizontal="center" vertical="center"/>
      <protection hidden="1"/>
    </xf>
    <xf numFmtId="165" fontId="23" fillId="0" borderId="3" xfId="1" applyNumberFormat="1" applyFont="1" applyFill="1" applyBorder="1" applyAlignment="1" applyProtection="1">
      <alignment vertical="center"/>
      <protection hidden="1"/>
    </xf>
    <xf numFmtId="165" fontId="23" fillId="0" borderId="8" xfId="1" applyNumberFormat="1" applyFont="1" applyFill="1" applyBorder="1" applyAlignment="1" applyProtection="1">
      <alignment vertical="center"/>
      <protection hidden="1"/>
    </xf>
    <xf numFmtId="0" fontId="26" fillId="3" borderId="0" xfId="0" applyFont="1" applyFill="1" applyAlignment="1" applyProtection="1">
      <alignment horizontal="center" vertical="center"/>
      <protection hidden="1"/>
    </xf>
    <xf numFmtId="165" fontId="23" fillId="0" borderId="1" xfId="1" applyNumberFormat="1" applyFont="1" applyFill="1" applyBorder="1" applyAlignment="1" applyProtection="1">
      <alignment vertical="center"/>
      <protection hidden="1"/>
    </xf>
    <xf numFmtId="0" fontId="9" fillId="4" borderId="1" xfId="1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/>
    </xf>
    <xf numFmtId="0" fontId="9" fillId="4" borderId="1" xfId="1" applyFont="1" applyFill="1" applyBorder="1" applyAlignment="1">
      <alignment horizontal="center" vertical="center" wrapText="1"/>
    </xf>
    <xf numFmtId="0" fontId="28" fillId="4" borderId="1" xfId="1" applyFont="1" applyFill="1" applyBorder="1" applyAlignment="1" applyProtection="1">
      <alignment horizontal="center" vertical="center" wrapText="1"/>
      <protection hidden="1"/>
    </xf>
    <xf numFmtId="165" fontId="3" fillId="3" borderId="8" xfId="1" applyNumberFormat="1" applyFont="1" applyFill="1" applyBorder="1" applyAlignment="1">
      <alignment vertical="center"/>
    </xf>
    <xf numFmtId="0" fontId="32" fillId="0" borderId="0" xfId="0" applyFont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16" fillId="8" borderId="1" xfId="2" applyNumberFormat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 wrapText="1"/>
    </xf>
    <xf numFmtId="0" fontId="4" fillId="0" borderId="0" xfId="1" applyFont="1" applyAlignment="1">
      <alignment wrapText="1"/>
    </xf>
    <xf numFmtId="0" fontId="8" fillId="3" borderId="0" xfId="1" applyFont="1" applyFill="1" applyBorder="1" applyAlignment="1">
      <alignment wrapText="1"/>
    </xf>
    <xf numFmtId="16" fontId="14" fillId="0" borderId="7" xfId="1" applyNumberFormat="1" applyFont="1" applyFill="1" applyBorder="1" applyAlignment="1">
      <alignment wrapText="1"/>
    </xf>
    <xf numFmtId="0" fontId="18" fillId="0" borderId="8" xfId="0" applyFont="1" applyBorder="1" applyAlignment="1">
      <alignment wrapText="1"/>
    </xf>
    <xf numFmtId="0" fontId="18" fillId="0" borderId="9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9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18" fillId="3" borderId="8" xfId="0" applyFont="1" applyFill="1" applyBorder="1" applyAlignment="1">
      <alignment wrapText="1"/>
    </xf>
    <xf numFmtId="0" fontId="18" fillId="3" borderId="9" xfId="0" applyFont="1" applyFill="1" applyBorder="1" applyAlignment="1">
      <alignment wrapText="1"/>
    </xf>
    <xf numFmtId="0" fontId="18" fillId="3" borderId="10" xfId="0" applyFont="1" applyFill="1" applyBorder="1" applyAlignment="1">
      <alignment wrapText="1"/>
    </xf>
    <xf numFmtId="0" fontId="18" fillId="0" borderId="0" xfId="0" applyFont="1" applyAlignment="1">
      <alignment wrapText="1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9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0" fontId="17" fillId="0" borderId="8" xfId="1" applyNumberFormat="1" applyFont="1" applyFill="1" applyBorder="1" applyAlignment="1">
      <alignment horizontal="center" vertical="center"/>
    </xf>
    <xf numFmtId="0" fontId="17" fillId="0" borderId="9" xfId="1" applyNumberFormat="1" applyFont="1" applyFill="1" applyBorder="1" applyAlignment="1">
      <alignment horizontal="center" vertical="center"/>
    </xf>
    <xf numFmtId="0" fontId="17" fillId="0" borderId="10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 wrapText="1"/>
    </xf>
    <xf numFmtId="0" fontId="9" fillId="4" borderId="12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center" vertical="center" wrapText="1"/>
    </xf>
    <xf numFmtId="165" fontId="2" fillId="3" borderId="8" xfId="1" applyNumberFormat="1" applyFont="1" applyFill="1" applyBorder="1" applyAlignment="1">
      <alignment horizontal="center" vertical="center"/>
    </xf>
    <xf numFmtId="165" fontId="2" fillId="3" borderId="9" xfId="1" applyNumberFormat="1" applyFont="1" applyFill="1" applyBorder="1" applyAlignment="1">
      <alignment horizontal="center" vertical="center"/>
    </xf>
    <xf numFmtId="165" fontId="2" fillId="3" borderId="1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25" fillId="2" borderId="1" xfId="1" applyFont="1" applyFill="1" applyBorder="1" applyAlignment="1" applyProtection="1">
      <alignment horizontal="center" vertical="center"/>
      <protection hidden="1"/>
    </xf>
    <xf numFmtId="0" fontId="28" fillId="4" borderId="1" xfId="1" applyFont="1" applyFill="1" applyBorder="1" applyAlignment="1" applyProtection="1">
      <alignment horizontal="center" vertical="center" wrapText="1"/>
      <protection hidden="1"/>
    </xf>
    <xf numFmtId="0" fontId="24" fillId="2" borderId="1" xfId="1" applyFont="1" applyFill="1" applyBorder="1" applyAlignment="1" applyProtection="1">
      <alignment horizontal="center" vertical="center"/>
      <protection hidden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12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HUNGTN\VLD\New%20Order%20Format\Order%20Aud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AO103"/>
  <sheetViews>
    <sheetView tabSelected="1" zoomScale="106" zoomScaleNormal="106" workbookViewId="0">
      <pane xSplit="5" ySplit="5" topLeftCell="F6" activePane="bottomRight" state="frozen"/>
      <selection pane="topRight" activeCell="E1" sqref="E1"/>
      <selection pane="bottomLeft" activeCell="A5" sqref="A5"/>
      <selection pane="bottomRight" activeCell="AQ32" sqref="AQ32"/>
    </sheetView>
  </sheetViews>
  <sheetFormatPr defaultColWidth="9.42578125" defaultRowHeight="15" x14ac:dyDescent="0.2"/>
  <cols>
    <col min="1" max="1" width="7.5703125" style="22" customWidth="1"/>
    <col min="2" max="2" width="6.28515625" style="22" customWidth="1"/>
    <col min="3" max="3" width="9" style="4" customWidth="1"/>
    <col min="4" max="4" width="11.28515625" style="62" customWidth="1"/>
    <col min="5" max="5" width="4" style="4" customWidth="1"/>
    <col min="6" max="8" width="5.5703125" style="4" customWidth="1"/>
    <col min="9" max="10" width="5.5703125" style="4" hidden="1" customWidth="1"/>
    <col min="11" max="11" width="9" style="4" hidden="1" customWidth="1"/>
    <col min="12" max="16" width="5.5703125" style="4" customWidth="1"/>
    <col min="17" max="17" width="8" style="4" customWidth="1"/>
    <col min="18" max="23" width="5.5703125" style="4" customWidth="1"/>
    <col min="24" max="24" width="3.5703125" style="4" hidden="1" customWidth="1"/>
    <col min="25" max="25" width="5.5703125" style="4" hidden="1" customWidth="1"/>
    <col min="26" max="26" width="9.5703125" style="4" hidden="1" customWidth="1"/>
    <col min="27" max="31" width="5.5703125" style="4" hidden="1" customWidth="1"/>
    <col min="32" max="32" width="10.42578125" style="4" hidden="1" customWidth="1"/>
    <col min="33" max="37" width="5.5703125" style="4" hidden="1" customWidth="1"/>
    <col min="38" max="38" width="7.7109375" style="4" hidden="1" customWidth="1"/>
    <col min="39" max="41" width="5.5703125" style="4" hidden="1" customWidth="1"/>
    <col min="42" max="16384" width="9.42578125" style="4"/>
  </cols>
  <sheetData>
    <row r="1" spans="1:41" ht="15.75" x14ac:dyDescent="0.2">
      <c r="A1" s="1"/>
      <c r="B1" s="1"/>
      <c r="C1" s="2"/>
      <c r="D1" s="51"/>
      <c r="E1" s="2"/>
      <c r="F1" s="69" t="s">
        <v>21</v>
      </c>
      <c r="G1" s="69"/>
      <c r="H1" s="69"/>
      <c r="I1" s="69"/>
      <c r="J1" s="69"/>
      <c r="K1" s="69"/>
      <c r="L1" s="69" t="s">
        <v>18</v>
      </c>
      <c r="M1" s="69"/>
      <c r="N1" s="69"/>
      <c r="O1" s="69" t="s">
        <v>14</v>
      </c>
      <c r="P1" s="69"/>
      <c r="Q1" s="69"/>
      <c r="R1" s="69" t="s">
        <v>16</v>
      </c>
      <c r="S1" s="69"/>
      <c r="T1" s="69"/>
      <c r="U1" s="69" t="s">
        <v>19</v>
      </c>
      <c r="V1" s="69"/>
      <c r="W1" s="69"/>
      <c r="X1" s="69"/>
      <c r="Y1" s="69"/>
      <c r="Z1" s="69"/>
      <c r="AA1" s="69" t="s">
        <v>0</v>
      </c>
      <c r="AB1" s="69"/>
      <c r="AC1" s="69"/>
      <c r="AD1" s="69"/>
      <c r="AE1" s="69"/>
      <c r="AF1" s="69"/>
      <c r="AG1" s="69" t="s">
        <v>1</v>
      </c>
      <c r="AH1" s="69"/>
      <c r="AI1" s="69"/>
      <c r="AJ1" s="69"/>
      <c r="AK1" s="69"/>
      <c r="AL1" s="69"/>
      <c r="AM1" s="69"/>
      <c r="AN1" s="69"/>
      <c r="AO1" s="69"/>
    </row>
    <row r="2" spans="1:41" ht="15" customHeight="1" x14ac:dyDescent="0.2">
      <c r="A2" s="25"/>
      <c r="B2" s="25"/>
      <c r="C2" s="25"/>
      <c r="D2" s="52"/>
      <c r="E2" s="6"/>
      <c r="F2" s="74" t="s">
        <v>22</v>
      </c>
      <c r="G2" s="74"/>
      <c r="H2" s="74"/>
      <c r="I2" s="74"/>
      <c r="J2" s="74"/>
      <c r="K2" s="74"/>
      <c r="L2" s="75" t="s">
        <v>17</v>
      </c>
      <c r="M2" s="75"/>
      <c r="N2" s="75"/>
      <c r="O2" s="74" t="s">
        <v>13</v>
      </c>
      <c r="P2" s="74"/>
      <c r="Q2" s="74"/>
      <c r="R2" s="76" t="s">
        <v>15</v>
      </c>
      <c r="S2" s="77"/>
      <c r="T2" s="78"/>
      <c r="U2" s="75" t="s">
        <v>20</v>
      </c>
      <c r="V2" s="75"/>
      <c r="W2" s="75"/>
      <c r="X2" s="76"/>
      <c r="Y2" s="77"/>
      <c r="Z2" s="78"/>
      <c r="AA2" s="74" t="s">
        <v>2</v>
      </c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</row>
    <row r="3" spans="1:41" ht="15" hidden="1" customHeight="1" x14ac:dyDescent="0.2">
      <c r="A3" s="25"/>
      <c r="B3" s="25"/>
      <c r="C3" s="25"/>
      <c r="D3" s="52"/>
      <c r="E3" s="6"/>
      <c r="F3" s="24" t="str">
        <f>F2</f>
        <v>P5600-BZA23-V2</v>
      </c>
      <c r="G3" s="24" t="str">
        <f>F2</f>
        <v>P5600-BZA23-V2</v>
      </c>
      <c r="H3" s="24" t="str">
        <f>F2</f>
        <v>P5600-BZA23-V2</v>
      </c>
      <c r="I3" s="50">
        <f t="shared" ref="I3" si="0">I2</f>
        <v>0</v>
      </c>
      <c r="J3" s="50">
        <f t="shared" ref="J3" si="1">I2</f>
        <v>0</v>
      </c>
      <c r="K3" s="50">
        <f t="shared" ref="K3" si="2">I2</f>
        <v>0</v>
      </c>
      <c r="L3" s="24" t="str">
        <f t="shared" ref="L3" si="3">L2</f>
        <v>PC600-0A00Y</v>
      </c>
      <c r="M3" s="24" t="str">
        <f t="shared" ref="M3" si="4">L2</f>
        <v>PC600-0A00Y</v>
      </c>
      <c r="N3" s="24" t="str">
        <f t="shared" ref="N3" si="5">L2</f>
        <v>PC600-0A00Y</v>
      </c>
      <c r="O3" s="24" t="str">
        <f t="shared" ref="O3" si="6">O2</f>
        <v>P5600-12A0H</v>
      </c>
      <c r="P3" s="24" t="str">
        <f t="shared" ref="P3" si="7">O2</f>
        <v>P5600-12A0H</v>
      </c>
      <c r="Q3" s="24" t="str">
        <f t="shared" ref="Q3" si="8">O2</f>
        <v>P5600-12A0H</v>
      </c>
      <c r="R3" s="24" t="str">
        <f t="shared" ref="R3" si="9">R2</f>
        <v>P5600-12A0Q</v>
      </c>
      <c r="S3" s="24" t="str">
        <f t="shared" ref="S3" si="10">R2</f>
        <v>P5600-12A0Q</v>
      </c>
      <c r="T3" s="24" t="str">
        <f t="shared" ref="T3" si="11">R2</f>
        <v>P5600-12A0Q</v>
      </c>
      <c r="U3" s="24" t="str">
        <f t="shared" ref="U3" si="12">U2</f>
        <v>DMHZ5-350BT-HI</v>
      </c>
      <c r="V3" s="24" t="str">
        <f t="shared" ref="V3" si="13">U2</f>
        <v>DMHZ5-350BT-HI</v>
      </c>
      <c r="W3" s="24" t="str">
        <f t="shared" ref="W3" si="14">U2</f>
        <v>DMHZ5-350BT-HI</v>
      </c>
      <c r="X3" s="24">
        <f t="shared" ref="X3" si="15">X2</f>
        <v>0</v>
      </c>
      <c r="Y3" s="24">
        <f t="shared" ref="Y3" si="16">X2</f>
        <v>0</v>
      </c>
      <c r="Z3" s="24">
        <f t="shared" ref="Z3" si="17">X2</f>
        <v>0</v>
      </c>
      <c r="AA3" s="24" t="str">
        <f t="shared" ref="AA3" si="18">AA2</f>
        <v>AVH-X595BT-A</v>
      </c>
      <c r="AB3" s="24" t="str">
        <f t="shared" ref="AB3" si="19">AA2</f>
        <v>AVH-X595BT-A</v>
      </c>
      <c r="AC3" s="24" t="str">
        <f t="shared" ref="AC3" si="20">AA2</f>
        <v>AVH-X595BT-A</v>
      </c>
      <c r="AD3" s="24">
        <f t="shared" ref="AD3" si="21">AD2</f>
        <v>0</v>
      </c>
      <c r="AE3" s="24">
        <f t="shared" ref="AE3" si="22">AD2</f>
        <v>0</v>
      </c>
      <c r="AF3" s="24">
        <f t="shared" ref="AF3" si="23">AD2</f>
        <v>0</v>
      </c>
      <c r="AG3" s="24">
        <f t="shared" ref="AG3" si="24">AG2</f>
        <v>0</v>
      </c>
      <c r="AH3" s="24">
        <f t="shared" ref="AH3" si="25">AG2</f>
        <v>0</v>
      </c>
      <c r="AI3" s="24">
        <f t="shared" ref="AI3" si="26">AG2</f>
        <v>0</v>
      </c>
      <c r="AJ3" s="24">
        <f t="shared" ref="AJ3" si="27">AJ2</f>
        <v>0</v>
      </c>
      <c r="AK3" s="24">
        <f t="shared" ref="AK3" si="28">AJ2</f>
        <v>0</v>
      </c>
      <c r="AL3" s="24">
        <f t="shared" ref="AL3" si="29">AJ2</f>
        <v>0</v>
      </c>
      <c r="AM3" s="44">
        <f t="shared" ref="AM3" si="30">AM2</f>
        <v>0</v>
      </c>
      <c r="AN3" s="44">
        <f t="shared" ref="AN3" si="31">AM2</f>
        <v>0</v>
      </c>
      <c r="AO3" s="44">
        <f t="shared" ref="AO3" si="32">AM2</f>
        <v>0</v>
      </c>
    </row>
    <row r="4" spans="1:41" ht="15.75" customHeight="1" x14ac:dyDescent="0.2">
      <c r="A4" s="25"/>
      <c r="B4" s="25"/>
      <c r="C4" s="26"/>
      <c r="D4" s="52"/>
      <c r="E4" s="70" t="s">
        <v>3</v>
      </c>
      <c r="F4" s="72" t="s">
        <v>4</v>
      </c>
      <c r="G4" s="72" t="s">
        <v>5</v>
      </c>
      <c r="H4" s="73" t="s">
        <v>6</v>
      </c>
      <c r="I4" s="72" t="s">
        <v>4</v>
      </c>
      <c r="J4" s="72" t="s">
        <v>5</v>
      </c>
      <c r="K4" s="73" t="s">
        <v>6</v>
      </c>
      <c r="L4" s="72" t="s">
        <v>4</v>
      </c>
      <c r="M4" s="72" t="s">
        <v>5</v>
      </c>
      <c r="N4" s="73" t="s">
        <v>6</v>
      </c>
      <c r="O4" s="72" t="s">
        <v>4</v>
      </c>
      <c r="P4" s="72" t="s">
        <v>5</v>
      </c>
      <c r="Q4" s="73" t="s">
        <v>6</v>
      </c>
      <c r="R4" s="72" t="s">
        <v>4</v>
      </c>
      <c r="S4" s="72" t="s">
        <v>5</v>
      </c>
      <c r="T4" s="73" t="s">
        <v>6</v>
      </c>
      <c r="U4" s="72" t="s">
        <v>4</v>
      </c>
      <c r="V4" s="72" t="s">
        <v>5</v>
      </c>
      <c r="W4" s="73" t="s">
        <v>6</v>
      </c>
      <c r="X4" s="72" t="s">
        <v>4</v>
      </c>
      <c r="Y4" s="72" t="s">
        <v>5</v>
      </c>
      <c r="Z4" s="73" t="s">
        <v>6</v>
      </c>
      <c r="AA4" s="72" t="s">
        <v>4</v>
      </c>
      <c r="AB4" s="72" t="s">
        <v>5</v>
      </c>
      <c r="AC4" s="73" t="s">
        <v>6</v>
      </c>
      <c r="AD4" s="72" t="s">
        <v>4</v>
      </c>
      <c r="AE4" s="72" t="s">
        <v>5</v>
      </c>
      <c r="AF4" s="73" t="s">
        <v>6</v>
      </c>
      <c r="AG4" s="72" t="s">
        <v>4</v>
      </c>
      <c r="AH4" s="72" t="s">
        <v>5</v>
      </c>
      <c r="AI4" s="73" t="s">
        <v>6</v>
      </c>
      <c r="AJ4" s="72" t="s">
        <v>4</v>
      </c>
      <c r="AK4" s="72" t="s">
        <v>5</v>
      </c>
      <c r="AL4" s="73" t="s">
        <v>6</v>
      </c>
      <c r="AM4" s="72" t="s">
        <v>4</v>
      </c>
      <c r="AN4" s="72" t="s">
        <v>5</v>
      </c>
      <c r="AO4" s="73" t="s">
        <v>6</v>
      </c>
    </row>
    <row r="5" spans="1:41" ht="15.75" customHeight="1" x14ac:dyDescent="0.2">
      <c r="A5" s="25"/>
      <c r="B5" s="25"/>
      <c r="C5" s="26"/>
      <c r="D5" s="52"/>
      <c r="E5" s="71"/>
      <c r="F5" s="72"/>
      <c r="G5" s="72"/>
      <c r="H5" s="73"/>
      <c r="I5" s="72"/>
      <c r="J5" s="72"/>
      <c r="K5" s="73"/>
      <c r="L5" s="72"/>
      <c r="M5" s="72"/>
      <c r="N5" s="73"/>
      <c r="O5" s="72"/>
      <c r="P5" s="72"/>
      <c r="Q5" s="73"/>
      <c r="R5" s="72"/>
      <c r="S5" s="72"/>
      <c r="T5" s="73"/>
      <c r="U5" s="72"/>
      <c r="V5" s="72"/>
      <c r="W5" s="73"/>
      <c r="X5" s="72"/>
      <c r="Y5" s="72"/>
      <c r="Z5" s="73"/>
      <c r="AA5" s="72"/>
      <c r="AB5" s="72"/>
      <c r="AC5" s="73"/>
      <c r="AD5" s="72"/>
      <c r="AE5" s="72"/>
      <c r="AF5" s="73"/>
      <c r="AG5" s="72"/>
      <c r="AH5" s="72"/>
      <c r="AI5" s="73"/>
      <c r="AJ5" s="72"/>
      <c r="AK5" s="72"/>
      <c r="AL5" s="73"/>
      <c r="AM5" s="72"/>
      <c r="AN5" s="72"/>
      <c r="AO5" s="73"/>
    </row>
    <row r="6" spans="1:41" ht="15" customHeight="1" x14ac:dyDescent="0.2">
      <c r="A6" s="7"/>
      <c r="B6" s="8"/>
      <c r="C6" s="9"/>
      <c r="D6" s="53"/>
      <c r="E6" s="10"/>
      <c r="F6" s="11"/>
      <c r="G6" s="11"/>
      <c r="H6" s="12">
        <v>1</v>
      </c>
      <c r="I6" s="11"/>
      <c r="J6" s="11"/>
      <c r="K6" s="12">
        <v>0</v>
      </c>
      <c r="L6" s="11"/>
      <c r="M6" s="11"/>
      <c r="N6" s="12">
        <v>40</v>
      </c>
      <c r="O6" s="11"/>
      <c r="P6" s="11"/>
      <c r="Q6" s="12">
        <v>2</v>
      </c>
      <c r="R6" s="11"/>
      <c r="S6" s="11"/>
      <c r="T6" s="12">
        <v>0</v>
      </c>
      <c r="U6" s="11"/>
      <c r="V6" s="11"/>
      <c r="W6" s="12">
        <v>0</v>
      </c>
      <c r="X6" s="11"/>
      <c r="Y6" s="11"/>
      <c r="Z6" s="12">
        <v>0</v>
      </c>
      <c r="AA6" s="11"/>
      <c r="AB6" s="11"/>
      <c r="AC6" s="12">
        <v>0</v>
      </c>
      <c r="AD6" s="11"/>
      <c r="AE6" s="11"/>
      <c r="AF6" s="12">
        <v>0</v>
      </c>
      <c r="AG6" s="11"/>
      <c r="AH6" s="11"/>
      <c r="AI6" s="12">
        <v>0</v>
      </c>
      <c r="AJ6" s="11"/>
      <c r="AK6" s="11"/>
      <c r="AL6" s="12">
        <v>0</v>
      </c>
      <c r="AM6" s="11"/>
      <c r="AN6" s="11"/>
      <c r="AO6" s="12">
        <v>0</v>
      </c>
    </row>
    <row r="7" spans="1:41" ht="30.75" hidden="1" customHeight="1" x14ac:dyDescent="0.2">
      <c r="A7" s="66" t="str">
        <f>IF(WEEKDAY(B7)=1,"Chủ Nhật","Thứ "&amp;WEEKDAY(B7))</f>
        <v>Thứ 7</v>
      </c>
      <c r="B7" s="63">
        <v>45108</v>
      </c>
      <c r="C7" s="13">
        <f>B7</f>
        <v>45108</v>
      </c>
      <c r="D7" s="54"/>
      <c r="E7" s="11" t="s">
        <v>7</v>
      </c>
      <c r="F7" s="11"/>
      <c r="G7" s="11"/>
      <c r="H7" s="12">
        <f>F7+H6-G7</f>
        <v>1</v>
      </c>
      <c r="I7" s="11"/>
      <c r="J7" s="11"/>
      <c r="K7" s="12">
        <f>I7+K6-J7</f>
        <v>0</v>
      </c>
      <c r="L7" s="11"/>
      <c r="M7" s="11"/>
      <c r="N7" s="12">
        <f>L7+N6-M7</f>
        <v>40</v>
      </c>
      <c r="O7" s="11"/>
      <c r="P7" s="11"/>
      <c r="Q7" s="12">
        <f>O7+Q6-P7</f>
        <v>2</v>
      </c>
      <c r="R7" s="11"/>
      <c r="S7" s="11"/>
      <c r="T7" s="12">
        <f>R7+T6-S7</f>
        <v>0</v>
      </c>
      <c r="U7" s="11"/>
      <c r="V7" s="11"/>
      <c r="W7" s="12">
        <f>U7+W6-V7</f>
        <v>0</v>
      </c>
      <c r="X7" s="11"/>
      <c r="Y7" s="11"/>
      <c r="Z7" s="12">
        <f>X7+Z6-Y7</f>
        <v>0</v>
      </c>
      <c r="AA7" s="11"/>
      <c r="AB7" s="11"/>
      <c r="AC7" s="12">
        <f>AA7+AC6-AB7</f>
        <v>0</v>
      </c>
      <c r="AD7" s="11"/>
      <c r="AE7" s="11"/>
      <c r="AF7" s="12">
        <f>AD7+AF6-AE7</f>
        <v>0</v>
      </c>
      <c r="AG7" s="11"/>
      <c r="AH7" s="11"/>
      <c r="AI7" s="12">
        <f>AG7+AI6-AH7</f>
        <v>0</v>
      </c>
      <c r="AJ7" s="11"/>
      <c r="AK7" s="11"/>
      <c r="AL7" s="12">
        <f>AJ7+AL6-AK7</f>
        <v>0</v>
      </c>
      <c r="AM7" s="11"/>
      <c r="AN7" s="11"/>
      <c r="AO7" s="12">
        <f>AM7+AO6-AN7</f>
        <v>0</v>
      </c>
    </row>
    <row r="8" spans="1:41" s="17" customFormat="1" x14ac:dyDescent="0.2">
      <c r="A8" s="67"/>
      <c r="B8" s="64"/>
      <c r="C8" s="13">
        <f>B7</f>
        <v>45108</v>
      </c>
      <c r="D8" s="55" t="s">
        <v>9</v>
      </c>
      <c r="E8" s="12" t="s">
        <v>10</v>
      </c>
      <c r="F8" s="11"/>
      <c r="G8" s="11"/>
      <c r="H8" s="12">
        <f>F8+H7-G8</f>
        <v>1</v>
      </c>
      <c r="I8" s="11"/>
      <c r="J8" s="11"/>
      <c r="K8" s="12">
        <f>I8+K7-J8</f>
        <v>0</v>
      </c>
      <c r="L8" s="11"/>
      <c r="M8" s="11"/>
      <c r="N8" s="12">
        <f>L8+N7-M8</f>
        <v>40</v>
      </c>
      <c r="O8" s="11"/>
      <c r="P8" s="11"/>
      <c r="Q8" s="12">
        <f>O8+Q7-P8</f>
        <v>2</v>
      </c>
      <c r="R8" s="11"/>
      <c r="S8" s="11"/>
      <c r="T8" s="12">
        <f>R8+T7-S8</f>
        <v>0</v>
      </c>
      <c r="U8" s="11"/>
      <c r="V8" s="11"/>
      <c r="W8" s="12">
        <f>U8+W7-V8</f>
        <v>0</v>
      </c>
      <c r="X8" s="11"/>
      <c r="Y8" s="11"/>
      <c r="Z8" s="12">
        <f>X8+Z7-Y8</f>
        <v>0</v>
      </c>
      <c r="AA8" s="11"/>
      <c r="AB8" s="11"/>
      <c r="AC8" s="12">
        <f>AA8+AC7-AB8</f>
        <v>0</v>
      </c>
      <c r="AD8" s="11"/>
      <c r="AE8" s="11"/>
      <c r="AF8" s="12">
        <f>AD8+AF7-AE8</f>
        <v>0</v>
      </c>
      <c r="AG8" s="11"/>
      <c r="AH8" s="11"/>
      <c r="AI8" s="12">
        <f>AG8+AI7-AH8</f>
        <v>0</v>
      </c>
      <c r="AJ8" s="11"/>
      <c r="AK8" s="11"/>
      <c r="AL8" s="12">
        <f>AJ8+AL7-AK8</f>
        <v>0</v>
      </c>
      <c r="AM8" s="11"/>
      <c r="AN8" s="11"/>
      <c r="AO8" s="12">
        <f>AM8+AO7-AN8</f>
        <v>0</v>
      </c>
    </row>
    <row r="9" spans="1:41" s="17" customFormat="1" x14ac:dyDescent="0.2">
      <c r="A9" s="68"/>
      <c r="B9" s="65"/>
      <c r="C9" s="13">
        <f>B7</f>
        <v>45108</v>
      </c>
      <c r="D9" s="56"/>
      <c r="E9" s="16" t="s">
        <v>8</v>
      </c>
      <c r="F9" s="11"/>
      <c r="G9" s="11"/>
      <c r="H9" s="12">
        <f t="shared" ref="H9:H72" si="33">F9+H8-G9</f>
        <v>1</v>
      </c>
      <c r="I9" s="11"/>
      <c r="J9" s="11"/>
      <c r="K9" s="12">
        <f t="shared" ref="K9:K72" si="34">I9+K8-J9</f>
        <v>0</v>
      </c>
      <c r="L9" s="11"/>
      <c r="M9" s="11"/>
      <c r="N9" s="12">
        <f t="shared" ref="N9:N72" si="35">L9+N8-M9</f>
        <v>40</v>
      </c>
      <c r="O9" s="11"/>
      <c r="P9" s="11"/>
      <c r="Q9" s="12">
        <f t="shared" ref="Q9:Q72" si="36">O9+Q8-P9</f>
        <v>2</v>
      </c>
      <c r="R9" s="11"/>
      <c r="S9" s="11"/>
      <c r="T9" s="12">
        <f t="shared" ref="T9:T10" si="37">R9+T8-S9</f>
        <v>0</v>
      </c>
      <c r="U9" s="11"/>
      <c r="V9" s="11"/>
      <c r="W9" s="12">
        <f t="shared" ref="W9:W72" si="38">U9+W8-V9</f>
        <v>0</v>
      </c>
      <c r="X9" s="11"/>
      <c r="Y9" s="11"/>
      <c r="Z9" s="12">
        <f t="shared" ref="Z9:Z72" si="39">X9+Z8-Y9</f>
        <v>0</v>
      </c>
      <c r="AA9" s="11"/>
      <c r="AB9" s="11"/>
      <c r="AC9" s="12">
        <f t="shared" ref="AC9:AC72" si="40">AA9+AC8-AB9</f>
        <v>0</v>
      </c>
      <c r="AD9" s="11"/>
      <c r="AE9" s="11"/>
      <c r="AF9" s="12">
        <f t="shared" ref="AF9:AF72" si="41">AD9+AF8-AE9</f>
        <v>0</v>
      </c>
      <c r="AG9" s="11"/>
      <c r="AH9" s="11"/>
      <c r="AI9" s="12">
        <f t="shared" ref="AI9:AI72" si="42">AG9+AI8-AH9</f>
        <v>0</v>
      </c>
      <c r="AJ9" s="11"/>
      <c r="AK9" s="11"/>
      <c r="AL9" s="12">
        <f t="shared" ref="AL9:AL54" si="43">AJ9+AL8-AK9</f>
        <v>0</v>
      </c>
      <c r="AM9" s="11"/>
      <c r="AN9" s="11"/>
      <c r="AO9" s="12">
        <f t="shared" ref="AO9:AO72" si="44">AM9+AO8-AN9</f>
        <v>0</v>
      </c>
    </row>
    <row r="10" spans="1:41" s="17" customFormat="1" ht="15" hidden="1" customHeight="1" x14ac:dyDescent="0.2">
      <c r="A10" s="66" t="str">
        <f t="shared" ref="A10" si="45">IF(WEEKDAY(B10)=1,"Chủ Nhật","Thứ "&amp;WEEKDAY(B10))</f>
        <v>Chủ Nhật</v>
      </c>
      <c r="B10" s="63">
        <f>+B7+1</f>
        <v>45109</v>
      </c>
      <c r="C10" s="20">
        <f t="shared" ref="C10" si="46">B10</f>
        <v>45109</v>
      </c>
      <c r="D10" s="54"/>
      <c r="E10" s="11" t="s">
        <v>7</v>
      </c>
      <c r="F10" s="11"/>
      <c r="G10" s="11"/>
      <c r="H10" s="12">
        <f t="shared" si="33"/>
        <v>1</v>
      </c>
      <c r="I10" s="11"/>
      <c r="J10" s="11"/>
      <c r="K10" s="12">
        <f t="shared" si="34"/>
        <v>0</v>
      </c>
      <c r="L10" s="11"/>
      <c r="M10" s="11"/>
      <c r="N10" s="12">
        <f t="shared" si="35"/>
        <v>40</v>
      </c>
      <c r="O10" s="11"/>
      <c r="P10" s="11"/>
      <c r="Q10" s="12">
        <f t="shared" si="36"/>
        <v>2</v>
      </c>
      <c r="R10" s="11"/>
      <c r="S10" s="11"/>
      <c r="T10" s="12">
        <f t="shared" si="37"/>
        <v>0</v>
      </c>
      <c r="U10" s="11"/>
      <c r="V10" s="11"/>
      <c r="W10" s="12">
        <f>U10+W9-V10</f>
        <v>0</v>
      </c>
      <c r="X10" s="11"/>
      <c r="Y10" s="11"/>
      <c r="Z10" s="12">
        <f t="shared" si="39"/>
        <v>0</v>
      </c>
      <c r="AA10" s="11"/>
      <c r="AB10" s="11"/>
      <c r="AC10" s="12">
        <f t="shared" si="40"/>
        <v>0</v>
      </c>
      <c r="AD10" s="11"/>
      <c r="AE10" s="11"/>
      <c r="AF10" s="12">
        <f t="shared" si="41"/>
        <v>0</v>
      </c>
      <c r="AG10" s="11"/>
      <c r="AH10" s="11"/>
      <c r="AI10" s="12">
        <f t="shared" si="42"/>
        <v>0</v>
      </c>
      <c r="AJ10" s="11"/>
      <c r="AK10" s="11"/>
      <c r="AL10" s="12">
        <f t="shared" si="43"/>
        <v>0</v>
      </c>
      <c r="AM10" s="11"/>
      <c r="AN10" s="11"/>
      <c r="AO10" s="12">
        <f t="shared" si="44"/>
        <v>0</v>
      </c>
    </row>
    <row r="11" spans="1:41" x14ac:dyDescent="0.2">
      <c r="A11" s="67"/>
      <c r="B11" s="64"/>
      <c r="C11" s="20">
        <f t="shared" ref="C11" si="47">B10</f>
        <v>45109</v>
      </c>
      <c r="D11" s="57"/>
      <c r="E11" s="12" t="s">
        <v>10</v>
      </c>
      <c r="F11" s="11"/>
      <c r="G11" s="11"/>
      <c r="H11" s="12">
        <f>F11+H10-G11</f>
        <v>1</v>
      </c>
      <c r="I11" s="11"/>
      <c r="J11" s="11"/>
      <c r="K11" s="12">
        <f t="shared" si="34"/>
        <v>0</v>
      </c>
      <c r="L11" s="11"/>
      <c r="M11" s="11"/>
      <c r="N11" s="12">
        <f>L11+N10-M11</f>
        <v>40</v>
      </c>
      <c r="O11" s="11"/>
      <c r="P11" s="11"/>
      <c r="Q11" s="12">
        <f t="shared" si="36"/>
        <v>2</v>
      </c>
      <c r="R11" s="11"/>
      <c r="S11" s="11"/>
      <c r="T11" s="12">
        <f>R11+T10-S11</f>
        <v>0</v>
      </c>
      <c r="U11" s="11"/>
      <c r="V11" s="11"/>
      <c r="W11" s="12">
        <f>U11+W10-V11</f>
        <v>0</v>
      </c>
      <c r="X11" s="11"/>
      <c r="Y11" s="11"/>
      <c r="Z11" s="12">
        <f>X11+Z10-Y11</f>
        <v>0</v>
      </c>
      <c r="AA11" s="11"/>
      <c r="AB11" s="11"/>
      <c r="AC11" s="12">
        <f t="shared" si="40"/>
        <v>0</v>
      </c>
      <c r="AD11" s="11"/>
      <c r="AE11" s="11"/>
      <c r="AF11" s="12">
        <f t="shared" si="41"/>
        <v>0</v>
      </c>
      <c r="AG11" s="11"/>
      <c r="AH11" s="11"/>
      <c r="AI11" s="12">
        <f>AG11+AI10-AH11</f>
        <v>0</v>
      </c>
      <c r="AJ11" s="11"/>
      <c r="AK11" s="11"/>
      <c r="AL11" s="12">
        <f>AJ11+AL10-AK11</f>
        <v>0</v>
      </c>
      <c r="AM11" s="11"/>
      <c r="AN11" s="11"/>
      <c r="AO11" s="12">
        <f t="shared" si="44"/>
        <v>0</v>
      </c>
    </row>
    <row r="12" spans="1:41" x14ac:dyDescent="0.2">
      <c r="A12" s="68"/>
      <c r="B12" s="65"/>
      <c r="C12" s="20">
        <f t="shared" ref="C12" si="48">B10</f>
        <v>45109</v>
      </c>
      <c r="D12" s="58" t="s">
        <v>9</v>
      </c>
      <c r="E12" s="16" t="s">
        <v>8</v>
      </c>
      <c r="F12" s="11"/>
      <c r="G12" s="11"/>
      <c r="H12" s="12">
        <f t="shared" si="33"/>
        <v>1</v>
      </c>
      <c r="I12" s="11"/>
      <c r="J12" s="11"/>
      <c r="K12" s="12">
        <f t="shared" si="34"/>
        <v>0</v>
      </c>
      <c r="L12" s="11"/>
      <c r="M12" s="11"/>
      <c r="N12" s="12">
        <f t="shared" si="35"/>
        <v>40</v>
      </c>
      <c r="O12" s="11"/>
      <c r="P12" s="11"/>
      <c r="Q12" s="12">
        <f t="shared" si="36"/>
        <v>2</v>
      </c>
      <c r="R12" s="11"/>
      <c r="S12" s="11"/>
      <c r="T12" s="12">
        <f t="shared" ref="T12:T75" si="49">R12+T11-S12</f>
        <v>0</v>
      </c>
      <c r="U12" s="11"/>
      <c r="V12" s="11"/>
      <c r="W12" s="12">
        <f t="shared" si="38"/>
        <v>0</v>
      </c>
      <c r="X12" s="11"/>
      <c r="Y12" s="11"/>
      <c r="Z12" s="12">
        <f t="shared" si="39"/>
        <v>0</v>
      </c>
      <c r="AA12" s="11"/>
      <c r="AB12" s="11"/>
      <c r="AC12" s="12">
        <f t="shared" si="40"/>
        <v>0</v>
      </c>
      <c r="AD12" s="11"/>
      <c r="AE12" s="11"/>
      <c r="AF12" s="12">
        <f t="shared" si="41"/>
        <v>0</v>
      </c>
      <c r="AG12" s="11"/>
      <c r="AH12" s="11"/>
      <c r="AI12" s="12">
        <f t="shared" si="42"/>
        <v>0</v>
      </c>
      <c r="AJ12" s="11"/>
      <c r="AK12" s="11"/>
      <c r="AL12" s="12">
        <f t="shared" si="43"/>
        <v>0</v>
      </c>
      <c r="AM12" s="11"/>
      <c r="AN12" s="11"/>
      <c r="AO12" s="12">
        <f t="shared" si="44"/>
        <v>0</v>
      </c>
    </row>
    <row r="13" spans="1:41" ht="12.75" hidden="1" customHeight="1" x14ac:dyDescent="0.2">
      <c r="A13" s="66" t="str">
        <f t="shared" ref="A13" si="50">IF(WEEKDAY(B13)=1,"Chủ Nhật","Thứ "&amp;WEEKDAY(B13))</f>
        <v>Thứ 2</v>
      </c>
      <c r="B13" s="63">
        <f>+B10+1</f>
        <v>45110</v>
      </c>
      <c r="C13" s="20">
        <f t="shared" ref="C13" si="51">B13</f>
        <v>45110</v>
      </c>
      <c r="D13" s="54"/>
      <c r="E13" s="11" t="s">
        <v>7</v>
      </c>
      <c r="F13" s="11"/>
      <c r="G13" s="11"/>
      <c r="H13" s="12">
        <f t="shared" si="33"/>
        <v>1</v>
      </c>
      <c r="I13" s="11"/>
      <c r="J13" s="11"/>
      <c r="K13" s="12">
        <f t="shared" si="34"/>
        <v>0</v>
      </c>
      <c r="L13" s="11"/>
      <c r="M13" s="11"/>
      <c r="N13" s="12">
        <f t="shared" si="35"/>
        <v>40</v>
      </c>
      <c r="O13" s="11"/>
      <c r="P13" s="11"/>
      <c r="Q13" s="12">
        <f t="shared" si="36"/>
        <v>2</v>
      </c>
      <c r="R13" s="11"/>
      <c r="S13" s="11"/>
      <c r="T13" s="12">
        <f t="shared" si="49"/>
        <v>0</v>
      </c>
      <c r="U13" s="11"/>
      <c r="V13" s="11"/>
      <c r="W13" s="12">
        <f t="shared" si="38"/>
        <v>0</v>
      </c>
      <c r="X13" s="11"/>
      <c r="Y13" s="11"/>
      <c r="Z13" s="12">
        <f t="shared" si="39"/>
        <v>0</v>
      </c>
      <c r="AA13" s="11"/>
      <c r="AB13" s="11"/>
      <c r="AC13" s="12">
        <f t="shared" si="40"/>
        <v>0</v>
      </c>
      <c r="AD13" s="11"/>
      <c r="AE13" s="11"/>
      <c r="AF13" s="12">
        <f t="shared" si="41"/>
        <v>0</v>
      </c>
      <c r="AG13" s="11"/>
      <c r="AH13" s="11"/>
      <c r="AI13" s="12">
        <f t="shared" si="42"/>
        <v>0</v>
      </c>
      <c r="AJ13" s="11"/>
      <c r="AK13" s="11"/>
      <c r="AL13" s="12">
        <f t="shared" si="43"/>
        <v>0</v>
      </c>
      <c r="AM13" s="11"/>
      <c r="AN13" s="11"/>
      <c r="AO13" s="12">
        <f t="shared" si="44"/>
        <v>0</v>
      </c>
    </row>
    <row r="14" spans="1:41" s="17" customFormat="1" x14ac:dyDescent="0.2">
      <c r="A14" s="67"/>
      <c r="B14" s="64"/>
      <c r="C14" s="20">
        <f t="shared" ref="C14" si="52">B13</f>
        <v>45110</v>
      </c>
      <c r="D14" s="57"/>
      <c r="E14" s="12" t="s">
        <v>10</v>
      </c>
      <c r="F14" s="11"/>
      <c r="G14" s="11"/>
      <c r="H14" s="12">
        <f>F14+H13-G14</f>
        <v>1</v>
      </c>
      <c r="I14" s="11"/>
      <c r="J14" s="11"/>
      <c r="K14" s="12">
        <f t="shared" si="34"/>
        <v>0</v>
      </c>
      <c r="L14" s="11"/>
      <c r="M14" s="11"/>
      <c r="N14" s="12">
        <f>L14+N13-M14</f>
        <v>40</v>
      </c>
      <c r="O14" s="11"/>
      <c r="P14" s="11"/>
      <c r="Q14" s="12">
        <f t="shared" si="36"/>
        <v>2</v>
      </c>
      <c r="R14" s="11"/>
      <c r="S14" s="11"/>
      <c r="T14" s="12">
        <f t="shared" si="49"/>
        <v>0</v>
      </c>
      <c r="U14" s="11"/>
      <c r="V14" s="11"/>
      <c r="W14" s="12">
        <f>U14+W13-V14</f>
        <v>0</v>
      </c>
      <c r="X14" s="11"/>
      <c r="Y14" s="11"/>
      <c r="Z14" s="12">
        <f>X14+Z13-Y14</f>
        <v>0</v>
      </c>
      <c r="AA14" s="11"/>
      <c r="AB14" s="11"/>
      <c r="AC14" s="12">
        <f t="shared" si="40"/>
        <v>0</v>
      </c>
      <c r="AD14" s="11"/>
      <c r="AE14" s="11"/>
      <c r="AF14" s="12">
        <f t="shared" si="41"/>
        <v>0</v>
      </c>
      <c r="AG14" s="11"/>
      <c r="AH14" s="11"/>
      <c r="AI14" s="12">
        <f>AG14+AI13-AH14</f>
        <v>0</v>
      </c>
      <c r="AJ14" s="11"/>
      <c r="AK14" s="11"/>
      <c r="AL14" s="12">
        <f>AJ14+AL13-AK14</f>
        <v>0</v>
      </c>
      <c r="AM14" s="11"/>
      <c r="AN14" s="11"/>
      <c r="AO14" s="12">
        <f t="shared" si="44"/>
        <v>0</v>
      </c>
    </row>
    <row r="15" spans="1:41" s="17" customFormat="1" x14ac:dyDescent="0.2">
      <c r="A15" s="68"/>
      <c r="B15" s="65"/>
      <c r="C15" s="20">
        <f t="shared" ref="C15" si="53">B13</f>
        <v>45110</v>
      </c>
      <c r="D15" s="58" t="s">
        <v>9</v>
      </c>
      <c r="E15" s="16" t="s">
        <v>8</v>
      </c>
      <c r="F15" s="11"/>
      <c r="G15" s="11"/>
      <c r="H15" s="12">
        <f t="shared" si="33"/>
        <v>1</v>
      </c>
      <c r="I15" s="19"/>
      <c r="J15" s="19"/>
      <c r="K15" s="12">
        <f t="shared" si="34"/>
        <v>0</v>
      </c>
      <c r="L15" s="19"/>
      <c r="M15" s="19"/>
      <c r="N15" s="12">
        <f t="shared" si="35"/>
        <v>40</v>
      </c>
      <c r="O15" s="19"/>
      <c r="P15" s="19"/>
      <c r="Q15" s="12">
        <f t="shared" si="36"/>
        <v>2</v>
      </c>
      <c r="R15" s="19"/>
      <c r="S15" s="19"/>
      <c r="T15" s="12">
        <f t="shared" si="49"/>
        <v>0</v>
      </c>
      <c r="U15" s="11"/>
      <c r="V15" s="11"/>
      <c r="W15" s="12">
        <f t="shared" si="38"/>
        <v>0</v>
      </c>
      <c r="X15" s="19"/>
      <c r="Y15" s="19"/>
      <c r="Z15" s="12">
        <f t="shared" si="39"/>
        <v>0</v>
      </c>
      <c r="AA15" s="19"/>
      <c r="AB15" s="19"/>
      <c r="AC15" s="12">
        <f t="shared" si="40"/>
        <v>0</v>
      </c>
      <c r="AD15" s="19"/>
      <c r="AE15" s="19"/>
      <c r="AF15" s="12">
        <f t="shared" si="41"/>
        <v>0</v>
      </c>
      <c r="AG15" s="19"/>
      <c r="AH15" s="19"/>
      <c r="AI15" s="12">
        <f t="shared" si="42"/>
        <v>0</v>
      </c>
      <c r="AJ15" s="19"/>
      <c r="AK15" s="19"/>
      <c r="AL15" s="12">
        <f t="shared" si="43"/>
        <v>0</v>
      </c>
      <c r="AM15" s="19"/>
      <c r="AN15" s="19"/>
      <c r="AO15" s="12">
        <f t="shared" si="44"/>
        <v>0</v>
      </c>
    </row>
    <row r="16" spans="1:41" s="17" customFormat="1" ht="15" hidden="1" customHeight="1" x14ac:dyDescent="0.2">
      <c r="A16" s="66" t="str">
        <f t="shared" ref="A16" si="54">IF(WEEKDAY(B16)=1,"Chủ Nhật","Thứ "&amp;WEEKDAY(B16))</f>
        <v>Thứ 3</v>
      </c>
      <c r="B16" s="63">
        <f>+B13+1</f>
        <v>45111</v>
      </c>
      <c r="C16" s="20">
        <f t="shared" ref="C16" si="55">B16</f>
        <v>45111</v>
      </c>
      <c r="D16" s="54"/>
      <c r="E16" s="11" t="s">
        <v>7</v>
      </c>
      <c r="F16" s="11"/>
      <c r="G16" s="11"/>
      <c r="H16" s="12">
        <f t="shared" si="33"/>
        <v>1</v>
      </c>
      <c r="I16" s="19"/>
      <c r="J16" s="19"/>
      <c r="K16" s="12">
        <f t="shared" si="34"/>
        <v>0</v>
      </c>
      <c r="L16" s="19"/>
      <c r="M16" s="19"/>
      <c r="N16" s="12">
        <f t="shared" si="35"/>
        <v>40</v>
      </c>
      <c r="O16" s="19"/>
      <c r="P16" s="19"/>
      <c r="Q16" s="12">
        <f t="shared" si="36"/>
        <v>2</v>
      </c>
      <c r="R16" s="19"/>
      <c r="S16" s="19"/>
      <c r="T16" s="12">
        <f t="shared" si="49"/>
        <v>0</v>
      </c>
      <c r="U16" s="11"/>
      <c r="V16" s="11"/>
      <c r="W16" s="12">
        <f t="shared" si="38"/>
        <v>0</v>
      </c>
      <c r="X16" s="19"/>
      <c r="Y16" s="19"/>
      <c r="Z16" s="12">
        <f t="shared" si="39"/>
        <v>0</v>
      </c>
      <c r="AA16" s="19"/>
      <c r="AB16" s="19"/>
      <c r="AC16" s="12">
        <f t="shared" si="40"/>
        <v>0</v>
      </c>
      <c r="AD16" s="19"/>
      <c r="AE16" s="19"/>
      <c r="AF16" s="12">
        <f t="shared" si="41"/>
        <v>0</v>
      </c>
      <c r="AG16" s="19"/>
      <c r="AH16" s="19"/>
      <c r="AI16" s="12">
        <f t="shared" si="42"/>
        <v>0</v>
      </c>
      <c r="AJ16" s="19"/>
      <c r="AK16" s="19"/>
      <c r="AL16" s="12">
        <f t="shared" si="43"/>
        <v>0</v>
      </c>
      <c r="AM16" s="19"/>
      <c r="AN16" s="19"/>
      <c r="AO16" s="12">
        <f t="shared" si="44"/>
        <v>0</v>
      </c>
    </row>
    <row r="17" spans="1:41" x14ac:dyDescent="0.2">
      <c r="A17" s="67"/>
      <c r="B17" s="64"/>
      <c r="C17" s="20">
        <f t="shared" ref="C17" si="56">B16</f>
        <v>45111</v>
      </c>
      <c r="D17" s="57"/>
      <c r="E17" s="16" t="s">
        <v>8</v>
      </c>
      <c r="F17" s="21">
        <v>7</v>
      </c>
      <c r="G17" s="21"/>
      <c r="H17" s="12">
        <f>F17+H16-G17</f>
        <v>8</v>
      </c>
      <c r="I17" s="21"/>
      <c r="J17" s="21"/>
      <c r="K17" s="12">
        <f t="shared" si="34"/>
        <v>0</v>
      </c>
      <c r="L17" s="21"/>
      <c r="M17" s="21"/>
      <c r="N17" s="12">
        <f>L17+N16-M17</f>
        <v>40</v>
      </c>
      <c r="O17" s="21"/>
      <c r="P17" s="21"/>
      <c r="Q17" s="12">
        <f t="shared" si="36"/>
        <v>2</v>
      </c>
      <c r="R17" s="21"/>
      <c r="S17" s="21"/>
      <c r="T17" s="12">
        <f t="shared" si="49"/>
        <v>0</v>
      </c>
      <c r="U17" s="21"/>
      <c r="V17" s="21"/>
      <c r="W17" s="12">
        <f>U17+W16-V17</f>
        <v>0</v>
      </c>
      <c r="X17" s="21"/>
      <c r="Y17" s="21"/>
      <c r="Z17" s="12">
        <f>X17+Z16-Y17</f>
        <v>0</v>
      </c>
      <c r="AA17" s="21"/>
      <c r="AB17" s="21"/>
      <c r="AC17" s="12">
        <f t="shared" si="40"/>
        <v>0</v>
      </c>
      <c r="AD17" s="21"/>
      <c r="AE17" s="21"/>
      <c r="AF17" s="12">
        <f t="shared" si="41"/>
        <v>0</v>
      </c>
      <c r="AG17" s="21"/>
      <c r="AH17" s="21"/>
      <c r="AI17" s="12">
        <f>AG17+AI16-AH17</f>
        <v>0</v>
      </c>
      <c r="AJ17" s="21"/>
      <c r="AK17" s="21"/>
      <c r="AL17" s="12">
        <f>AJ17+AL16-AK17</f>
        <v>0</v>
      </c>
      <c r="AM17" s="21"/>
      <c r="AN17" s="21"/>
      <c r="AO17" s="12">
        <f t="shared" si="44"/>
        <v>0</v>
      </c>
    </row>
    <row r="18" spans="1:41" x14ac:dyDescent="0.2">
      <c r="A18" s="68"/>
      <c r="B18" s="65"/>
      <c r="C18" s="20">
        <f t="shared" ref="C18" si="57">B16</f>
        <v>45111</v>
      </c>
      <c r="D18" s="58" t="s">
        <v>9</v>
      </c>
      <c r="E18" s="12" t="s">
        <v>10</v>
      </c>
      <c r="F18" s="21"/>
      <c r="G18" s="21"/>
      <c r="H18" s="12">
        <f t="shared" si="33"/>
        <v>8</v>
      </c>
      <c r="I18" s="21"/>
      <c r="J18" s="21"/>
      <c r="K18" s="12">
        <f t="shared" si="34"/>
        <v>0</v>
      </c>
      <c r="L18" s="21"/>
      <c r="M18" s="21"/>
      <c r="N18" s="12">
        <f t="shared" si="35"/>
        <v>40</v>
      </c>
      <c r="O18" s="21"/>
      <c r="P18" s="21"/>
      <c r="Q18" s="12">
        <f t="shared" si="36"/>
        <v>2</v>
      </c>
      <c r="R18" s="21"/>
      <c r="S18" s="21"/>
      <c r="T18" s="12">
        <f t="shared" si="49"/>
        <v>0</v>
      </c>
      <c r="U18" s="21"/>
      <c r="V18" s="21"/>
      <c r="W18" s="12">
        <f t="shared" si="38"/>
        <v>0</v>
      </c>
      <c r="X18" s="21"/>
      <c r="Y18" s="21"/>
      <c r="Z18" s="12">
        <f t="shared" si="39"/>
        <v>0</v>
      </c>
      <c r="AA18" s="21"/>
      <c r="AB18" s="21"/>
      <c r="AC18" s="12">
        <f t="shared" si="40"/>
        <v>0</v>
      </c>
      <c r="AD18" s="21"/>
      <c r="AE18" s="21"/>
      <c r="AF18" s="12">
        <f t="shared" si="41"/>
        <v>0</v>
      </c>
      <c r="AG18" s="21"/>
      <c r="AH18" s="21"/>
      <c r="AI18" s="12">
        <f t="shared" si="42"/>
        <v>0</v>
      </c>
      <c r="AJ18" s="21"/>
      <c r="AK18" s="21"/>
      <c r="AL18" s="12">
        <f t="shared" si="43"/>
        <v>0</v>
      </c>
      <c r="AM18" s="21"/>
      <c r="AN18" s="21"/>
      <c r="AO18" s="12">
        <f t="shared" si="44"/>
        <v>0</v>
      </c>
    </row>
    <row r="19" spans="1:41" ht="15" hidden="1" customHeight="1" x14ac:dyDescent="0.2">
      <c r="A19" s="66" t="str">
        <f t="shared" ref="A19" si="58">IF(WEEKDAY(B19)=1,"Chủ Nhật","Thứ "&amp;WEEKDAY(B19))</f>
        <v>Thứ 4</v>
      </c>
      <c r="B19" s="63">
        <f>+B16+1</f>
        <v>45112</v>
      </c>
      <c r="C19" s="20">
        <f t="shared" ref="C19" si="59">B19</f>
        <v>45112</v>
      </c>
      <c r="D19" s="54"/>
      <c r="E19" s="12" t="s">
        <v>10</v>
      </c>
      <c r="F19" s="21"/>
      <c r="G19" s="21"/>
      <c r="H19" s="12">
        <f t="shared" si="33"/>
        <v>8</v>
      </c>
      <c r="I19" s="21"/>
      <c r="J19" s="21"/>
      <c r="K19" s="12">
        <f t="shared" si="34"/>
        <v>0</v>
      </c>
      <c r="L19" s="21"/>
      <c r="M19" s="21"/>
      <c r="N19" s="12">
        <f t="shared" si="35"/>
        <v>40</v>
      </c>
      <c r="O19" s="21"/>
      <c r="P19" s="21"/>
      <c r="Q19" s="12">
        <f t="shared" si="36"/>
        <v>2</v>
      </c>
      <c r="R19" s="21"/>
      <c r="S19" s="21"/>
      <c r="T19" s="12">
        <f t="shared" si="49"/>
        <v>0</v>
      </c>
      <c r="U19" s="21"/>
      <c r="V19" s="21"/>
      <c r="W19" s="12">
        <f t="shared" si="38"/>
        <v>0</v>
      </c>
      <c r="X19" s="21"/>
      <c r="Y19" s="21"/>
      <c r="Z19" s="12">
        <f t="shared" si="39"/>
        <v>0</v>
      </c>
      <c r="AA19" s="21"/>
      <c r="AB19" s="21"/>
      <c r="AC19" s="12">
        <f t="shared" si="40"/>
        <v>0</v>
      </c>
      <c r="AD19" s="21"/>
      <c r="AE19" s="21"/>
      <c r="AF19" s="12">
        <f t="shared" si="41"/>
        <v>0</v>
      </c>
      <c r="AG19" s="21"/>
      <c r="AH19" s="21"/>
      <c r="AI19" s="12">
        <f t="shared" si="42"/>
        <v>0</v>
      </c>
      <c r="AJ19" s="21"/>
      <c r="AK19" s="21"/>
      <c r="AL19" s="12">
        <f t="shared" si="43"/>
        <v>0</v>
      </c>
      <c r="AM19" s="21"/>
      <c r="AN19" s="21"/>
      <c r="AO19" s="12">
        <f t="shared" si="44"/>
        <v>0</v>
      </c>
    </row>
    <row r="20" spans="1:41" x14ac:dyDescent="0.2">
      <c r="A20" s="67"/>
      <c r="B20" s="64"/>
      <c r="C20" s="20">
        <f t="shared" ref="C20" si="60">B19</f>
        <v>45112</v>
      </c>
      <c r="D20" s="57"/>
      <c r="E20" s="16" t="s">
        <v>8</v>
      </c>
      <c r="F20" s="11"/>
      <c r="G20" s="11"/>
      <c r="H20" s="12">
        <f>F20+H19-G20</f>
        <v>8</v>
      </c>
      <c r="I20" s="21"/>
      <c r="J20" s="21"/>
      <c r="K20" s="12">
        <f t="shared" si="34"/>
        <v>0</v>
      </c>
      <c r="L20" s="21"/>
      <c r="M20" s="21"/>
      <c r="N20" s="12">
        <f>L20+N19-M20</f>
        <v>40</v>
      </c>
      <c r="O20" s="21"/>
      <c r="P20" s="21"/>
      <c r="Q20" s="12">
        <f t="shared" si="36"/>
        <v>2</v>
      </c>
      <c r="R20" s="21"/>
      <c r="S20" s="21"/>
      <c r="T20" s="12">
        <f t="shared" si="49"/>
        <v>0</v>
      </c>
      <c r="U20" s="21"/>
      <c r="V20" s="21"/>
      <c r="W20" s="12">
        <f>U20+W19-V20</f>
        <v>0</v>
      </c>
      <c r="X20" s="21"/>
      <c r="Y20" s="21"/>
      <c r="Z20" s="12">
        <f>X20+Z19-Y20</f>
        <v>0</v>
      </c>
      <c r="AA20" s="21"/>
      <c r="AB20" s="21"/>
      <c r="AC20" s="12">
        <f t="shared" si="40"/>
        <v>0</v>
      </c>
      <c r="AD20" s="21"/>
      <c r="AE20" s="21"/>
      <c r="AF20" s="12">
        <f t="shared" si="41"/>
        <v>0</v>
      </c>
      <c r="AG20" s="21"/>
      <c r="AH20" s="21"/>
      <c r="AI20" s="12">
        <f>AG20+AI19-AH20</f>
        <v>0</v>
      </c>
      <c r="AJ20" s="21"/>
      <c r="AK20" s="21"/>
      <c r="AL20" s="12">
        <f>AJ20+AL19-AK20</f>
        <v>0</v>
      </c>
      <c r="AM20" s="21"/>
      <c r="AN20" s="21"/>
      <c r="AO20" s="12">
        <f t="shared" si="44"/>
        <v>0</v>
      </c>
    </row>
    <row r="21" spans="1:41" x14ac:dyDescent="0.2">
      <c r="A21" s="68"/>
      <c r="B21" s="65"/>
      <c r="C21" s="20">
        <f t="shared" ref="C21" si="61">B19</f>
        <v>45112</v>
      </c>
      <c r="D21" s="58" t="s">
        <v>9</v>
      </c>
      <c r="E21" s="12" t="s">
        <v>10</v>
      </c>
      <c r="F21" s="11"/>
      <c r="G21" s="11"/>
      <c r="H21" s="12">
        <f t="shared" si="33"/>
        <v>8</v>
      </c>
      <c r="I21" s="21"/>
      <c r="J21" s="21"/>
      <c r="K21" s="12">
        <f t="shared" si="34"/>
        <v>0</v>
      </c>
      <c r="L21" s="21"/>
      <c r="M21" s="21"/>
      <c r="N21" s="12">
        <f t="shared" si="35"/>
        <v>40</v>
      </c>
      <c r="O21" s="21"/>
      <c r="P21" s="21"/>
      <c r="Q21" s="12">
        <f t="shared" si="36"/>
        <v>2</v>
      </c>
      <c r="R21" s="21"/>
      <c r="S21" s="21"/>
      <c r="T21" s="12">
        <f t="shared" si="49"/>
        <v>0</v>
      </c>
      <c r="U21" s="21"/>
      <c r="V21" s="21"/>
      <c r="W21" s="12">
        <f t="shared" si="38"/>
        <v>0</v>
      </c>
      <c r="X21" s="21"/>
      <c r="Y21" s="21"/>
      <c r="Z21" s="12">
        <f t="shared" si="39"/>
        <v>0</v>
      </c>
      <c r="AA21" s="21"/>
      <c r="AB21" s="21"/>
      <c r="AC21" s="12">
        <f t="shared" si="40"/>
        <v>0</v>
      </c>
      <c r="AD21" s="21"/>
      <c r="AE21" s="21"/>
      <c r="AF21" s="12">
        <f t="shared" si="41"/>
        <v>0</v>
      </c>
      <c r="AG21" s="21"/>
      <c r="AH21" s="21"/>
      <c r="AI21" s="12">
        <f t="shared" si="42"/>
        <v>0</v>
      </c>
      <c r="AJ21" s="21"/>
      <c r="AK21" s="21"/>
      <c r="AL21" s="12">
        <f t="shared" si="43"/>
        <v>0</v>
      </c>
      <c r="AM21" s="21"/>
      <c r="AN21" s="21"/>
      <c r="AO21" s="12">
        <f t="shared" si="44"/>
        <v>0</v>
      </c>
    </row>
    <row r="22" spans="1:41" ht="15" hidden="1" customHeight="1" x14ac:dyDescent="0.2">
      <c r="A22" s="66" t="str">
        <f t="shared" ref="A22" si="62">IF(WEEKDAY(B22)=1,"Chủ Nhật","Thứ "&amp;WEEKDAY(B22))</f>
        <v>Thứ 5</v>
      </c>
      <c r="B22" s="79">
        <f>+B19+1</f>
        <v>45113</v>
      </c>
      <c r="C22" s="46">
        <f t="shared" ref="C22" si="63">B22</f>
        <v>45113</v>
      </c>
      <c r="D22" s="59"/>
      <c r="E22" s="11" t="s">
        <v>7</v>
      </c>
      <c r="F22" s="11"/>
      <c r="G22" s="11"/>
      <c r="H22" s="12">
        <f t="shared" si="33"/>
        <v>8</v>
      </c>
      <c r="I22" s="21"/>
      <c r="J22" s="21"/>
      <c r="K22" s="12">
        <f t="shared" si="34"/>
        <v>0</v>
      </c>
      <c r="L22" s="21"/>
      <c r="M22" s="21"/>
      <c r="N22" s="12">
        <f t="shared" si="35"/>
        <v>40</v>
      </c>
      <c r="O22" s="21"/>
      <c r="P22" s="21"/>
      <c r="Q22" s="12">
        <f t="shared" si="36"/>
        <v>2</v>
      </c>
      <c r="R22" s="21"/>
      <c r="S22" s="21"/>
      <c r="T22" s="12">
        <f t="shared" si="49"/>
        <v>0</v>
      </c>
      <c r="U22" s="21"/>
      <c r="V22" s="21"/>
      <c r="W22" s="12">
        <f t="shared" si="38"/>
        <v>0</v>
      </c>
      <c r="X22" s="21"/>
      <c r="Y22" s="21"/>
      <c r="Z22" s="12">
        <f t="shared" si="39"/>
        <v>0</v>
      </c>
      <c r="AA22" s="21"/>
      <c r="AB22" s="21"/>
      <c r="AC22" s="12">
        <f t="shared" si="40"/>
        <v>0</v>
      </c>
      <c r="AD22" s="21"/>
      <c r="AE22" s="21"/>
      <c r="AF22" s="12">
        <f t="shared" si="41"/>
        <v>0</v>
      </c>
      <c r="AG22" s="21"/>
      <c r="AH22" s="21"/>
      <c r="AI22" s="12">
        <f t="shared" si="42"/>
        <v>0</v>
      </c>
      <c r="AJ22" s="21"/>
      <c r="AK22" s="21"/>
      <c r="AL22" s="12">
        <f t="shared" si="43"/>
        <v>0</v>
      </c>
      <c r="AM22" s="21"/>
      <c r="AN22" s="21"/>
      <c r="AO22" s="12">
        <f t="shared" si="44"/>
        <v>0</v>
      </c>
    </row>
    <row r="23" spans="1:41" s="17" customFormat="1" x14ac:dyDescent="0.2">
      <c r="A23" s="67"/>
      <c r="B23" s="80"/>
      <c r="C23" s="20">
        <f t="shared" ref="C23" si="64">B22</f>
        <v>45113</v>
      </c>
      <c r="D23" s="60"/>
      <c r="E23" s="16" t="s">
        <v>8</v>
      </c>
      <c r="F23" s="11"/>
      <c r="G23" s="11"/>
      <c r="H23" s="12">
        <f>F23+H22-G23</f>
        <v>8</v>
      </c>
      <c r="I23" s="21"/>
      <c r="J23" s="21"/>
      <c r="K23" s="12">
        <f t="shared" si="34"/>
        <v>0</v>
      </c>
      <c r="L23" s="21"/>
      <c r="M23" s="21">
        <v>35</v>
      </c>
      <c r="N23" s="12">
        <f>L23+N22-M23</f>
        <v>5</v>
      </c>
      <c r="O23" s="21"/>
      <c r="P23" s="21"/>
      <c r="Q23" s="12">
        <f t="shared" si="36"/>
        <v>2</v>
      </c>
      <c r="R23" s="21"/>
      <c r="S23" s="21"/>
      <c r="T23" s="12">
        <f t="shared" si="49"/>
        <v>0</v>
      </c>
      <c r="U23" s="21"/>
      <c r="V23" s="21"/>
      <c r="W23" s="12">
        <f>U23+W22-V23</f>
        <v>0</v>
      </c>
      <c r="X23" s="21"/>
      <c r="Y23" s="21"/>
      <c r="Z23" s="12">
        <f>X23+Z22-Y23</f>
        <v>0</v>
      </c>
      <c r="AA23" s="21"/>
      <c r="AB23" s="21"/>
      <c r="AC23" s="12">
        <f t="shared" si="40"/>
        <v>0</v>
      </c>
      <c r="AD23" s="21"/>
      <c r="AE23" s="21"/>
      <c r="AF23" s="12">
        <f t="shared" si="41"/>
        <v>0</v>
      </c>
      <c r="AG23" s="21"/>
      <c r="AH23" s="21"/>
      <c r="AI23" s="12">
        <f t="shared" si="42"/>
        <v>0</v>
      </c>
      <c r="AJ23" s="21"/>
      <c r="AK23" s="21"/>
      <c r="AL23" s="12">
        <f>AJ23+AL22-AK23</f>
        <v>0</v>
      </c>
      <c r="AM23" s="21"/>
      <c r="AN23" s="21"/>
      <c r="AO23" s="12">
        <f t="shared" si="44"/>
        <v>0</v>
      </c>
    </row>
    <row r="24" spans="1:41" s="17" customFormat="1" x14ac:dyDescent="0.2">
      <c r="A24" s="68"/>
      <c r="B24" s="81"/>
      <c r="C24" s="20">
        <f t="shared" ref="C24" si="65">B22</f>
        <v>45113</v>
      </c>
      <c r="D24" s="61" t="s">
        <v>9</v>
      </c>
      <c r="E24" s="12" t="s">
        <v>10</v>
      </c>
      <c r="F24" s="11"/>
      <c r="G24" s="11"/>
      <c r="H24" s="12">
        <f t="shared" si="33"/>
        <v>8</v>
      </c>
      <c r="I24" s="21"/>
      <c r="J24" s="21"/>
      <c r="K24" s="12">
        <f t="shared" si="34"/>
        <v>0</v>
      </c>
      <c r="L24" s="21"/>
      <c r="M24" s="21"/>
      <c r="N24" s="12">
        <f t="shared" si="35"/>
        <v>5</v>
      </c>
      <c r="O24" s="21"/>
      <c r="P24" s="21"/>
      <c r="Q24" s="12">
        <f t="shared" si="36"/>
        <v>2</v>
      </c>
      <c r="R24" s="21"/>
      <c r="S24" s="21"/>
      <c r="T24" s="12">
        <f t="shared" si="49"/>
        <v>0</v>
      </c>
      <c r="U24" s="21"/>
      <c r="V24" s="21"/>
      <c r="W24" s="12">
        <f t="shared" si="38"/>
        <v>0</v>
      </c>
      <c r="X24" s="21"/>
      <c r="Y24" s="21"/>
      <c r="Z24" s="12">
        <f t="shared" si="39"/>
        <v>0</v>
      </c>
      <c r="AA24" s="21"/>
      <c r="AB24" s="21"/>
      <c r="AC24" s="12">
        <f t="shared" si="40"/>
        <v>0</v>
      </c>
      <c r="AD24" s="21"/>
      <c r="AE24" s="21"/>
      <c r="AF24" s="12">
        <f t="shared" si="41"/>
        <v>0</v>
      </c>
      <c r="AG24" s="21"/>
      <c r="AH24" s="21"/>
      <c r="AI24" s="12">
        <f t="shared" si="42"/>
        <v>0</v>
      </c>
      <c r="AJ24" s="21"/>
      <c r="AK24" s="21"/>
      <c r="AL24" s="12">
        <f t="shared" si="43"/>
        <v>0</v>
      </c>
      <c r="AM24" s="21"/>
      <c r="AN24" s="21"/>
      <c r="AO24" s="12">
        <f t="shared" si="44"/>
        <v>0</v>
      </c>
    </row>
    <row r="25" spans="1:41" ht="15" hidden="1" customHeight="1" x14ac:dyDescent="0.2">
      <c r="A25" s="66" t="str">
        <f t="shared" ref="A25" si="66">IF(WEEKDAY(B25)=1,"Chủ Nhật","Thứ "&amp;WEEKDAY(B25))</f>
        <v>Thứ 6</v>
      </c>
      <c r="B25" s="63">
        <f>+B22+1</f>
        <v>45114</v>
      </c>
      <c r="C25" s="20">
        <f t="shared" ref="C25" si="67">B25</f>
        <v>45114</v>
      </c>
      <c r="D25" s="54"/>
      <c r="E25" s="11" t="s">
        <v>7</v>
      </c>
      <c r="F25" s="11"/>
      <c r="G25" s="11"/>
      <c r="H25" s="12">
        <f t="shared" si="33"/>
        <v>8</v>
      </c>
      <c r="I25" s="21"/>
      <c r="J25" s="21"/>
      <c r="K25" s="12">
        <f t="shared" si="34"/>
        <v>0</v>
      </c>
      <c r="L25" s="21"/>
      <c r="M25" s="21"/>
      <c r="N25" s="12">
        <f t="shared" si="35"/>
        <v>5</v>
      </c>
      <c r="O25" s="21"/>
      <c r="P25" s="21"/>
      <c r="Q25" s="12">
        <f t="shared" si="36"/>
        <v>2</v>
      </c>
      <c r="R25" s="21"/>
      <c r="S25" s="21"/>
      <c r="T25" s="12">
        <f t="shared" si="49"/>
        <v>0</v>
      </c>
      <c r="U25" s="21"/>
      <c r="V25" s="21"/>
      <c r="W25" s="12">
        <f t="shared" si="38"/>
        <v>0</v>
      </c>
      <c r="X25" s="21"/>
      <c r="Y25" s="21"/>
      <c r="Z25" s="12">
        <f t="shared" si="39"/>
        <v>0</v>
      </c>
      <c r="AA25" s="21"/>
      <c r="AB25" s="21"/>
      <c r="AC25" s="12">
        <f t="shared" si="40"/>
        <v>0</v>
      </c>
      <c r="AD25" s="21"/>
      <c r="AE25" s="21"/>
      <c r="AF25" s="12">
        <f t="shared" si="41"/>
        <v>0</v>
      </c>
      <c r="AG25" s="21"/>
      <c r="AH25" s="21"/>
      <c r="AI25" s="12">
        <f t="shared" si="42"/>
        <v>0</v>
      </c>
      <c r="AJ25" s="21"/>
      <c r="AK25" s="21"/>
      <c r="AL25" s="12">
        <f t="shared" si="43"/>
        <v>0</v>
      </c>
      <c r="AM25" s="21"/>
      <c r="AN25" s="21"/>
      <c r="AO25" s="12">
        <f t="shared" si="44"/>
        <v>0</v>
      </c>
    </row>
    <row r="26" spans="1:41" x14ac:dyDescent="0.2">
      <c r="A26" s="67"/>
      <c r="B26" s="64"/>
      <c r="C26" s="20">
        <f t="shared" ref="C26" si="68">B25</f>
        <v>45114</v>
      </c>
      <c r="D26" s="57"/>
      <c r="E26" s="16" t="s">
        <v>8</v>
      </c>
      <c r="F26" s="11"/>
      <c r="G26" s="11"/>
      <c r="H26" s="12">
        <f>F26+H25-G26</f>
        <v>8</v>
      </c>
      <c r="I26" s="21"/>
      <c r="J26" s="21"/>
      <c r="K26" s="12">
        <f t="shared" si="34"/>
        <v>0</v>
      </c>
      <c r="L26" s="21"/>
      <c r="M26" s="21"/>
      <c r="N26" s="12">
        <f>L26+N25-M26</f>
        <v>5</v>
      </c>
      <c r="O26" s="21"/>
      <c r="P26" s="21"/>
      <c r="Q26" s="12">
        <f t="shared" si="36"/>
        <v>2</v>
      </c>
      <c r="R26" s="21"/>
      <c r="S26" s="21"/>
      <c r="T26" s="12">
        <f t="shared" si="49"/>
        <v>0</v>
      </c>
      <c r="U26" s="21"/>
      <c r="V26" s="21"/>
      <c r="W26" s="12">
        <f>U26+W25-V26</f>
        <v>0</v>
      </c>
      <c r="X26" s="21"/>
      <c r="Y26" s="21"/>
      <c r="Z26" s="12">
        <f>X26+Z25-Y26</f>
        <v>0</v>
      </c>
      <c r="AA26" s="21"/>
      <c r="AB26" s="21"/>
      <c r="AC26" s="12">
        <f t="shared" si="40"/>
        <v>0</v>
      </c>
      <c r="AD26" s="21"/>
      <c r="AE26" s="21"/>
      <c r="AF26" s="12">
        <f t="shared" si="41"/>
        <v>0</v>
      </c>
      <c r="AG26" s="21"/>
      <c r="AH26" s="21"/>
      <c r="AI26" s="12">
        <f t="shared" si="42"/>
        <v>0</v>
      </c>
      <c r="AJ26" s="21"/>
      <c r="AK26" s="21"/>
      <c r="AL26" s="12">
        <f>AJ26+AL25-AK26</f>
        <v>0</v>
      </c>
      <c r="AM26" s="21"/>
      <c r="AN26" s="21"/>
      <c r="AO26" s="12">
        <f t="shared" si="44"/>
        <v>0</v>
      </c>
    </row>
    <row r="27" spans="1:41" x14ac:dyDescent="0.2">
      <c r="A27" s="68"/>
      <c r="B27" s="65"/>
      <c r="C27" s="20">
        <f t="shared" ref="C27" si="69">B25</f>
        <v>45114</v>
      </c>
      <c r="D27" s="58" t="s">
        <v>9</v>
      </c>
      <c r="E27" s="12" t="s">
        <v>10</v>
      </c>
      <c r="F27" s="11"/>
      <c r="G27" s="11"/>
      <c r="H27" s="12">
        <f t="shared" si="33"/>
        <v>8</v>
      </c>
      <c r="I27" s="21"/>
      <c r="J27" s="21"/>
      <c r="K27" s="12">
        <f t="shared" si="34"/>
        <v>0</v>
      </c>
      <c r="L27" s="21"/>
      <c r="M27" s="21"/>
      <c r="N27" s="12">
        <f t="shared" si="35"/>
        <v>5</v>
      </c>
      <c r="O27" s="21"/>
      <c r="P27" s="21"/>
      <c r="Q27" s="12">
        <f t="shared" si="36"/>
        <v>2</v>
      </c>
      <c r="R27" s="21"/>
      <c r="S27" s="21"/>
      <c r="T27" s="12">
        <f t="shared" si="49"/>
        <v>0</v>
      </c>
      <c r="U27" s="21"/>
      <c r="V27" s="21"/>
      <c r="W27" s="12">
        <f t="shared" si="38"/>
        <v>0</v>
      </c>
      <c r="X27" s="21"/>
      <c r="Y27" s="21"/>
      <c r="Z27" s="12">
        <f t="shared" si="39"/>
        <v>0</v>
      </c>
      <c r="AA27" s="21"/>
      <c r="AB27" s="21"/>
      <c r="AC27" s="12">
        <f t="shared" si="40"/>
        <v>0</v>
      </c>
      <c r="AD27" s="21"/>
      <c r="AE27" s="21"/>
      <c r="AF27" s="12">
        <f t="shared" si="41"/>
        <v>0</v>
      </c>
      <c r="AG27" s="21"/>
      <c r="AH27" s="21"/>
      <c r="AI27" s="12">
        <f t="shared" si="42"/>
        <v>0</v>
      </c>
      <c r="AJ27" s="21"/>
      <c r="AK27" s="21"/>
      <c r="AL27" s="12">
        <f t="shared" si="43"/>
        <v>0</v>
      </c>
      <c r="AM27" s="21"/>
      <c r="AN27" s="21"/>
      <c r="AO27" s="12">
        <f t="shared" si="44"/>
        <v>0</v>
      </c>
    </row>
    <row r="28" spans="1:41" ht="15" hidden="1" customHeight="1" x14ac:dyDescent="0.2">
      <c r="A28" s="66" t="str">
        <f t="shared" ref="A28" si="70">IF(WEEKDAY(B28)=1,"Chủ Nhật","Thứ "&amp;WEEKDAY(B28))</f>
        <v>Thứ 7</v>
      </c>
      <c r="B28" s="63">
        <f>+B25+1</f>
        <v>45115</v>
      </c>
      <c r="C28" s="20">
        <f t="shared" ref="C28" si="71">B28</f>
        <v>45115</v>
      </c>
      <c r="D28" s="54"/>
      <c r="E28" s="11" t="s">
        <v>7</v>
      </c>
      <c r="F28" s="11"/>
      <c r="G28" s="11"/>
      <c r="H28" s="12">
        <f t="shared" si="33"/>
        <v>8</v>
      </c>
      <c r="I28" s="21"/>
      <c r="J28" s="21"/>
      <c r="K28" s="12">
        <f t="shared" si="34"/>
        <v>0</v>
      </c>
      <c r="L28" s="21"/>
      <c r="M28" s="21"/>
      <c r="N28" s="12">
        <f t="shared" si="35"/>
        <v>5</v>
      </c>
      <c r="O28" s="21"/>
      <c r="P28" s="21"/>
      <c r="Q28" s="12">
        <f t="shared" si="36"/>
        <v>2</v>
      </c>
      <c r="R28" s="21"/>
      <c r="S28" s="21"/>
      <c r="T28" s="12">
        <f t="shared" si="49"/>
        <v>0</v>
      </c>
      <c r="U28" s="21"/>
      <c r="V28" s="21"/>
      <c r="W28" s="12">
        <f t="shared" si="38"/>
        <v>0</v>
      </c>
      <c r="X28" s="21"/>
      <c r="Y28" s="21"/>
      <c r="Z28" s="12">
        <f t="shared" si="39"/>
        <v>0</v>
      </c>
      <c r="AA28" s="21"/>
      <c r="AB28" s="21"/>
      <c r="AC28" s="12">
        <f t="shared" si="40"/>
        <v>0</v>
      </c>
      <c r="AD28" s="21"/>
      <c r="AE28" s="21"/>
      <c r="AF28" s="12">
        <f t="shared" si="41"/>
        <v>0</v>
      </c>
      <c r="AG28" s="21"/>
      <c r="AH28" s="21"/>
      <c r="AI28" s="12">
        <f t="shared" si="42"/>
        <v>0</v>
      </c>
      <c r="AJ28" s="21"/>
      <c r="AK28" s="21"/>
      <c r="AL28" s="12">
        <f t="shared" si="43"/>
        <v>0</v>
      </c>
      <c r="AM28" s="21"/>
      <c r="AN28" s="21"/>
      <c r="AO28" s="12">
        <f t="shared" si="44"/>
        <v>0</v>
      </c>
    </row>
    <row r="29" spans="1:41" x14ac:dyDescent="0.2">
      <c r="A29" s="67"/>
      <c r="B29" s="64"/>
      <c r="C29" s="20">
        <f t="shared" ref="C29" si="72">B28</f>
        <v>45115</v>
      </c>
      <c r="D29" s="57"/>
      <c r="E29" s="16" t="s">
        <v>8</v>
      </c>
      <c r="F29" s="11"/>
      <c r="G29" s="11"/>
      <c r="H29" s="12">
        <f>F29+H28-G29</f>
        <v>8</v>
      </c>
      <c r="I29" s="21"/>
      <c r="J29" s="21"/>
      <c r="K29" s="12">
        <f t="shared" si="34"/>
        <v>0</v>
      </c>
      <c r="L29" s="21"/>
      <c r="M29" s="21"/>
      <c r="N29" s="12">
        <f>L29+N28-M29</f>
        <v>5</v>
      </c>
      <c r="O29" s="21"/>
      <c r="P29" s="21"/>
      <c r="Q29" s="12">
        <f t="shared" si="36"/>
        <v>2</v>
      </c>
      <c r="R29" s="21"/>
      <c r="S29" s="21"/>
      <c r="T29" s="12">
        <f t="shared" si="49"/>
        <v>0</v>
      </c>
      <c r="U29" s="21"/>
      <c r="V29" s="21"/>
      <c r="W29" s="12">
        <f>U29+W28-V29</f>
        <v>0</v>
      </c>
      <c r="X29" s="21"/>
      <c r="Y29" s="21"/>
      <c r="Z29" s="12">
        <f>X29+Z28-Y29</f>
        <v>0</v>
      </c>
      <c r="AA29" s="21"/>
      <c r="AB29" s="21"/>
      <c r="AC29" s="12">
        <f t="shared" si="40"/>
        <v>0</v>
      </c>
      <c r="AD29" s="21"/>
      <c r="AE29" s="21"/>
      <c r="AF29" s="12">
        <f t="shared" si="41"/>
        <v>0</v>
      </c>
      <c r="AG29" s="21"/>
      <c r="AH29" s="21"/>
      <c r="AI29" s="12">
        <f t="shared" si="42"/>
        <v>0</v>
      </c>
      <c r="AJ29" s="21"/>
      <c r="AK29" s="21"/>
      <c r="AL29" s="12">
        <f>AJ29+AL28-AK29</f>
        <v>0</v>
      </c>
      <c r="AM29" s="21"/>
      <c r="AN29" s="21"/>
      <c r="AO29" s="12">
        <f t="shared" si="44"/>
        <v>0</v>
      </c>
    </row>
    <row r="30" spans="1:41" x14ac:dyDescent="0.2">
      <c r="A30" s="68"/>
      <c r="B30" s="65"/>
      <c r="C30" s="20">
        <f t="shared" ref="C30" si="73">B28</f>
        <v>45115</v>
      </c>
      <c r="D30" s="58" t="s">
        <v>9</v>
      </c>
      <c r="E30" s="12" t="s">
        <v>10</v>
      </c>
      <c r="F30" s="11"/>
      <c r="G30" s="11"/>
      <c r="H30" s="12">
        <f t="shared" si="33"/>
        <v>8</v>
      </c>
      <c r="I30" s="11"/>
      <c r="J30" s="11"/>
      <c r="K30" s="12">
        <f t="shared" si="34"/>
        <v>0</v>
      </c>
      <c r="L30" s="11"/>
      <c r="M30" s="11"/>
      <c r="N30" s="12">
        <f t="shared" si="35"/>
        <v>5</v>
      </c>
      <c r="O30" s="11"/>
      <c r="P30" s="11"/>
      <c r="Q30" s="12">
        <f t="shared" si="36"/>
        <v>2</v>
      </c>
      <c r="R30" s="11"/>
      <c r="S30" s="11"/>
      <c r="T30" s="12">
        <f t="shared" si="49"/>
        <v>0</v>
      </c>
      <c r="U30" s="11"/>
      <c r="V30" s="11"/>
      <c r="W30" s="12">
        <f t="shared" si="38"/>
        <v>0</v>
      </c>
      <c r="X30" s="11"/>
      <c r="Y30" s="11"/>
      <c r="Z30" s="12">
        <f t="shared" si="39"/>
        <v>0</v>
      </c>
      <c r="AA30" s="11"/>
      <c r="AB30" s="11"/>
      <c r="AC30" s="12">
        <f t="shared" si="40"/>
        <v>0</v>
      </c>
      <c r="AD30" s="11"/>
      <c r="AE30" s="11"/>
      <c r="AF30" s="12">
        <f t="shared" si="41"/>
        <v>0</v>
      </c>
      <c r="AG30" s="11"/>
      <c r="AH30" s="11"/>
      <c r="AI30" s="12">
        <f t="shared" si="42"/>
        <v>0</v>
      </c>
      <c r="AJ30" s="11"/>
      <c r="AK30" s="11"/>
      <c r="AL30" s="12">
        <f t="shared" si="43"/>
        <v>0</v>
      </c>
      <c r="AM30" s="11"/>
      <c r="AN30" s="11"/>
      <c r="AO30" s="12">
        <f t="shared" si="44"/>
        <v>0</v>
      </c>
    </row>
    <row r="31" spans="1:41" s="17" customFormat="1" ht="15" hidden="1" customHeight="1" x14ac:dyDescent="0.2">
      <c r="A31" s="66" t="str">
        <f t="shared" ref="A31" si="74">IF(WEEKDAY(B31)=1,"Chủ Nhật","Thứ "&amp;WEEKDAY(B31))</f>
        <v>Chủ Nhật</v>
      </c>
      <c r="B31" s="63">
        <f>+B28+1</f>
        <v>45116</v>
      </c>
      <c r="C31" s="20">
        <f t="shared" ref="C31" si="75">B31</f>
        <v>45116</v>
      </c>
      <c r="D31" s="54"/>
      <c r="E31" s="11" t="s">
        <v>7</v>
      </c>
      <c r="F31" s="11"/>
      <c r="G31" s="11"/>
      <c r="H31" s="12">
        <f t="shared" si="33"/>
        <v>8</v>
      </c>
      <c r="I31" s="11"/>
      <c r="J31" s="11"/>
      <c r="K31" s="12">
        <f t="shared" si="34"/>
        <v>0</v>
      </c>
      <c r="L31" s="11"/>
      <c r="M31" s="11"/>
      <c r="N31" s="12">
        <f t="shared" si="35"/>
        <v>5</v>
      </c>
      <c r="O31" s="11"/>
      <c r="P31" s="11"/>
      <c r="Q31" s="12">
        <f t="shared" si="36"/>
        <v>2</v>
      </c>
      <c r="R31" s="11"/>
      <c r="S31" s="11"/>
      <c r="T31" s="12">
        <f t="shared" si="49"/>
        <v>0</v>
      </c>
      <c r="U31" s="11"/>
      <c r="V31" s="11"/>
      <c r="W31" s="12">
        <f t="shared" si="38"/>
        <v>0</v>
      </c>
      <c r="X31" s="11"/>
      <c r="Y31" s="11"/>
      <c r="Z31" s="12">
        <f t="shared" si="39"/>
        <v>0</v>
      </c>
      <c r="AA31" s="11"/>
      <c r="AB31" s="11"/>
      <c r="AC31" s="12">
        <f t="shared" si="40"/>
        <v>0</v>
      </c>
      <c r="AD31" s="11"/>
      <c r="AE31" s="11"/>
      <c r="AF31" s="12">
        <f t="shared" si="41"/>
        <v>0</v>
      </c>
      <c r="AG31" s="11"/>
      <c r="AH31" s="11"/>
      <c r="AI31" s="12">
        <f t="shared" si="42"/>
        <v>0</v>
      </c>
      <c r="AJ31" s="11"/>
      <c r="AK31" s="11"/>
      <c r="AL31" s="12">
        <f t="shared" si="43"/>
        <v>0</v>
      </c>
      <c r="AM31" s="11"/>
      <c r="AN31" s="11"/>
      <c r="AO31" s="12">
        <f t="shared" si="44"/>
        <v>0</v>
      </c>
    </row>
    <row r="32" spans="1:41" s="17" customFormat="1" x14ac:dyDescent="0.2">
      <c r="A32" s="67"/>
      <c r="B32" s="64"/>
      <c r="C32" s="20">
        <f>B31</f>
        <v>45116</v>
      </c>
      <c r="D32" s="57"/>
      <c r="E32" s="16" t="s">
        <v>8</v>
      </c>
      <c r="F32" s="11"/>
      <c r="G32" s="11"/>
      <c r="H32" s="12">
        <f>F32+H31-G32</f>
        <v>8</v>
      </c>
      <c r="I32" s="11"/>
      <c r="J32" s="11"/>
      <c r="K32" s="12">
        <f t="shared" si="34"/>
        <v>0</v>
      </c>
      <c r="L32" s="11"/>
      <c r="M32" s="11"/>
      <c r="N32" s="12">
        <f>L32+N31-M32</f>
        <v>5</v>
      </c>
      <c r="O32" s="11"/>
      <c r="P32" s="11"/>
      <c r="Q32" s="12">
        <f t="shared" si="36"/>
        <v>2</v>
      </c>
      <c r="R32" s="11"/>
      <c r="S32" s="11"/>
      <c r="T32" s="12">
        <f t="shared" si="49"/>
        <v>0</v>
      </c>
      <c r="U32" s="11"/>
      <c r="V32" s="11"/>
      <c r="W32" s="12">
        <f>U32+W31-V32</f>
        <v>0</v>
      </c>
      <c r="X32" s="11"/>
      <c r="Y32" s="11"/>
      <c r="Z32" s="12">
        <f>X32+Z31-Y32</f>
        <v>0</v>
      </c>
      <c r="AA32" s="11"/>
      <c r="AB32" s="11"/>
      <c r="AC32" s="12">
        <f t="shared" si="40"/>
        <v>0</v>
      </c>
      <c r="AD32" s="11"/>
      <c r="AE32" s="11"/>
      <c r="AF32" s="12">
        <f t="shared" si="41"/>
        <v>0</v>
      </c>
      <c r="AG32" s="11"/>
      <c r="AH32" s="11"/>
      <c r="AI32" s="12">
        <f t="shared" si="42"/>
        <v>0</v>
      </c>
      <c r="AJ32" s="11"/>
      <c r="AK32" s="11"/>
      <c r="AL32" s="12">
        <f>AJ32+AL31-AK32</f>
        <v>0</v>
      </c>
      <c r="AM32" s="11"/>
      <c r="AN32" s="11"/>
      <c r="AO32" s="12">
        <f>AM32+AO31-AN32</f>
        <v>0</v>
      </c>
    </row>
    <row r="33" spans="1:41" s="17" customFormat="1" x14ac:dyDescent="0.2">
      <c r="A33" s="68"/>
      <c r="B33" s="65"/>
      <c r="C33" s="20">
        <f>B31</f>
        <v>45116</v>
      </c>
      <c r="D33" s="58" t="s">
        <v>9</v>
      </c>
      <c r="E33" s="12" t="s">
        <v>10</v>
      </c>
      <c r="F33" s="11"/>
      <c r="G33" s="11"/>
      <c r="H33" s="12">
        <f t="shared" si="33"/>
        <v>8</v>
      </c>
      <c r="I33" s="11"/>
      <c r="J33" s="11"/>
      <c r="K33" s="12">
        <f t="shared" si="34"/>
        <v>0</v>
      </c>
      <c r="L33" s="11"/>
      <c r="M33" s="11"/>
      <c r="N33" s="12">
        <f t="shared" si="35"/>
        <v>5</v>
      </c>
      <c r="O33" s="11"/>
      <c r="P33" s="11"/>
      <c r="Q33" s="12">
        <f t="shared" si="36"/>
        <v>2</v>
      </c>
      <c r="R33" s="11"/>
      <c r="S33" s="11"/>
      <c r="T33" s="12">
        <f t="shared" si="49"/>
        <v>0</v>
      </c>
      <c r="U33" s="11"/>
      <c r="V33" s="11"/>
      <c r="W33" s="12">
        <f t="shared" si="38"/>
        <v>0</v>
      </c>
      <c r="X33" s="11"/>
      <c r="Y33" s="11"/>
      <c r="Z33" s="12">
        <f t="shared" si="39"/>
        <v>0</v>
      </c>
      <c r="AA33" s="11"/>
      <c r="AB33" s="11"/>
      <c r="AC33" s="12">
        <f t="shared" si="40"/>
        <v>0</v>
      </c>
      <c r="AD33" s="11"/>
      <c r="AE33" s="11"/>
      <c r="AF33" s="12">
        <f t="shared" si="41"/>
        <v>0</v>
      </c>
      <c r="AG33" s="11"/>
      <c r="AH33" s="11"/>
      <c r="AI33" s="12">
        <f t="shared" si="42"/>
        <v>0</v>
      </c>
      <c r="AJ33" s="11"/>
      <c r="AK33" s="11"/>
      <c r="AL33" s="12">
        <f t="shared" si="43"/>
        <v>0</v>
      </c>
      <c r="AM33" s="11"/>
      <c r="AN33" s="11"/>
      <c r="AO33" s="12">
        <f t="shared" si="44"/>
        <v>0</v>
      </c>
    </row>
    <row r="34" spans="1:41" ht="15" hidden="1" customHeight="1" x14ac:dyDescent="0.2">
      <c r="A34" s="66" t="str">
        <f t="shared" ref="A34" si="76">IF(WEEKDAY(B34)=1,"Chủ Nhật","Thứ "&amp;WEEKDAY(B34))</f>
        <v>Thứ 2</v>
      </c>
      <c r="B34" s="63">
        <f>+B31+1</f>
        <v>45117</v>
      </c>
      <c r="C34" s="20">
        <f t="shared" ref="C34" si="77">B34</f>
        <v>45117</v>
      </c>
      <c r="D34" s="54"/>
      <c r="E34" s="11" t="s">
        <v>7</v>
      </c>
      <c r="F34" s="21"/>
      <c r="G34" s="21"/>
      <c r="H34" s="12">
        <f t="shared" si="33"/>
        <v>8</v>
      </c>
      <c r="I34" s="11"/>
      <c r="J34" s="11"/>
      <c r="K34" s="12">
        <f t="shared" si="34"/>
        <v>0</v>
      </c>
      <c r="L34" s="11"/>
      <c r="M34" s="11"/>
      <c r="N34" s="12">
        <f t="shared" si="35"/>
        <v>5</v>
      </c>
      <c r="O34" s="11"/>
      <c r="P34" s="11"/>
      <c r="Q34" s="12">
        <f t="shared" si="36"/>
        <v>2</v>
      </c>
      <c r="R34" s="11"/>
      <c r="S34" s="11"/>
      <c r="T34" s="12">
        <f t="shared" si="49"/>
        <v>0</v>
      </c>
      <c r="U34" s="11"/>
      <c r="V34" s="11"/>
      <c r="W34" s="12">
        <f t="shared" si="38"/>
        <v>0</v>
      </c>
      <c r="X34" s="11"/>
      <c r="Y34" s="11"/>
      <c r="Z34" s="12">
        <f t="shared" si="39"/>
        <v>0</v>
      </c>
      <c r="AA34" s="11"/>
      <c r="AB34" s="11"/>
      <c r="AC34" s="12">
        <f t="shared" si="40"/>
        <v>0</v>
      </c>
      <c r="AD34" s="11"/>
      <c r="AE34" s="11"/>
      <c r="AF34" s="12">
        <f t="shared" si="41"/>
        <v>0</v>
      </c>
      <c r="AG34" s="11"/>
      <c r="AH34" s="11"/>
      <c r="AI34" s="12">
        <f t="shared" si="42"/>
        <v>0</v>
      </c>
      <c r="AJ34" s="11"/>
      <c r="AK34" s="11"/>
      <c r="AL34" s="12">
        <f t="shared" si="43"/>
        <v>0</v>
      </c>
      <c r="AM34" s="11"/>
      <c r="AN34" s="11"/>
      <c r="AO34" s="12">
        <f t="shared" si="44"/>
        <v>0</v>
      </c>
    </row>
    <row r="35" spans="1:41" x14ac:dyDescent="0.2">
      <c r="A35" s="67"/>
      <c r="B35" s="64"/>
      <c r="C35" s="20">
        <f t="shared" ref="C35" si="78">B34</f>
        <v>45117</v>
      </c>
      <c r="D35" s="57"/>
      <c r="E35" s="16" t="s">
        <v>8</v>
      </c>
      <c r="F35" s="21"/>
      <c r="G35" s="21"/>
      <c r="H35" s="12">
        <f>F35+H34-G35</f>
        <v>8</v>
      </c>
      <c r="I35" s="11"/>
      <c r="J35" s="11"/>
      <c r="K35" s="12">
        <f t="shared" si="34"/>
        <v>0</v>
      </c>
      <c r="L35" s="11"/>
      <c r="M35" s="11"/>
      <c r="N35" s="12">
        <f>L35+N34-M35</f>
        <v>5</v>
      </c>
      <c r="O35" s="11"/>
      <c r="P35" s="11"/>
      <c r="Q35" s="12">
        <f t="shared" si="36"/>
        <v>2</v>
      </c>
      <c r="R35" s="11"/>
      <c r="S35" s="11"/>
      <c r="T35" s="12">
        <f t="shared" si="49"/>
        <v>0</v>
      </c>
      <c r="U35" s="11"/>
      <c r="V35" s="11"/>
      <c r="W35" s="12">
        <f>U35+W34-V35</f>
        <v>0</v>
      </c>
      <c r="X35" s="11"/>
      <c r="Y35" s="11"/>
      <c r="Z35" s="12">
        <f>X35+Z34-Y35</f>
        <v>0</v>
      </c>
      <c r="AA35" s="11"/>
      <c r="AB35" s="11"/>
      <c r="AC35" s="12">
        <f t="shared" si="40"/>
        <v>0</v>
      </c>
      <c r="AD35" s="11"/>
      <c r="AE35" s="11"/>
      <c r="AF35" s="12">
        <f t="shared" si="41"/>
        <v>0</v>
      </c>
      <c r="AG35" s="11"/>
      <c r="AH35" s="11"/>
      <c r="AI35" s="12">
        <f t="shared" si="42"/>
        <v>0</v>
      </c>
      <c r="AJ35" s="11"/>
      <c r="AK35" s="11"/>
      <c r="AL35" s="12">
        <f>AJ35+AL34-AK35</f>
        <v>0</v>
      </c>
      <c r="AM35" s="11"/>
      <c r="AN35" s="11"/>
      <c r="AO35" s="12">
        <f t="shared" si="44"/>
        <v>0</v>
      </c>
    </row>
    <row r="36" spans="1:41" x14ac:dyDescent="0.2">
      <c r="A36" s="68"/>
      <c r="B36" s="65"/>
      <c r="C36" s="20">
        <f t="shared" ref="C36" si="79">B34</f>
        <v>45117</v>
      </c>
      <c r="D36" s="58" t="s">
        <v>9</v>
      </c>
      <c r="E36" s="12" t="s">
        <v>10</v>
      </c>
      <c r="F36" s="21"/>
      <c r="G36" s="21"/>
      <c r="H36" s="12">
        <f t="shared" si="33"/>
        <v>8</v>
      </c>
      <c r="I36" s="11"/>
      <c r="J36" s="11"/>
      <c r="K36" s="12">
        <f t="shared" si="34"/>
        <v>0</v>
      </c>
      <c r="L36" s="11"/>
      <c r="M36" s="11"/>
      <c r="N36" s="12">
        <f t="shared" si="35"/>
        <v>5</v>
      </c>
      <c r="O36" s="11"/>
      <c r="P36" s="11"/>
      <c r="Q36" s="12">
        <f t="shared" si="36"/>
        <v>2</v>
      </c>
      <c r="R36" s="11"/>
      <c r="S36" s="11"/>
      <c r="T36" s="12">
        <f t="shared" si="49"/>
        <v>0</v>
      </c>
      <c r="U36" s="11"/>
      <c r="V36" s="11"/>
      <c r="W36" s="12">
        <f t="shared" si="38"/>
        <v>0</v>
      </c>
      <c r="X36" s="11"/>
      <c r="Y36" s="11"/>
      <c r="Z36" s="12">
        <f t="shared" si="39"/>
        <v>0</v>
      </c>
      <c r="AA36" s="11"/>
      <c r="AB36" s="11"/>
      <c r="AC36" s="12">
        <f t="shared" si="40"/>
        <v>0</v>
      </c>
      <c r="AD36" s="11"/>
      <c r="AE36" s="11"/>
      <c r="AF36" s="12">
        <f t="shared" si="41"/>
        <v>0</v>
      </c>
      <c r="AG36" s="11"/>
      <c r="AH36" s="11"/>
      <c r="AI36" s="12">
        <f t="shared" si="42"/>
        <v>0</v>
      </c>
      <c r="AJ36" s="11"/>
      <c r="AK36" s="11"/>
      <c r="AL36" s="12">
        <f t="shared" si="43"/>
        <v>0</v>
      </c>
      <c r="AM36" s="11"/>
      <c r="AN36" s="11"/>
      <c r="AO36" s="12">
        <f t="shared" si="44"/>
        <v>0</v>
      </c>
    </row>
    <row r="37" spans="1:41" ht="15" hidden="1" customHeight="1" x14ac:dyDescent="0.2">
      <c r="A37" s="66" t="str">
        <f t="shared" ref="A37" si="80">IF(WEEKDAY(B37)=1,"Chủ Nhật","Thứ "&amp;WEEKDAY(B37))</f>
        <v>Thứ 3</v>
      </c>
      <c r="B37" s="63">
        <f>+B34+1</f>
        <v>45118</v>
      </c>
      <c r="C37" s="20">
        <f t="shared" ref="C37" si="81">B37</f>
        <v>45118</v>
      </c>
      <c r="D37" s="54"/>
      <c r="E37" s="11" t="s">
        <v>7</v>
      </c>
      <c r="F37" s="21"/>
      <c r="G37" s="21"/>
      <c r="H37" s="12">
        <f t="shared" si="33"/>
        <v>8</v>
      </c>
      <c r="I37" s="11"/>
      <c r="J37" s="11"/>
      <c r="K37" s="12">
        <f t="shared" si="34"/>
        <v>0</v>
      </c>
      <c r="L37" s="11"/>
      <c r="M37" s="11"/>
      <c r="N37" s="12">
        <f t="shared" si="35"/>
        <v>5</v>
      </c>
      <c r="O37" s="11"/>
      <c r="P37" s="11"/>
      <c r="Q37" s="12">
        <f t="shared" si="36"/>
        <v>2</v>
      </c>
      <c r="R37" s="11"/>
      <c r="S37" s="11"/>
      <c r="T37" s="12">
        <f t="shared" si="49"/>
        <v>0</v>
      </c>
      <c r="U37" s="11"/>
      <c r="V37" s="11"/>
      <c r="W37" s="12">
        <f t="shared" si="38"/>
        <v>0</v>
      </c>
      <c r="X37" s="11"/>
      <c r="Y37" s="11"/>
      <c r="Z37" s="12">
        <f t="shared" si="39"/>
        <v>0</v>
      </c>
      <c r="AA37" s="11"/>
      <c r="AB37" s="11"/>
      <c r="AC37" s="12">
        <f t="shared" si="40"/>
        <v>0</v>
      </c>
      <c r="AD37" s="11"/>
      <c r="AE37" s="11"/>
      <c r="AF37" s="12">
        <f t="shared" si="41"/>
        <v>0</v>
      </c>
      <c r="AG37" s="11"/>
      <c r="AH37" s="11"/>
      <c r="AI37" s="12">
        <f t="shared" si="42"/>
        <v>0</v>
      </c>
      <c r="AJ37" s="11"/>
      <c r="AK37" s="11"/>
      <c r="AL37" s="12">
        <f t="shared" si="43"/>
        <v>0</v>
      </c>
      <c r="AM37" s="11"/>
      <c r="AN37" s="11"/>
      <c r="AO37" s="12">
        <f t="shared" si="44"/>
        <v>0</v>
      </c>
    </row>
    <row r="38" spans="1:41" x14ac:dyDescent="0.2">
      <c r="A38" s="67"/>
      <c r="B38" s="64"/>
      <c r="C38" s="20">
        <f t="shared" ref="C38" si="82">B37</f>
        <v>45118</v>
      </c>
      <c r="D38" s="57"/>
      <c r="E38" s="16" t="s">
        <v>8</v>
      </c>
      <c r="F38" s="21"/>
      <c r="G38" s="21"/>
      <c r="H38" s="12">
        <f>F38+H37-G38</f>
        <v>8</v>
      </c>
      <c r="I38" s="11"/>
      <c r="J38" s="11"/>
      <c r="K38" s="12">
        <f t="shared" si="34"/>
        <v>0</v>
      </c>
      <c r="L38" s="11"/>
      <c r="M38" s="11"/>
      <c r="N38" s="12">
        <f>L38+N37-M38</f>
        <v>5</v>
      </c>
      <c r="O38" s="11"/>
      <c r="P38" s="11"/>
      <c r="Q38" s="12">
        <f t="shared" si="36"/>
        <v>2</v>
      </c>
      <c r="R38" s="11"/>
      <c r="S38" s="11"/>
      <c r="T38" s="12">
        <f t="shared" si="49"/>
        <v>0</v>
      </c>
      <c r="U38" s="11"/>
      <c r="V38" s="11"/>
      <c r="W38" s="12">
        <f>U38+W37-V38</f>
        <v>0</v>
      </c>
      <c r="X38" s="11"/>
      <c r="Y38" s="11"/>
      <c r="Z38" s="12">
        <f>X38+Z37-Y38</f>
        <v>0</v>
      </c>
      <c r="AA38" s="11"/>
      <c r="AB38" s="11"/>
      <c r="AC38" s="12">
        <f t="shared" si="40"/>
        <v>0</v>
      </c>
      <c r="AD38" s="11"/>
      <c r="AE38" s="11"/>
      <c r="AF38" s="12">
        <f t="shared" si="41"/>
        <v>0</v>
      </c>
      <c r="AG38" s="11"/>
      <c r="AH38" s="11"/>
      <c r="AI38" s="12">
        <f t="shared" si="42"/>
        <v>0</v>
      </c>
      <c r="AJ38" s="11"/>
      <c r="AK38" s="11"/>
      <c r="AL38" s="12">
        <f>AJ38+AL37-AK38</f>
        <v>0</v>
      </c>
      <c r="AM38" s="11"/>
      <c r="AN38" s="11"/>
      <c r="AO38" s="12">
        <f t="shared" si="44"/>
        <v>0</v>
      </c>
    </row>
    <row r="39" spans="1:41" x14ac:dyDescent="0.2">
      <c r="A39" s="68"/>
      <c r="B39" s="65"/>
      <c r="C39" s="20">
        <f t="shared" ref="C39" si="83">B37</f>
        <v>45118</v>
      </c>
      <c r="D39" s="58" t="s">
        <v>9</v>
      </c>
      <c r="E39" s="12" t="s">
        <v>10</v>
      </c>
      <c r="F39" s="21"/>
      <c r="G39" s="21"/>
      <c r="H39" s="12">
        <f t="shared" si="33"/>
        <v>8</v>
      </c>
      <c r="I39" s="11"/>
      <c r="J39" s="11"/>
      <c r="K39" s="12">
        <f t="shared" si="34"/>
        <v>0</v>
      </c>
      <c r="L39" s="11"/>
      <c r="M39" s="11"/>
      <c r="N39" s="12">
        <f t="shared" si="35"/>
        <v>5</v>
      </c>
      <c r="O39" s="11"/>
      <c r="P39" s="11"/>
      <c r="Q39" s="12">
        <f t="shared" si="36"/>
        <v>2</v>
      </c>
      <c r="R39" s="11"/>
      <c r="S39" s="11"/>
      <c r="T39" s="12">
        <f t="shared" si="49"/>
        <v>0</v>
      </c>
      <c r="U39" s="11"/>
      <c r="V39" s="11"/>
      <c r="W39" s="12">
        <f t="shared" si="38"/>
        <v>0</v>
      </c>
      <c r="X39" s="11"/>
      <c r="Y39" s="11"/>
      <c r="Z39" s="12">
        <f t="shared" si="39"/>
        <v>0</v>
      </c>
      <c r="AA39" s="11"/>
      <c r="AB39" s="11"/>
      <c r="AC39" s="12">
        <f t="shared" si="40"/>
        <v>0</v>
      </c>
      <c r="AD39" s="11"/>
      <c r="AE39" s="11"/>
      <c r="AF39" s="12">
        <f t="shared" si="41"/>
        <v>0</v>
      </c>
      <c r="AG39" s="11"/>
      <c r="AH39" s="11"/>
      <c r="AI39" s="12">
        <f t="shared" si="42"/>
        <v>0</v>
      </c>
      <c r="AJ39" s="11"/>
      <c r="AK39" s="11"/>
      <c r="AL39" s="12">
        <f t="shared" si="43"/>
        <v>0</v>
      </c>
      <c r="AM39" s="11"/>
      <c r="AN39" s="11"/>
      <c r="AO39" s="12">
        <f t="shared" si="44"/>
        <v>0</v>
      </c>
    </row>
    <row r="40" spans="1:41" ht="15" hidden="1" customHeight="1" x14ac:dyDescent="0.2">
      <c r="A40" s="66" t="str">
        <f t="shared" ref="A40" si="84">IF(WEEKDAY(B40)=1,"Chủ Nhật","Thứ "&amp;WEEKDAY(B40))</f>
        <v>Thứ 4</v>
      </c>
      <c r="B40" s="63">
        <f>+B37+1</f>
        <v>45119</v>
      </c>
      <c r="C40" s="20">
        <f t="shared" ref="C40" si="85">B40</f>
        <v>45119</v>
      </c>
      <c r="D40" s="54"/>
      <c r="E40" s="12" t="s">
        <v>10</v>
      </c>
      <c r="F40" s="11"/>
      <c r="G40" s="11"/>
      <c r="H40" s="12">
        <f t="shared" si="33"/>
        <v>8</v>
      </c>
      <c r="I40" s="11"/>
      <c r="J40" s="11"/>
      <c r="K40" s="12">
        <f t="shared" si="34"/>
        <v>0</v>
      </c>
      <c r="L40" s="11"/>
      <c r="M40" s="11"/>
      <c r="N40" s="12">
        <f t="shared" si="35"/>
        <v>5</v>
      </c>
      <c r="O40" s="11"/>
      <c r="P40" s="11"/>
      <c r="Q40" s="12">
        <f t="shared" si="36"/>
        <v>2</v>
      </c>
      <c r="R40" s="11"/>
      <c r="S40" s="11"/>
      <c r="T40" s="12">
        <f t="shared" si="49"/>
        <v>0</v>
      </c>
      <c r="U40" s="11"/>
      <c r="V40" s="11"/>
      <c r="W40" s="12">
        <f t="shared" si="38"/>
        <v>0</v>
      </c>
      <c r="X40" s="11"/>
      <c r="Y40" s="11"/>
      <c r="Z40" s="12">
        <f t="shared" si="39"/>
        <v>0</v>
      </c>
      <c r="AA40" s="11"/>
      <c r="AB40" s="11"/>
      <c r="AC40" s="12">
        <f t="shared" si="40"/>
        <v>0</v>
      </c>
      <c r="AD40" s="11"/>
      <c r="AE40" s="11"/>
      <c r="AF40" s="12">
        <f t="shared" si="41"/>
        <v>0</v>
      </c>
      <c r="AG40" s="11"/>
      <c r="AH40" s="11"/>
      <c r="AI40" s="12">
        <f t="shared" si="42"/>
        <v>0</v>
      </c>
      <c r="AJ40" s="11"/>
      <c r="AK40" s="11"/>
      <c r="AL40" s="12">
        <f t="shared" si="43"/>
        <v>0</v>
      </c>
      <c r="AM40" s="11"/>
      <c r="AN40" s="11"/>
      <c r="AO40" s="12">
        <f t="shared" si="44"/>
        <v>0</v>
      </c>
    </row>
    <row r="41" spans="1:41" x14ac:dyDescent="0.2">
      <c r="A41" s="67"/>
      <c r="B41" s="64"/>
      <c r="C41" s="20">
        <f t="shared" ref="C41" si="86">B40</f>
        <v>45119</v>
      </c>
      <c r="D41" s="57"/>
      <c r="E41" s="12" t="s">
        <v>10</v>
      </c>
      <c r="F41" s="11"/>
      <c r="G41" s="11"/>
      <c r="H41" s="12">
        <f>F41+H40-G41</f>
        <v>8</v>
      </c>
      <c r="I41" s="11"/>
      <c r="J41" s="11"/>
      <c r="K41" s="12">
        <f t="shared" si="34"/>
        <v>0</v>
      </c>
      <c r="L41" s="11"/>
      <c r="M41" s="11"/>
      <c r="N41" s="12">
        <f>L41+N40-M41</f>
        <v>5</v>
      </c>
      <c r="O41" s="11"/>
      <c r="P41" s="11"/>
      <c r="Q41" s="12">
        <f t="shared" si="36"/>
        <v>2</v>
      </c>
      <c r="R41" s="11"/>
      <c r="S41" s="11"/>
      <c r="T41" s="12">
        <f t="shared" si="49"/>
        <v>0</v>
      </c>
      <c r="U41" s="11"/>
      <c r="V41" s="11"/>
      <c r="W41" s="12">
        <f>U41+W40-V41</f>
        <v>0</v>
      </c>
      <c r="X41" s="11"/>
      <c r="Y41" s="11"/>
      <c r="Z41" s="12">
        <f>X41+Z40-Y41</f>
        <v>0</v>
      </c>
      <c r="AA41" s="11"/>
      <c r="AB41" s="11"/>
      <c r="AC41" s="11">
        <f t="shared" si="40"/>
        <v>0</v>
      </c>
      <c r="AD41" s="11"/>
      <c r="AE41" s="11"/>
      <c r="AF41" s="12">
        <f t="shared" si="41"/>
        <v>0</v>
      </c>
      <c r="AG41" s="11"/>
      <c r="AH41" s="11"/>
      <c r="AI41" s="11">
        <f t="shared" si="42"/>
        <v>0</v>
      </c>
      <c r="AJ41" s="11"/>
      <c r="AK41" s="11"/>
      <c r="AL41" s="12">
        <f>AJ41+AL40-AK41</f>
        <v>0</v>
      </c>
      <c r="AM41" s="11"/>
      <c r="AN41" s="11"/>
      <c r="AO41" s="12">
        <f t="shared" si="44"/>
        <v>0</v>
      </c>
    </row>
    <row r="42" spans="1:41" x14ac:dyDescent="0.2">
      <c r="A42" s="68"/>
      <c r="B42" s="65"/>
      <c r="C42" s="20">
        <f t="shared" ref="C42" si="87">B40</f>
        <v>45119</v>
      </c>
      <c r="D42" s="58" t="s">
        <v>9</v>
      </c>
      <c r="E42" s="16" t="s">
        <v>8</v>
      </c>
      <c r="F42" s="11"/>
      <c r="G42" s="11"/>
      <c r="H42" s="12">
        <f t="shared" si="33"/>
        <v>8</v>
      </c>
      <c r="I42" s="11"/>
      <c r="J42" s="11"/>
      <c r="K42" s="12">
        <f t="shared" si="34"/>
        <v>0</v>
      </c>
      <c r="L42" s="11"/>
      <c r="M42" s="11"/>
      <c r="N42" s="12">
        <f t="shared" si="35"/>
        <v>5</v>
      </c>
      <c r="O42" s="11"/>
      <c r="P42" s="11"/>
      <c r="Q42" s="12">
        <f t="shared" si="36"/>
        <v>2</v>
      </c>
      <c r="R42" s="11"/>
      <c r="S42" s="11"/>
      <c r="T42" s="12">
        <f t="shared" si="49"/>
        <v>0</v>
      </c>
      <c r="U42" s="11"/>
      <c r="V42" s="11"/>
      <c r="W42" s="12">
        <f t="shared" si="38"/>
        <v>0</v>
      </c>
      <c r="X42" s="11"/>
      <c r="Y42" s="11"/>
      <c r="Z42" s="12">
        <f t="shared" si="39"/>
        <v>0</v>
      </c>
      <c r="AA42" s="11"/>
      <c r="AB42" s="11"/>
      <c r="AC42" s="11">
        <f t="shared" si="40"/>
        <v>0</v>
      </c>
      <c r="AD42" s="11"/>
      <c r="AE42" s="11"/>
      <c r="AF42" s="12">
        <f t="shared" si="41"/>
        <v>0</v>
      </c>
      <c r="AG42" s="11"/>
      <c r="AH42" s="11"/>
      <c r="AI42" s="11">
        <f t="shared" si="42"/>
        <v>0</v>
      </c>
      <c r="AJ42" s="11"/>
      <c r="AK42" s="11"/>
      <c r="AL42" s="12">
        <f t="shared" si="43"/>
        <v>0</v>
      </c>
      <c r="AM42" s="11"/>
      <c r="AN42" s="11"/>
      <c r="AO42" s="12">
        <f t="shared" si="44"/>
        <v>0</v>
      </c>
    </row>
    <row r="43" spans="1:41" ht="15" hidden="1" customHeight="1" x14ac:dyDescent="0.2">
      <c r="A43" s="66" t="str">
        <f t="shared" ref="A43" si="88">IF(WEEKDAY(B43)=1,"Chủ Nhật","Thứ "&amp;WEEKDAY(B43))</f>
        <v>Thứ 5</v>
      </c>
      <c r="B43" s="79">
        <f>+B40+1</f>
        <v>45120</v>
      </c>
      <c r="C43" s="20">
        <f t="shared" ref="C43" si="89">B43</f>
        <v>45120</v>
      </c>
      <c r="D43" s="59"/>
      <c r="E43" s="12" t="s">
        <v>10</v>
      </c>
      <c r="F43" s="11"/>
      <c r="G43" s="11"/>
      <c r="H43" s="12">
        <f t="shared" si="33"/>
        <v>8</v>
      </c>
      <c r="I43" s="11"/>
      <c r="J43" s="11"/>
      <c r="K43" s="12">
        <f t="shared" si="34"/>
        <v>0</v>
      </c>
      <c r="L43" s="11"/>
      <c r="M43" s="11"/>
      <c r="N43" s="12">
        <f t="shared" si="35"/>
        <v>5</v>
      </c>
      <c r="O43" s="11"/>
      <c r="P43" s="11"/>
      <c r="Q43" s="12">
        <f t="shared" si="36"/>
        <v>2</v>
      </c>
      <c r="R43" s="11"/>
      <c r="S43" s="11"/>
      <c r="T43" s="12">
        <f t="shared" si="49"/>
        <v>0</v>
      </c>
      <c r="U43" s="11"/>
      <c r="V43" s="11"/>
      <c r="W43" s="12">
        <f t="shared" si="38"/>
        <v>0</v>
      </c>
      <c r="X43" s="11"/>
      <c r="Y43" s="11"/>
      <c r="Z43" s="12">
        <f t="shared" si="39"/>
        <v>0</v>
      </c>
      <c r="AA43" s="11"/>
      <c r="AB43" s="11"/>
      <c r="AC43" s="11">
        <f t="shared" si="40"/>
        <v>0</v>
      </c>
      <c r="AD43" s="11"/>
      <c r="AE43" s="11"/>
      <c r="AF43" s="12">
        <f t="shared" si="41"/>
        <v>0</v>
      </c>
      <c r="AG43" s="11"/>
      <c r="AH43" s="11"/>
      <c r="AI43" s="11">
        <f t="shared" si="42"/>
        <v>0</v>
      </c>
      <c r="AJ43" s="11"/>
      <c r="AK43" s="11"/>
      <c r="AL43" s="12">
        <f t="shared" si="43"/>
        <v>0</v>
      </c>
      <c r="AM43" s="11"/>
      <c r="AN43" s="11"/>
      <c r="AO43" s="12">
        <f t="shared" si="44"/>
        <v>0</v>
      </c>
    </row>
    <row r="44" spans="1:41" s="17" customFormat="1" x14ac:dyDescent="0.2">
      <c r="A44" s="67"/>
      <c r="B44" s="80"/>
      <c r="C44" s="20">
        <f t="shared" ref="C44" si="90">B43</f>
        <v>45120</v>
      </c>
      <c r="D44" s="60"/>
      <c r="E44" s="12" t="s">
        <v>10</v>
      </c>
      <c r="F44" s="11"/>
      <c r="G44" s="11"/>
      <c r="H44" s="11">
        <f>F44+H43-G44</f>
        <v>8</v>
      </c>
      <c r="I44" s="11"/>
      <c r="J44" s="11"/>
      <c r="K44" s="12">
        <f t="shared" si="34"/>
        <v>0</v>
      </c>
      <c r="L44" s="11"/>
      <c r="M44" s="11"/>
      <c r="N44" s="12">
        <f>L44+N43-M44</f>
        <v>5</v>
      </c>
      <c r="O44" s="11"/>
      <c r="P44" s="11"/>
      <c r="Q44" s="12">
        <f t="shared" si="36"/>
        <v>2</v>
      </c>
      <c r="R44" s="11"/>
      <c r="S44" s="11"/>
      <c r="T44" s="12">
        <f t="shared" si="49"/>
        <v>0</v>
      </c>
      <c r="U44" s="11"/>
      <c r="V44" s="11"/>
      <c r="W44" s="12">
        <f>U44+W43-V44</f>
        <v>0</v>
      </c>
      <c r="X44" s="11"/>
      <c r="Y44" s="11"/>
      <c r="Z44" s="11">
        <f>X44+Z43-Y44</f>
        <v>0</v>
      </c>
      <c r="AA44" s="11"/>
      <c r="AB44" s="11"/>
      <c r="AC44" s="11">
        <f t="shared" si="40"/>
        <v>0</v>
      </c>
      <c r="AD44" s="11"/>
      <c r="AE44" s="11"/>
      <c r="AF44" s="11">
        <f t="shared" si="41"/>
        <v>0</v>
      </c>
      <c r="AG44" s="11"/>
      <c r="AH44" s="11"/>
      <c r="AI44" s="11">
        <f t="shared" si="42"/>
        <v>0</v>
      </c>
      <c r="AJ44" s="11"/>
      <c r="AK44" s="11"/>
      <c r="AL44" s="11">
        <f>AJ44+AL43-AK44</f>
        <v>0</v>
      </c>
      <c r="AM44" s="11"/>
      <c r="AN44" s="11"/>
      <c r="AO44" s="11">
        <f t="shared" si="44"/>
        <v>0</v>
      </c>
    </row>
    <row r="45" spans="1:41" x14ac:dyDescent="0.2">
      <c r="A45" s="68"/>
      <c r="B45" s="81"/>
      <c r="C45" s="20">
        <f t="shared" ref="C45" si="91">B43</f>
        <v>45120</v>
      </c>
      <c r="D45" s="61" t="s">
        <v>9</v>
      </c>
      <c r="E45" s="16" t="s">
        <v>8</v>
      </c>
      <c r="F45" s="11"/>
      <c r="G45" s="11"/>
      <c r="H45" s="12">
        <f t="shared" si="33"/>
        <v>8</v>
      </c>
      <c r="I45" s="11"/>
      <c r="J45" s="11"/>
      <c r="K45" s="12">
        <f t="shared" si="34"/>
        <v>0</v>
      </c>
      <c r="L45" s="11"/>
      <c r="M45" s="11"/>
      <c r="N45" s="12">
        <f t="shared" si="35"/>
        <v>5</v>
      </c>
      <c r="O45" s="11"/>
      <c r="P45" s="11"/>
      <c r="Q45" s="12">
        <f t="shared" si="36"/>
        <v>2</v>
      </c>
      <c r="R45" s="11"/>
      <c r="S45" s="11"/>
      <c r="T45" s="12">
        <f t="shared" si="49"/>
        <v>0</v>
      </c>
      <c r="U45" s="11"/>
      <c r="V45" s="11"/>
      <c r="W45" s="12">
        <f t="shared" si="38"/>
        <v>0</v>
      </c>
      <c r="X45" s="11"/>
      <c r="Y45" s="11"/>
      <c r="Z45" s="12">
        <f t="shared" si="39"/>
        <v>0</v>
      </c>
      <c r="AA45" s="11"/>
      <c r="AB45" s="11"/>
      <c r="AC45" s="11">
        <f t="shared" si="40"/>
        <v>0</v>
      </c>
      <c r="AD45" s="11"/>
      <c r="AE45" s="11"/>
      <c r="AF45" s="12">
        <f t="shared" si="41"/>
        <v>0</v>
      </c>
      <c r="AG45" s="11"/>
      <c r="AH45" s="11"/>
      <c r="AI45" s="11">
        <f t="shared" si="42"/>
        <v>0</v>
      </c>
      <c r="AJ45" s="11"/>
      <c r="AK45" s="11"/>
      <c r="AL45" s="12">
        <f t="shared" si="43"/>
        <v>0</v>
      </c>
      <c r="AM45" s="11"/>
      <c r="AN45" s="11"/>
      <c r="AO45" s="12">
        <f t="shared" si="44"/>
        <v>0</v>
      </c>
    </row>
    <row r="46" spans="1:41" ht="15" hidden="1" customHeight="1" x14ac:dyDescent="0.2">
      <c r="A46" s="66" t="str">
        <f t="shared" ref="A46" si="92">IF(WEEKDAY(B46)=1,"Chủ Nhật","Thứ "&amp;WEEKDAY(B46))</f>
        <v>Thứ 6</v>
      </c>
      <c r="B46" s="63">
        <f>+B43+1</f>
        <v>45121</v>
      </c>
      <c r="C46" s="20">
        <f t="shared" ref="C46" si="93">B46</f>
        <v>45121</v>
      </c>
      <c r="D46" s="54"/>
      <c r="E46" s="11" t="s">
        <v>7</v>
      </c>
      <c r="F46" s="11"/>
      <c r="G46" s="11"/>
      <c r="H46" s="12">
        <f t="shared" si="33"/>
        <v>8</v>
      </c>
      <c r="I46" s="11"/>
      <c r="J46" s="11"/>
      <c r="K46" s="12">
        <f t="shared" si="34"/>
        <v>0</v>
      </c>
      <c r="L46" s="11"/>
      <c r="M46" s="11"/>
      <c r="N46" s="12">
        <f t="shared" si="35"/>
        <v>5</v>
      </c>
      <c r="O46" s="11"/>
      <c r="P46" s="11"/>
      <c r="Q46" s="12">
        <f t="shared" si="36"/>
        <v>2</v>
      </c>
      <c r="R46" s="11"/>
      <c r="S46" s="11"/>
      <c r="T46" s="12">
        <f t="shared" si="49"/>
        <v>0</v>
      </c>
      <c r="U46" s="11"/>
      <c r="V46" s="11"/>
      <c r="W46" s="12">
        <f t="shared" si="38"/>
        <v>0</v>
      </c>
      <c r="X46" s="11"/>
      <c r="Y46" s="11"/>
      <c r="Z46" s="12">
        <f t="shared" si="39"/>
        <v>0</v>
      </c>
      <c r="AA46" s="11"/>
      <c r="AB46" s="11"/>
      <c r="AC46" s="12">
        <f t="shared" si="40"/>
        <v>0</v>
      </c>
      <c r="AD46" s="11"/>
      <c r="AE46" s="11"/>
      <c r="AF46" s="12">
        <f t="shared" si="41"/>
        <v>0</v>
      </c>
      <c r="AG46" s="11"/>
      <c r="AH46" s="11"/>
      <c r="AI46" s="12">
        <f t="shared" si="42"/>
        <v>0</v>
      </c>
      <c r="AJ46" s="11"/>
      <c r="AK46" s="11"/>
      <c r="AL46" s="12">
        <f t="shared" si="43"/>
        <v>0</v>
      </c>
      <c r="AM46" s="11"/>
      <c r="AN46" s="11"/>
      <c r="AO46" s="12">
        <f t="shared" si="44"/>
        <v>0</v>
      </c>
    </row>
    <row r="47" spans="1:41" x14ac:dyDescent="0.2">
      <c r="A47" s="67"/>
      <c r="B47" s="64"/>
      <c r="C47" s="20">
        <f t="shared" ref="C47" si="94">B46</f>
        <v>45121</v>
      </c>
      <c r="D47" s="57"/>
      <c r="E47" s="12" t="s">
        <v>10</v>
      </c>
      <c r="F47" s="11"/>
      <c r="G47" s="11"/>
      <c r="H47" s="12">
        <f t="shared" si="33"/>
        <v>8</v>
      </c>
      <c r="I47" s="11"/>
      <c r="J47" s="11"/>
      <c r="K47" s="12">
        <f t="shared" si="34"/>
        <v>0</v>
      </c>
      <c r="L47" s="11"/>
      <c r="M47" s="11"/>
      <c r="N47" s="12">
        <f t="shared" si="35"/>
        <v>5</v>
      </c>
      <c r="O47" s="11"/>
      <c r="P47" s="11"/>
      <c r="Q47" s="12">
        <f t="shared" si="36"/>
        <v>2</v>
      </c>
      <c r="R47" s="11"/>
      <c r="S47" s="11"/>
      <c r="T47" s="12">
        <f t="shared" si="49"/>
        <v>0</v>
      </c>
      <c r="U47" s="11"/>
      <c r="V47" s="11"/>
      <c r="W47" s="12">
        <f t="shared" si="38"/>
        <v>0</v>
      </c>
      <c r="X47" s="11"/>
      <c r="Y47" s="11"/>
      <c r="Z47" s="12">
        <f t="shared" si="39"/>
        <v>0</v>
      </c>
      <c r="AA47" s="11"/>
      <c r="AB47" s="11"/>
      <c r="AC47" s="12">
        <f t="shared" si="40"/>
        <v>0</v>
      </c>
      <c r="AD47" s="11"/>
      <c r="AE47" s="11"/>
      <c r="AF47" s="12">
        <f t="shared" si="41"/>
        <v>0</v>
      </c>
      <c r="AG47" s="11"/>
      <c r="AH47" s="11"/>
      <c r="AI47" s="12">
        <f t="shared" si="42"/>
        <v>0</v>
      </c>
      <c r="AJ47" s="11"/>
      <c r="AK47" s="11"/>
      <c r="AL47" s="12">
        <f t="shared" si="43"/>
        <v>0</v>
      </c>
      <c r="AM47" s="11"/>
      <c r="AN47" s="11"/>
      <c r="AO47" s="12">
        <f t="shared" si="44"/>
        <v>0</v>
      </c>
    </row>
    <row r="48" spans="1:41" x14ac:dyDescent="0.2">
      <c r="A48" s="68"/>
      <c r="B48" s="65"/>
      <c r="C48" s="20">
        <f t="shared" ref="C48" si="95">B46</f>
        <v>45121</v>
      </c>
      <c r="D48" s="58" t="s">
        <v>9</v>
      </c>
      <c r="E48" s="16" t="s">
        <v>8</v>
      </c>
      <c r="F48" s="11"/>
      <c r="G48" s="11"/>
      <c r="H48" s="12">
        <f t="shared" si="33"/>
        <v>8</v>
      </c>
      <c r="I48" s="11"/>
      <c r="J48" s="11"/>
      <c r="K48" s="12">
        <f t="shared" si="34"/>
        <v>0</v>
      </c>
      <c r="L48" s="11"/>
      <c r="M48" s="11"/>
      <c r="N48" s="12">
        <f t="shared" si="35"/>
        <v>5</v>
      </c>
      <c r="O48" s="11"/>
      <c r="P48" s="11"/>
      <c r="Q48" s="12">
        <f t="shared" si="36"/>
        <v>2</v>
      </c>
      <c r="R48" s="11"/>
      <c r="S48" s="11"/>
      <c r="T48" s="12">
        <f t="shared" si="49"/>
        <v>0</v>
      </c>
      <c r="U48" s="11"/>
      <c r="V48" s="11"/>
      <c r="W48" s="12">
        <f t="shared" si="38"/>
        <v>0</v>
      </c>
      <c r="X48" s="11"/>
      <c r="Y48" s="11"/>
      <c r="Z48" s="12">
        <f t="shared" si="39"/>
        <v>0</v>
      </c>
      <c r="AA48" s="11"/>
      <c r="AB48" s="11"/>
      <c r="AC48" s="12">
        <f t="shared" si="40"/>
        <v>0</v>
      </c>
      <c r="AD48" s="11"/>
      <c r="AE48" s="11"/>
      <c r="AF48" s="12">
        <f t="shared" si="41"/>
        <v>0</v>
      </c>
      <c r="AG48" s="11"/>
      <c r="AH48" s="11"/>
      <c r="AI48" s="12">
        <f t="shared" si="42"/>
        <v>0</v>
      </c>
      <c r="AJ48" s="11"/>
      <c r="AK48" s="11"/>
      <c r="AL48" s="12">
        <f t="shared" si="43"/>
        <v>0</v>
      </c>
      <c r="AM48" s="11"/>
      <c r="AN48" s="11"/>
      <c r="AO48" s="12">
        <f t="shared" si="44"/>
        <v>0</v>
      </c>
    </row>
    <row r="49" spans="1:41" ht="15" hidden="1" customHeight="1" x14ac:dyDescent="0.2">
      <c r="A49" s="66" t="str">
        <f t="shared" ref="A49" si="96">IF(WEEKDAY(B49)=1,"Chủ Nhật","Thứ "&amp;WEEKDAY(B49))</f>
        <v>Thứ 7</v>
      </c>
      <c r="B49" s="63">
        <f>+B46+1</f>
        <v>45122</v>
      </c>
      <c r="C49" s="20">
        <f t="shared" ref="C49" si="97">B49</f>
        <v>45122</v>
      </c>
      <c r="D49" s="54"/>
      <c r="E49" s="12" t="s">
        <v>10</v>
      </c>
      <c r="F49" s="11"/>
      <c r="G49" s="11"/>
      <c r="H49" s="12">
        <f>F49+H48-G49</f>
        <v>8</v>
      </c>
      <c r="I49" s="11"/>
      <c r="J49" s="11"/>
      <c r="K49" s="12">
        <f t="shared" si="34"/>
        <v>0</v>
      </c>
      <c r="L49" s="11"/>
      <c r="M49" s="11"/>
      <c r="N49" s="12">
        <f>L49+N48-M49</f>
        <v>5</v>
      </c>
      <c r="O49" s="11"/>
      <c r="P49" s="11"/>
      <c r="Q49" s="12">
        <f t="shared" si="36"/>
        <v>2</v>
      </c>
      <c r="R49" s="11"/>
      <c r="S49" s="11"/>
      <c r="T49" s="12">
        <f t="shared" si="49"/>
        <v>0</v>
      </c>
      <c r="U49" s="11"/>
      <c r="V49" s="11"/>
      <c r="W49" s="12">
        <f>U49+W48-V49</f>
        <v>0</v>
      </c>
      <c r="X49" s="11"/>
      <c r="Y49" s="11"/>
      <c r="Z49" s="12">
        <f>X49+Z48-Y49</f>
        <v>0</v>
      </c>
      <c r="AA49" s="11"/>
      <c r="AB49" s="11"/>
      <c r="AC49" s="12">
        <f t="shared" si="40"/>
        <v>0</v>
      </c>
      <c r="AD49" s="11"/>
      <c r="AE49" s="11"/>
      <c r="AF49" s="12">
        <f t="shared" si="41"/>
        <v>0</v>
      </c>
      <c r="AG49" s="11"/>
      <c r="AH49" s="11"/>
      <c r="AI49" s="12">
        <f t="shared" si="42"/>
        <v>0</v>
      </c>
      <c r="AJ49" s="11"/>
      <c r="AK49" s="11"/>
      <c r="AL49" s="12">
        <f>AJ49+AL48-AK49</f>
        <v>0</v>
      </c>
      <c r="AM49" s="11"/>
      <c r="AN49" s="11"/>
      <c r="AO49" s="12">
        <f t="shared" si="44"/>
        <v>0</v>
      </c>
    </row>
    <row r="50" spans="1:41" x14ac:dyDescent="0.2">
      <c r="A50" s="67"/>
      <c r="B50" s="64"/>
      <c r="C50" s="20">
        <f t="shared" ref="C50" si="98">B49</f>
        <v>45122</v>
      </c>
      <c r="D50" s="57"/>
      <c r="E50" s="12" t="s">
        <v>10</v>
      </c>
      <c r="F50" s="11"/>
      <c r="G50" s="11"/>
      <c r="H50" s="12">
        <f t="shared" si="33"/>
        <v>8</v>
      </c>
      <c r="I50" s="11"/>
      <c r="J50" s="11"/>
      <c r="K50" s="12">
        <f t="shared" si="34"/>
        <v>0</v>
      </c>
      <c r="L50" s="11"/>
      <c r="M50" s="11"/>
      <c r="N50" s="12">
        <f t="shared" si="35"/>
        <v>5</v>
      </c>
      <c r="O50" s="11"/>
      <c r="P50" s="11"/>
      <c r="Q50" s="12">
        <f t="shared" si="36"/>
        <v>2</v>
      </c>
      <c r="R50" s="11"/>
      <c r="S50" s="11"/>
      <c r="T50" s="12">
        <f t="shared" si="49"/>
        <v>0</v>
      </c>
      <c r="U50" s="11"/>
      <c r="V50" s="11"/>
      <c r="W50" s="12">
        <f t="shared" si="38"/>
        <v>0</v>
      </c>
      <c r="X50" s="11"/>
      <c r="Y50" s="11"/>
      <c r="Z50" s="12">
        <f t="shared" si="39"/>
        <v>0</v>
      </c>
      <c r="AA50" s="11"/>
      <c r="AB50" s="11"/>
      <c r="AC50" s="12">
        <f t="shared" si="40"/>
        <v>0</v>
      </c>
      <c r="AD50" s="11"/>
      <c r="AE50" s="11"/>
      <c r="AF50" s="12">
        <f t="shared" si="41"/>
        <v>0</v>
      </c>
      <c r="AG50" s="11"/>
      <c r="AH50" s="11"/>
      <c r="AI50" s="12">
        <f t="shared" si="42"/>
        <v>0</v>
      </c>
      <c r="AJ50" s="11"/>
      <c r="AK50" s="11"/>
      <c r="AL50" s="12">
        <f t="shared" si="43"/>
        <v>0</v>
      </c>
      <c r="AM50" s="11"/>
      <c r="AN50" s="11"/>
      <c r="AO50" s="12">
        <f t="shared" si="44"/>
        <v>0</v>
      </c>
    </row>
    <row r="51" spans="1:41" x14ac:dyDescent="0.2">
      <c r="A51" s="68"/>
      <c r="B51" s="65"/>
      <c r="C51" s="20">
        <f t="shared" ref="C51" si="99">B49</f>
        <v>45122</v>
      </c>
      <c r="D51" s="58" t="s">
        <v>9</v>
      </c>
      <c r="E51" s="16" t="s">
        <v>8</v>
      </c>
      <c r="F51" s="11"/>
      <c r="G51" s="11"/>
      <c r="H51" s="12">
        <f t="shared" si="33"/>
        <v>8</v>
      </c>
      <c r="I51" s="11"/>
      <c r="J51" s="11"/>
      <c r="K51" s="12">
        <f t="shared" si="34"/>
        <v>0</v>
      </c>
      <c r="L51" s="11"/>
      <c r="M51" s="11"/>
      <c r="N51" s="12">
        <f t="shared" si="35"/>
        <v>5</v>
      </c>
      <c r="O51" s="11"/>
      <c r="P51" s="11"/>
      <c r="Q51" s="12">
        <f t="shared" si="36"/>
        <v>2</v>
      </c>
      <c r="R51" s="11"/>
      <c r="S51" s="11"/>
      <c r="T51" s="12">
        <f t="shared" si="49"/>
        <v>0</v>
      </c>
      <c r="U51" s="11"/>
      <c r="V51" s="11"/>
      <c r="W51" s="12">
        <f t="shared" si="38"/>
        <v>0</v>
      </c>
      <c r="X51" s="11"/>
      <c r="Y51" s="11"/>
      <c r="Z51" s="12">
        <f t="shared" si="39"/>
        <v>0</v>
      </c>
      <c r="AA51" s="11"/>
      <c r="AB51" s="11"/>
      <c r="AC51" s="12">
        <f t="shared" si="40"/>
        <v>0</v>
      </c>
      <c r="AD51" s="11"/>
      <c r="AE51" s="11"/>
      <c r="AF51" s="12">
        <f t="shared" si="41"/>
        <v>0</v>
      </c>
      <c r="AG51" s="11"/>
      <c r="AH51" s="11"/>
      <c r="AI51" s="12">
        <f t="shared" si="42"/>
        <v>0</v>
      </c>
      <c r="AJ51" s="11"/>
      <c r="AK51" s="11"/>
      <c r="AL51" s="12">
        <f t="shared" si="43"/>
        <v>0</v>
      </c>
      <c r="AM51" s="11"/>
      <c r="AN51" s="11"/>
      <c r="AO51" s="12">
        <f t="shared" si="44"/>
        <v>0</v>
      </c>
    </row>
    <row r="52" spans="1:41" ht="15" hidden="1" customHeight="1" x14ac:dyDescent="0.2">
      <c r="A52" s="66" t="str">
        <f t="shared" ref="A52" si="100">IF(WEEKDAY(B52)=1,"Chủ Nhật","Thứ "&amp;WEEKDAY(B52))</f>
        <v>Chủ Nhật</v>
      </c>
      <c r="B52" s="63">
        <f>+B49+1</f>
        <v>45123</v>
      </c>
      <c r="C52" s="20">
        <f t="shared" ref="C52" si="101">B52</f>
        <v>45123</v>
      </c>
      <c r="D52" s="54"/>
      <c r="E52" s="11" t="s">
        <v>7</v>
      </c>
      <c r="F52" s="11"/>
      <c r="G52" s="11"/>
      <c r="H52" s="12">
        <f>F52+H51-G52</f>
        <v>8</v>
      </c>
      <c r="I52" s="11"/>
      <c r="J52" s="11"/>
      <c r="K52" s="12">
        <f t="shared" si="34"/>
        <v>0</v>
      </c>
      <c r="L52" s="11"/>
      <c r="M52" s="11"/>
      <c r="N52" s="12">
        <f>L52+N51-M52</f>
        <v>5</v>
      </c>
      <c r="O52" s="11"/>
      <c r="P52" s="11"/>
      <c r="Q52" s="12">
        <f t="shared" si="36"/>
        <v>2</v>
      </c>
      <c r="R52" s="11"/>
      <c r="S52" s="11"/>
      <c r="T52" s="12">
        <f t="shared" si="49"/>
        <v>0</v>
      </c>
      <c r="U52" s="11"/>
      <c r="V52" s="11"/>
      <c r="W52" s="12">
        <f>U52+W51-V52</f>
        <v>0</v>
      </c>
      <c r="X52" s="11"/>
      <c r="Y52" s="11"/>
      <c r="Z52" s="12">
        <f>X52+Z51-Y52</f>
        <v>0</v>
      </c>
      <c r="AA52" s="11"/>
      <c r="AB52" s="11"/>
      <c r="AC52" s="12">
        <f t="shared" si="40"/>
        <v>0</v>
      </c>
      <c r="AD52" s="11"/>
      <c r="AE52" s="11"/>
      <c r="AF52" s="12">
        <f t="shared" si="41"/>
        <v>0</v>
      </c>
      <c r="AG52" s="11"/>
      <c r="AH52" s="11"/>
      <c r="AI52" s="12">
        <f t="shared" si="42"/>
        <v>0</v>
      </c>
      <c r="AJ52" s="11"/>
      <c r="AK52" s="11"/>
      <c r="AL52" s="12">
        <f>AJ52+AL51-AK52</f>
        <v>0</v>
      </c>
      <c r="AM52" s="11"/>
      <c r="AN52" s="11"/>
      <c r="AO52" s="12">
        <f t="shared" si="44"/>
        <v>0</v>
      </c>
    </row>
    <row r="53" spans="1:41" x14ac:dyDescent="0.2">
      <c r="A53" s="67"/>
      <c r="B53" s="64"/>
      <c r="C53" s="20">
        <f t="shared" ref="C53" si="102">B52</f>
        <v>45123</v>
      </c>
      <c r="D53" s="57"/>
      <c r="E53" s="12" t="s">
        <v>10</v>
      </c>
      <c r="F53" s="11"/>
      <c r="G53" s="11"/>
      <c r="H53" s="12">
        <f t="shared" si="33"/>
        <v>8</v>
      </c>
      <c r="I53" s="11"/>
      <c r="J53" s="11"/>
      <c r="K53" s="12">
        <f t="shared" si="34"/>
        <v>0</v>
      </c>
      <c r="L53" s="11"/>
      <c r="M53" s="11"/>
      <c r="N53" s="12">
        <f t="shared" si="35"/>
        <v>5</v>
      </c>
      <c r="O53" s="11"/>
      <c r="P53" s="11"/>
      <c r="Q53" s="12">
        <f t="shared" si="36"/>
        <v>2</v>
      </c>
      <c r="R53" s="11"/>
      <c r="S53" s="11"/>
      <c r="T53" s="12">
        <f t="shared" si="49"/>
        <v>0</v>
      </c>
      <c r="U53" s="11"/>
      <c r="V53" s="11"/>
      <c r="W53" s="12">
        <f t="shared" si="38"/>
        <v>0</v>
      </c>
      <c r="X53" s="11"/>
      <c r="Y53" s="11"/>
      <c r="Z53" s="12">
        <f t="shared" si="39"/>
        <v>0</v>
      </c>
      <c r="AA53" s="11"/>
      <c r="AB53" s="11"/>
      <c r="AC53" s="12">
        <f t="shared" si="40"/>
        <v>0</v>
      </c>
      <c r="AD53" s="11"/>
      <c r="AE53" s="11"/>
      <c r="AF53" s="12">
        <f t="shared" si="41"/>
        <v>0</v>
      </c>
      <c r="AG53" s="11"/>
      <c r="AH53" s="11"/>
      <c r="AI53" s="12">
        <f t="shared" si="42"/>
        <v>0</v>
      </c>
      <c r="AJ53" s="11"/>
      <c r="AK53" s="11"/>
      <c r="AL53" s="12">
        <f t="shared" si="43"/>
        <v>0</v>
      </c>
      <c r="AM53" s="11"/>
      <c r="AN53" s="11"/>
      <c r="AO53" s="12">
        <f t="shared" si="44"/>
        <v>0</v>
      </c>
    </row>
    <row r="54" spans="1:41" x14ac:dyDescent="0.2">
      <c r="A54" s="68"/>
      <c r="B54" s="65"/>
      <c r="C54" s="20">
        <f t="shared" ref="C54" si="103">B52</f>
        <v>45123</v>
      </c>
      <c r="D54" s="58" t="s">
        <v>9</v>
      </c>
      <c r="E54" s="16" t="s">
        <v>8</v>
      </c>
      <c r="F54" s="11"/>
      <c r="G54" s="11"/>
      <c r="H54" s="12">
        <f t="shared" si="33"/>
        <v>8</v>
      </c>
      <c r="I54" s="11"/>
      <c r="J54" s="11"/>
      <c r="K54" s="12">
        <f t="shared" si="34"/>
        <v>0</v>
      </c>
      <c r="L54" s="11"/>
      <c r="M54" s="11"/>
      <c r="N54" s="12">
        <f t="shared" si="35"/>
        <v>5</v>
      </c>
      <c r="O54" s="11"/>
      <c r="P54" s="11"/>
      <c r="Q54" s="12">
        <f t="shared" si="36"/>
        <v>2</v>
      </c>
      <c r="R54" s="11"/>
      <c r="S54" s="11"/>
      <c r="T54" s="12">
        <f t="shared" si="49"/>
        <v>0</v>
      </c>
      <c r="U54" s="11"/>
      <c r="V54" s="11"/>
      <c r="W54" s="12">
        <f t="shared" si="38"/>
        <v>0</v>
      </c>
      <c r="X54" s="11"/>
      <c r="Y54" s="11"/>
      <c r="Z54" s="12">
        <f t="shared" si="39"/>
        <v>0</v>
      </c>
      <c r="AA54" s="11"/>
      <c r="AB54" s="11"/>
      <c r="AC54" s="12">
        <f t="shared" si="40"/>
        <v>0</v>
      </c>
      <c r="AD54" s="11"/>
      <c r="AE54" s="11"/>
      <c r="AF54" s="12">
        <f t="shared" si="41"/>
        <v>0</v>
      </c>
      <c r="AG54" s="11"/>
      <c r="AH54" s="11"/>
      <c r="AI54" s="12">
        <f t="shared" si="42"/>
        <v>0</v>
      </c>
      <c r="AJ54" s="11"/>
      <c r="AK54" s="11"/>
      <c r="AL54" s="12">
        <f t="shared" si="43"/>
        <v>0</v>
      </c>
      <c r="AM54" s="11"/>
      <c r="AN54" s="11"/>
      <c r="AO54" s="12">
        <f t="shared" si="44"/>
        <v>0</v>
      </c>
    </row>
    <row r="55" spans="1:41" ht="15" hidden="1" customHeight="1" x14ac:dyDescent="0.2">
      <c r="A55" s="66" t="str">
        <f t="shared" ref="A55" si="104">IF(WEEKDAY(B55)=1,"Chủ Nhật","Thứ "&amp;WEEKDAY(B55))</f>
        <v>Thứ 2</v>
      </c>
      <c r="B55" s="63">
        <f>+B52+1</f>
        <v>45124</v>
      </c>
      <c r="C55" s="20">
        <f t="shared" ref="C55" si="105">B55</f>
        <v>45124</v>
      </c>
      <c r="D55" s="54"/>
      <c r="E55" s="11" t="s">
        <v>7</v>
      </c>
      <c r="F55" s="11"/>
      <c r="G55" s="11"/>
      <c r="H55" s="12">
        <f>F55+H54-G55</f>
        <v>8</v>
      </c>
      <c r="I55" s="11"/>
      <c r="J55" s="11"/>
      <c r="K55" s="12">
        <f t="shared" si="34"/>
        <v>0</v>
      </c>
      <c r="L55" s="11"/>
      <c r="M55" s="11"/>
      <c r="N55" s="12">
        <f t="shared" si="35"/>
        <v>5</v>
      </c>
      <c r="O55" s="11"/>
      <c r="P55" s="11"/>
      <c r="Q55" s="12">
        <f t="shared" si="36"/>
        <v>2</v>
      </c>
      <c r="R55" s="11"/>
      <c r="S55" s="11"/>
      <c r="T55" s="12">
        <f t="shared" si="49"/>
        <v>0</v>
      </c>
      <c r="U55" s="11"/>
      <c r="V55" s="11"/>
      <c r="W55" s="12">
        <f t="shared" si="38"/>
        <v>0</v>
      </c>
      <c r="X55" s="11"/>
      <c r="Y55" s="11"/>
      <c r="Z55" s="12">
        <f t="shared" si="39"/>
        <v>0</v>
      </c>
      <c r="AA55" s="11"/>
      <c r="AB55" s="11"/>
      <c r="AC55" s="12">
        <f t="shared" si="40"/>
        <v>0</v>
      </c>
      <c r="AD55" s="11"/>
      <c r="AE55" s="11"/>
      <c r="AF55" s="12">
        <f t="shared" si="41"/>
        <v>0</v>
      </c>
      <c r="AG55" s="11"/>
      <c r="AH55" s="11"/>
      <c r="AI55" s="12">
        <f t="shared" si="42"/>
        <v>0</v>
      </c>
      <c r="AJ55" s="11"/>
      <c r="AK55" s="11"/>
      <c r="AL55" s="12">
        <f t="shared" ref="AL55:AL99" si="106">AJ55+AL54-AK55</f>
        <v>0</v>
      </c>
      <c r="AM55" s="11"/>
      <c r="AN55" s="11"/>
      <c r="AO55" s="12">
        <f t="shared" si="44"/>
        <v>0</v>
      </c>
    </row>
    <row r="56" spans="1:41" x14ac:dyDescent="0.2">
      <c r="A56" s="67"/>
      <c r="B56" s="64"/>
      <c r="C56" s="20">
        <f t="shared" ref="C56" si="107">B55</f>
        <v>45124</v>
      </c>
      <c r="D56" s="57"/>
      <c r="E56" s="12" t="s">
        <v>10</v>
      </c>
      <c r="F56" s="11"/>
      <c r="G56" s="11"/>
      <c r="H56" s="12">
        <f t="shared" si="33"/>
        <v>8</v>
      </c>
      <c r="I56" s="11"/>
      <c r="J56" s="11"/>
      <c r="K56" s="12">
        <f t="shared" si="34"/>
        <v>0</v>
      </c>
      <c r="L56" s="11"/>
      <c r="M56" s="11"/>
      <c r="N56" s="12">
        <f t="shared" si="35"/>
        <v>5</v>
      </c>
      <c r="O56" s="11"/>
      <c r="P56" s="11"/>
      <c r="Q56" s="12">
        <f t="shared" si="36"/>
        <v>2</v>
      </c>
      <c r="R56" s="11"/>
      <c r="S56" s="11"/>
      <c r="T56" s="12">
        <f t="shared" si="49"/>
        <v>0</v>
      </c>
      <c r="U56" s="11"/>
      <c r="V56" s="11"/>
      <c r="W56" s="12">
        <f t="shared" si="38"/>
        <v>0</v>
      </c>
      <c r="X56" s="11"/>
      <c r="Y56" s="11"/>
      <c r="Z56" s="12">
        <f t="shared" si="39"/>
        <v>0</v>
      </c>
      <c r="AA56" s="11"/>
      <c r="AB56" s="11"/>
      <c r="AC56" s="11">
        <f t="shared" si="40"/>
        <v>0</v>
      </c>
      <c r="AD56" s="11"/>
      <c r="AE56" s="11"/>
      <c r="AF56" s="12">
        <f t="shared" si="41"/>
        <v>0</v>
      </c>
      <c r="AG56" s="11"/>
      <c r="AH56" s="11"/>
      <c r="AI56" s="11">
        <f t="shared" si="42"/>
        <v>0</v>
      </c>
      <c r="AJ56" s="11"/>
      <c r="AK56" s="11"/>
      <c r="AL56" s="12">
        <f t="shared" si="106"/>
        <v>0</v>
      </c>
      <c r="AM56" s="11"/>
      <c r="AN56" s="11"/>
      <c r="AO56" s="12">
        <f t="shared" si="44"/>
        <v>0</v>
      </c>
    </row>
    <row r="57" spans="1:41" x14ac:dyDescent="0.2">
      <c r="A57" s="68"/>
      <c r="B57" s="65"/>
      <c r="C57" s="20">
        <f t="shared" ref="C57" si="108">B55</f>
        <v>45124</v>
      </c>
      <c r="D57" s="58" t="s">
        <v>9</v>
      </c>
      <c r="E57" s="16" t="s">
        <v>8</v>
      </c>
      <c r="F57" s="11"/>
      <c r="G57" s="11"/>
      <c r="H57" s="12">
        <f t="shared" si="33"/>
        <v>8</v>
      </c>
      <c r="I57" s="11"/>
      <c r="J57" s="11"/>
      <c r="K57" s="12">
        <f t="shared" si="34"/>
        <v>0</v>
      </c>
      <c r="L57" s="11"/>
      <c r="M57" s="11"/>
      <c r="N57" s="12">
        <f t="shared" si="35"/>
        <v>5</v>
      </c>
      <c r="O57" s="11"/>
      <c r="P57" s="11"/>
      <c r="Q57" s="12">
        <f t="shared" si="36"/>
        <v>2</v>
      </c>
      <c r="R57" s="11"/>
      <c r="S57" s="11"/>
      <c r="T57" s="12">
        <f t="shared" si="49"/>
        <v>0</v>
      </c>
      <c r="U57" s="11"/>
      <c r="V57" s="11"/>
      <c r="W57" s="12">
        <f t="shared" si="38"/>
        <v>0</v>
      </c>
      <c r="X57" s="11"/>
      <c r="Y57" s="11"/>
      <c r="Z57" s="12">
        <f t="shared" si="39"/>
        <v>0</v>
      </c>
      <c r="AA57" s="11"/>
      <c r="AB57" s="11"/>
      <c r="AC57" s="11">
        <f t="shared" si="40"/>
        <v>0</v>
      </c>
      <c r="AD57" s="11"/>
      <c r="AE57" s="11"/>
      <c r="AF57" s="12">
        <f t="shared" si="41"/>
        <v>0</v>
      </c>
      <c r="AG57" s="11"/>
      <c r="AH57" s="11"/>
      <c r="AI57" s="11">
        <f t="shared" si="42"/>
        <v>0</v>
      </c>
      <c r="AJ57" s="11"/>
      <c r="AK57" s="11"/>
      <c r="AL57" s="12">
        <f t="shared" si="106"/>
        <v>0</v>
      </c>
      <c r="AM57" s="11"/>
      <c r="AN57" s="11"/>
      <c r="AO57" s="12">
        <f t="shared" si="44"/>
        <v>0</v>
      </c>
    </row>
    <row r="58" spans="1:41" ht="15" hidden="1" customHeight="1" x14ac:dyDescent="0.2">
      <c r="A58" s="66" t="str">
        <f t="shared" ref="A58" si="109">IF(WEEKDAY(B58)=1,"Chủ Nhật","Thứ "&amp;WEEKDAY(B58))</f>
        <v>Thứ 3</v>
      </c>
      <c r="B58" s="63">
        <f>+B55+1</f>
        <v>45125</v>
      </c>
      <c r="C58" s="20">
        <f t="shared" ref="C58" si="110">B58</f>
        <v>45125</v>
      </c>
      <c r="D58" s="54"/>
      <c r="E58" s="11" t="s">
        <v>7</v>
      </c>
      <c r="F58" s="21"/>
      <c r="G58" s="21"/>
      <c r="H58" s="12">
        <f>F58+H57-G58</f>
        <v>8</v>
      </c>
      <c r="I58" s="11"/>
      <c r="J58" s="11"/>
      <c r="K58" s="12">
        <f t="shared" si="34"/>
        <v>0</v>
      </c>
      <c r="L58" s="11"/>
      <c r="M58" s="11"/>
      <c r="N58" s="12">
        <f t="shared" si="35"/>
        <v>5</v>
      </c>
      <c r="O58" s="11"/>
      <c r="P58" s="11"/>
      <c r="Q58" s="12">
        <f t="shared" si="36"/>
        <v>2</v>
      </c>
      <c r="R58" s="11"/>
      <c r="S58" s="11"/>
      <c r="T58" s="12">
        <f t="shared" si="49"/>
        <v>0</v>
      </c>
      <c r="U58" s="11"/>
      <c r="V58" s="11"/>
      <c r="W58" s="12">
        <f t="shared" si="38"/>
        <v>0</v>
      </c>
      <c r="X58" s="11"/>
      <c r="Y58" s="11"/>
      <c r="Z58" s="12">
        <f t="shared" si="39"/>
        <v>0</v>
      </c>
      <c r="AA58" s="11"/>
      <c r="AB58" s="11"/>
      <c r="AC58" s="11">
        <f t="shared" si="40"/>
        <v>0</v>
      </c>
      <c r="AD58" s="11"/>
      <c r="AE58" s="11"/>
      <c r="AF58" s="12">
        <f t="shared" si="41"/>
        <v>0</v>
      </c>
      <c r="AG58" s="11"/>
      <c r="AH58" s="11"/>
      <c r="AI58" s="11">
        <f t="shared" si="42"/>
        <v>0</v>
      </c>
      <c r="AJ58" s="11"/>
      <c r="AK58" s="11"/>
      <c r="AL58" s="12">
        <f t="shared" si="106"/>
        <v>0</v>
      </c>
      <c r="AM58" s="11"/>
      <c r="AN58" s="11"/>
      <c r="AO58" s="12">
        <f t="shared" si="44"/>
        <v>0</v>
      </c>
    </row>
    <row r="59" spans="1:41" x14ac:dyDescent="0.2">
      <c r="A59" s="67"/>
      <c r="B59" s="64"/>
      <c r="C59" s="20">
        <f t="shared" ref="C59" si="111">B58</f>
        <v>45125</v>
      </c>
      <c r="D59" s="57"/>
      <c r="E59" s="12" t="s">
        <v>10</v>
      </c>
      <c r="F59" s="21"/>
      <c r="G59" s="21"/>
      <c r="H59" s="12">
        <f t="shared" si="33"/>
        <v>8</v>
      </c>
      <c r="I59" s="11"/>
      <c r="J59" s="11"/>
      <c r="K59" s="12">
        <f t="shared" si="34"/>
        <v>0</v>
      </c>
      <c r="L59" s="11"/>
      <c r="M59" s="11"/>
      <c r="N59" s="12">
        <f t="shared" si="35"/>
        <v>5</v>
      </c>
      <c r="O59" s="11"/>
      <c r="P59" s="11"/>
      <c r="Q59" s="12">
        <f t="shared" si="36"/>
        <v>2</v>
      </c>
      <c r="R59" s="11"/>
      <c r="S59" s="11"/>
      <c r="T59" s="12">
        <f t="shared" si="49"/>
        <v>0</v>
      </c>
      <c r="U59" s="11"/>
      <c r="V59" s="11"/>
      <c r="W59" s="12">
        <f t="shared" si="38"/>
        <v>0</v>
      </c>
      <c r="X59" s="11"/>
      <c r="Y59" s="11"/>
      <c r="Z59" s="12">
        <f t="shared" si="39"/>
        <v>0</v>
      </c>
      <c r="AA59" s="11"/>
      <c r="AB59" s="11"/>
      <c r="AC59" s="11">
        <f t="shared" si="40"/>
        <v>0</v>
      </c>
      <c r="AD59" s="11"/>
      <c r="AE59" s="11"/>
      <c r="AF59" s="12">
        <f t="shared" si="41"/>
        <v>0</v>
      </c>
      <c r="AG59" s="11"/>
      <c r="AH59" s="11"/>
      <c r="AI59" s="11">
        <f t="shared" si="42"/>
        <v>0</v>
      </c>
      <c r="AJ59" s="11"/>
      <c r="AK59" s="11"/>
      <c r="AL59" s="12">
        <f t="shared" si="106"/>
        <v>0</v>
      </c>
      <c r="AM59" s="11"/>
      <c r="AN59" s="11"/>
      <c r="AO59" s="12">
        <f t="shared" si="44"/>
        <v>0</v>
      </c>
    </row>
    <row r="60" spans="1:41" x14ac:dyDescent="0.2">
      <c r="A60" s="68"/>
      <c r="B60" s="65"/>
      <c r="C60" s="20">
        <f t="shared" ref="C60" si="112">B58</f>
        <v>45125</v>
      </c>
      <c r="D60" s="58" t="s">
        <v>9</v>
      </c>
      <c r="E60" s="16" t="s">
        <v>8</v>
      </c>
      <c r="F60" s="21"/>
      <c r="G60" s="21"/>
      <c r="H60" s="12">
        <f t="shared" si="33"/>
        <v>8</v>
      </c>
      <c r="I60" s="11"/>
      <c r="J60" s="11"/>
      <c r="K60" s="12">
        <f t="shared" si="34"/>
        <v>0</v>
      </c>
      <c r="L60" s="11"/>
      <c r="M60" s="11"/>
      <c r="N60" s="12">
        <f t="shared" si="35"/>
        <v>5</v>
      </c>
      <c r="O60" s="11"/>
      <c r="P60" s="11"/>
      <c r="Q60" s="12">
        <f t="shared" si="36"/>
        <v>2</v>
      </c>
      <c r="R60" s="11"/>
      <c r="S60" s="11"/>
      <c r="T60" s="12">
        <f t="shared" si="49"/>
        <v>0</v>
      </c>
      <c r="U60" s="11"/>
      <c r="V60" s="11"/>
      <c r="W60" s="12">
        <f t="shared" si="38"/>
        <v>0</v>
      </c>
      <c r="X60" s="11"/>
      <c r="Y60" s="11"/>
      <c r="Z60" s="12">
        <f t="shared" si="39"/>
        <v>0</v>
      </c>
      <c r="AA60" s="11"/>
      <c r="AB60" s="11"/>
      <c r="AC60" s="11">
        <f t="shared" si="40"/>
        <v>0</v>
      </c>
      <c r="AD60" s="11"/>
      <c r="AE60" s="11"/>
      <c r="AF60" s="12">
        <f t="shared" si="41"/>
        <v>0</v>
      </c>
      <c r="AG60" s="11"/>
      <c r="AH60" s="11"/>
      <c r="AI60" s="11">
        <f t="shared" si="42"/>
        <v>0</v>
      </c>
      <c r="AJ60" s="11"/>
      <c r="AK60" s="11"/>
      <c r="AL60" s="12">
        <f t="shared" si="106"/>
        <v>0</v>
      </c>
      <c r="AM60" s="11"/>
      <c r="AN60" s="11"/>
      <c r="AO60" s="12">
        <f t="shared" si="44"/>
        <v>0</v>
      </c>
    </row>
    <row r="61" spans="1:41" ht="15" hidden="1" customHeight="1" x14ac:dyDescent="0.2">
      <c r="A61" s="66" t="str">
        <f t="shared" ref="A61" si="113">IF(WEEKDAY(B61)=1,"Chủ Nhật","Thứ "&amp;WEEKDAY(B61))</f>
        <v>Thứ 4</v>
      </c>
      <c r="B61" s="79">
        <f t="shared" ref="B61" si="114">+B58+1</f>
        <v>45126</v>
      </c>
      <c r="C61" s="20">
        <f t="shared" ref="C61" si="115">B61</f>
        <v>45126</v>
      </c>
      <c r="D61" s="59"/>
      <c r="E61" s="11" t="s">
        <v>7</v>
      </c>
      <c r="F61" s="11"/>
      <c r="G61" s="11"/>
      <c r="H61" s="11">
        <f t="shared" si="33"/>
        <v>8</v>
      </c>
      <c r="I61" s="11"/>
      <c r="J61" s="11"/>
      <c r="K61" s="12">
        <f t="shared" si="34"/>
        <v>0</v>
      </c>
      <c r="L61" s="11"/>
      <c r="M61" s="11"/>
      <c r="N61" s="12">
        <f t="shared" si="35"/>
        <v>5</v>
      </c>
      <c r="O61" s="11"/>
      <c r="P61" s="11"/>
      <c r="Q61" s="12">
        <f t="shared" si="36"/>
        <v>2</v>
      </c>
      <c r="R61" s="11"/>
      <c r="S61" s="11"/>
      <c r="T61" s="12">
        <f t="shared" si="49"/>
        <v>0</v>
      </c>
      <c r="U61" s="11"/>
      <c r="V61" s="11"/>
      <c r="W61" s="12">
        <f t="shared" si="38"/>
        <v>0</v>
      </c>
      <c r="X61" s="11"/>
      <c r="Y61" s="11"/>
      <c r="Z61" s="12">
        <f t="shared" si="39"/>
        <v>0</v>
      </c>
      <c r="AA61" s="11"/>
      <c r="AB61" s="11"/>
      <c r="AC61" s="11">
        <f t="shared" si="40"/>
        <v>0</v>
      </c>
      <c r="AD61" s="11"/>
      <c r="AE61" s="11"/>
      <c r="AF61" s="12">
        <f t="shared" si="41"/>
        <v>0</v>
      </c>
      <c r="AG61" s="11"/>
      <c r="AH61" s="11"/>
      <c r="AI61" s="11">
        <f t="shared" si="42"/>
        <v>0</v>
      </c>
      <c r="AJ61" s="11"/>
      <c r="AK61" s="11"/>
      <c r="AL61" s="12">
        <f t="shared" si="106"/>
        <v>0</v>
      </c>
      <c r="AM61" s="11"/>
      <c r="AN61" s="11"/>
      <c r="AO61" s="12">
        <f t="shared" si="44"/>
        <v>0</v>
      </c>
    </row>
    <row r="62" spans="1:41" x14ac:dyDescent="0.2">
      <c r="A62" s="67"/>
      <c r="B62" s="80"/>
      <c r="C62" s="20">
        <f t="shared" ref="C62" si="116">B61</f>
        <v>45126</v>
      </c>
      <c r="D62" s="60"/>
      <c r="E62" s="12" t="s">
        <v>10</v>
      </c>
      <c r="F62" s="11"/>
      <c r="G62" s="11"/>
      <c r="H62" s="12">
        <f>F62+H61-G62</f>
        <v>8</v>
      </c>
      <c r="I62" s="11"/>
      <c r="J62" s="11"/>
      <c r="K62" s="12">
        <f t="shared" si="34"/>
        <v>0</v>
      </c>
      <c r="L62" s="11"/>
      <c r="M62" s="11"/>
      <c r="N62" s="12">
        <f t="shared" si="35"/>
        <v>5</v>
      </c>
      <c r="O62" s="11"/>
      <c r="P62" s="11"/>
      <c r="Q62" s="12">
        <f t="shared" si="36"/>
        <v>2</v>
      </c>
      <c r="R62" s="11"/>
      <c r="S62" s="11"/>
      <c r="T62" s="12">
        <f t="shared" si="49"/>
        <v>0</v>
      </c>
      <c r="U62" s="11"/>
      <c r="V62" s="11"/>
      <c r="W62" s="12">
        <f t="shared" si="38"/>
        <v>0</v>
      </c>
      <c r="X62" s="11"/>
      <c r="Y62" s="11"/>
      <c r="Z62" s="12">
        <f t="shared" si="39"/>
        <v>0</v>
      </c>
      <c r="AA62" s="11"/>
      <c r="AB62" s="11"/>
      <c r="AC62" s="11">
        <f t="shared" si="40"/>
        <v>0</v>
      </c>
      <c r="AD62" s="11"/>
      <c r="AE62" s="11"/>
      <c r="AF62" s="12">
        <f t="shared" si="41"/>
        <v>0</v>
      </c>
      <c r="AG62" s="11"/>
      <c r="AH62" s="11"/>
      <c r="AI62" s="11">
        <f t="shared" si="42"/>
        <v>0</v>
      </c>
      <c r="AJ62" s="11"/>
      <c r="AK62" s="11"/>
      <c r="AL62" s="12">
        <f t="shared" si="106"/>
        <v>0</v>
      </c>
      <c r="AM62" s="11"/>
      <c r="AN62" s="11"/>
      <c r="AO62" s="12">
        <f t="shared" si="44"/>
        <v>0</v>
      </c>
    </row>
    <row r="63" spans="1:41" x14ac:dyDescent="0.2">
      <c r="A63" s="68"/>
      <c r="B63" s="81"/>
      <c r="C63" s="20">
        <f t="shared" ref="C63" si="117">B61</f>
        <v>45126</v>
      </c>
      <c r="D63" s="61" t="s">
        <v>9</v>
      </c>
      <c r="E63" s="16" t="s">
        <v>8</v>
      </c>
      <c r="F63" s="11"/>
      <c r="G63" s="11"/>
      <c r="H63" s="12">
        <f t="shared" si="33"/>
        <v>8</v>
      </c>
      <c r="I63" s="11"/>
      <c r="J63" s="11"/>
      <c r="K63" s="12">
        <f t="shared" si="34"/>
        <v>0</v>
      </c>
      <c r="L63" s="11"/>
      <c r="M63" s="11"/>
      <c r="N63" s="12">
        <f t="shared" si="35"/>
        <v>5</v>
      </c>
      <c r="O63" s="11"/>
      <c r="P63" s="11"/>
      <c r="Q63" s="12">
        <f t="shared" si="36"/>
        <v>2</v>
      </c>
      <c r="R63" s="11"/>
      <c r="S63" s="11"/>
      <c r="T63" s="12">
        <f t="shared" si="49"/>
        <v>0</v>
      </c>
      <c r="U63" s="11"/>
      <c r="V63" s="11"/>
      <c r="W63" s="12">
        <f t="shared" si="38"/>
        <v>0</v>
      </c>
      <c r="X63" s="11"/>
      <c r="Y63" s="11"/>
      <c r="Z63" s="12">
        <f t="shared" si="39"/>
        <v>0</v>
      </c>
      <c r="AA63" s="49"/>
      <c r="AB63" s="49"/>
      <c r="AC63" s="49">
        <f t="shared" si="40"/>
        <v>0</v>
      </c>
      <c r="AD63" s="11"/>
      <c r="AE63" s="11"/>
      <c r="AF63" s="12">
        <f t="shared" si="41"/>
        <v>0</v>
      </c>
      <c r="AG63" s="49"/>
      <c r="AH63" s="49"/>
      <c r="AI63" s="49">
        <f t="shared" si="42"/>
        <v>0</v>
      </c>
      <c r="AJ63" s="11"/>
      <c r="AK63" s="11"/>
      <c r="AL63" s="12">
        <f t="shared" si="106"/>
        <v>0</v>
      </c>
      <c r="AM63" s="11"/>
      <c r="AN63" s="11"/>
      <c r="AO63" s="12">
        <f t="shared" si="44"/>
        <v>0</v>
      </c>
    </row>
    <row r="64" spans="1:41" ht="15" hidden="1" customHeight="1" x14ac:dyDescent="0.2">
      <c r="A64" s="66" t="str">
        <f t="shared" ref="A64" si="118">IF(WEEKDAY(B64)=1,"Chủ Nhật","Thứ "&amp;WEEKDAY(B64))</f>
        <v>Thứ 5</v>
      </c>
      <c r="B64" s="79">
        <f>+B61+1</f>
        <v>45127</v>
      </c>
      <c r="C64" s="20">
        <f t="shared" ref="C64" si="119">B64</f>
        <v>45127</v>
      </c>
      <c r="D64" s="59"/>
      <c r="E64" s="11" t="s">
        <v>7</v>
      </c>
      <c r="F64" s="11"/>
      <c r="G64" s="11"/>
      <c r="H64" s="12">
        <f t="shared" si="33"/>
        <v>8</v>
      </c>
      <c r="I64" s="11"/>
      <c r="J64" s="11"/>
      <c r="K64" s="12">
        <f t="shared" si="34"/>
        <v>0</v>
      </c>
      <c r="L64" s="11"/>
      <c r="M64" s="11"/>
      <c r="N64" s="12">
        <f t="shared" si="35"/>
        <v>5</v>
      </c>
      <c r="O64" s="11"/>
      <c r="P64" s="11"/>
      <c r="Q64" s="12">
        <f t="shared" si="36"/>
        <v>2</v>
      </c>
      <c r="R64" s="11"/>
      <c r="S64" s="11"/>
      <c r="T64" s="12">
        <f t="shared" si="49"/>
        <v>0</v>
      </c>
      <c r="U64" s="11"/>
      <c r="V64" s="11"/>
      <c r="W64" s="12">
        <f t="shared" si="38"/>
        <v>0</v>
      </c>
      <c r="X64" s="11"/>
      <c r="Y64" s="11"/>
      <c r="Z64" s="12">
        <f t="shared" si="39"/>
        <v>0</v>
      </c>
      <c r="AA64" s="49"/>
      <c r="AB64" s="49"/>
      <c r="AC64" s="49">
        <f t="shared" si="40"/>
        <v>0</v>
      </c>
      <c r="AD64" s="11"/>
      <c r="AE64" s="11"/>
      <c r="AF64" s="12">
        <f t="shared" si="41"/>
        <v>0</v>
      </c>
      <c r="AG64" s="49"/>
      <c r="AH64" s="49"/>
      <c r="AI64" s="49">
        <f t="shared" si="42"/>
        <v>0</v>
      </c>
      <c r="AJ64" s="11"/>
      <c r="AK64" s="11"/>
      <c r="AL64" s="12">
        <f t="shared" si="106"/>
        <v>0</v>
      </c>
      <c r="AM64" s="11"/>
      <c r="AN64" s="11"/>
      <c r="AO64" s="12">
        <f t="shared" si="44"/>
        <v>0</v>
      </c>
    </row>
    <row r="65" spans="1:41" x14ac:dyDescent="0.2">
      <c r="A65" s="67"/>
      <c r="B65" s="80"/>
      <c r="C65" s="20">
        <f t="shared" ref="C65" si="120">B64</f>
        <v>45127</v>
      </c>
      <c r="D65" s="60"/>
      <c r="E65" s="12" t="s">
        <v>10</v>
      </c>
      <c r="F65" s="11"/>
      <c r="G65" s="11"/>
      <c r="H65" s="12">
        <f t="shared" si="33"/>
        <v>8</v>
      </c>
      <c r="I65" s="11"/>
      <c r="J65" s="11"/>
      <c r="K65" s="12">
        <f t="shared" si="34"/>
        <v>0</v>
      </c>
      <c r="L65" s="11"/>
      <c r="M65" s="11"/>
      <c r="N65" s="12">
        <f t="shared" si="35"/>
        <v>5</v>
      </c>
      <c r="O65" s="11"/>
      <c r="P65" s="11"/>
      <c r="Q65" s="12">
        <f t="shared" si="36"/>
        <v>2</v>
      </c>
      <c r="R65" s="11"/>
      <c r="S65" s="11"/>
      <c r="T65" s="12">
        <f t="shared" si="49"/>
        <v>0</v>
      </c>
      <c r="U65" s="11"/>
      <c r="V65" s="11"/>
      <c r="W65" s="12">
        <f t="shared" si="38"/>
        <v>0</v>
      </c>
      <c r="X65" s="11"/>
      <c r="Y65" s="11"/>
      <c r="Z65" s="12">
        <f t="shared" si="39"/>
        <v>0</v>
      </c>
      <c r="AA65" s="49"/>
      <c r="AB65" s="49"/>
      <c r="AC65" s="49">
        <f t="shared" si="40"/>
        <v>0</v>
      </c>
      <c r="AD65" s="11"/>
      <c r="AE65" s="11"/>
      <c r="AF65" s="12">
        <f t="shared" si="41"/>
        <v>0</v>
      </c>
      <c r="AG65" s="49"/>
      <c r="AH65" s="49"/>
      <c r="AI65" s="49">
        <f t="shared" si="42"/>
        <v>0</v>
      </c>
      <c r="AJ65" s="11"/>
      <c r="AK65" s="11"/>
      <c r="AL65" s="12">
        <f t="shared" si="106"/>
        <v>0</v>
      </c>
      <c r="AM65" s="11"/>
      <c r="AN65" s="11"/>
      <c r="AO65" s="12">
        <f t="shared" si="44"/>
        <v>0</v>
      </c>
    </row>
    <row r="66" spans="1:41" x14ac:dyDescent="0.2">
      <c r="A66" s="68"/>
      <c r="B66" s="81"/>
      <c r="C66" s="20">
        <f t="shared" ref="C66" si="121">B64</f>
        <v>45127</v>
      </c>
      <c r="D66" s="61" t="s">
        <v>9</v>
      </c>
      <c r="E66" s="16" t="s">
        <v>8</v>
      </c>
      <c r="F66" s="11"/>
      <c r="G66" s="11"/>
      <c r="H66" s="12">
        <f t="shared" si="33"/>
        <v>8</v>
      </c>
      <c r="I66" s="11"/>
      <c r="J66" s="11"/>
      <c r="K66" s="12">
        <f t="shared" si="34"/>
        <v>0</v>
      </c>
      <c r="L66" s="11"/>
      <c r="M66" s="11"/>
      <c r="N66" s="12">
        <f t="shared" si="35"/>
        <v>5</v>
      </c>
      <c r="O66" s="11"/>
      <c r="P66" s="11"/>
      <c r="Q66" s="12">
        <f t="shared" si="36"/>
        <v>2</v>
      </c>
      <c r="R66" s="11"/>
      <c r="S66" s="11"/>
      <c r="T66" s="12">
        <f t="shared" si="49"/>
        <v>0</v>
      </c>
      <c r="U66" s="11"/>
      <c r="V66" s="11"/>
      <c r="W66" s="12">
        <f t="shared" si="38"/>
        <v>0</v>
      </c>
      <c r="X66" s="11"/>
      <c r="Y66" s="11"/>
      <c r="Z66" s="12">
        <f t="shared" si="39"/>
        <v>0</v>
      </c>
      <c r="AA66" s="49"/>
      <c r="AB66" s="49"/>
      <c r="AC66" s="49">
        <f t="shared" si="40"/>
        <v>0</v>
      </c>
      <c r="AD66" s="11"/>
      <c r="AE66" s="11"/>
      <c r="AF66" s="12">
        <f t="shared" si="41"/>
        <v>0</v>
      </c>
      <c r="AG66" s="49"/>
      <c r="AH66" s="49"/>
      <c r="AI66" s="49">
        <f t="shared" si="42"/>
        <v>0</v>
      </c>
      <c r="AJ66" s="11"/>
      <c r="AK66" s="11"/>
      <c r="AL66" s="12">
        <f t="shared" si="106"/>
        <v>0</v>
      </c>
      <c r="AM66" s="11"/>
      <c r="AN66" s="11"/>
      <c r="AO66" s="12">
        <f t="shared" si="44"/>
        <v>0</v>
      </c>
    </row>
    <row r="67" spans="1:41" ht="15" hidden="1" customHeight="1" x14ac:dyDescent="0.2">
      <c r="A67" s="66" t="str">
        <f t="shared" ref="A67" si="122">IF(WEEKDAY(B67)=1,"Chủ Nhật","Thứ "&amp;WEEKDAY(B67))</f>
        <v>Thứ 6</v>
      </c>
      <c r="B67" s="63">
        <f>+B64+1</f>
        <v>45128</v>
      </c>
      <c r="C67" s="20">
        <f t="shared" ref="C67" si="123">B67</f>
        <v>45128</v>
      </c>
      <c r="D67" s="54"/>
      <c r="E67" s="11" t="s">
        <v>7</v>
      </c>
      <c r="F67" s="11"/>
      <c r="G67" s="11"/>
      <c r="H67" s="12">
        <f>F67+H66-G67</f>
        <v>8</v>
      </c>
      <c r="I67" s="11"/>
      <c r="J67" s="11"/>
      <c r="K67" s="12">
        <f t="shared" si="34"/>
        <v>0</v>
      </c>
      <c r="L67" s="11"/>
      <c r="M67" s="11"/>
      <c r="N67" s="12">
        <f t="shared" si="35"/>
        <v>5</v>
      </c>
      <c r="O67" s="11"/>
      <c r="P67" s="11"/>
      <c r="Q67" s="12">
        <f t="shared" si="36"/>
        <v>2</v>
      </c>
      <c r="R67" s="11"/>
      <c r="S67" s="11"/>
      <c r="T67" s="12">
        <f t="shared" si="49"/>
        <v>0</v>
      </c>
      <c r="U67" s="11"/>
      <c r="V67" s="11"/>
      <c r="W67" s="12">
        <f t="shared" si="38"/>
        <v>0</v>
      </c>
      <c r="X67" s="11"/>
      <c r="Y67" s="11"/>
      <c r="Z67" s="12">
        <f t="shared" si="39"/>
        <v>0</v>
      </c>
      <c r="AA67" s="11"/>
      <c r="AB67" s="11"/>
      <c r="AC67" s="12">
        <f t="shared" si="40"/>
        <v>0</v>
      </c>
      <c r="AD67" s="11"/>
      <c r="AE67" s="11"/>
      <c r="AF67" s="12">
        <f t="shared" si="41"/>
        <v>0</v>
      </c>
      <c r="AG67" s="11"/>
      <c r="AH67" s="11"/>
      <c r="AI67" s="12">
        <f t="shared" si="42"/>
        <v>0</v>
      </c>
      <c r="AJ67" s="11"/>
      <c r="AK67" s="11"/>
      <c r="AL67" s="12">
        <f t="shared" si="106"/>
        <v>0</v>
      </c>
      <c r="AM67" s="11"/>
      <c r="AN67" s="11"/>
      <c r="AO67" s="12">
        <f t="shared" si="44"/>
        <v>0</v>
      </c>
    </row>
    <row r="68" spans="1:41" x14ac:dyDescent="0.2">
      <c r="A68" s="67"/>
      <c r="B68" s="64"/>
      <c r="C68" s="20">
        <f t="shared" ref="C68" si="124">B67</f>
        <v>45128</v>
      </c>
      <c r="D68" s="57"/>
      <c r="E68" s="12" t="s">
        <v>10</v>
      </c>
      <c r="F68" s="11"/>
      <c r="G68" s="11"/>
      <c r="H68" s="12">
        <f t="shared" si="33"/>
        <v>8</v>
      </c>
      <c r="I68" s="11"/>
      <c r="J68" s="11"/>
      <c r="K68" s="12">
        <f t="shared" si="34"/>
        <v>0</v>
      </c>
      <c r="L68" s="11"/>
      <c r="M68" s="11"/>
      <c r="N68" s="12">
        <f t="shared" si="35"/>
        <v>5</v>
      </c>
      <c r="O68" s="11"/>
      <c r="P68" s="11"/>
      <c r="Q68" s="12">
        <f t="shared" si="36"/>
        <v>2</v>
      </c>
      <c r="R68" s="11"/>
      <c r="S68" s="11"/>
      <c r="T68" s="12">
        <f t="shared" si="49"/>
        <v>0</v>
      </c>
      <c r="U68" s="11"/>
      <c r="V68" s="11"/>
      <c r="W68" s="12">
        <f t="shared" si="38"/>
        <v>0</v>
      </c>
      <c r="X68" s="11"/>
      <c r="Y68" s="11"/>
      <c r="Z68" s="12">
        <f t="shared" si="39"/>
        <v>0</v>
      </c>
      <c r="AA68" s="11"/>
      <c r="AB68" s="11"/>
      <c r="AC68" s="12">
        <f t="shared" si="40"/>
        <v>0</v>
      </c>
      <c r="AD68" s="11"/>
      <c r="AE68" s="11"/>
      <c r="AF68" s="12">
        <f t="shared" si="41"/>
        <v>0</v>
      </c>
      <c r="AG68" s="11"/>
      <c r="AH68" s="11"/>
      <c r="AI68" s="12">
        <f t="shared" si="42"/>
        <v>0</v>
      </c>
      <c r="AJ68" s="11"/>
      <c r="AK68" s="11"/>
      <c r="AL68" s="12">
        <f t="shared" si="106"/>
        <v>0</v>
      </c>
      <c r="AM68" s="11"/>
      <c r="AN68" s="11"/>
      <c r="AO68" s="12">
        <f t="shared" si="44"/>
        <v>0</v>
      </c>
    </row>
    <row r="69" spans="1:41" x14ac:dyDescent="0.2">
      <c r="A69" s="68"/>
      <c r="B69" s="65"/>
      <c r="C69" s="20">
        <f t="shared" ref="C69" si="125">B67</f>
        <v>45128</v>
      </c>
      <c r="D69" s="58" t="s">
        <v>9</v>
      </c>
      <c r="E69" s="16" t="s">
        <v>8</v>
      </c>
      <c r="F69" s="11"/>
      <c r="G69" s="11"/>
      <c r="H69" s="12">
        <f t="shared" si="33"/>
        <v>8</v>
      </c>
      <c r="I69" s="11"/>
      <c r="J69" s="11"/>
      <c r="K69" s="12">
        <f t="shared" si="34"/>
        <v>0</v>
      </c>
      <c r="L69" s="11"/>
      <c r="M69" s="11"/>
      <c r="N69" s="12">
        <f t="shared" si="35"/>
        <v>5</v>
      </c>
      <c r="O69" s="11"/>
      <c r="P69" s="11"/>
      <c r="Q69" s="12">
        <f t="shared" si="36"/>
        <v>2</v>
      </c>
      <c r="R69" s="11"/>
      <c r="S69" s="11"/>
      <c r="T69" s="12">
        <f t="shared" si="49"/>
        <v>0</v>
      </c>
      <c r="U69" s="11"/>
      <c r="V69" s="11"/>
      <c r="W69" s="12">
        <f t="shared" si="38"/>
        <v>0</v>
      </c>
      <c r="X69" s="11"/>
      <c r="Y69" s="11"/>
      <c r="Z69" s="12">
        <f t="shared" si="39"/>
        <v>0</v>
      </c>
      <c r="AA69" s="11"/>
      <c r="AB69" s="11"/>
      <c r="AC69" s="12">
        <f t="shared" si="40"/>
        <v>0</v>
      </c>
      <c r="AD69" s="11"/>
      <c r="AE69" s="11"/>
      <c r="AF69" s="12">
        <f t="shared" si="41"/>
        <v>0</v>
      </c>
      <c r="AG69" s="11"/>
      <c r="AH69" s="11"/>
      <c r="AI69" s="12">
        <f t="shared" si="42"/>
        <v>0</v>
      </c>
      <c r="AJ69" s="11"/>
      <c r="AK69" s="11"/>
      <c r="AL69" s="12">
        <f t="shared" si="106"/>
        <v>0</v>
      </c>
      <c r="AM69" s="11"/>
      <c r="AN69" s="11"/>
      <c r="AO69" s="12">
        <f t="shared" si="44"/>
        <v>0</v>
      </c>
    </row>
    <row r="70" spans="1:41" ht="15" hidden="1" customHeight="1" x14ac:dyDescent="0.2">
      <c r="A70" s="66" t="str">
        <f t="shared" ref="A70" si="126">IF(WEEKDAY(B70)=1,"Chủ Nhật","Thứ "&amp;WEEKDAY(B70))</f>
        <v>Thứ 7</v>
      </c>
      <c r="B70" s="63">
        <f>+B67+1</f>
        <v>45129</v>
      </c>
      <c r="C70" s="20">
        <f t="shared" ref="C70" si="127">B70</f>
        <v>45129</v>
      </c>
      <c r="D70" s="54"/>
      <c r="E70" s="11" t="s">
        <v>7</v>
      </c>
      <c r="F70" s="11"/>
      <c r="G70" s="11"/>
      <c r="H70" s="12">
        <f>F70+H69-G70</f>
        <v>8</v>
      </c>
      <c r="I70" s="11"/>
      <c r="J70" s="11"/>
      <c r="K70" s="12">
        <f t="shared" si="34"/>
        <v>0</v>
      </c>
      <c r="L70" s="11"/>
      <c r="M70" s="11"/>
      <c r="N70" s="12">
        <f t="shared" si="35"/>
        <v>5</v>
      </c>
      <c r="O70" s="11"/>
      <c r="P70" s="11"/>
      <c r="Q70" s="12">
        <f t="shared" si="36"/>
        <v>2</v>
      </c>
      <c r="R70" s="11"/>
      <c r="S70" s="11"/>
      <c r="T70" s="12">
        <f t="shared" si="49"/>
        <v>0</v>
      </c>
      <c r="U70" s="11"/>
      <c r="V70" s="11"/>
      <c r="W70" s="12">
        <f t="shared" si="38"/>
        <v>0</v>
      </c>
      <c r="X70" s="11"/>
      <c r="Y70" s="11"/>
      <c r="Z70" s="12">
        <f t="shared" si="39"/>
        <v>0</v>
      </c>
      <c r="AA70" s="11"/>
      <c r="AB70" s="11"/>
      <c r="AC70" s="12">
        <f t="shared" si="40"/>
        <v>0</v>
      </c>
      <c r="AD70" s="11"/>
      <c r="AE70" s="11"/>
      <c r="AF70" s="12">
        <f t="shared" si="41"/>
        <v>0</v>
      </c>
      <c r="AG70" s="11"/>
      <c r="AH70" s="11"/>
      <c r="AI70" s="12">
        <f t="shared" si="42"/>
        <v>0</v>
      </c>
      <c r="AJ70" s="11"/>
      <c r="AK70" s="11"/>
      <c r="AL70" s="12">
        <f t="shared" si="106"/>
        <v>0</v>
      </c>
      <c r="AM70" s="11"/>
      <c r="AN70" s="11"/>
      <c r="AO70" s="12">
        <f t="shared" si="44"/>
        <v>0</v>
      </c>
    </row>
    <row r="71" spans="1:41" x14ac:dyDescent="0.2">
      <c r="A71" s="67"/>
      <c r="B71" s="64"/>
      <c r="C71" s="20">
        <f t="shared" ref="C71" si="128">B70</f>
        <v>45129</v>
      </c>
      <c r="D71" s="57"/>
      <c r="E71" s="12" t="s">
        <v>10</v>
      </c>
      <c r="F71" s="11"/>
      <c r="G71" s="11"/>
      <c r="H71" s="12">
        <f t="shared" si="33"/>
        <v>8</v>
      </c>
      <c r="I71" s="11"/>
      <c r="J71" s="11"/>
      <c r="K71" s="12">
        <f t="shared" si="34"/>
        <v>0</v>
      </c>
      <c r="L71" s="11"/>
      <c r="M71" s="11"/>
      <c r="N71" s="12">
        <f t="shared" si="35"/>
        <v>5</v>
      </c>
      <c r="O71" s="11"/>
      <c r="P71" s="11"/>
      <c r="Q71" s="12">
        <f t="shared" si="36"/>
        <v>2</v>
      </c>
      <c r="R71" s="11"/>
      <c r="S71" s="11"/>
      <c r="T71" s="12">
        <f t="shared" si="49"/>
        <v>0</v>
      </c>
      <c r="U71" s="11"/>
      <c r="V71" s="11"/>
      <c r="W71" s="12">
        <f t="shared" si="38"/>
        <v>0</v>
      </c>
      <c r="X71" s="11"/>
      <c r="Y71" s="11"/>
      <c r="Z71" s="12">
        <f t="shared" si="39"/>
        <v>0</v>
      </c>
      <c r="AA71" s="11"/>
      <c r="AB71" s="11"/>
      <c r="AC71" s="12">
        <f t="shared" si="40"/>
        <v>0</v>
      </c>
      <c r="AD71" s="11"/>
      <c r="AE71" s="11"/>
      <c r="AF71" s="12">
        <f t="shared" si="41"/>
        <v>0</v>
      </c>
      <c r="AG71" s="11"/>
      <c r="AH71" s="11"/>
      <c r="AI71" s="12">
        <f t="shared" si="42"/>
        <v>0</v>
      </c>
      <c r="AJ71" s="11"/>
      <c r="AK71" s="11"/>
      <c r="AL71" s="12">
        <f t="shared" si="106"/>
        <v>0</v>
      </c>
      <c r="AM71" s="11"/>
      <c r="AN71" s="11"/>
      <c r="AO71" s="12">
        <f t="shared" si="44"/>
        <v>0</v>
      </c>
    </row>
    <row r="72" spans="1:41" x14ac:dyDescent="0.2">
      <c r="A72" s="68"/>
      <c r="B72" s="65"/>
      <c r="C72" s="20">
        <f t="shared" ref="C72" si="129">B70</f>
        <v>45129</v>
      </c>
      <c r="D72" s="58" t="s">
        <v>9</v>
      </c>
      <c r="E72" s="16" t="s">
        <v>8</v>
      </c>
      <c r="F72" s="11"/>
      <c r="G72" s="11"/>
      <c r="H72" s="12">
        <f t="shared" si="33"/>
        <v>8</v>
      </c>
      <c r="I72" s="11"/>
      <c r="J72" s="11"/>
      <c r="K72" s="12">
        <f t="shared" si="34"/>
        <v>0</v>
      </c>
      <c r="L72" s="11"/>
      <c r="M72" s="11"/>
      <c r="N72" s="12">
        <f t="shared" si="35"/>
        <v>5</v>
      </c>
      <c r="O72" s="11"/>
      <c r="P72" s="11"/>
      <c r="Q72" s="12">
        <f t="shared" si="36"/>
        <v>2</v>
      </c>
      <c r="R72" s="11"/>
      <c r="S72" s="11"/>
      <c r="T72" s="12">
        <f t="shared" si="49"/>
        <v>0</v>
      </c>
      <c r="U72" s="11"/>
      <c r="V72" s="11"/>
      <c r="W72" s="12">
        <f t="shared" si="38"/>
        <v>0</v>
      </c>
      <c r="X72" s="11"/>
      <c r="Y72" s="11"/>
      <c r="Z72" s="12">
        <f t="shared" si="39"/>
        <v>0</v>
      </c>
      <c r="AA72" s="11"/>
      <c r="AB72" s="11"/>
      <c r="AC72" s="12">
        <f t="shared" si="40"/>
        <v>0</v>
      </c>
      <c r="AD72" s="11"/>
      <c r="AE72" s="11"/>
      <c r="AF72" s="12">
        <f t="shared" si="41"/>
        <v>0</v>
      </c>
      <c r="AG72" s="11"/>
      <c r="AH72" s="11"/>
      <c r="AI72" s="12">
        <f t="shared" si="42"/>
        <v>0</v>
      </c>
      <c r="AJ72" s="11"/>
      <c r="AK72" s="11"/>
      <c r="AL72" s="12">
        <f t="shared" si="106"/>
        <v>0</v>
      </c>
      <c r="AM72" s="11"/>
      <c r="AN72" s="11"/>
      <c r="AO72" s="12">
        <f t="shared" si="44"/>
        <v>0</v>
      </c>
    </row>
    <row r="73" spans="1:41" ht="15" hidden="1" customHeight="1" x14ac:dyDescent="0.2">
      <c r="A73" s="66" t="str">
        <f t="shared" ref="A73" si="130">IF(WEEKDAY(B73)=1,"Chủ Nhật","Thứ "&amp;WEEKDAY(B73))</f>
        <v>Chủ Nhật</v>
      </c>
      <c r="B73" s="63">
        <f>+B70+1</f>
        <v>45130</v>
      </c>
      <c r="C73" s="20">
        <f t="shared" ref="C73" si="131">B73</f>
        <v>45130</v>
      </c>
      <c r="D73" s="54"/>
      <c r="E73" s="11" t="s">
        <v>7</v>
      </c>
      <c r="F73" s="11"/>
      <c r="G73" s="11"/>
      <c r="H73" s="12">
        <f>F73+H72-G73</f>
        <v>8</v>
      </c>
      <c r="I73" s="11"/>
      <c r="J73" s="11"/>
      <c r="K73" s="12">
        <f t="shared" ref="K73:K102" si="132">I73+K72-J73</f>
        <v>0</v>
      </c>
      <c r="L73" s="11"/>
      <c r="M73" s="11"/>
      <c r="N73" s="12">
        <f t="shared" ref="N73:N99" si="133">L73+N72-M73</f>
        <v>5</v>
      </c>
      <c r="O73" s="11"/>
      <c r="P73" s="11"/>
      <c r="Q73" s="12">
        <f t="shared" ref="Q73:Q99" si="134">O73+Q72-P73</f>
        <v>2</v>
      </c>
      <c r="R73" s="11"/>
      <c r="S73" s="11"/>
      <c r="T73" s="12">
        <f t="shared" si="49"/>
        <v>0</v>
      </c>
      <c r="U73" s="11"/>
      <c r="V73" s="11"/>
      <c r="W73" s="12">
        <f t="shared" ref="W73:W99" si="135">U73+W72-V73</f>
        <v>0</v>
      </c>
      <c r="X73" s="11"/>
      <c r="Y73" s="11"/>
      <c r="Z73" s="12">
        <f t="shared" ref="Z73:Z99" si="136">X73+Z72-Y73</f>
        <v>0</v>
      </c>
      <c r="AA73" s="11"/>
      <c r="AB73" s="11"/>
      <c r="AC73" s="12">
        <f t="shared" ref="AC73:AC99" si="137">AA73+AC72-AB73</f>
        <v>0</v>
      </c>
      <c r="AD73" s="11"/>
      <c r="AE73" s="11"/>
      <c r="AF73" s="12">
        <f t="shared" ref="AF73:AF99" si="138">AD73+AF72-AE73</f>
        <v>0</v>
      </c>
      <c r="AG73" s="11"/>
      <c r="AH73" s="11"/>
      <c r="AI73" s="12">
        <f t="shared" ref="AI73:AI99" si="139">AG73+AI72-AH73</f>
        <v>0</v>
      </c>
      <c r="AJ73" s="11"/>
      <c r="AK73" s="11"/>
      <c r="AL73" s="12">
        <f t="shared" si="106"/>
        <v>0</v>
      </c>
      <c r="AM73" s="11"/>
      <c r="AN73" s="11"/>
      <c r="AO73" s="12">
        <f t="shared" ref="AO73:AO99" si="140">AM73+AO72-AN73</f>
        <v>0</v>
      </c>
    </row>
    <row r="74" spans="1:41" x14ac:dyDescent="0.2">
      <c r="A74" s="67"/>
      <c r="B74" s="64"/>
      <c r="C74" s="20">
        <f t="shared" ref="C74" si="141">B73</f>
        <v>45130</v>
      </c>
      <c r="D74" s="57"/>
      <c r="E74" s="12" t="s">
        <v>10</v>
      </c>
      <c r="F74" s="11"/>
      <c r="G74" s="11"/>
      <c r="H74" s="12">
        <f t="shared" ref="H74:H99" si="142">F74+H73-G74</f>
        <v>8</v>
      </c>
      <c r="I74" s="11"/>
      <c r="J74" s="11"/>
      <c r="K74" s="12">
        <f t="shared" si="132"/>
        <v>0</v>
      </c>
      <c r="L74" s="11"/>
      <c r="M74" s="11"/>
      <c r="N74" s="12">
        <f t="shared" si="133"/>
        <v>5</v>
      </c>
      <c r="O74" s="11"/>
      <c r="P74" s="11"/>
      <c r="Q74" s="12">
        <f t="shared" si="134"/>
        <v>2</v>
      </c>
      <c r="R74" s="11"/>
      <c r="S74" s="11"/>
      <c r="T74" s="12">
        <f t="shared" si="49"/>
        <v>0</v>
      </c>
      <c r="U74" s="11"/>
      <c r="V74" s="11"/>
      <c r="W74" s="12">
        <f t="shared" si="135"/>
        <v>0</v>
      </c>
      <c r="X74" s="11"/>
      <c r="Y74" s="11"/>
      <c r="Z74" s="12">
        <f t="shared" si="136"/>
        <v>0</v>
      </c>
      <c r="AA74" s="11"/>
      <c r="AB74" s="11"/>
      <c r="AC74" s="12">
        <f t="shared" si="137"/>
        <v>0</v>
      </c>
      <c r="AD74" s="11"/>
      <c r="AE74" s="11"/>
      <c r="AF74" s="12">
        <f t="shared" si="138"/>
        <v>0</v>
      </c>
      <c r="AG74" s="11"/>
      <c r="AH74" s="11"/>
      <c r="AI74" s="12">
        <f t="shared" si="139"/>
        <v>0</v>
      </c>
      <c r="AJ74" s="11"/>
      <c r="AK74" s="11"/>
      <c r="AL74" s="12">
        <f t="shared" si="106"/>
        <v>0</v>
      </c>
      <c r="AM74" s="11"/>
      <c r="AN74" s="11"/>
      <c r="AO74" s="12">
        <f t="shared" si="140"/>
        <v>0</v>
      </c>
    </row>
    <row r="75" spans="1:41" x14ac:dyDescent="0.2">
      <c r="A75" s="68"/>
      <c r="B75" s="65"/>
      <c r="C75" s="20">
        <f t="shared" ref="C75" si="143">B73</f>
        <v>45130</v>
      </c>
      <c r="D75" s="58" t="s">
        <v>9</v>
      </c>
      <c r="E75" s="16" t="s">
        <v>8</v>
      </c>
      <c r="F75" s="11"/>
      <c r="G75" s="11"/>
      <c r="H75" s="12">
        <f t="shared" si="142"/>
        <v>8</v>
      </c>
      <c r="I75" s="11"/>
      <c r="J75" s="11"/>
      <c r="K75" s="12">
        <f t="shared" si="132"/>
        <v>0</v>
      </c>
      <c r="L75" s="11"/>
      <c r="M75" s="11"/>
      <c r="N75" s="12">
        <f t="shared" si="133"/>
        <v>5</v>
      </c>
      <c r="O75" s="11"/>
      <c r="P75" s="11"/>
      <c r="Q75" s="12">
        <f t="shared" si="134"/>
        <v>2</v>
      </c>
      <c r="R75" s="11"/>
      <c r="S75" s="11"/>
      <c r="T75" s="12">
        <f t="shared" si="49"/>
        <v>0</v>
      </c>
      <c r="U75" s="11"/>
      <c r="V75" s="11"/>
      <c r="W75" s="12">
        <f t="shared" si="135"/>
        <v>0</v>
      </c>
      <c r="X75" s="11"/>
      <c r="Y75" s="11"/>
      <c r="Z75" s="12">
        <f t="shared" si="136"/>
        <v>0</v>
      </c>
      <c r="AA75" s="11"/>
      <c r="AB75" s="11"/>
      <c r="AC75" s="12">
        <f t="shared" si="137"/>
        <v>0</v>
      </c>
      <c r="AD75" s="11"/>
      <c r="AE75" s="11"/>
      <c r="AF75" s="12">
        <f t="shared" si="138"/>
        <v>0</v>
      </c>
      <c r="AG75" s="11"/>
      <c r="AH75" s="11"/>
      <c r="AI75" s="12">
        <f t="shared" si="139"/>
        <v>0</v>
      </c>
      <c r="AJ75" s="11"/>
      <c r="AK75" s="11"/>
      <c r="AL75" s="12">
        <f t="shared" si="106"/>
        <v>0</v>
      </c>
      <c r="AM75" s="11"/>
      <c r="AN75" s="11"/>
      <c r="AO75" s="12">
        <f t="shared" si="140"/>
        <v>0</v>
      </c>
    </row>
    <row r="76" spans="1:41" ht="15" hidden="1" customHeight="1" x14ac:dyDescent="0.2">
      <c r="A76" s="66" t="str">
        <f t="shared" ref="A76" si="144">IF(WEEKDAY(B76)=1,"Chủ Nhật","Thứ "&amp;WEEKDAY(B76))</f>
        <v>Thứ 2</v>
      </c>
      <c r="B76" s="63">
        <f>+B73+1</f>
        <v>45131</v>
      </c>
      <c r="C76" s="20">
        <f t="shared" ref="C76" si="145">B76</f>
        <v>45131</v>
      </c>
      <c r="D76" s="54"/>
      <c r="E76" s="11" t="s">
        <v>7</v>
      </c>
      <c r="F76" s="21"/>
      <c r="G76" s="21"/>
      <c r="H76" s="12">
        <f>F76+H75-G76</f>
        <v>8</v>
      </c>
      <c r="I76" s="11"/>
      <c r="J76" s="11"/>
      <c r="K76" s="12">
        <f t="shared" si="132"/>
        <v>0</v>
      </c>
      <c r="L76" s="11"/>
      <c r="M76" s="11"/>
      <c r="N76" s="12">
        <f t="shared" si="133"/>
        <v>5</v>
      </c>
      <c r="O76" s="11"/>
      <c r="P76" s="11"/>
      <c r="Q76" s="12">
        <f t="shared" si="134"/>
        <v>2</v>
      </c>
      <c r="R76" s="11"/>
      <c r="S76" s="11"/>
      <c r="T76" s="12">
        <f t="shared" ref="T76:T99" si="146">R76+T75-S76</f>
        <v>0</v>
      </c>
      <c r="U76" s="11"/>
      <c r="V76" s="11"/>
      <c r="W76" s="12">
        <f t="shared" si="135"/>
        <v>0</v>
      </c>
      <c r="X76" s="11"/>
      <c r="Y76" s="11"/>
      <c r="Z76" s="12">
        <f t="shared" si="136"/>
        <v>0</v>
      </c>
      <c r="AA76" s="11"/>
      <c r="AB76" s="11"/>
      <c r="AC76" s="12">
        <f t="shared" si="137"/>
        <v>0</v>
      </c>
      <c r="AD76" s="11"/>
      <c r="AE76" s="11"/>
      <c r="AF76" s="12">
        <f t="shared" si="138"/>
        <v>0</v>
      </c>
      <c r="AG76" s="11"/>
      <c r="AH76" s="11"/>
      <c r="AI76" s="12">
        <f t="shared" si="139"/>
        <v>0</v>
      </c>
      <c r="AJ76" s="11"/>
      <c r="AK76" s="11"/>
      <c r="AL76" s="12">
        <f t="shared" si="106"/>
        <v>0</v>
      </c>
      <c r="AM76" s="11"/>
      <c r="AN76" s="11"/>
      <c r="AO76" s="12">
        <f t="shared" si="140"/>
        <v>0</v>
      </c>
    </row>
    <row r="77" spans="1:41" x14ac:dyDescent="0.2">
      <c r="A77" s="67"/>
      <c r="B77" s="64"/>
      <c r="C77" s="20">
        <f t="shared" ref="C77" si="147">B76</f>
        <v>45131</v>
      </c>
      <c r="D77" s="57"/>
      <c r="E77" s="12" t="s">
        <v>10</v>
      </c>
      <c r="F77" s="21"/>
      <c r="G77" s="21"/>
      <c r="H77" s="12">
        <f t="shared" si="142"/>
        <v>8</v>
      </c>
      <c r="I77" s="11"/>
      <c r="J77" s="11"/>
      <c r="K77" s="12">
        <f t="shared" si="132"/>
        <v>0</v>
      </c>
      <c r="L77" s="11"/>
      <c r="M77" s="11"/>
      <c r="N77" s="12">
        <f t="shared" si="133"/>
        <v>5</v>
      </c>
      <c r="O77" s="11"/>
      <c r="P77" s="11"/>
      <c r="Q77" s="12">
        <f t="shared" si="134"/>
        <v>2</v>
      </c>
      <c r="R77" s="11"/>
      <c r="S77" s="11"/>
      <c r="T77" s="12">
        <f t="shared" si="146"/>
        <v>0</v>
      </c>
      <c r="U77" s="11"/>
      <c r="V77" s="11"/>
      <c r="W77" s="12">
        <f t="shared" si="135"/>
        <v>0</v>
      </c>
      <c r="X77" s="11"/>
      <c r="Y77" s="11"/>
      <c r="Z77" s="12">
        <f t="shared" si="136"/>
        <v>0</v>
      </c>
      <c r="AA77" s="11"/>
      <c r="AB77" s="11"/>
      <c r="AC77" s="12">
        <f t="shared" si="137"/>
        <v>0</v>
      </c>
      <c r="AD77" s="11"/>
      <c r="AE77" s="11"/>
      <c r="AF77" s="12">
        <f t="shared" si="138"/>
        <v>0</v>
      </c>
      <c r="AG77" s="11"/>
      <c r="AH77" s="11"/>
      <c r="AI77" s="12">
        <f t="shared" si="139"/>
        <v>0</v>
      </c>
      <c r="AJ77" s="11"/>
      <c r="AK77" s="11"/>
      <c r="AL77" s="12">
        <f t="shared" si="106"/>
        <v>0</v>
      </c>
      <c r="AM77" s="11"/>
      <c r="AN77" s="11"/>
      <c r="AO77" s="12">
        <f t="shared" si="140"/>
        <v>0</v>
      </c>
    </row>
    <row r="78" spans="1:41" x14ac:dyDescent="0.2">
      <c r="A78" s="68"/>
      <c r="B78" s="65"/>
      <c r="C78" s="20">
        <f t="shared" ref="C78" si="148">B76</f>
        <v>45131</v>
      </c>
      <c r="D78" s="58" t="s">
        <v>9</v>
      </c>
      <c r="E78" s="16" t="s">
        <v>8</v>
      </c>
      <c r="F78" s="21"/>
      <c r="G78" s="21"/>
      <c r="H78" s="12">
        <f t="shared" si="142"/>
        <v>8</v>
      </c>
      <c r="I78" s="11"/>
      <c r="J78" s="11"/>
      <c r="K78" s="12">
        <f t="shared" si="132"/>
        <v>0</v>
      </c>
      <c r="L78" s="11"/>
      <c r="M78" s="11"/>
      <c r="N78" s="12">
        <f t="shared" si="133"/>
        <v>5</v>
      </c>
      <c r="O78" s="11"/>
      <c r="P78" s="11"/>
      <c r="Q78" s="12">
        <f t="shared" si="134"/>
        <v>2</v>
      </c>
      <c r="R78" s="11"/>
      <c r="S78" s="11"/>
      <c r="T78" s="12">
        <f t="shared" si="146"/>
        <v>0</v>
      </c>
      <c r="U78" s="11"/>
      <c r="V78" s="11"/>
      <c r="W78" s="12">
        <f t="shared" si="135"/>
        <v>0</v>
      </c>
      <c r="X78" s="11"/>
      <c r="Y78" s="11"/>
      <c r="Z78" s="12">
        <f t="shared" si="136"/>
        <v>0</v>
      </c>
      <c r="AA78" s="11"/>
      <c r="AB78" s="11"/>
      <c r="AC78" s="12">
        <f t="shared" si="137"/>
        <v>0</v>
      </c>
      <c r="AD78" s="11"/>
      <c r="AE78" s="11"/>
      <c r="AF78" s="12">
        <f t="shared" si="138"/>
        <v>0</v>
      </c>
      <c r="AG78" s="11"/>
      <c r="AH78" s="11"/>
      <c r="AI78" s="12">
        <f t="shared" si="139"/>
        <v>0</v>
      </c>
      <c r="AJ78" s="11"/>
      <c r="AK78" s="11"/>
      <c r="AL78" s="12">
        <f t="shared" si="106"/>
        <v>0</v>
      </c>
      <c r="AM78" s="11"/>
      <c r="AN78" s="11"/>
      <c r="AO78" s="12">
        <f t="shared" si="140"/>
        <v>0</v>
      </c>
    </row>
    <row r="79" spans="1:41" ht="15" hidden="1" customHeight="1" x14ac:dyDescent="0.2">
      <c r="A79" s="66" t="str">
        <f t="shared" ref="A79" si="149">IF(WEEKDAY(B79)=1,"Chủ Nhật","Thứ "&amp;WEEKDAY(B79))</f>
        <v>Thứ 3</v>
      </c>
      <c r="B79" s="63">
        <f>+B76+1</f>
        <v>45132</v>
      </c>
      <c r="C79" s="20">
        <f t="shared" ref="C79" si="150">B79</f>
        <v>45132</v>
      </c>
      <c r="D79" s="54"/>
      <c r="E79" s="11" t="s">
        <v>7</v>
      </c>
      <c r="F79" s="21"/>
      <c r="G79" s="21"/>
      <c r="H79" s="12">
        <f>F79+H78-G79</f>
        <v>8</v>
      </c>
      <c r="I79" s="11"/>
      <c r="J79" s="11"/>
      <c r="K79" s="12">
        <f t="shared" si="132"/>
        <v>0</v>
      </c>
      <c r="L79" s="11"/>
      <c r="M79" s="11"/>
      <c r="N79" s="12">
        <f t="shared" si="133"/>
        <v>5</v>
      </c>
      <c r="O79" s="11"/>
      <c r="P79" s="11"/>
      <c r="Q79" s="12">
        <f t="shared" si="134"/>
        <v>2</v>
      </c>
      <c r="R79" s="11"/>
      <c r="S79" s="11"/>
      <c r="T79" s="12">
        <f t="shared" si="146"/>
        <v>0</v>
      </c>
      <c r="U79" s="11"/>
      <c r="V79" s="11"/>
      <c r="W79" s="12">
        <f t="shared" si="135"/>
        <v>0</v>
      </c>
      <c r="X79" s="11"/>
      <c r="Y79" s="11"/>
      <c r="Z79" s="12">
        <f t="shared" si="136"/>
        <v>0</v>
      </c>
      <c r="AA79" s="11"/>
      <c r="AB79" s="11"/>
      <c r="AC79" s="12">
        <f t="shared" si="137"/>
        <v>0</v>
      </c>
      <c r="AD79" s="11"/>
      <c r="AE79" s="11"/>
      <c r="AF79" s="12">
        <f t="shared" si="138"/>
        <v>0</v>
      </c>
      <c r="AG79" s="11"/>
      <c r="AH79" s="11"/>
      <c r="AI79" s="12">
        <f t="shared" si="139"/>
        <v>0</v>
      </c>
      <c r="AJ79" s="11"/>
      <c r="AK79" s="11"/>
      <c r="AL79" s="12">
        <f t="shared" si="106"/>
        <v>0</v>
      </c>
      <c r="AM79" s="11"/>
      <c r="AN79" s="11"/>
      <c r="AO79" s="12">
        <f t="shared" si="140"/>
        <v>0</v>
      </c>
    </row>
    <row r="80" spans="1:41" x14ac:dyDescent="0.2">
      <c r="A80" s="67"/>
      <c r="B80" s="64"/>
      <c r="C80" s="20">
        <f t="shared" ref="C80" si="151">B79</f>
        <v>45132</v>
      </c>
      <c r="D80" s="57"/>
      <c r="E80" s="12" t="s">
        <v>10</v>
      </c>
      <c r="F80" s="21"/>
      <c r="G80" s="21"/>
      <c r="H80" s="12">
        <f t="shared" si="142"/>
        <v>8</v>
      </c>
      <c r="I80" s="11"/>
      <c r="J80" s="11"/>
      <c r="K80" s="12">
        <f t="shared" si="132"/>
        <v>0</v>
      </c>
      <c r="L80" s="11"/>
      <c r="M80" s="11"/>
      <c r="N80" s="12">
        <f t="shared" si="133"/>
        <v>5</v>
      </c>
      <c r="O80" s="11"/>
      <c r="P80" s="11"/>
      <c r="Q80" s="12">
        <f t="shared" si="134"/>
        <v>2</v>
      </c>
      <c r="R80" s="11"/>
      <c r="S80" s="11"/>
      <c r="T80" s="12">
        <f t="shared" si="146"/>
        <v>0</v>
      </c>
      <c r="U80" s="11"/>
      <c r="V80" s="11"/>
      <c r="W80" s="12">
        <f t="shared" si="135"/>
        <v>0</v>
      </c>
      <c r="X80" s="11"/>
      <c r="Y80" s="11"/>
      <c r="Z80" s="12">
        <f t="shared" si="136"/>
        <v>0</v>
      </c>
      <c r="AA80" s="11"/>
      <c r="AB80" s="11"/>
      <c r="AC80" s="12">
        <f t="shared" si="137"/>
        <v>0</v>
      </c>
      <c r="AD80" s="11"/>
      <c r="AE80" s="11"/>
      <c r="AF80" s="12">
        <f t="shared" si="138"/>
        <v>0</v>
      </c>
      <c r="AG80" s="11"/>
      <c r="AH80" s="11"/>
      <c r="AI80" s="12">
        <f t="shared" si="139"/>
        <v>0</v>
      </c>
      <c r="AJ80" s="11"/>
      <c r="AK80" s="11"/>
      <c r="AL80" s="12">
        <f t="shared" si="106"/>
        <v>0</v>
      </c>
      <c r="AM80" s="11"/>
      <c r="AN80" s="11"/>
      <c r="AO80" s="12">
        <f t="shared" si="140"/>
        <v>0</v>
      </c>
    </row>
    <row r="81" spans="1:41" x14ac:dyDescent="0.2">
      <c r="A81" s="68"/>
      <c r="B81" s="65"/>
      <c r="C81" s="20">
        <f t="shared" ref="C81" si="152">B79</f>
        <v>45132</v>
      </c>
      <c r="D81" s="58" t="s">
        <v>9</v>
      </c>
      <c r="E81" s="16" t="s">
        <v>8</v>
      </c>
      <c r="F81" s="21"/>
      <c r="G81" s="21"/>
      <c r="H81" s="12">
        <f t="shared" si="142"/>
        <v>8</v>
      </c>
      <c r="I81" s="11"/>
      <c r="J81" s="11"/>
      <c r="K81" s="12">
        <f t="shared" si="132"/>
        <v>0</v>
      </c>
      <c r="L81" s="11"/>
      <c r="M81" s="11"/>
      <c r="N81" s="12">
        <f t="shared" si="133"/>
        <v>5</v>
      </c>
      <c r="O81" s="11"/>
      <c r="P81" s="11"/>
      <c r="Q81" s="12">
        <f t="shared" si="134"/>
        <v>2</v>
      </c>
      <c r="R81" s="11"/>
      <c r="S81" s="11"/>
      <c r="T81" s="12">
        <f t="shared" si="146"/>
        <v>0</v>
      </c>
      <c r="U81" s="11"/>
      <c r="V81" s="11"/>
      <c r="W81" s="12">
        <f t="shared" si="135"/>
        <v>0</v>
      </c>
      <c r="X81" s="11"/>
      <c r="Y81" s="11"/>
      <c r="Z81" s="12">
        <f t="shared" si="136"/>
        <v>0</v>
      </c>
      <c r="AA81" s="11"/>
      <c r="AB81" s="11"/>
      <c r="AC81" s="12">
        <f t="shared" si="137"/>
        <v>0</v>
      </c>
      <c r="AD81" s="11"/>
      <c r="AE81" s="11"/>
      <c r="AF81" s="12">
        <f t="shared" si="138"/>
        <v>0</v>
      </c>
      <c r="AG81" s="11"/>
      <c r="AH81" s="11"/>
      <c r="AI81" s="12">
        <f t="shared" si="139"/>
        <v>0</v>
      </c>
      <c r="AJ81" s="11"/>
      <c r="AK81" s="11"/>
      <c r="AL81" s="12">
        <f t="shared" si="106"/>
        <v>0</v>
      </c>
      <c r="AM81" s="11"/>
      <c r="AN81" s="11"/>
      <c r="AO81" s="12">
        <f t="shared" si="140"/>
        <v>0</v>
      </c>
    </row>
    <row r="82" spans="1:41" ht="15" hidden="1" customHeight="1" x14ac:dyDescent="0.2">
      <c r="A82" s="66" t="str">
        <f t="shared" ref="A82" si="153">IF(WEEKDAY(B82)=1,"Chủ Nhật","Thứ "&amp;WEEKDAY(B82))</f>
        <v>Thứ 4</v>
      </c>
      <c r="B82" s="63">
        <f>+B79+1</f>
        <v>45133</v>
      </c>
      <c r="C82" s="20">
        <f t="shared" ref="C82" si="154">B82</f>
        <v>45133</v>
      </c>
      <c r="D82" s="54"/>
      <c r="E82" s="11" t="s">
        <v>7</v>
      </c>
      <c r="F82" s="11"/>
      <c r="G82" s="11"/>
      <c r="H82" s="12">
        <f>F82+H81-G82</f>
        <v>8</v>
      </c>
      <c r="I82" s="11"/>
      <c r="J82" s="11"/>
      <c r="K82" s="12">
        <f t="shared" si="132"/>
        <v>0</v>
      </c>
      <c r="L82" s="11"/>
      <c r="M82" s="11"/>
      <c r="N82" s="12">
        <f t="shared" si="133"/>
        <v>5</v>
      </c>
      <c r="O82" s="11"/>
      <c r="P82" s="11"/>
      <c r="Q82" s="12">
        <f t="shared" si="134"/>
        <v>2</v>
      </c>
      <c r="R82" s="11"/>
      <c r="S82" s="11"/>
      <c r="T82" s="12">
        <f t="shared" si="146"/>
        <v>0</v>
      </c>
      <c r="U82" s="11"/>
      <c r="V82" s="11"/>
      <c r="W82" s="12">
        <f t="shared" si="135"/>
        <v>0</v>
      </c>
      <c r="X82" s="11"/>
      <c r="Y82" s="11"/>
      <c r="Z82" s="12">
        <f t="shared" si="136"/>
        <v>0</v>
      </c>
      <c r="AA82" s="11"/>
      <c r="AB82" s="11"/>
      <c r="AC82" s="12">
        <f t="shared" si="137"/>
        <v>0</v>
      </c>
      <c r="AD82" s="11"/>
      <c r="AE82" s="11"/>
      <c r="AF82" s="12">
        <f t="shared" si="138"/>
        <v>0</v>
      </c>
      <c r="AG82" s="11"/>
      <c r="AH82" s="11"/>
      <c r="AI82" s="12">
        <f t="shared" si="139"/>
        <v>0</v>
      </c>
      <c r="AJ82" s="11"/>
      <c r="AK82" s="11"/>
      <c r="AL82" s="12">
        <f t="shared" si="106"/>
        <v>0</v>
      </c>
      <c r="AM82" s="11"/>
      <c r="AN82" s="11"/>
      <c r="AO82" s="12">
        <f t="shared" si="140"/>
        <v>0</v>
      </c>
    </row>
    <row r="83" spans="1:41" x14ac:dyDescent="0.2">
      <c r="A83" s="67"/>
      <c r="B83" s="64"/>
      <c r="C83" s="20">
        <f>B82</f>
        <v>45133</v>
      </c>
      <c r="D83" s="57"/>
      <c r="E83" s="12" t="s">
        <v>10</v>
      </c>
      <c r="F83" s="11"/>
      <c r="G83" s="11"/>
      <c r="H83" s="12">
        <f>F83+H82-G83</f>
        <v>8</v>
      </c>
      <c r="I83" s="11"/>
      <c r="J83" s="11"/>
      <c r="K83" s="12">
        <f t="shared" si="132"/>
        <v>0</v>
      </c>
      <c r="L83" s="11"/>
      <c r="M83" s="11"/>
      <c r="N83" s="12">
        <f t="shared" si="133"/>
        <v>5</v>
      </c>
      <c r="O83" s="11"/>
      <c r="P83" s="11"/>
      <c r="Q83" s="12">
        <f t="shared" si="134"/>
        <v>2</v>
      </c>
      <c r="R83" s="11"/>
      <c r="S83" s="11"/>
      <c r="T83" s="12">
        <f t="shared" si="146"/>
        <v>0</v>
      </c>
      <c r="U83" s="11"/>
      <c r="V83" s="11"/>
      <c r="W83" s="12">
        <f t="shared" si="135"/>
        <v>0</v>
      </c>
      <c r="X83" s="11"/>
      <c r="Y83" s="11"/>
      <c r="Z83" s="12">
        <f t="shared" si="136"/>
        <v>0</v>
      </c>
      <c r="AA83" s="11"/>
      <c r="AB83" s="11"/>
      <c r="AC83" s="12">
        <f t="shared" si="137"/>
        <v>0</v>
      </c>
      <c r="AD83" s="11"/>
      <c r="AE83" s="11"/>
      <c r="AF83" s="12">
        <f t="shared" si="138"/>
        <v>0</v>
      </c>
      <c r="AG83" s="11"/>
      <c r="AH83" s="11"/>
      <c r="AI83" s="12">
        <f t="shared" si="139"/>
        <v>0</v>
      </c>
      <c r="AJ83" s="11"/>
      <c r="AK83" s="11"/>
      <c r="AL83" s="12">
        <f t="shared" si="106"/>
        <v>0</v>
      </c>
      <c r="AM83" s="11"/>
      <c r="AN83" s="11"/>
      <c r="AO83" s="12">
        <f t="shared" si="140"/>
        <v>0</v>
      </c>
    </row>
    <row r="84" spans="1:41" x14ac:dyDescent="0.2">
      <c r="A84" s="68"/>
      <c r="B84" s="65"/>
      <c r="C84" s="20">
        <f t="shared" ref="C84" si="155">B82</f>
        <v>45133</v>
      </c>
      <c r="D84" s="58" t="s">
        <v>9</v>
      </c>
      <c r="E84" s="16" t="s">
        <v>8</v>
      </c>
      <c r="F84" s="11"/>
      <c r="G84" s="11"/>
      <c r="H84" s="12">
        <f t="shared" si="142"/>
        <v>8</v>
      </c>
      <c r="I84" s="11"/>
      <c r="J84" s="11"/>
      <c r="K84" s="12">
        <f t="shared" si="132"/>
        <v>0</v>
      </c>
      <c r="L84" s="11"/>
      <c r="M84" s="11"/>
      <c r="N84" s="12">
        <f t="shared" si="133"/>
        <v>5</v>
      </c>
      <c r="O84" s="11"/>
      <c r="P84" s="11"/>
      <c r="Q84" s="12">
        <f t="shared" si="134"/>
        <v>2</v>
      </c>
      <c r="R84" s="11"/>
      <c r="S84" s="11"/>
      <c r="T84" s="12">
        <f t="shared" si="146"/>
        <v>0</v>
      </c>
      <c r="U84" s="11"/>
      <c r="V84" s="11"/>
      <c r="W84" s="12">
        <f t="shared" si="135"/>
        <v>0</v>
      </c>
      <c r="X84" s="11"/>
      <c r="Y84" s="11"/>
      <c r="Z84" s="12">
        <f t="shared" si="136"/>
        <v>0</v>
      </c>
      <c r="AA84" s="11"/>
      <c r="AB84" s="11"/>
      <c r="AC84" s="12">
        <f t="shared" si="137"/>
        <v>0</v>
      </c>
      <c r="AD84" s="11"/>
      <c r="AE84" s="11"/>
      <c r="AF84" s="12">
        <f t="shared" si="138"/>
        <v>0</v>
      </c>
      <c r="AG84" s="11"/>
      <c r="AH84" s="11"/>
      <c r="AI84" s="12">
        <f t="shared" si="139"/>
        <v>0</v>
      </c>
      <c r="AJ84" s="11"/>
      <c r="AK84" s="11"/>
      <c r="AL84" s="12">
        <f t="shared" si="106"/>
        <v>0</v>
      </c>
      <c r="AM84" s="11"/>
      <c r="AN84" s="11"/>
      <c r="AO84" s="12">
        <f t="shared" si="140"/>
        <v>0</v>
      </c>
    </row>
    <row r="85" spans="1:41" ht="15" hidden="1" customHeight="1" x14ac:dyDescent="0.2">
      <c r="A85" s="66" t="str">
        <f t="shared" ref="A85" si="156">IF(WEEKDAY(B85)=1,"Chủ Nhật","Thứ "&amp;WEEKDAY(B85))</f>
        <v>Thứ 5</v>
      </c>
      <c r="B85" s="79">
        <f>+B82+1</f>
        <v>45134</v>
      </c>
      <c r="C85" s="20">
        <f t="shared" ref="C85" si="157">B85</f>
        <v>45134</v>
      </c>
      <c r="D85" s="59"/>
      <c r="E85" s="11" t="s">
        <v>7</v>
      </c>
      <c r="F85" s="11"/>
      <c r="G85" s="11"/>
      <c r="H85" s="12">
        <f t="shared" si="142"/>
        <v>8</v>
      </c>
      <c r="I85" s="11"/>
      <c r="J85" s="11"/>
      <c r="K85" s="12">
        <f t="shared" si="132"/>
        <v>0</v>
      </c>
      <c r="L85" s="11"/>
      <c r="M85" s="11"/>
      <c r="N85" s="12">
        <f t="shared" si="133"/>
        <v>5</v>
      </c>
      <c r="O85" s="11"/>
      <c r="P85" s="11"/>
      <c r="Q85" s="12">
        <f t="shared" si="134"/>
        <v>2</v>
      </c>
      <c r="R85" s="11"/>
      <c r="S85" s="11"/>
      <c r="T85" s="12">
        <f t="shared" si="146"/>
        <v>0</v>
      </c>
      <c r="U85" s="11"/>
      <c r="V85" s="11"/>
      <c r="W85" s="12">
        <f t="shared" si="135"/>
        <v>0</v>
      </c>
      <c r="X85" s="11"/>
      <c r="Y85" s="11"/>
      <c r="Z85" s="12">
        <f t="shared" si="136"/>
        <v>0</v>
      </c>
      <c r="AA85" s="11"/>
      <c r="AB85" s="11"/>
      <c r="AC85" s="12">
        <f t="shared" si="137"/>
        <v>0</v>
      </c>
      <c r="AD85" s="11"/>
      <c r="AE85" s="11"/>
      <c r="AF85" s="12">
        <f t="shared" si="138"/>
        <v>0</v>
      </c>
      <c r="AG85" s="11"/>
      <c r="AH85" s="11"/>
      <c r="AI85" s="12">
        <f t="shared" si="139"/>
        <v>0</v>
      </c>
      <c r="AJ85" s="11"/>
      <c r="AK85" s="11"/>
      <c r="AL85" s="12">
        <f t="shared" si="106"/>
        <v>0</v>
      </c>
      <c r="AM85" s="11"/>
      <c r="AN85" s="11"/>
      <c r="AO85" s="12">
        <f t="shared" si="140"/>
        <v>0</v>
      </c>
    </row>
    <row r="86" spans="1:41" x14ac:dyDescent="0.2">
      <c r="A86" s="67"/>
      <c r="B86" s="80"/>
      <c r="C86" s="20">
        <f t="shared" ref="C86" si="158">B85</f>
        <v>45134</v>
      </c>
      <c r="D86" s="60"/>
      <c r="E86" s="16" t="s">
        <v>8</v>
      </c>
      <c r="F86" s="11"/>
      <c r="G86" s="11"/>
      <c r="H86" s="12">
        <f t="shared" si="142"/>
        <v>8</v>
      </c>
      <c r="I86" s="11"/>
      <c r="J86" s="11"/>
      <c r="K86" s="12">
        <f t="shared" si="132"/>
        <v>0</v>
      </c>
      <c r="L86" s="11"/>
      <c r="M86" s="11"/>
      <c r="N86" s="12">
        <f t="shared" si="133"/>
        <v>5</v>
      </c>
      <c r="O86" s="11"/>
      <c r="P86" s="11"/>
      <c r="Q86" s="12">
        <f t="shared" si="134"/>
        <v>2</v>
      </c>
      <c r="R86" s="11"/>
      <c r="S86" s="11"/>
      <c r="T86" s="12">
        <f t="shared" si="146"/>
        <v>0</v>
      </c>
      <c r="U86" s="11"/>
      <c r="V86" s="11"/>
      <c r="W86" s="12">
        <f t="shared" si="135"/>
        <v>0</v>
      </c>
      <c r="X86" s="11"/>
      <c r="Y86" s="11"/>
      <c r="Z86" s="12">
        <f t="shared" si="136"/>
        <v>0</v>
      </c>
      <c r="AA86" s="11"/>
      <c r="AB86" s="11"/>
      <c r="AC86" s="12">
        <f t="shared" si="137"/>
        <v>0</v>
      </c>
      <c r="AD86" s="11"/>
      <c r="AE86" s="11"/>
      <c r="AF86" s="12">
        <f t="shared" si="138"/>
        <v>0</v>
      </c>
      <c r="AG86" s="11"/>
      <c r="AH86" s="11"/>
      <c r="AI86" s="12">
        <f t="shared" si="139"/>
        <v>0</v>
      </c>
      <c r="AJ86" s="11"/>
      <c r="AK86" s="11"/>
      <c r="AL86" s="12">
        <f t="shared" si="106"/>
        <v>0</v>
      </c>
      <c r="AM86" s="11"/>
      <c r="AN86" s="11"/>
      <c r="AO86" s="12">
        <f t="shared" si="140"/>
        <v>0</v>
      </c>
    </row>
    <row r="87" spans="1:41" x14ac:dyDescent="0.2">
      <c r="A87" s="68"/>
      <c r="B87" s="81"/>
      <c r="C87" s="20">
        <f t="shared" ref="C87" si="159">B85</f>
        <v>45134</v>
      </c>
      <c r="D87" s="61" t="s">
        <v>9</v>
      </c>
      <c r="E87" s="12" t="s">
        <v>10</v>
      </c>
      <c r="F87" s="11"/>
      <c r="G87" s="11"/>
      <c r="H87" s="12">
        <f t="shared" si="142"/>
        <v>8</v>
      </c>
      <c r="I87" s="11"/>
      <c r="J87" s="11"/>
      <c r="K87" s="12">
        <f t="shared" si="132"/>
        <v>0</v>
      </c>
      <c r="L87" s="11"/>
      <c r="M87" s="11"/>
      <c r="N87" s="12">
        <f t="shared" si="133"/>
        <v>5</v>
      </c>
      <c r="O87" s="11"/>
      <c r="P87" s="11"/>
      <c r="Q87" s="12">
        <f t="shared" si="134"/>
        <v>2</v>
      </c>
      <c r="R87" s="11"/>
      <c r="S87" s="11"/>
      <c r="T87" s="12">
        <f t="shared" si="146"/>
        <v>0</v>
      </c>
      <c r="U87" s="11"/>
      <c r="V87" s="11"/>
      <c r="W87" s="12">
        <f t="shared" si="135"/>
        <v>0</v>
      </c>
      <c r="X87" s="11"/>
      <c r="Y87" s="11"/>
      <c r="Z87" s="12">
        <f t="shared" si="136"/>
        <v>0</v>
      </c>
      <c r="AA87" s="11"/>
      <c r="AB87" s="11"/>
      <c r="AC87" s="12">
        <f t="shared" si="137"/>
        <v>0</v>
      </c>
      <c r="AD87" s="11"/>
      <c r="AE87" s="11"/>
      <c r="AF87" s="12">
        <f t="shared" si="138"/>
        <v>0</v>
      </c>
      <c r="AG87" s="11"/>
      <c r="AH87" s="11"/>
      <c r="AI87" s="12">
        <f t="shared" si="139"/>
        <v>0</v>
      </c>
      <c r="AJ87" s="11"/>
      <c r="AK87" s="11"/>
      <c r="AL87" s="12">
        <f t="shared" si="106"/>
        <v>0</v>
      </c>
      <c r="AM87" s="11"/>
      <c r="AN87" s="11"/>
      <c r="AO87" s="12">
        <f t="shared" si="140"/>
        <v>0</v>
      </c>
    </row>
    <row r="88" spans="1:41" ht="15" hidden="1" customHeight="1" x14ac:dyDescent="0.2">
      <c r="A88" s="66" t="str">
        <f t="shared" ref="A88" si="160">IF(WEEKDAY(B88)=1,"Chủ Nhật","Thứ "&amp;WEEKDAY(B88))</f>
        <v>Thứ 6</v>
      </c>
      <c r="B88" s="63">
        <f>+B85+1</f>
        <v>45135</v>
      </c>
      <c r="C88" s="20">
        <f t="shared" ref="C88" si="161">B88</f>
        <v>45135</v>
      </c>
      <c r="D88" s="54"/>
      <c r="E88" s="11" t="s">
        <v>7</v>
      </c>
      <c r="F88" s="11"/>
      <c r="G88" s="11"/>
      <c r="H88" s="12">
        <f>F88+H87-G88</f>
        <v>8</v>
      </c>
      <c r="I88" s="11"/>
      <c r="J88" s="11"/>
      <c r="K88" s="12">
        <f t="shared" si="132"/>
        <v>0</v>
      </c>
      <c r="L88" s="11"/>
      <c r="M88" s="11"/>
      <c r="N88" s="12">
        <f t="shared" si="133"/>
        <v>5</v>
      </c>
      <c r="O88" s="11"/>
      <c r="P88" s="11"/>
      <c r="Q88" s="12">
        <f t="shared" si="134"/>
        <v>2</v>
      </c>
      <c r="R88" s="11"/>
      <c r="S88" s="11"/>
      <c r="T88" s="12">
        <f t="shared" si="146"/>
        <v>0</v>
      </c>
      <c r="U88" s="11"/>
      <c r="V88" s="11"/>
      <c r="W88" s="12">
        <f t="shared" si="135"/>
        <v>0</v>
      </c>
      <c r="X88" s="11"/>
      <c r="Y88" s="11"/>
      <c r="Z88" s="12">
        <f t="shared" si="136"/>
        <v>0</v>
      </c>
      <c r="AA88" s="11"/>
      <c r="AB88" s="11"/>
      <c r="AC88" s="12">
        <f t="shared" si="137"/>
        <v>0</v>
      </c>
      <c r="AD88" s="11"/>
      <c r="AE88" s="11"/>
      <c r="AF88" s="12">
        <f t="shared" si="138"/>
        <v>0</v>
      </c>
      <c r="AG88" s="11"/>
      <c r="AH88" s="11"/>
      <c r="AI88" s="12">
        <f t="shared" si="139"/>
        <v>0</v>
      </c>
      <c r="AJ88" s="11"/>
      <c r="AK88" s="11"/>
      <c r="AL88" s="12">
        <f t="shared" si="106"/>
        <v>0</v>
      </c>
      <c r="AM88" s="11"/>
      <c r="AN88" s="11"/>
      <c r="AO88" s="12">
        <f t="shared" si="140"/>
        <v>0</v>
      </c>
    </row>
    <row r="89" spans="1:41" x14ac:dyDescent="0.2">
      <c r="A89" s="67"/>
      <c r="B89" s="64"/>
      <c r="C89" s="20">
        <f t="shared" ref="C89" si="162">B88</f>
        <v>45135</v>
      </c>
      <c r="D89" s="57"/>
      <c r="E89" s="16" t="s">
        <v>8</v>
      </c>
      <c r="F89" s="11"/>
      <c r="G89" s="11"/>
      <c r="H89" s="12">
        <f t="shared" si="142"/>
        <v>8</v>
      </c>
      <c r="I89" s="11"/>
      <c r="J89" s="11"/>
      <c r="K89" s="12">
        <f t="shared" si="132"/>
        <v>0</v>
      </c>
      <c r="L89" s="11"/>
      <c r="M89" s="11"/>
      <c r="N89" s="12">
        <f t="shared" si="133"/>
        <v>5</v>
      </c>
      <c r="O89" s="11"/>
      <c r="P89" s="11"/>
      <c r="Q89" s="12">
        <f t="shared" si="134"/>
        <v>2</v>
      </c>
      <c r="R89" s="11"/>
      <c r="S89" s="11"/>
      <c r="T89" s="12">
        <f t="shared" si="146"/>
        <v>0</v>
      </c>
      <c r="U89" s="11"/>
      <c r="V89" s="11"/>
      <c r="W89" s="12">
        <f t="shared" si="135"/>
        <v>0</v>
      </c>
      <c r="X89" s="11"/>
      <c r="Y89" s="11"/>
      <c r="Z89" s="12">
        <f t="shared" si="136"/>
        <v>0</v>
      </c>
      <c r="AA89" s="11"/>
      <c r="AB89" s="11"/>
      <c r="AC89" s="12">
        <f t="shared" si="137"/>
        <v>0</v>
      </c>
      <c r="AD89" s="11"/>
      <c r="AE89" s="11"/>
      <c r="AF89" s="12">
        <f t="shared" si="138"/>
        <v>0</v>
      </c>
      <c r="AG89" s="11"/>
      <c r="AH89" s="11"/>
      <c r="AI89" s="12">
        <f t="shared" si="139"/>
        <v>0</v>
      </c>
      <c r="AJ89" s="11"/>
      <c r="AK89" s="11"/>
      <c r="AL89" s="12">
        <f t="shared" si="106"/>
        <v>0</v>
      </c>
      <c r="AM89" s="11"/>
      <c r="AN89" s="11"/>
      <c r="AO89" s="12">
        <f t="shared" si="140"/>
        <v>0</v>
      </c>
    </row>
    <row r="90" spans="1:41" x14ac:dyDescent="0.2">
      <c r="A90" s="68"/>
      <c r="B90" s="65"/>
      <c r="C90" s="20">
        <f t="shared" ref="C90" si="163">B88</f>
        <v>45135</v>
      </c>
      <c r="D90" s="58" t="s">
        <v>9</v>
      </c>
      <c r="E90" s="12" t="s">
        <v>10</v>
      </c>
      <c r="F90" s="11"/>
      <c r="G90" s="11"/>
      <c r="H90" s="12">
        <f t="shared" si="142"/>
        <v>8</v>
      </c>
      <c r="I90" s="11"/>
      <c r="J90" s="11"/>
      <c r="K90" s="12">
        <f t="shared" si="132"/>
        <v>0</v>
      </c>
      <c r="L90" s="11"/>
      <c r="M90" s="11"/>
      <c r="N90" s="12">
        <f t="shared" si="133"/>
        <v>5</v>
      </c>
      <c r="O90" s="11"/>
      <c r="P90" s="11"/>
      <c r="Q90" s="12">
        <f t="shared" si="134"/>
        <v>2</v>
      </c>
      <c r="R90" s="11"/>
      <c r="S90" s="11"/>
      <c r="T90" s="12">
        <f t="shared" si="146"/>
        <v>0</v>
      </c>
      <c r="U90" s="11"/>
      <c r="V90" s="11"/>
      <c r="W90" s="12">
        <f t="shared" si="135"/>
        <v>0</v>
      </c>
      <c r="X90" s="11"/>
      <c r="Y90" s="11"/>
      <c r="Z90" s="12">
        <f t="shared" si="136"/>
        <v>0</v>
      </c>
      <c r="AA90" s="11"/>
      <c r="AB90" s="11"/>
      <c r="AC90" s="12">
        <f t="shared" si="137"/>
        <v>0</v>
      </c>
      <c r="AD90" s="11"/>
      <c r="AE90" s="11"/>
      <c r="AF90" s="12">
        <f t="shared" si="138"/>
        <v>0</v>
      </c>
      <c r="AG90" s="11"/>
      <c r="AH90" s="11"/>
      <c r="AI90" s="12">
        <f t="shared" si="139"/>
        <v>0</v>
      </c>
      <c r="AJ90" s="11"/>
      <c r="AK90" s="11"/>
      <c r="AL90" s="12">
        <f t="shared" si="106"/>
        <v>0</v>
      </c>
      <c r="AM90" s="11"/>
      <c r="AN90" s="11"/>
      <c r="AO90" s="12">
        <f t="shared" si="140"/>
        <v>0</v>
      </c>
    </row>
    <row r="91" spans="1:41" ht="15" hidden="1" customHeight="1" x14ac:dyDescent="0.2">
      <c r="A91" s="66" t="str">
        <f t="shared" ref="A91" si="164">IF(WEEKDAY(B91)=1,"Chủ Nhật","Thứ "&amp;WEEKDAY(B91))</f>
        <v>Thứ 7</v>
      </c>
      <c r="B91" s="63">
        <f>+B88+1</f>
        <v>45136</v>
      </c>
      <c r="C91" s="20">
        <f t="shared" ref="C91" si="165">B91</f>
        <v>45136</v>
      </c>
      <c r="D91" s="54"/>
      <c r="E91" s="11" t="s">
        <v>7</v>
      </c>
      <c r="F91" s="11"/>
      <c r="G91" s="11"/>
      <c r="H91" s="12">
        <f>F91+H90-G91</f>
        <v>8</v>
      </c>
      <c r="I91" s="11"/>
      <c r="J91" s="11"/>
      <c r="K91" s="12">
        <f t="shared" si="132"/>
        <v>0</v>
      </c>
      <c r="L91" s="11"/>
      <c r="M91" s="11"/>
      <c r="N91" s="12">
        <f t="shared" si="133"/>
        <v>5</v>
      </c>
      <c r="O91" s="11"/>
      <c r="P91" s="11"/>
      <c r="Q91" s="12">
        <f t="shared" si="134"/>
        <v>2</v>
      </c>
      <c r="R91" s="11"/>
      <c r="S91" s="11"/>
      <c r="T91" s="12">
        <f t="shared" si="146"/>
        <v>0</v>
      </c>
      <c r="U91" s="11"/>
      <c r="V91" s="11"/>
      <c r="W91" s="12">
        <f t="shared" si="135"/>
        <v>0</v>
      </c>
      <c r="X91" s="11"/>
      <c r="Y91" s="11"/>
      <c r="Z91" s="12">
        <f t="shared" si="136"/>
        <v>0</v>
      </c>
      <c r="AA91" s="11"/>
      <c r="AB91" s="11"/>
      <c r="AC91" s="12">
        <f t="shared" si="137"/>
        <v>0</v>
      </c>
      <c r="AD91" s="11"/>
      <c r="AE91" s="11"/>
      <c r="AF91" s="12">
        <f t="shared" si="138"/>
        <v>0</v>
      </c>
      <c r="AG91" s="11"/>
      <c r="AH91" s="11"/>
      <c r="AI91" s="12">
        <f t="shared" si="139"/>
        <v>0</v>
      </c>
      <c r="AJ91" s="11"/>
      <c r="AK91" s="11"/>
      <c r="AL91" s="12">
        <f t="shared" si="106"/>
        <v>0</v>
      </c>
      <c r="AM91" s="11"/>
      <c r="AN91" s="11"/>
      <c r="AO91" s="12">
        <f t="shared" si="140"/>
        <v>0</v>
      </c>
    </row>
    <row r="92" spans="1:41" x14ac:dyDescent="0.2">
      <c r="A92" s="67"/>
      <c r="B92" s="64"/>
      <c r="C92" s="20">
        <f t="shared" ref="C92" si="166">B91</f>
        <v>45136</v>
      </c>
      <c r="D92" s="57"/>
      <c r="E92" s="16" t="s">
        <v>8</v>
      </c>
      <c r="F92" s="11"/>
      <c r="G92" s="11"/>
      <c r="H92" s="12">
        <f t="shared" si="142"/>
        <v>8</v>
      </c>
      <c r="I92" s="11"/>
      <c r="J92" s="11"/>
      <c r="K92" s="12">
        <f t="shared" si="132"/>
        <v>0</v>
      </c>
      <c r="L92" s="11"/>
      <c r="M92" s="11"/>
      <c r="N92" s="12">
        <f t="shared" si="133"/>
        <v>5</v>
      </c>
      <c r="O92" s="11"/>
      <c r="P92" s="11"/>
      <c r="Q92" s="12">
        <f t="shared" si="134"/>
        <v>2</v>
      </c>
      <c r="R92" s="11"/>
      <c r="S92" s="11"/>
      <c r="T92" s="12">
        <f t="shared" si="146"/>
        <v>0</v>
      </c>
      <c r="U92" s="11"/>
      <c r="V92" s="11"/>
      <c r="W92" s="12">
        <f t="shared" si="135"/>
        <v>0</v>
      </c>
      <c r="X92" s="11"/>
      <c r="Y92" s="11"/>
      <c r="Z92" s="12">
        <f t="shared" si="136"/>
        <v>0</v>
      </c>
      <c r="AA92" s="11"/>
      <c r="AB92" s="11"/>
      <c r="AC92" s="12">
        <f t="shared" si="137"/>
        <v>0</v>
      </c>
      <c r="AD92" s="11"/>
      <c r="AE92" s="11"/>
      <c r="AF92" s="12">
        <f t="shared" si="138"/>
        <v>0</v>
      </c>
      <c r="AG92" s="11"/>
      <c r="AH92" s="11"/>
      <c r="AI92" s="12">
        <f t="shared" si="139"/>
        <v>0</v>
      </c>
      <c r="AJ92" s="11"/>
      <c r="AK92" s="11"/>
      <c r="AL92" s="12">
        <f t="shared" si="106"/>
        <v>0</v>
      </c>
      <c r="AM92" s="11"/>
      <c r="AN92" s="11"/>
      <c r="AO92" s="12">
        <f t="shared" si="140"/>
        <v>0</v>
      </c>
    </row>
    <row r="93" spans="1:41" x14ac:dyDescent="0.2">
      <c r="A93" s="68"/>
      <c r="B93" s="65"/>
      <c r="C93" s="20">
        <f t="shared" ref="C93" si="167">B91</f>
        <v>45136</v>
      </c>
      <c r="D93" s="58" t="s">
        <v>9</v>
      </c>
      <c r="E93" s="12" t="s">
        <v>10</v>
      </c>
      <c r="F93" s="11"/>
      <c r="G93" s="11"/>
      <c r="H93" s="12">
        <f t="shared" si="142"/>
        <v>8</v>
      </c>
      <c r="I93" s="11"/>
      <c r="J93" s="11"/>
      <c r="K93" s="12">
        <f t="shared" si="132"/>
        <v>0</v>
      </c>
      <c r="L93" s="11"/>
      <c r="M93" s="11"/>
      <c r="N93" s="12">
        <f t="shared" si="133"/>
        <v>5</v>
      </c>
      <c r="O93" s="11"/>
      <c r="P93" s="11"/>
      <c r="Q93" s="12">
        <f t="shared" si="134"/>
        <v>2</v>
      </c>
      <c r="R93" s="11"/>
      <c r="S93" s="11"/>
      <c r="T93" s="12">
        <f t="shared" si="146"/>
        <v>0</v>
      </c>
      <c r="U93" s="11"/>
      <c r="V93" s="11"/>
      <c r="W93" s="12">
        <f t="shared" si="135"/>
        <v>0</v>
      </c>
      <c r="X93" s="11"/>
      <c r="Y93" s="11"/>
      <c r="Z93" s="12">
        <f t="shared" si="136"/>
        <v>0</v>
      </c>
      <c r="AA93" s="11"/>
      <c r="AB93" s="11"/>
      <c r="AC93" s="12">
        <f t="shared" si="137"/>
        <v>0</v>
      </c>
      <c r="AD93" s="11"/>
      <c r="AE93" s="11"/>
      <c r="AF93" s="12">
        <f t="shared" si="138"/>
        <v>0</v>
      </c>
      <c r="AG93" s="11"/>
      <c r="AH93" s="11"/>
      <c r="AI93" s="12">
        <f t="shared" si="139"/>
        <v>0</v>
      </c>
      <c r="AJ93" s="11"/>
      <c r="AK93" s="11"/>
      <c r="AL93" s="12">
        <f t="shared" si="106"/>
        <v>0</v>
      </c>
      <c r="AM93" s="11"/>
      <c r="AN93" s="11"/>
      <c r="AO93" s="12">
        <f t="shared" si="140"/>
        <v>0</v>
      </c>
    </row>
    <row r="94" spans="1:41" ht="15" hidden="1" customHeight="1" x14ac:dyDescent="0.2">
      <c r="A94" s="66" t="str">
        <f t="shared" ref="A94" si="168">IF(WEEKDAY(B94)=1,"Chủ Nhật","Thứ "&amp;WEEKDAY(B94))</f>
        <v>Chủ Nhật</v>
      </c>
      <c r="B94" s="63">
        <f>+B91+1</f>
        <v>45137</v>
      </c>
      <c r="C94" s="20">
        <f t="shared" ref="C94" si="169">B94</f>
        <v>45137</v>
      </c>
      <c r="D94" s="54"/>
      <c r="E94" s="11" t="s">
        <v>7</v>
      </c>
      <c r="F94" s="11"/>
      <c r="G94" s="11"/>
      <c r="H94" s="12">
        <f>F94+H93-G94</f>
        <v>8</v>
      </c>
      <c r="I94" s="11"/>
      <c r="J94" s="11"/>
      <c r="K94" s="12">
        <f t="shared" si="132"/>
        <v>0</v>
      </c>
      <c r="L94" s="11"/>
      <c r="M94" s="11"/>
      <c r="N94" s="12">
        <f t="shared" si="133"/>
        <v>5</v>
      </c>
      <c r="O94" s="11"/>
      <c r="P94" s="11"/>
      <c r="Q94" s="12">
        <f t="shared" si="134"/>
        <v>2</v>
      </c>
      <c r="R94" s="11"/>
      <c r="S94" s="11"/>
      <c r="T94" s="12">
        <f t="shared" si="146"/>
        <v>0</v>
      </c>
      <c r="U94" s="11"/>
      <c r="V94" s="11"/>
      <c r="W94" s="12">
        <f t="shared" si="135"/>
        <v>0</v>
      </c>
      <c r="X94" s="11"/>
      <c r="Y94" s="11"/>
      <c r="Z94" s="12">
        <f t="shared" si="136"/>
        <v>0</v>
      </c>
      <c r="AA94" s="11"/>
      <c r="AB94" s="11"/>
      <c r="AC94" s="12">
        <f t="shared" si="137"/>
        <v>0</v>
      </c>
      <c r="AD94" s="11"/>
      <c r="AE94" s="11"/>
      <c r="AF94" s="12">
        <f t="shared" si="138"/>
        <v>0</v>
      </c>
      <c r="AG94" s="11"/>
      <c r="AH94" s="11"/>
      <c r="AI94" s="12">
        <f t="shared" si="139"/>
        <v>0</v>
      </c>
      <c r="AJ94" s="11"/>
      <c r="AK94" s="11"/>
      <c r="AL94" s="12">
        <f t="shared" si="106"/>
        <v>0</v>
      </c>
      <c r="AM94" s="11"/>
      <c r="AN94" s="11"/>
      <c r="AO94" s="12">
        <f t="shared" si="140"/>
        <v>0</v>
      </c>
    </row>
    <row r="95" spans="1:41" x14ac:dyDescent="0.2">
      <c r="A95" s="67"/>
      <c r="B95" s="64"/>
      <c r="C95" s="20">
        <f t="shared" ref="C95" si="170">B94</f>
        <v>45137</v>
      </c>
      <c r="D95" s="57"/>
      <c r="E95" s="16" t="s">
        <v>8</v>
      </c>
      <c r="F95" s="11"/>
      <c r="G95" s="11"/>
      <c r="H95" s="12">
        <f t="shared" si="142"/>
        <v>8</v>
      </c>
      <c r="I95" s="11"/>
      <c r="J95" s="11"/>
      <c r="K95" s="12">
        <f t="shared" si="132"/>
        <v>0</v>
      </c>
      <c r="L95" s="11"/>
      <c r="M95" s="11"/>
      <c r="N95" s="12">
        <f t="shared" si="133"/>
        <v>5</v>
      </c>
      <c r="O95" s="11"/>
      <c r="P95" s="11"/>
      <c r="Q95" s="12">
        <f t="shared" si="134"/>
        <v>2</v>
      </c>
      <c r="R95" s="11"/>
      <c r="S95" s="11"/>
      <c r="T95" s="12">
        <f t="shared" si="146"/>
        <v>0</v>
      </c>
      <c r="U95" s="11"/>
      <c r="V95" s="11"/>
      <c r="W95" s="12">
        <f t="shared" si="135"/>
        <v>0</v>
      </c>
      <c r="X95" s="11"/>
      <c r="Y95" s="11"/>
      <c r="Z95" s="12">
        <f t="shared" si="136"/>
        <v>0</v>
      </c>
      <c r="AA95" s="11"/>
      <c r="AB95" s="11"/>
      <c r="AC95" s="12">
        <f t="shared" si="137"/>
        <v>0</v>
      </c>
      <c r="AD95" s="11"/>
      <c r="AE95" s="11"/>
      <c r="AF95" s="12">
        <f t="shared" si="138"/>
        <v>0</v>
      </c>
      <c r="AG95" s="11"/>
      <c r="AH95" s="11"/>
      <c r="AI95" s="12">
        <f t="shared" si="139"/>
        <v>0</v>
      </c>
      <c r="AJ95" s="11"/>
      <c r="AK95" s="11"/>
      <c r="AL95" s="12">
        <f t="shared" si="106"/>
        <v>0</v>
      </c>
      <c r="AM95" s="11"/>
      <c r="AN95" s="11"/>
      <c r="AO95" s="12">
        <f t="shared" si="140"/>
        <v>0</v>
      </c>
    </row>
    <row r="96" spans="1:41" x14ac:dyDescent="0.2">
      <c r="A96" s="68"/>
      <c r="B96" s="65"/>
      <c r="C96" s="20">
        <f t="shared" ref="C96" si="171">B94</f>
        <v>45137</v>
      </c>
      <c r="D96" s="58" t="s">
        <v>9</v>
      </c>
      <c r="E96" s="12" t="s">
        <v>10</v>
      </c>
      <c r="F96" s="11"/>
      <c r="G96" s="11"/>
      <c r="H96" s="12">
        <f t="shared" si="142"/>
        <v>8</v>
      </c>
      <c r="I96" s="11"/>
      <c r="J96" s="11"/>
      <c r="K96" s="12">
        <f t="shared" si="132"/>
        <v>0</v>
      </c>
      <c r="L96" s="11"/>
      <c r="M96" s="11"/>
      <c r="N96" s="12">
        <f t="shared" si="133"/>
        <v>5</v>
      </c>
      <c r="O96" s="11"/>
      <c r="P96" s="11"/>
      <c r="Q96" s="12">
        <f t="shared" si="134"/>
        <v>2</v>
      </c>
      <c r="R96" s="11"/>
      <c r="S96" s="11"/>
      <c r="T96" s="12">
        <f t="shared" si="146"/>
        <v>0</v>
      </c>
      <c r="U96" s="11"/>
      <c r="V96" s="11"/>
      <c r="W96" s="12">
        <f t="shared" si="135"/>
        <v>0</v>
      </c>
      <c r="X96" s="11"/>
      <c r="Y96" s="11"/>
      <c r="Z96" s="12">
        <f t="shared" si="136"/>
        <v>0</v>
      </c>
      <c r="AA96" s="11"/>
      <c r="AB96" s="11"/>
      <c r="AC96" s="12">
        <f t="shared" si="137"/>
        <v>0</v>
      </c>
      <c r="AD96" s="11"/>
      <c r="AE96" s="11"/>
      <c r="AF96" s="12">
        <f t="shared" si="138"/>
        <v>0</v>
      </c>
      <c r="AG96" s="11"/>
      <c r="AH96" s="11"/>
      <c r="AI96" s="12">
        <f t="shared" si="139"/>
        <v>0</v>
      </c>
      <c r="AJ96" s="11"/>
      <c r="AK96" s="11"/>
      <c r="AL96" s="12">
        <f t="shared" si="106"/>
        <v>0</v>
      </c>
      <c r="AM96" s="11"/>
      <c r="AN96" s="11"/>
      <c r="AO96" s="12">
        <f t="shared" si="140"/>
        <v>0</v>
      </c>
    </row>
    <row r="97" spans="1:41" ht="15" hidden="1" customHeight="1" x14ac:dyDescent="0.2">
      <c r="A97" s="66" t="str">
        <f t="shared" ref="A97" si="172">IF(WEEKDAY(B97)=1,"Chủ Nhật","Thứ "&amp;WEEKDAY(B97))</f>
        <v>Thứ 2</v>
      </c>
      <c r="B97" s="63">
        <f>+B94+1</f>
        <v>45138</v>
      </c>
      <c r="C97" s="20">
        <f t="shared" ref="C97" si="173">B97</f>
        <v>45138</v>
      </c>
      <c r="D97" s="54"/>
      <c r="E97" s="11" t="s">
        <v>7</v>
      </c>
      <c r="F97" s="11"/>
      <c r="G97" s="11"/>
      <c r="H97" s="12">
        <f>F97+H96-G97</f>
        <v>8</v>
      </c>
      <c r="I97" s="11"/>
      <c r="J97" s="11"/>
      <c r="K97" s="12">
        <f t="shared" si="132"/>
        <v>0</v>
      </c>
      <c r="L97" s="11"/>
      <c r="M97" s="11"/>
      <c r="N97" s="12">
        <f t="shared" si="133"/>
        <v>5</v>
      </c>
      <c r="O97" s="11"/>
      <c r="P97" s="11"/>
      <c r="Q97" s="12">
        <f t="shared" si="134"/>
        <v>2</v>
      </c>
      <c r="R97" s="11"/>
      <c r="S97" s="11"/>
      <c r="T97" s="12">
        <f t="shared" si="146"/>
        <v>0</v>
      </c>
      <c r="U97" s="11"/>
      <c r="V97" s="11"/>
      <c r="W97" s="12">
        <f t="shared" si="135"/>
        <v>0</v>
      </c>
      <c r="X97" s="11"/>
      <c r="Y97" s="11"/>
      <c r="Z97" s="12">
        <f t="shared" si="136"/>
        <v>0</v>
      </c>
      <c r="AA97" s="11"/>
      <c r="AB97" s="11"/>
      <c r="AC97" s="12">
        <f t="shared" si="137"/>
        <v>0</v>
      </c>
      <c r="AD97" s="11"/>
      <c r="AE97" s="11"/>
      <c r="AF97" s="12">
        <f t="shared" si="138"/>
        <v>0</v>
      </c>
      <c r="AG97" s="11"/>
      <c r="AH97" s="11"/>
      <c r="AI97" s="12">
        <f t="shared" si="139"/>
        <v>0</v>
      </c>
      <c r="AJ97" s="11"/>
      <c r="AK97" s="11"/>
      <c r="AL97" s="12">
        <f t="shared" si="106"/>
        <v>0</v>
      </c>
      <c r="AM97" s="11"/>
      <c r="AN97" s="11"/>
      <c r="AO97" s="12">
        <f t="shared" si="140"/>
        <v>0</v>
      </c>
    </row>
    <row r="98" spans="1:41" x14ac:dyDescent="0.2">
      <c r="A98" s="67"/>
      <c r="B98" s="64"/>
      <c r="C98" s="20">
        <f t="shared" ref="C98" si="174">B97</f>
        <v>45138</v>
      </c>
      <c r="D98" s="57"/>
      <c r="E98" s="16" t="s">
        <v>8</v>
      </c>
      <c r="F98" s="11"/>
      <c r="G98" s="11"/>
      <c r="H98" s="12">
        <f t="shared" si="142"/>
        <v>8</v>
      </c>
      <c r="I98" s="11"/>
      <c r="J98" s="11"/>
      <c r="K98" s="12">
        <f t="shared" si="132"/>
        <v>0</v>
      </c>
      <c r="L98" s="11"/>
      <c r="M98" s="11"/>
      <c r="N98" s="12">
        <f t="shared" si="133"/>
        <v>5</v>
      </c>
      <c r="O98" s="11"/>
      <c r="P98" s="11"/>
      <c r="Q98" s="12">
        <f t="shared" si="134"/>
        <v>2</v>
      </c>
      <c r="R98" s="11"/>
      <c r="S98" s="11"/>
      <c r="T98" s="12">
        <f t="shared" si="146"/>
        <v>0</v>
      </c>
      <c r="U98" s="11"/>
      <c r="V98" s="11"/>
      <c r="W98" s="12">
        <f t="shared" si="135"/>
        <v>0</v>
      </c>
      <c r="X98" s="11"/>
      <c r="Y98" s="11"/>
      <c r="Z98" s="12">
        <f t="shared" si="136"/>
        <v>0</v>
      </c>
      <c r="AA98" s="11"/>
      <c r="AB98" s="11"/>
      <c r="AC98" s="12">
        <f t="shared" si="137"/>
        <v>0</v>
      </c>
      <c r="AD98" s="11"/>
      <c r="AE98" s="11"/>
      <c r="AF98" s="12">
        <f t="shared" si="138"/>
        <v>0</v>
      </c>
      <c r="AG98" s="11"/>
      <c r="AH98" s="11"/>
      <c r="AI98" s="12">
        <f t="shared" si="139"/>
        <v>0</v>
      </c>
      <c r="AJ98" s="11"/>
      <c r="AK98" s="11"/>
      <c r="AL98" s="12">
        <f t="shared" si="106"/>
        <v>0</v>
      </c>
      <c r="AM98" s="11"/>
      <c r="AN98" s="11"/>
      <c r="AO98" s="12">
        <f t="shared" si="140"/>
        <v>0</v>
      </c>
    </row>
    <row r="99" spans="1:41" x14ac:dyDescent="0.2">
      <c r="A99" s="68"/>
      <c r="B99" s="65"/>
      <c r="C99" s="20">
        <f t="shared" ref="C99" si="175">B97</f>
        <v>45138</v>
      </c>
      <c r="D99" s="58" t="s">
        <v>9</v>
      </c>
      <c r="E99" s="12" t="s">
        <v>10</v>
      </c>
      <c r="F99" s="11"/>
      <c r="G99" s="11"/>
      <c r="H99" s="12">
        <f t="shared" si="142"/>
        <v>8</v>
      </c>
      <c r="I99" s="11"/>
      <c r="J99" s="11"/>
      <c r="K99" s="12">
        <f t="shared" si="132"/>
        <v>0</v>
      </c>
      <c r="L99" s="11"/>
      <c r="M99" s="11"/>
      <c r="N99" s="12">
        <f t="shared" si="133"/>
        <v>5</v>
      </c>
      <c r="O99" s="11"/>
      <c r="P99" s="11"/>
      <c r="Q99" s="12">
        <f t="shared" si="134"/>
        <v>2</v>
      </c>
      <c r="R99" s="11"/>
      <c r="S99" s="11"/>
      <c r="T99" s="12">
        <f t="shared" si="146"/>
        <v>0</v>
      </c>
      <c r="U99" s="11"/>
      <c r="V99" s="11"/>
      <c r="W99" s="12">
        <f t="shared" si="135"/>
        <v>0</v>
      </c>
      <c r="X99" s="11"/>
      <c r="Y99" s="11"/>
      <c r="Z99" s="12">
        <f t="shared" si="136"/>
        <v>0</v>
      </c>
      <c r="AA99" s="11"/>
      <c r="AB99" s="11"/>
      <c r="AC99" s="12">
        <f t="shared" si="137"/>
        <v>0</v>
      </c>
      <c r="AD99" s="11"/>
      <c r="AE99" s="11"/>
      <c r="AF99" s="12">
        <f t="shared" si="138"/>
        <v>0</v>
      </c>
      <c r="AG99" s="11"/>
      <c r="AH99" s="11"/>
      <c r="AI99" s="12">
        <f t="shared" si="139"/>
        <v>0</v>
      </c>
      <c r="AJ99" s="11"/>
      <c r="AK99" s="11"/>
      <c r="AL99" s="12">
        <f t="shared" si="106"/>
        <v>0</v>
      </c>
      <c r="AM99" s="11"/>
      <c r="AN99" s="11"/>
      <c r="AO99" s="12">
        <f t="shared" si="140"/>
        <v>0</v>
      </c>
    </row>
    <row r="100" spans="1:41" ht="0.75" customHeight="1" x14ac:dyDescent="0.2">
      <c r="A100" s="66" t="str">
        <f t="shared" ref="A100" si="176">IF(WEEKDAY(B100)=1,"Chủ Nhật","Thứ "&amp;WEEKDAY(B100))</f>
        <v>Thứ 3</v>
      </c>
      <c r="B100" s="63">
        <f>+B97+1</f>
        <v>45139</v>
      </c>
      <c r="C100" s="20">
        <f t="shared" ref="C100" si="177">B100</f>
        <v>45139</v>
      </c>
      <c r="D100" s="54"/>
      <c r="E100" s="11" t="s">
        <v>7</v>
      </c>
      <c r="F100" s="11"/>
      <c r="G100" s="11"/>
      <c r="H100" s="12">
        <f>F100+H99-G100</f>
        <v>8</v>
      </c>
      <c r="I100" s="11"/>
      <c r="J100" s="11"/>
      <c r="K100" s="12">
        <f t="shared" si="132"/>
        <v>0</v>
      </c>
      <c r="L100" s="11"/>
      <c r="M100" s="11"/>
      <c r="N100" s="12">
        <f t="shared" ref="N100:N102" si="178">L100+N99-M100</f>
        <v>5</v>
      </c>
      <c r="O100" s="11"/>
      <c r="P100" s="11"/>
      <c r="Q100" s="12">
        <f t="shared" ref="Q100:Q102" si="179">O100+Q99-P100</f>
        <v>2</v>
      </c>
      <c r="R100" s="11"/>
      <c r="S100" s="11"/>
      <c r="T100" s="12">
        <f t="shared" ref="T100:T102" si="180">R100+T99-S100</f>
        <v>0</v>
      </c>
      <c r="U100" s="11"/>
      <c r="V100" s="11"/>
      <c r="W100" s="12">
        <f t="shared" ref="W100:W102" si="181">U100+W99-V100</f>
        <v>0</v>
      </c>
      <c r="X100" s="48">
        <f t="shared" ref="X100:Y100" si="182">SUM(X8:X99)</f>
        <v>0</v>
      </c>
      <c r="Y100" s="48">
        <f t="shared" si="182"/>
        <v>0</v>
      </c>
      <c r="Z100" s="47"/>
      <c r="AA100" s="48">
        <v>0</v>
      </c>
      <c r="AB100" s="48">
        <v>0</v>
      </c>
      <c r="AC100" s="47"/>
      <c r="AD100" s="48">
        <f t="shared" ref="AD100:AE100" si="183">SUM(AD8:AD99)</f>
        <v>0</v>
      </c>
      <c r="AE100" s="48">
        <f t="shared" si="183"/>
        <v>0</v>
      </c>
      <c r="AF100" s="47"/>
      <c r="AG100" s="48">
        <v>0</v>
      </c>
      <c r="AH100" s="48">
        <v>0</v>
      </c>
      <c r="AI100" s="47"/>
      <c r="AJ100" s="48">
        <f>SUM(AJ8:AJ99)</f>
        <v>0</v>
      </c>
      <c r="AK100" s="48">
        <f>SUM(AK8:AK99)</f>
        <v>0</v>
      </c>
      <c r="AL100" s="47"/>
      <c r="AM100" s="48">
        <f t="shared" ref="AM100:AN100" si="184">SUM(AM8:AM99)</f>
        <v>0</v>
      </c>
      <c r="AN100" s="48">
        <f t="shared" si="184"/>
        <v>0</v>
      </c>
      <c r="AO100" s="47"/>
    </row>
    <row r="101" spans="1:41" x14ac:dyDescent="0.2">
      <c r="A101" s="67"/>
      <c r="B101" s="64"/>
      <c r="C101" s="20">
        <f t="shared" ref="C101" si="185">B100</f>
        <v>45139</v>
      </c>
      <c r="D101" s="57"/>
      <c r="E101" s="16" t="s">
        <v>8</v>
      </c>
      <c r="F101" s="11"/>
      <c r="G101" s="11"/>
      <c r="H101" s="12">
        <f t="shared" ref="H101:H102" si="186">F101+H100-G101</f>
        <v>8</v>
      </c>
      <c r="I101" s="11"/>
      <c r="J101" s="11"/>
      <c r="K101" s="12">
        <f t="shared" si="132"/>
        <v>0</v>
      </c>
      <c r="L101" s="11"/>
      <c r="M101" s="11"/>
      <c r="N101" s="12">
        <f t="shared" si="178"/>
        <v>5</v>
      </c>
      <c r="O101" s="11"/>
      <c r="P101" s="11"/>
      <c r="Q101" s="12">
        <f t="shared" si="179"/>
        <v>2</v>
      </c>
      <c r="R101" s="11"/>
      <c r="S101" s="11"/>
      <c r="T101" s="12">
        <f t="shared" si="180"/>
        <v>0</v>
      </c>
      <c r="U101" s="11"/>
      <c r="V101" s="11"/>
      <c r="W101" s="12">
        <f t="shared" si="181"/>
        <v>0</v>
      </c>
    </row>
    <row r="102" spans="1:41" x14ac:dyDescent="0.2">
      <c r="A102" s="68"/>
      <c r="B102" s="65"/>
      <c r="C102" s="20">
        <f t="shared" ref="C102" si="187">B100</f>
        <v>45139</v>
      </c>
      <c r="D102" s="58" t="s">
        <v>9</v>
      </c>
      <c r="E102" s="12" t="s">
        <v>10</v>
      </c>
      <c r="F102" s="11"/>
      <c r="G102" s="11"/>
      <c r="H102" s="12">
        <f t="shared" si="186"/>
        <v>8</v>
      </c>
      <c r="I102" s="11"/>
      <c r="J102" s="11"/>
      <c r="K102" s="12">
        <f t="shared" si="132"/>
        <v>0</v>
      </c>
      <c r="L102" s="11"/>
      <c r="M102" s="11"/>
      <c r="N102" s="12">
        <f t="shared" si="178"/>
        <v>5</v>
      </c>
      <c r="O102" s="11"/>
      <c r="P102" s="11"/>
      <c r="Q102" s="12">
        <f t="shared" si="179"/>
        <v>2</v>
      </c>
      <c r="R102" s="11"/>
      <c r="S102" s="11"/>
      <c r="T102" s="12">
        <f t="shared" si="180"/>
        <v>0</v>
      </c>
      <c r="U102" s="11"/>
      <c r="V102" s="11"/>
      <c r="W102" s="12">
        <f t="shared" si="181"/>
        <v>0</v>
      </c>
    </row>
    <row r="103" spans="1:41" x14ac:dyDescent="0.2">
      <c r="L103" s="48">
        <f>SUM(L11:L102)</f>
        <v>0</v>
      </c>
      <c r="M103" s="48">
        <f>SUM(M11:M102)</f>
        <v>35</v>
      </c>
      <c r="N103" s="47"/>
      <c r="O103" s="48"/>
      <c r="P103" s="48"/>
      <c r="Q103" s="47"/>
      <c r="R103" s="48"/>
      <c r="S103" s="48"/>
      <c r="T103" s="47"/>
    </row>
  </sheetData>
  <mergeCells count="125">
    <mergeCell ref="AM1:AO1"/>
    <mergeCell ref="AM2:AO2"/>
    <mergeCell ref="AM4:AM5"/>
    <mergeCell ref="AN4:AN5"/>
    <mergeCell ref="AO4:AO5"/>
    <mergeCell ref="A94:A96"/>
    <mergeCell ref="B94:B96"/>
    <mergeCell ref="A97:A99"/>
    <mergeCell ref="B97:B99"/>
    <mergeCell ref="A85:A87"/>
    <mergeCell ref="B85:B87"/>
    <mergeCell ref="A88:A90"/>
    <mergeCell ref="B88:B90"/>
    <mergeCell ref="A91:A93"/>
    <mergeCell ref="B91:B93"/>
    <mergeCell ref="A76:A78"/>
    <mergeCell ref="B76:B78"/>
    <mergeCell ref="A79:A81"/>
    <mergeCell ref="B79:B81"/>
    <mergeCell ref="A82:A84"/>
    <mergeCell ref="B82:B84"/>
    <mergeCell ref="A67:A69"/>
    <mergeCell ref="B67:B69"/>
    <mergeCell ref="A70:A72"/>
    <mergeCell ref="B70:B72"/>
    <mergeCell ref="A73:A75"/>
    <mergeCell ref="B73:B75"/>
    <mergeCell ref="A58:A60"/>
    <mergeCell ref="B58:B60"/>
    <mergeCell ref="A61:A63"/>
    <mergeCell ref="B61:B63"/>
    <mergeCell ref="A64:A66"/>
    <mergeCell ref="B64:B66"/>
    <mergeCell ref="A49:A51"/>
    <mergeCell ref="B49:B51"/>
    <mergeCell ref="A52:A54"/>
    <mergeCell ref="B52:B54"/>
    <mergeCell ref="A55:A57"/>
    <mergeCell ref="B55:B57"/>
    <mergeCell ref="A40:A42"/>
    <mergeCell ref="B40:B42"/>
    <mergeCell ref="A43:A45"/>
    <mergeCell ref="B43:B45"/>
    <mergeCell ref="A46:A48"/>
    <mergeCell ref="B46:B48"/>
    <mergeCell ref="I4:I5"/>
    <mergeCell ref="J4:J5"/>
    <mergeCell ref="K4:K5"/>
    <mergeCell ref="A31:A33"/>
    <mergeCell ref="B31:B33"/>
    <mergeCell ref="A34:A36"/>
    <mergeCell ref="B34:B36"/>
    <mergeCell ref="A37:A39"/>
    <mergeCell ref="B37:B39"/>
    <mergeCell ref="A22:A24"/>
    <mergeCell ref="B22:B24"/>
    <mergeCell ref="A25:A27"/>
    <mergeCell ref="B25:B27"/>
    <mergeCell ref="A28:A30"/>
    <mergeCell ref="B28:B30"/>
    <mergeCell ref="V4:V5"/>
    <mergeCell ref="W4:W5"/>
    <mergeCell ref="X4:X5"/>
    <mergeCell ref="O4:O5"/>
    <mergeCell ref="P4:P5"/>
    <mergeCell ref="Q4:Q5"/>
    <mergeCell ref="AD4:AD5"/>
    <mergeCell ref="R4:R5"/>
    <mergeCell ref="AF4:AF5"/>
    <mergeCell ref="AL4:AL5"/>
    <mergeCell ref="AJ4:AJ5"/>
    <mergeCell ref="AG2:AI2"/>
    <mergeCell ref="AJ2:AL2"/>
    <mergeCell ref="AI4:AI5"/>
    <mergeCell ref="Y4:Y5"/>
    <mergeCell ref="Z4:Z5"/>
    <mergeCell ref="AA4:AA5"/>
    <mergeCell ref="AB4:AB5"/>
    <mergeCell ref="AC4:AC5"/>
    <mergeCell ref="AK4:AK5"/>
    <mergeCell ref="AE4:AE5"/>
    <mergeCell ref="AG4:AG5"/>
    <mergeCell ref="AH4:AH5"/>
    <mergeCell ref="AG1:AI1"/>
    <mergeCell ref="AJ1:AL1"/>
    <mergeCell ref="F2:H2"/>
    <mergeCell ref="L2:N2"/>
    <mergeCell ref="O2:Q2"/>
    <mergeCell ref="R2:T2"/>
    <mergeCell ref="U2:W2"/>
    <mergeCell ref="F1:H1"/>
    <mergeCell ref="L1:N1"/>
    <mergeCell ref="O1:Q1"/>
    <mergeCell ref="R1:T1"/>
    <mergeCell ref="U1:W1"/>
    <mergeCell ref="X1:Z1"/>
    <mergeCell ref="X2:Z2"/>
    <mergeCell ref="AA2:AC2"/>
    <mergeCell ref="AD2:AF2"/>
    <mergeCell ref="I1:K1"/>
    <mergeCell ref="I2:K2"/>
    <mergeCell ref="B100:B102"/>
    <mergeCell ref="A100:A102"/>
    <mergeCell ref="AA1:AC1"/>
    <mergeCell ref="AD1:AF1"/>
    <mergeCell ref="A7:A9"/>
    <mergeCell ref="B7:B9"/>
    <mergeCell ref="E4:E5"/>
    <mergeCell ref="F4:F5"/>
    <mergeCell ref="G4:G5"/>
    <mergeCell ref="H4:H5"/>
    <mergeCell ref="L4:L5"/>
    <mergeCell ref="M4:M5"/>
    <mergeCell ref="N4:N5"/>
    <mergeCell ref="A13:A15"/>
    <mergeCell ref="B13:B15"/>
    <mergeCell ref="A16:A18"/>
    <mergeCell ref="B16:B18"/>
    <mergeCell ref="A19:A21"/>
    <mergeCell ref="B19:B21"/>
    <mergeCell ref="A10:A12"/>
    <mergeCell ref="B10:B12"/>
    <mergeCell ref="S4:S5"/>
    <mergeCell ref="T4:T5"/>
    <mergeCell ref="U4:U5"/>
  </mergeCells>
  <pageMargins left="0.25" right="0.25" top="0.75" bottom="0.75" header="0.3" footer="0.3"/>
  <pageSetup paperSize="8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F3CA37F8-ED18-4F01-A06B-C55CDA00A54E}">
            <xm:f>'D:\DATA HUNGTN\VLD\New Order Format\[Order Audio.xlsx]Sheet1'!#REF!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6" operator="equal" id="{2E775A65-96E3-4624-AF5B-A5A6C7617700}">
            <xm:f>'D:\DATA HUNGTN\VLD\New Order Format\[Order Audio.xlsx]Sheet1'!#REF!</xm:f>
            <x14:dxf>
              <fill>
                <patternFill>
                  <bgColor rgb="FFFF0000"/>
                </patternFill>
              </fill>
            </x14:dxf>
          </x14:cfRule>
          <xm:sqref>A1:C7 A100:C1048576 B8:C102</xm:sqref>
        </x14:conditionalFormatting>
        <x14:conditionalFormatting xmlns:xm="http://schemas.microsoft.com/office/excel/2006/main">
          <x14:cfRule type="cellIs" priority="3" operator="equal" id="{343130B2-28EC-47B5-ABD1-EE4305E3BD89}">
            <xm:f>'D:\DATA HUNGTN\VLD\New Order Format\[Order Audio.xlsx]Sheet1'!#REF!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4" operator="equal" id="{6E77FC07-571F-49E7-B67B-6DEACB3C8341}">
            <xm:f>'D:\DATA HUNGTN\VLD\New Order Format\[Order Audio.xlsx]Sheet1'!#REF!</xm:f>
            <x14:dxf>
              <fill>
                <patternFill>
                  <bgColor rgb="FFFF0000"/>
                </patternFill>
              </fill>
            </x14:dxf>
          </x14:cfRule>
          <xm:sqref>A10 A13 A16 A19 A22 A25 A28 A31 A34 A37 A40 A43 A46 A49 A52 A55 A58 A61 A64 A67 A70 A73 A76 A79 A82 A85 A88 A91 A94 A97</xm:sqref>
        </x14:conditionalFormatting>
        <x14:conditionalFormatting xmlns:xm="http://schemas.microsoft.com/office/excel/2006/main">
          <x14:cfRule type="cellIs" priority="1" operator="equal" id="{1D314C4E-532E-4554-8D6B-6C068F956DC7}">
            <xm:f>'D:\DATA HUNGTN\VLD\New Order Format\[Order Audio.xlsx]Sheet1'!#REF!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2" operator="equal" id="{B9AA2D1C-5FFF-4877-8CAB-FE6C1D25DB16}">
            <xm:f>'D:\DATA HUNGTN\VLD\New Order Format\[Order Audio.xlsx]Sheet1'!#REF!</xm:f>
            <x14:dxf>
              <fill>
                <patternFill>
                  <bgColor rgb="FFFF0000"/>
                </patternFill>
              </fill>
            </x14:dxf>
          </x14:cfRule>
          <xm:sqref>A100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H100"/>
  <sheetViews>
    <sheetView zoomScale="90" zoomScaleNormal="90" workbookViewId="0">
      <pane xSplit="5" ySplit="5" topLeftCell="F40" activePane="bottomRight" state="frozen"/>
      <selection pane="topRight" activeCell="E1" sqref="E1"/>
      <selection pane="bottomLeft" activeCell="A5" sqref="A5"/>
      <selection pane="bottomRight" activeCell="N64" sqref="N64"/>
    </sheetView>
  </sheetViews>
  <sheetFormatPr defaultColWidth="9.42578125" defaultRowHeight="15" x14ac:dyDescent="0.25"/>
  <cols>
    <col min="1" max="2" width="7.5703125" style="22" customWidth="1"/>
    <col min="3" max="3" width="8.140625" style="4" hidden="1" customWidth="1"/>
    <col min="4" max="4" width="8.5703125" style="23" bestFit="1" customWidth="1"/>
    <col min="5" max="5" width="4" style="4" customWidth="1"/>
    <col min="6" max="8" width="8.85546875" style="4" customWidth="1"/>
    <col min="9" max="16384" width="9.42578125" style="4"/>
  </cols>
  <sheetData>
    <row r="1" spans="1:8" x14ac:dyDescent="0.25">
      <c r="A1" s="1"/>
      <c r="B1" s="1"/>
      <c r="C1" s="2"/>
      <c r="D1" s="3"/>
      <c r="E1" s="2"/>
      <c r="F1" s="82" t="s">
        <v>11</v>
      </c>
      <c r="G1" s="82"/>
      <c r="H1" s="82"/>
    </row>
    <row r="2" spans="1:8" ht="15" customHeight="1" x14ac:dyDescent="0.25">
      <c r="A2" s="25"/>
      <c r="B2" s="25"/>
      <c r="C2" s="25"/>
      <c r="D2" s="5"/>
      <c r="E2" s="6"/>
      <c r="F2" s="74"/>
      <c r="G2" s="74"/>
      <c r="H2" s="74"/>
    </row>
    <row r="3" spans="1:8" ht="15" hidden="1" customHeight="1" x14ac:dyDescent="0.25">
      <c r="A3" s="25"/>
      <c r="B3" s="25"/>
      <c r="C3" s="25"/>
      <c r="D3" s="5"/>
      <c r="E3" s="6"/>
      <c r="F3" s="42">
        <f>F2</f>
        <v>0</v>
      </c>
      <c r="G3" s="42">
        <f>F2</f>
        <v>0</v>
      </c>
      <c r="H3" s="42">
        <f>F2</f>
        <v>0</v>
      </c>
    </row>
    <row r="4" spans="1:8" ht="15.75" customHeight="1" x14ac:dyDescent="0.25">
      <c r="A4" s="25"/>
      <c r="B4" s="25"/>
      <c r="C4" s="26"/>
      <c r="D4" s="5"/>
      <c r="E4" s="70" t="s">
        <v>3</v>
      </c>
      <c r="F4" s="72" t="s">
        <v>4</v>
      </c>
      <c r="G4" s="72" t="s">
        <v>5</v>
      </c>
      <c r="H4" s="73" t="s">
        <v>6</v>
      </c>
    </row>
    <row r="5" spans="1:8" ht="15.75" customHeight="1" x14ac:dyDescent="0.25">
      <c r="A5" s="25"/>
      <c r="B5" s="25"/>
      <c r="C5" s="26"/>
      <c r="D5" s="5"/>
      <c r="E5" s="71"/>
      <c r="F5" s="72"/>
      <c r="G5" s="72"/>
      <c r="H5" s="73"/>
    </row>
    <row r="6" spans="1:8" customFormat="1" x14ac:dyDescent="0.25">
      <c r="C6" s="9"/>
    </row>
    <row r="7" spans="1:8" hidden="1" x14ac:dyDescent="0.2">
      <c r="A7" s="66" t="s">
        <v>12</v>
      </c>
      <c r="B7" s="63">
        <v>44865</v>
      </c>
      <c r="C7" s="13">
        <f>B7</f>
        <v>44865</v>
      </c>
      <c r="D7" s="14"/>
      <c r="E7" s="11" t="s">
        <v>7</v>
      </c>
      <c r="F7" s="11"/>
      <c r="G7" s="11"/>
      <c r="H7" s="12">
        <f>F7+H6-G7</f>
        <v>0</v>
      </c>
    </row>
    <row r="8" spans="1:8" ht="21" customHeight="1" x14ac:dyDescent="0.2">
      <c r="A8" s="67"/>
      <c r="B8" s="64"/>
      <c r="C8" s="13"/>
      <c r="D8" s="43"/>
      <c r="E8" s="11"/>
      <c r="F8" s="11"/>
      <c r="G8" s="11"/>
      <c r="H8" s="12">
        <v>20</v>
      </c>
    </row>
    <row r="9" spans="1:8" s="17" customFormat="1" x14ac:dyDescent="0.2">
      <c r="A9" s="67"/>
      <c r="B9" s="64"/>
      <c r="C9" s="13">
        <f>B7</f>
        <v>44865</v>
      </c>
      <c r="D9" s="15"/>
      <c r="E9" s="12" t="s">
        <v>10</v>
      </c>
      <c r="F9" s="11"/>
      <c r="G9" s="11"/>
      <c r="H9" s="12">
        <f>H8+F9-G9</f>
        <v>20</v>
      </c>
    </row>
    <row r="10" spans="1:8" s="17" customFormat="1" x14ac:dyDescent="0.2">
      <c r="A10" s="68"/>
      <c r="B10" s="65"/>
      <c r="C10" s="13">
        <f>B7</f>
        <v>44865</v>
      </c>
      <c r="D10" s="18" t="s">
        <v>9</v>
      </c>
      <c r="E10" s="16" t="s">
        <v>8</v>
      </c>
      <c r="F10" s="11"/>
      <c r="G10" s="11"/>
      <c r="H10" s="12">
        <f>H9+F10-G10</f>
        <v>20</v>
      </c>
    </row>
    <row r="11" spans="1:8" s="17" customFormat="1" ht="15" hidden="1" customHeight="1" x14ac:dyDescent="0.2">
      <c r="A11" s="66" t="str">
        <f t="shared" ref="A11" si="0">IF(WEEKDAY(B11)=1,"Chủ Nhật","Thứ "&amp;WEEKDAY(B11))</f>
        <v>Thứ 3</v>
      </c>
      <c r="B11" s="63">
        <f>+B7+1</f>
        <v>44866</v>
      </c>
      <c r="C11" s="20">
        <f t="shared" ref="C11" si="1">B11</f>
        <v>44866</v>
      </c>
      <c r="D11" s="14"/>
      <c r="E11" s="11" t="s">
        <v>7</v>
      </c>
      <c r="F11" s="11"/>
      <c r="G11" s="11"/>
      <c r="H11" s="12">
        <f t="shared" ref="H11:H65" si="2">F11+H10-G11</f>
        <v>20</v>
      </c>
    </row>
    <row r="12" spans="1:8" x14ac:dyDescent="0.2">
      <c r="A12" s="67"/>
      <c r="B12" s="64"/>
      <c r="C12" s="20">
        <f t="shared" ref="C12" si="3">B11</f>
        <v>44866</v>
      </c>
      <c r="D12" s="15"/>
      <c r="E12" s="12" t="s">
        <v>10</v>
      </c>
      <c r="F12" s="11"/>
      <c r="G12" s="11"/>
      <c r="H12" s="12">
        <f>H11+F12-G12</f>
        <v>20</v>
      </c>
    </row>
    <row r="13" spans="1:8" x14ac:dyDescent="0.2">
      <c r="A13" s="68"/>
      <c r="B13" s="65"/>
      <c r="C13" s="20">
        <f t="shared" ref="C13" si="4">B11</f>
        <v>44866</v>
      </c>
      <c r="D13" s="18" t="s">
        <v>9</v>
      </c>
      <c r="E13" s="16" t="s">
        <v>8</v>
      </c>
      <c r="F13" s="11"/>
      <c r="G13" s="11"/>
      <c r="H13" s="12">
        <f>H12+F13-G13</f>
        <v>20</v>
      </c>
    </row>
    <row r="14" spans="1:8" ht="15" hidden="1" customHeight="1" x14ac:dyDescent="0.2">
      <c r="A14" s="66" t="str">
        <f t="shared" ref="A14" si="5">IF(WEEKDAY(B14)=1,"Chủ Nhật","Thứ "&amp;WEEKDAY(B14))</f>
        <v>Thứ 4</v>
      </c>
      <c r="B14" s="63">
        <f>+B11+1</f>
        <v>44867</v>
      </c>
      <c r="C14" s="20">
        <f t="shared" ref="C14" si="6">B14</f>
        <v>44867</v>
      </c>
      <c r="D14" s="14"/>
      <c r="E14" s="11" t="s">
        <v>7</v>
      </c>
      <c r="F14" s="11"/>
      <c r="G14" s="11"/>
      <c r="H14" s="12">
        <f t="shared" si="2"/>
        <v>20</v>
      </c>
    </row>
    <row r="15" spans="1:8" s="17" customFormat="1" x14ac:dyDescent="0.2">
      <c r="A15" s="67"/>
      <c r="B15" s="64"/>
      <c r="C15" s="20">
        <f t="shared" ref="C15" si="7">B14</f>
        <v>44867</v>
      </c>
      <c r="D15" s="15"/>
      <c r="E15" s="12" t="s">
        <v>10</v>
      </c>
      <c r="F15" s="11"/>
      <c r="G15" s="11"/>
      <c r="H15" s="12">
        <f t="shared" ref="H15:H16" si="8">H14+F15-G15</f>
        <v>20</v>
      </c>
    </row>
    <row r="16" spans="1:8" s="17" customFormat="1" x14ac:dyDescent="0.2">
      <c r="A16" s="68"/>
      <c r="B16" s="65"/>
      <c r="C16" s="20">
        <f t="shared" ref="C16" si="9">B14</f>
        <v>44867</v>
      </c>
      <c r="D16" s="18" t="s">
        <v>9</v>
      </c>
      <c r="E16" s="16" t="s">
        <v>8</v>
      </c>
      <c r="F16" s="11"/>
      <c r="G16" s="11"/>
      <c r="H16" s="12">
        <f t="shared" si="8"/>
        <v>20</v>
      </c>
    </row>
    <row r="17" spans="1:8" s="17" customFormat="1" ht="15" hidden="1" customHeight="1" x14ac:dyDescent="0.2">
      <c r="A17" s="66" t="str">
        <f t="shared" ref="A17" si="10">IF(WEEKDAY(B17)=1,"Chủ Nhật","Thứ "&amp;WEEKDAY(B17))</f>
        <v>Thứ 5</v>
      </c>
      <c r="B17" s="63">
        <f>+B14+1</f>
        <v>44868</v>
      </c>
      <c r="C17" s="20">
        <f t="shared" ref="C17" si="11">B17</f>
        <v>44868</v>
      </c>
      <c r="D17" s="14"/>
      <c r="E17" s="11" t="s">
        <v>7</v>
      </c>
      <c r="F17" s="11"/>
      <c r="G17" s="11"/>
      <c r="H17" s="12">
        <f t="shared" si="2"/>
        <v>20</v>
      </c>
    </row>
    <row r="18" spans="1:8" x14ac:dyDescent="0.2">
      <c r="A18" s="67"/>
      <c r="B18" s="64"/>
      <c r="C18" s="20">
        <f t="shared" ref="C18" si="12">B17</f>
        <v>44868</v>
      </c>
      <c r="D18" s="15"/>
      <c r="E18" s="12" t="s">
        <v>10</v>
      </c>
      <c r="F18" s="11"/>
      <c r="G18" s="11"/>
      <c r="H18" s="12">
        <f t="shared" ref="H18:H19" si="13">H17+F18-G18</f>
        <v>20</v>
      </c>
    </row>
    <row r="19" spans="1:8" x14ac:dyDescent="0.2">
      <c r="A19" s="68"/>
      <c r="B19" s="65"/>
      <c r="C19" s="20">
        <f t="shared" ref="C19" si="14">B17</f>
        <v>44868</v>
      </c>
      <c r="D19" s="18" t="s">
        <v>9</v>
      </c>
      <c r="E19" s="16" t="s">
        <v>8</v>
      </c>
      <c r="F19" s="11"/>
      <c r="G19" s="11"/>
      <c r="H19" s="12">
        <f t="shared" si="13"/>
        <v>20</v>
      </c>
    </row>
    <row r="20" spans="1:8" ht="15" hidden="1" customHeight="1" x14ac:dyDescent="0.2">
      <c r="A20" s="66" t="str">
        <f t="shared" ref="A20" si="15">IF(WEEKDAY(B20)=1,"Chủ Nhật","Thứ "&amp;WEEKDAY(B20))</f>
        <v>Thứ 6</v>
      </c>
      <c r="B20" s="63">
        <f>+B17+1</f>
        <v>44869</v>
      </c>
      <c r="C20" s="20">
        <f t="shared" ref="C20" si="16">B20</f>
        <v>44869</v>
      </c>
      <c r="D20" s="14"/>
      <c r="E20" s="11" t="s">
        <v>7</v>
      </c>
      <c r="F20" s="21"/>
      <c r="G20" s="21"/>
      <c r="H20" s="12">
        <f t="shared" si="2"/>
        <v>20</v>
      </c>
    </row>
    <row r="21" spans="1:8" x14ac:dyDescent="0.2">
      <c r="A21" s="67"/>
      <c r="B21" s="64"/>
      <c r="C21" s="20">
        <f t="shared" ref="C21" si="17">B20</f>
        <v>44869</v>
      </c>
      <c r="D21" s="15"/>
      <c r="E21" s="12" t="s">
        <v>10</v>
      </c>
      <c r="F21" s="11"/>
      <c r="G21" s="11"/>
      <c r="H21" s="12">
        <f t="shared" ref="H21:H22" si="18">H20+F21-G21</f>
        <v>20</v>
      </c>
    </row>
    <row r="22" spans="1:8" x14ac:dyDescent="0.2">
      <c r="A22" s="68"/>
      <c r="B22" s="65"/>
      <c r="C22" s="20">
        <f t="shared" ref="C22" si="19">B20</f>
        <v>44869</v>
      </c>
      <c r="D22" s="18" t="s">
        <v>9</v>
      </c>
      <c r="E22" s="16" t="s">
        <v>8</v>
      </c>
      <c r="F22" s="11"/>
      <c r="G22" s="11"/>
      <c r="H22" s="12">
        <f t="shared" si="18"/>
        <v>20</v>
      </c>
    </row>
    <row r="23" spans="1:8" hidden="1" x14ac:dyDescent="0.2">
      <c r="A23" s="66" t="str">
        <f t="shared" ref="A23" si="20">IF(WEEKDAY(B23)=1,"Chủ Nhật","Thứ "&amp;WEEKDAY(B23))</f>
        <v>Thứ 7</v>
      </c>
      <c r="B23" s="63">
        <f>+B20+1</f>
        <v>44870</v>
      </c>
      <c r="C23" s="20">
        <f t="shared" ref="C23" si="21">B23</f>
        <v>44870</v>
      </c>
      <c r="D23" s="14"/>
      <c r="E23" s="11" t="s">
        <v>7</v>
      </c>
      <c r="F23" s="11"/>
      <c r="G23" s="11"/>
      <c r="H23" s="12">
        <f t="shared" si="2"/>
        <v>20</v>
      </c>
    </row>
    <row r="24" spans="1:8" s="17" customFormat="1" x14ac:dyDescent="0.2">
      <c r="A24" s="67"/>
      <c r="B24" s="64"/>
      <c r="C24" s="20">
        <f t="shared" ref="C24" si="22">B23</f>
        <v>44870</v>
      </c>
      <c r="D24" s="15"/>
      <c r="E24" s="12" t="s">
        <v>10</v>
      </c>
      <c r="F24" s="11"/>
      <c r="G24" s="11"/>
      <c r="H24" s="12">
        <f t="shared" ref="H24:H25" si="23">H23+F24-G24</f>
        <v>20</v>
      </c>
    </row>
    <row r="25" spans="1:8" s="17" customFormat="1" x14ac:dyDescent="0.2">
      <c r="A25" s="68"/>
      <c r="B25" s="65"/>
      <c r="C25" s="20">
        <f t="shared" ref="C25" si="24">B23</f>
        <v>44870</v>
      </c>
      <c r="D25" s="18" t="s">
        <v>9</v>
      </c>
      <c r="E25" s="16" t="s">
        <v>8</v>
      </c>
      <c r="F25" s="11"/>
      <c r="G25" s="11"/>
      <c r="H25" s="12">
        <f t="shared" si="23"/>
        <v>20</v>
      </c>
    </row>
    <row r="26" spans="1:8" hidden="1" x14ac:dyDescent="0.2">
      <c r="A26" s="66" t="str">
        <f t="shared" ref="A26" si="25">IF(WEEKDAY(B26)=1,"Chủ Nhật","Thứ "&amp;WEEKDAY(B26))</f>
        <v>Chủ Nhật</v>
      </c>
      <c r="B26" s="63">
        <f>+B23+1</f>
        <v>44871</v>
      </c>
      <c r="C26" s="20">
        <f t="shared" ref="C26" si="26">B26</f>
        <v>44871</v>
      </c>
      <c r="D26" s="14"/>
      <c r="E26" s="11" t="s">
        <v>7</v>
      </c>
      <c r="F26" s="11"/>
      <c r="G26" s="11"/>
      <c r="H26" s="12">
        <f t="shared" si="2"/>
        <v>20</v>
      </c>
    </row>
    <row r="27" spans="1:8" x14ac:dyDescent="0.2">
      <c r="A27" s="67"/>
      <c r="B27" s="64"/>
      <c r="C27" s="20">
        <f t="shared" ref="C27" si="27">B26</f>
        <v>44871</v>
      </c>
      <c r="D27" s="15"/>
      <c r="E27" s="12" t="s">
        <v>10</v>
      </c>
      <c r="F27" s="11"/>
      <c r="G27" s="11"/>
      <c r="H27" s="12">
        <f t="shared" ref="H27:H28" si="28">H26+F27-G27</f>
        <v>20</v>
      </c>
    </row>
    <row r="28" spans="1:8" x14ac:dyDescent="0.2">
      <c r="A28" s="68"/>
      <c r="B28" s="65"/>
      <c r="C28" s="20">
        <f t="shared" ref="C28" si="29">B26</f>
        <v>44871</v>
      </c>
      <c r="D28" s="18" t="s">
        <v>9</v>
      </c>
      <c r="E28" s="16" t="s">
        <v>8</v>
      </c>
      <c r="F28" s="11"/>
      <c r="G28" s="11"/>
      <c r="H28" s="12">
        <f t="shared" si="28"/>
        <v>20</v>
      </c>
    </row>
    <row r="29" spans="1:8" hidden="1" x14ac:dyDescent="0.2">
      <c r="A29" s="66" t="str">
        <f t="shared" ref="A29" si="30">IF(WEEKDAY(B29)=1,"Chủ Nhật","Thứ "&amp;WEEKDAY(B29))</f>
        <v>Thứ 2</v>
      </c>
      <c r="B29" s="63">
        <f>+B26+1</f>
        <v>44872</v>
      </c>
      <c r="C29" s="20">
        <f t="shared" ref="C29" si="31">B29</f>
        <v>44872</v>
      </c>
      <c r="D29" s="14"/>
      <c r="E29" s="11" t="s">
        <v>7</v>
      </c>
      <c r="F29" s="11"/>
      <c r="G29" s="11"/>
      <c r="H29" s="12">
        <f t="shared" si="2"/>
        <v>20</v>
      </c>
    </row>
    <row r="30" spans="1:8" x14ac:dyDescent="0.2">
      <c r="A30" s="67"/>
      <c r="B30" s="64"/>
      <c r="C30" s="20">
        <f t="shared" ref="C30" si="32">B29</f>
        <v>44872</v>
      </c>
      <c r="D30" s="15"/>
      <c r="E30" s="12" t="s">
        <v>10</v>
      </c>
      <c r="F30" s="11"/>
      <c r="G30" s="11"/>
      <c r="H30" s="12">
        <f t="shared" ref="H30:H31" si="33">H29+F30-G30</f>
        <v>20</v>
      </c>
    </row>
    <row r="31" spans="1:8" x14ac:dyDescent="0.2">
      <c r="A31" s="68"/>
      <c r="B31" s="65"/>
      <c r="C31" s="20">
        <f t="shared" ref="C31" si="34">B29</f>
        <v>44872</v>
      </c>
      <c r="D31" s="18" t="s">
        <v>9</v>
      </c>
      <c r="E31" s="16" t="s">
        <v>8</v>
      </c>
      <c r="F31" s="11"/>
      <c r="G31" s="11"/>
      <c r="H31" s="12">
        <f t="shared" si="33"/>
        <v>20</v>
      </c>
    </row>
    <row r="32" spans="1:8" s="17" customFormat="1" hidden="1" x14ac:dyDescent="0.2">
      <c r="A32" s="66" t="str">
        <f t="shared" ref="A32" si="35">IF(WEEKDAY(B32)=1,"Chủ Nhật","Thứ "&amp;WEEKDAY(B32))</f>
        <v>Thứ 3</v>
      </c>
      <c r="B32" s="63">
        <f>+B29+1</f>
        <v>44873</v>
      </c>
      <c r="C32" s="20">
        <f t="shared" ref="C32" si="36">B32</f>
        <v>44873</v>
      </c>
      <c r="D32" s="14"/>
      <c r="E32" s="11" t="s">
        <v>7</v>
      </c>
      <c r="F32" s="11"/>
      <c r="G32" s="11"/>
      <c r="H32" s="12">
        <f t="shared" si="2"/>
        <v>20</v>
      </c>
    </row>
    <row r="33" spans="1:8" s="17" customFormat="1" x14ac:dyDescent="0.2">
      <c r="A33" s="67"/>
      <c r="B33" s="64"/>
      <c r="C33" s="20">
        <f t="shared" ref="C33" si="37">B32</f>
        <v>44873</v>
      </c>
      <c r="D33" s="15"/>
      <c r="E33" s="12" t="s">
        <v>10</v>
      </c>
      <c r="F33" s="11"/>
      <c r="G33" s="11"/>
      <c r="H33" s="12">
        <f t="shared" ref="H33:H34" si="38">H32+F33-G33</f>
        <v>20</v>
      </c>
    </row>
    <row r="34" spans="1:8" s="17" customFormat="1" x14ac:dyDescent="0.2">
      <c r="A34" s="68"/>
      <c r="B34" s="65"/>
      <c r="C34" s="20">
        <f t="shared" ref="C34" si="39">B32</f>
        <v>44873</v>
      </c>
      <c r="D34" s="18" t="s">
        <v>9</v>
      </c>
      <c r="E34" s="16" t="s">
        <v>8</v>
      </c>
      <c r="F34" s="11"/>
      <c r="G34" s="11"/>
      <c r="H34" s="12">
        <f t="shared" si="38"/>
        <v>20</v>
      </c>
    </row>
    <row r="35" spans="1:8" hidden="1" x14ac:dyDescent="0.2">
      <c r="A35" s="66" t="str">
        <f t="shared" ref="A35" si="40">IF(WEEKDAY(B35)=1,"Chủ Nhật","Thứ "&amp;WEEKDAY(B35))</f>
        <v>Thứ 4</v>
      </c>
      <c r="B35" s="63">
        <f>+B32+1</f>
        <v>44874</v>
      </c>
      <c r="C35" s="20">
        <f t="shared" ref="C35" si="41">B35</f>
        <v>44874</v>
      </c>
      <c r="D35" s="14"/>
      <c r="E35" s="11" t="s">
        <v>7</v>
      </c>
      <c r="F35" s="21"/>
      <c r="G35" s="21"/>
      <c r="H35" s="12">
        <f t="shared" si="2"/>
        <v>20</v>
      </c>
    </row>
    <row r="36" spans="1:8" x14ac:dyDescent="0.2">
      <c r="A36" s="67"/>
      <c r="B36" s="64"/>
      <c r="C36" s="20">
        <f t="shared" ref="C36" si="42">B35</f>
        <v>44874</v>
      </c>
      <c r="D36" s="15"/>
      <c r="E36" s="12" t="s">
        <v>10</v>
      </c>
      <c r="F36" s="11"/>
      <c r="G36" s="11"/>
      <c r="H36" s="12">
        <f t="shared" ref="H36:H37" si="43">H35+F36-G36</f>
        <v>20</v>
      </c>
    </row>
    <row r="37" spans="1:8" x14ac:dyDescent="0.2">
      <c r="A37" s="68"/>
      <c r="B37" s="65"/>
      <c r="C37" s="20">
        <f t="shared" ref="C37" si="44">B35</f>
        <v>44874</v>
      </c>
      <c r="D37" s="18" t="s">
        <v>9</v>
      </c>
      <c r="E37" s="16" t="s">
        <v>8</v>
      </c>
      <c r="F37" s="11"/>
      <c r="G37" s="11"/>
      <c r="H37" s="12">
        <f t="shared" si="43"/>
        <v>20</v>
      </c>
    </row>
    <row r="38" spans="1:8" hidden="1" x14ac:dyDescent="0.2">
      <c r="A38" s="66" t="str">
        <f t="shared" ref="A38" si="45">IF(WEEKDAY(B38)=1,"Chủ Nhật","Thứ "&amp;WEEKDAY(B38))</f>
        <v>Thứ 5</v>
      </c>
      <c r="B38" s="63">
        <f>+B35+1</f>
        <v>44875</v>
      </c>
      <c r="C38" s="20">
        <f t="shared" ref="C38" si="46">B38</f>
        <v>44875</v>
      </c>
      <c r="D38" s="14"/>
      <c r="E38" s="11" t="s">
        <v>7</v>
      </c>
      <c r="F38" s="21"/>
      <c r="G38" s="21"/>
      <c r="H38" s="12">
        <f t="shared" si="2"/>
        <v>20</v>
      </c>
    </row>
    <row r="39" spans="1:8" x14ac:dyDescent="0.2">
      <c r="A39" s="67"/>
      <c r="B39" s="64"/>
      <c r="C39" s="20">
        <f t="shared" ref="C39" si="47">B38</f>
        <v>44875</v>
      </c>
      <c r="D39" s="15"/>
      <c r="E39" s="12" t="s">
        <v>10</v>
      </c>
      <c r="F39" s="11"/>
      <c r="G39" s="11"/>
      <c r="H39" s="12">
        <f t="shared" ref="H39:H40" si="48">H38+F39-G39</f>
        <v>20</v>
      </c>
    </row>
    <row r="40" spans="1:8" x14ac:dyDescent="0.2">
      <c r="A40" s="68"/>
      <c r="B40" s="65"/>
      <c r="C40" s="20">
        <f t="shared" ref="C40" si="49">B38</f>
        <v>44875</v>
      </c>
      <c r="D40" s="18" t="s">
        <v>9</v>
      </c>
      <c r="E40" s="16" t="s">
        <v>8</v>
      </c>
      <c r="F40" s="11"/>
      <c r="G40" s="11"/>
      <c r="H40" s="12">
        <f t="shared" si="48"/>
        <v>20</v>
      </c>
    </row>
    <row r="41" spans="1:8" hidden="1" x14ac:dyDescent="0.2">
      <c r="A41" s="66" t="str">
        <f t="shared" ref="A41" si="50">IF(WEEKDAY(B41)=1,"Chủ Nhật","Thứ "&amp;WEEKDAY(B41))</f>
        <v>Thứ 6</v>
      </c>
      <c r="B41" s="63">
        <f>+B38+1</f>
        <v>44876</v>
      </c>
      <c r="C41" s="20">
        <f t="shared" ref="C41" si="51">B41</f>
        <v>44876</v>
      </c>
      <c r="D41" s="14"/>
      <c r="E41" s="11" t="s">
        <v>7</v>
      </c>
      <c r="F41" s="11"/>
      <c r="G41" s="11"/>
      <c r="H41" s="12">
        <f t="shared" si="2"/>
        <v>20</v>
      </c>
    </row>
    <row r="42" spans="1:8" x14ac:dyDescent="0.2">
      <c r="A42" s="67"/>
      <c r="B42" s="64"/>
      <c r="C42" s="20">
        <f t="shared" ref="C42" si="52">B41</f>
        <v>44876</v>
      </c>
      <c r="D42" s="15"/>
      <c r="E42" s="12" t="s">
        <v>10</v>
      </c>
      <c r="F42" s="11"/>
      <c r="G42" s="11"/>
      <c r="H42" s="12">
        <f t="shared" ref="H42:H43" si="53">H41+F42-G42</f>
        <v>20</v>
      </c>
    </row>
    <row r="43" spans="1:8" x14ac:dyDescent="0.2">
      <c r="A43" s="68"/>
      <c r="B43" s="65"/>
      <c r="C43" s="20">
        <f t="shared" ref="C43" si="54">B41</f>
        <v>44876</v>
      </c>
      <c r="D43" s="18" t="s">
        <v>9</v>
      </c>
      <c r="E43" s="16" t="s">
        <v>8</v>
      </c>
      <c r="F43" s="11"/>
      <c r="G43" s="11"/>
      <c r="H43" s="12">
        <f t="shared" si="53"/>
        <v>20</v>
      </c>
    </row>
    <row r="44" spans="1:8" hidden="1" x14ac:dyDescent="0.2">
      <c r="A44" s="66" t="str">
        <f t="shared" ref="A44" si="55">IF(WEEKDAY(B44)=1,"Chủ Nhật","Thứ "&amp;WEEKDAY(B44))</f>
        <v>Thứ 7</v>
      </c>
      <c r="B44" s="63">
        <f>+B41+1</f>
        <v>44877</v>
      </c>
      <c r="C44" s="20">
        <f t="shared" ref="C44" si="56">B44</f>
        <v>44877</v>
      </c>
      <c r="D44" s="14"/>
      <c r="E44" s="11" t="s">
        <v>7</v>
      </c>
      <c r="F44" s="11"/>
      <c r="G44" s="11"/>
      <c r="H44" s="12">
        <f t="shared" si="2"/>
        <v>20</v>
      </c>
    </row>
    <row r="45" spans="1:8" x14ac:dyDescent="0.2">
      <c r="A45" s="67"/>
      <c r="B45" s="64"/>
      <c r="C45" s="20">
        <f t="shared" ref="C45" si="57">B44</f>
        <v>44877</v>
      </c>
      <c r="D45" s="15"/>
      <c r="E45" s="12" t="s">
        <v>10</v>
      </c>
      <c r="F45" s="11"/>
      <c r="G45" s="11"/>
      <c r="H45" s="12">
        <f t="shared" ref="H45:H46" si="58">H44+F45-G45</f>
        <v>20</v>
      </c>
    </row>
    <row r="46" spans="1:8" x14ac:dyDescent="0.2">
      <c r="A46" s="68"/>
      <c r="B46" s="65"/>
      <c r="C46" s="20">
        <f t="shared" ref="C46" si="59">B44</f>
        <v>44877</v>
      </c>
      <c r="D46" s="18" t="s">
        <v>9</v>
      </c>
      <c r="E46" s="16" t="s">
        <v>8</v>
      </c>
      <c r="F46" s="11"/>
      <c r="G46" s="11"/>
      <c r="H46" s="12">
        <f t="shared" si="58"/>
        <v>20</v>
      </c>
    </row>
    <row r="47" spans="1:8" hidden="1" x14ac:dyDescent="0.2">
      <c r="A47" s="66" t="str">
        <f t="shared" ref="A47" si="60">IF(WEEKDAY(B47)=1,"Chủ Nhật","Thứ "&amp;WEEKDAY(B47))</f>
        <v>Chủ Nhật</v>
      </c>
      <c r="B47" s="63">
        <f>+B44+1</f>
        <v>44878</v>
      </c>
      <c r="C47" s="20">
        <f t="shared" ref="C47" si="61">B47</f>
        <v>44878</v>
      </c>
      <c r="D47" s="14"/>
      <c r="E47" s="11" t="s">
        <v>7</v>
      </c>
      <c r="F47" s="11"/>
      <c r="G47" s="11"/>
      <c r="H47" s="12">
        <f t="shared" si="2"/>
        <v>20</v>
      </c>
    </row>
    <row r="48" spans="1:8" x14ac:dyDescent="0.2">
      <c r="A48" s="67"/>
      <c r="B48" s="64"/>
      <c r="C48" s="20">
        <f t="shared" ref="C48" si="62">B47</f>
        <v>44878</v>
      </c>
      <c r="D48" s="15"/>
      <c r="E48" s="12" t="s">
        <v>10</v>
      </c>
      <c r="F48" s="11"/>
      <c r="G48" s="11"/>
      <c r="H48" s="12">
        <f t="shared" ref="H48:H49" si="63">H47+F48-G48</f>
        <v>20</v>
      </c>
    </row>
    <row r="49" spans="1:8" x14ac:dyDescent="0.2">
      <c r="A49" s="68"/>
      <c r="B49" s="65"/>
      <c r="C49" s="20">
        <f t="shared" ref="C49" si="64">B47</f>
        <v>44878</v>
      </c>
      <c r="D49" s="18" t="s">
        <v>9</v>
      </c>
      <c r="E49" s="16" t="s">
        <v>8</v>
      </c>
      <c r="F49" s="11"/>
      <c r="G49" s="11"/>
      <c r="H49" s="12">
        <f t="shared" si="63"/>
        <v>20</v>
      </c>
    </row>
    <row r="50" spans="1:8" hidden="1" x14ac:dyDescent="0.2">
      <c r="A50" s="66" t="str">
        <f t="shared" ref="A50" si="65">IF(WEEKDAY(B50)=1,"Chủ Nhật","Thứ "&amp;WEEKDAY(B50))</f>
        <v>Thứ 2</v>
      </c>
      <c r="B50" s="63">
        <f>+B47+1</f>
        <v>44879</v>
      </c>
      <c r="C50" s="20">
        <f t="shared" ref="C50" si="66">B50</f>
        <v>44879</v>
      </c>
      <c r="D50" s="14"/>
      <c r="E50" s="16" t="s">
        <v>8</v>
      </c>
      <c r="F50" s="11"/>
      <c r="G50" s="11"/>
      <c r="H50" s="12">
        <f>F50+H49-G50</f>
        <v>20</v>
      </c>
    </row>
    <row r="51" spans="1:8" x14ac:dyDescent="0.2">
      <c r="A51" s="67"/>
      <c r="B51" s="64"/>
      <c r="C51" s="20">
        <f t="shared" ref="C51" si="67">B50</f>
        <v>44879</v>
      </c>
      <c r="D51" s="15"/>
      <c r="E51" s="12" t="s">
        <v>10</v>
      </c>
      <c r="F51" s="11"/>
      <c r="G51" s="11"/>
      <c r="H51" s="12">
        <f t="shared" ref="H51:H52" si="68">H50+F51-G51</f>
        <v>20</v>
      </c>
    </row>
    <row r="52" spans="1:8" x14ac:dyDescent="0.2">
      <c r="A52" s="68"/>
      <c r="B52" s="65"/>
      <c r="C52" s="20">
        <f t="shared" ref="C52" si="69">B50</f>
        <v>44879</v>
      </c>
      <c r="D52" s="18" t="s">
        <v>9</v>
      </c>
      <c r="E52" s="16" t="s">
        <v>8</v>
      </c>
      <c r="F52" s="11"/>
      <c r="G52" s="11"/>
      <c r="H52" s="12">
        <f t="shared" si="68"/>
        <v>20</v>
      </c>
    </row>
    <row r="53" spans="1:8" hidden="1" x14ac:dyDescent="0.2">
      <c r="A53" s="66" t="str">
        <f t="shared" ref="A53" si="70">IF(WEEKDAY(B53)=1,"Chủ Nhật","Thứ "&amp;WEEKDAY(B53))</f>
        <v>Thứ 3</v>
      </c>
      <c r="B53" s="63">
        <f>+B50+1</f>
        <v>44880</v>
      </c>
      <c r="C53" s="20">
        <f t="shared" ref="C53" si="71">B53</f>
        <v>44880</v>
      </c>
      <c r="D53" s="14"/>
      <c r="E53" s="11" t="s">
        <v>7</v>
      </c>
      <c r="F53" s="11"/>
      <c r="G53" s="11"/>
      <c r="H53" s="12">
        <f>F53+H52-G53</f>
        <v>20</v>
      </c>
    </row>
    <row r="54" spans="1:8" x14ac:dyDescent="0.2">
      <c r="A54" s="67"/>
      <c r="B54" s="64"/>
      <c r="C54" s="20">
        <f t="shared" ref="C54" si="72">B53</f>
        <v>44880</v>
      </c>
      <c r="D54" s="15"/>
      <c r="E54" s="12" t="s">
        <v>10</v>
      </c>
      <c r="F54" s="11"/>
      <c r="G54" s="11"/>
      <c r="H54" s="12">
        <f t="shared" ref="H54:H55" si="73">H53+F54-G54</f>
        <v>20</v>
      </c>
    </row>
    <row r="55" spans="1:8" x14ac:dyDescent="0.2">
      <c r="A55" s="68"/>
      <c r="B55" s="65"/>
      <c r="C55" s="20">
        <f t="shared" ref="C55" si="74">B53</f>
        <v>44880</v>
      </c>
      <c r="D55" s="18" t="s">
        <v>9</v>
      </c>
      <c r="E55" s="16" t="s">
        <v>8</v>
      </c>
      <c r="F55" s="11"/>
      <c r="G55" s="11"/>
      <c r="H55" s="12">
        <f t="shared" si="73"/>
        <v>20</v>
      </c>
    </row>
    <row r="56" spans="1:8" hidden="1" x14ac:dyDescent="0.2">
      <c r="A56" s="66" t="str">
        <f t="shared" ref="A56" si="75">IF(WEEKDAY(B56)=1,"Chủ Nhật","Thứ "&amp;WEEKDAY(B56))</f>
        <v>Thứ 4</v>
      </c>
      <c r="B56" s="63">
        <f>+B53+1</f>
        <v>44881</v>
      </c>
      <c r="C56" s="20">
        <f t="shared" ref="C56" si="76">B56</f>
        <v>44881</v>
      </c>
      <c r="D56" s="14"/>
      <c r="E56" s="11" t="s">
        <v>7</v>
      </c>
      <c r="F56" s="11"/>
      <c r="G56" s="11"/>
      <c r="H56" s="12">
        <f>F56+H55-G56</f>
        <v>20</v>
      </c>
    </row>
    <row r="57" spans="1:8" x14ac:dyDescent="0.2">
      <c r="A57" s="67"/>
      <c r="B57" s="64"/>
      <c r="C57" s="20">
        <f t="shared" ref="C57" si="77">B56</f>
        <v>44881</v>
      </c>
      <c r="D57" s="15"/>
      <c r="E57" s="12" t="s">
        <v>10</v>
      </c>
      <c r="F57" s="11"/>
      <c r="G57" s="11"/>
      <c r="H57" s="12">
        <f t="shared" ref="H57:H58" si="78">H56+F57-G57</f>
        <v>20</v>
      </c>
    </row>
    <row r="58" spans="1:8" x14ac:dyDescent="0.2">
      <c r="A58" s="68"/>
      <c r="B58" s="65"/>
      <c r="C58" s="20">
        <f t="shared" ref="C58" si="79">B56</f>
        <v>44881</v>
      </c>
      <c r="D58" s="18" t="s">
        <v>9</v>
      </c>
      <c r="E58" s="16" t="s">
        <v>8</v>
      </c>
      <c r="F58" s="11"/>
      <c r="G58" s="11"/>
      <c r="H58" s="12">
        <f t="shared" si="78"/>
        <v>20</v>
      </c>
    </row>
    <row r="59" spans="1:8" hidden="1" x14ac:dyDescent="0.2">
      <c r="A59" s="66" t="str">
        <f t="shared" ref="A59" si="80">IF(WEEKDAY(B59)=1,"Chủ Nhật","Thứ "&amp;WEEKDAY(B59))</f>
        <v>Thứ 5</v>
      </c>
      <c r="B59" s="63">
        <f>+B56+1</f>
        <v>44882</v>
      </c>
      <c r="C59" s="20">
        <f t="shared" ref="C59" si="81">B59</f>
        <v>44882</v>
      </c>
      <c r="D59" s="14"/>
      <c r="E59" s="11" t="s">
        <v>7</v>
      </c>
      <c r="F59" s="21"/>
      <c r="G59" s="21"/>
      <c r="H59" s="12">
        <f>F59+H58-G59</f>
        <v>20</v>
      </c>
    </row>
    <row r="60" spans="1:8" x14ac:dyDescent="0.2">
      <c r="A60" s="67"/>
      <c r="B60" s="64"/>
      <c r="C60" s="20">
        <f t="shared" ref="C60" si="82">B59</f>
        <v>44882</v>
      </c>
      <c r="D60" s="15"/>
      <c r="E60" s="12" t="s">
        <v>10</v>
      </c>
      <c r="F60" s="11"/>
      <c r="G60" s="11"/>
      <c r="H60" s="12">
        <f t="shared" ref="H60:H61" si="83">H59+F60-G60</f>
        <v>20</v>
      </c>
    </row>
    <row r="61" spans="1:8" x14ac:dyDescent="0.2">
      <c r="A61" s="68"/>
      <c r="B61" s="65"/>
      <c r="C61" s="20">
        <f t="shared" ref="C61" si="84">B59</f>
        <v>44882</v>
      </c>
      <c r="D61" s="18" t="s">
        <v>9</v>
      </c>
      <c r="E61" s="16" t="s">
        <v>8</v>
      </c>
      <c r="F61" s="11"/>
      <c r="G61" s="11"/>
      <c r="H61" s="12">
        <f t="shared" si="83"/>
        <v>20</v>
      </c>
    </row>
    <row r="62" spans="1:8" hidden="1" x14ac:dyDescent="0.2">
      <c r="A62" s="66" t="str">
        <f t="shared" ref="A62" si="85">IF(WEEKDAY(B62)=1,"Chủ Nhật","Thứ "&amp;WEEKDAY(B62))</f>
        <v>Thứ 6</v>
      </c>
      <c r="B62" s="63">
        <f>+B59+1</f>
        <v>44883</v>
      </c>
      <c r="C62" s="20">
        <f t="shared" ref="C62" si="86">B62</f>
        <v>44883</v>
      </c>
      <c r="D62" s="14"/>
      <c r="E62" s="11" t="s">
        <v>7</v>
      </c>
      <c r="F62" s="11"/>
      <c r="G62" s="11"/>
      <c r="H62" s="12">
        <f t="shared" si="2"/>
        <v>20</v>
      </c>
    </row>
    <row r="63" spans="1:8" x14ac:dyDescent="0.2">
      <c r="A63" s="67"/>
      <c r="B63" s="64"/>
      <c r="C63" s="20">
        <f t="shared" ref="C63" si="87">B62</f>
        <v>44883</v>
      </c>
      <c r="D63" s="15"/>
      <c r="E63" s="12" t="s">
        <v>10</v>
      </c>
      <c r="F63" s="11"/>
      <c r="G63" s="11"/>
      <c r="H63" s="12">
        <f t="shared" ref="H63:H64" si="88">H62+F63-G63</f>
        <v>20</v>
      </c>
    </row>
    <row r="64" spans="1:8" x14ac:dyDescent="0.2">
      <c r="A64" s="68"/>
      <c r="B64" s="65"/>
      <c r="C64" s="20">
        <f t="shared" ref="C64" si="89">B62</f>
        <v>44883</v>
      </c>
      <c r="D64" s="18" t="s">
        <v>9</v>
      </c>
      <c r="E64" s="16" t="s">
        <v>8</v>
      </c>
      <c r="F64" s="11"/>
      <c r="G64" s="11"/>
      <c r="H64" s="12">
        <f t="shared" si="88"/>
        <v>20</v>
      </c>
    </row>
    <row r="65" spans="1:8" hidden="1" x14ac:dyDescent="0.2">
      <c r="A65" s="66" t="str">
        <f t="shared" ref="A65" si="90">IF(WEEKDAY(B65)=1,"Chủ Nhật","Thứ "&amp;WEEKDAY(B65))</f>
        <v>Thứ 7</v>
      </c>
      <c r="B65" s="63">
        <f>+B62+1</f>
        <v>44884</v>
      </c>
      <c r="C65" s="20">
        <f t="shared" ref="C65" si="91">B65</f>
        <v>44884</v>
      </c>
      <c r="D65" s="14"/>
      <c r="E65" s="11" t="s">
        <v>7</v>
      </c>
      <c r="F65" s="11"/>
      <c r="G65" s="11"/>
      <c r="H65" s="12">
        <f t="shared" si="2"/>
        <v>20</v>
      </c>
    </row>
    <row r="66" spans="1:8" x14ac:dyDescent="0.2">
      <c r="A66" s="67"/>
      <c r="B66" s="64"/>
      <c r="C66" s="20">
        <f t="shared" ref="C66" si="92">B65</f>
        <v>44884</v>
      </c>
      <c r="D66" s="15"/>
      <c r="E66" s="12" t="s">
        <v>10</v>
      </c>
      <c r="F66" s="11"/>
      <c r="G66" s="11"/>
      <c r="H66" s="12">
        <f t="shared" ref="H66:H67" si="93">H65+F66-G66</f>
        <v>20</v>
      </c>
    </row>
    <row r="67" spans="1:8" x14ac:dyDescent="0.2">
      <c r="A67" s="68"/>
      <c r="B67" s="65"/>
      <c r="C67" s="20">
        <f t="shared" ref="C67" si="94">B65</f>
        <v>44884</v>
      </c>
      <c r="D67" s="18" t="s">
        <v>9</v>
      </c>
      <c r="E67" s="16" t="s">
        <v>8</v>
      </c>
      <c r="F67" s="11"/>
      <c r="G67" s="11"/>
      <c r="H67" s="12">
        <f t="shared" si="93"/>
        <v>20</v>
      </c>
    </row>
    <row r="68" spans="1:8" hidden="1" x14ac:dyDescent="0.2">
      <c r="A68" s="66" t="str">
        <f t="shared" ref="A68" si="95">IF(WEEKDAY(B68)=1,"Chủ Nhật","Thứ "&amp;WEEKDAY(B68))</f>
        <v>Chủ Nhật</v>
      </c>
      <c r="B68" s="63">
        <f>+B65+1</f>
        <v>44885</v>
      </c>
      <c r="C68" s="20">
        <f t="shared" ref="C68" si="96">B68</f>
        <v>44885</v>
      </c>
      <c r="D68" s="14"/>
      <c r="E68" s="11" t="s">
        <v>7</v>
      </c>
      <c r="F68" s="11"/>
      <c r="G68" s="11"/>
      <c r="H68" s="12">
        <f>F68+H67-G68</f>
        <v>20</v>
      </c>
    </row>
    <row r="69" spans="1:8" x14ac:dyDescent="0.2">
      <c r="A69" s="67"/>
      <c r="B69" s="64"/>
      <c r="C69" s="20">
        <f t="shared" ref="C69" si="97">B68</f>
        <v>44885</v>
      </c>
      <c r="D69" s="15"/>
      <c r="E69" s="16" t="s">
        <v>8</v>
      </c>
      <c r="F69" s="11"/>
      <c r="G69" s="11"/>
      <c r="H69" s="12">
        <f t="shared" ref="H69:H70" si="98">H68+F69-G69</f>
        <v>20</v>
      </c>
    </row>
    <row r="70" spans="1:8" x14ac:dyDescent="0.2">
      <c r="A70" s="68"/>
      <c r="B70" s="65"/>
      <c r="C70" s="20">
        <f t="shared" ref="C70" si="99">B68</f>
        <v>44885</v>
      </c>
      <c r="D70" s="18" t="s">
        <v>9</v>
      </c>
      <c r="E70" s="12" t="s">
        <v>10</v>
      </c>
      <c r="F70" s="11"/>
      <c r="G70" s="11"/>
      <c r="H70" s="12">
        <f t="shared" si="98"/>
        <v>20</v>
      </c>
    </row>
    <row r="71" spans="1:8" hidden="1" x14ac:dyDescent="0.2">
      <c r="A71" s="66" t="str">
        <f t="shared" ref="A71" si="100">IF(WEEKDAY(B71)=1,"Chủ Nhật","Thứ "&amp;WEEKDAY(B71))</f>
        <v>Thứ 2</v>
      </c>
      <c r="B71" s="63">
        <f>+B68+1</f>
        <v>44886</v>
      </c>
      <c r="C71" s="20">
        <f t="shared" ref="C71" si="101">B71</f>
        <v>44886</v>
      </c>
      <c r="D71" s="14"/>
      <c r="E71" s="11" t="s">
        <v>7</v>
      </c>
      <c r="F71" s="11"/>
      <c r="G71" s="11"/>
      <c r="H71" s="12">
        <f>F71+H70-G71</f>
        <v>20</v>
      </c>
    </row>
    <row r="72" spans="1:8" x14ac:dyDescent="0.2">
      <c r="A72" s="67"/>
      <c r="B72" s="64"/>
      <c r="C72" s="20">
        <f t="shared" ref="C72" si="102">B71</f>
        <v>44886</v>
      </c>
      <c r="D72" s="15"/>
      <c r="E72" s="16" t="s">
        <v>8</v>
      </c>
      <c r="F72" s="11"/>
      <c r="G72" s="11"/>
      <c r="H72" s="12">
        <f t="shared" ref="H72:H73" si="103">H71+F72-G72</f>
        <v>20</v>
      </c>
    </row>
    <row r="73" spans="1:8" x14ac:dyDescent="0.2">
      <c r="A73" s="68"/>
      <c r="B73" s="65"/>
      <c r="C73" s="20">
        <f t="shared" ref="C73" si="104">B71</f>
        <v>44886</v>
      </c>
      <c r="D73" s="18" t="s">
        <v>9</v>
      </c>
      <c r="E73" s="12" t="s">
        <v>10</v>
      </c>
      <c r="F73" s="11"/>
      <c r="G73" s="11"/>
      <c r="H73" s="12">
        <f t="shared" si="103"/>
        <v>20</v>
      </c>
    </row>
    <row r="74" spans="1:8" hidden="1" x14ac:dyDescent="0.2">
      <c r="A74" s="66" t="str">
        <f t="shared" ref="A74" si="105">IF(WEEKDAY(B74)=1,"Chủ Nhật","Thứ "&amp;WEEKDAY(B74))</f>
        <v>Thứ 3</v>
      </c>
      <c r="B74" s="63">
        <f>+B71+1</f>
        <v>44887</v>
      </c>
      <c r="C74" s="20">
        <f t="shared" ref="C74" si="106">B74</f>
        <v>44887</v>
      </c>
      <c r="D74" s="14"/>
      <c r="E74" s="11" t="s">
        <v>7</v>
      </c>
      <c r="F74" s="11"/>
      <c r="G74" s="11"/>
      <c r="H74" s="12">
        <f>F74+H73-G74</f>
        <v>20</v>
      </c>
    </row>
    <row r="75" spans="1:8" x14ac:dyDescent="0.2">
      <c r="A75" s="67"/>
      <c r="B75" s="64"/>
      <c r="C75" s="20">
        <f t="shared" ref="C75" si="107">B74</f>
        <v>44887</v>
      </c>
      <c r="D75" s="15"/>
      <c r="E75" s="16" t="s">
        <v>8</v>
      </c>
      <c r="F75" s="11"/>
      <c r="G75" s="11"/>
      <c r="H75" s="12">
        <f t="shared" ref="H75:H76" si="108">H74+F75-G75</f>
        <v>20</v>
      </c>
    </row>
    <row r="76" spans="1:8" x14ac:dyDescent="0.2">
      <c r="A76" s="68"/>
      <c r="B76" s="65"/>
      <c r="C76" s="20">
        <f t="shared" ref="C76" si="109">B74</f>
        <v>44887</v>
      </c>
      <c r="D76" s="18" t="s">
        <v>9</v>
      </c>
      <c r="E76" s="12" t="s">
        <v>10</v>
      </c>
      <c r="F76" s="11"/>
      <c r="G76" s="11"/>
      <c r="H76" s="12">
        <f t="shared" si="108"/>
        <v>20</v>
      </c>
    </row>
    <row r="77" spans="1:8" hidden="1" x14ac:dyDescent="0.2">
      <c r="A77" s="66" t="str">
        <f t="shared" ref="A77" si="110">IF(WEEKDAY(B77)=1,"Chủ Nhật","Thứ "&amp;WEEKDAY(B77))</f>
        <v>Thứ 4</v>
      </c>
      <c r="B77" s="63">
        <f>+B74+1</f>
        <v>44888</v>
      </c>
      <c r="C77" s="20">
        <f t="shared" ref="C77" si="111">B77</f>
        <v>44888</v>
      </c>
      <c r="D77" s="14"/>
      <c r="E77" s="11" t="s">
        <v>7</v>
      </c>
      <c r="F77" s="21"/>
      <c r="G77" s="21"/>
      <c r="H77" s="12">
        <f>F77+H76-G77</f>
        <v>20</v>
      </c>
    </row>
    <row r="78" spans="1:8" x14ac:dyDescent="0.2">
      <c r="A78" s="67"/>
      <c r="B78" s="64"/>
      <c r="C78" s="20">
        <f t="shared" ref="C78" si="112">B77</f>
        <v>44888</v>
      </c>
      <c r="D78" s="15"/>
      <c r="E78" s="16" t="s">
        <v>8</v>
      </c>
      <c r="F78" s="11"/>
      <c r="G78" s="11"/>
      <c r="H78" s="12">
        <f t="shared" ref="H78:H79" si="113">H77+F78-G78</f>
        <v>20</v>
      </c>
    </row>
    <row r="79" spans="1:8" x14ac:dyDescent="0.2">
      <c r="A79" s="68"/>
      <c r="B79" s="65"/>
      <c r="C79" s="20">
        <f t="shared" ref="C79" si="114">B77</f>
        <v>44888</v>
      </c>
      <c r="D79" s="18" t="s">
        <v>9</v>
      </c>
      <c r="E79" s="12" t="s">
        <v>10</v>
      </c>
      <c r="F79" s="11"/>
      <c r="G79" s="11"/>
      <c r="H79" s="12">
        <f t="shared" si="113"/>
        <v>20</v>
      </c>
    </row>
    <row r="80" spans="1:8" hidden="1" x14ac:dyDescent="0.2">
      <c r="A80" s="66" t="str">
        <f t="shared" ref="A80" si="115">IF(WEEKDAY(B80)=1,"Chủ Nhật","Thứ "&amp;WEEKDAY(B80))</f>
        <v>Thứ 5</v>
      </c>
      <c r="B80" s="63">
        <f>+B77+1</f>
        <v>44889</v>
      </c>
      <c r="C80" s="20">
        <f t="shared" ref="C80" si="116">B80</f>
        <v>44889</v>
      </c>
      <c r="D80" s="14"/>
      <c r="E80" s="11" t="s">
        <v>7</v>
      </c>
      <c r="F80" s="21"/>
      <c r="G80" s="21"/>
      <c r="H80" s="12">
        <f>F80+H79-G80</f>
        <v>20</v>
      </c>
    </row>
    <row r="81" spans="1:8" x14ac:dyDescent="0.2">
      <c r="A81" s="67"/>
      <c r="B81" s="64"/>
      <c r="C81" s="20">
        <f t="shared" ref="C81" si="117">B80</f>
        <v>44889</v>
      </c>
      <c r="D81" s="15"/>
      <c r="E81" s="16" t="s">
        <v>8</v>
      </c>
      <c r="F81" s="11"/>
      <c r="G81" s="11"/>
      <c r="H81" s="12">
        <f t="shared" ref="H81:H82" si="118">H80+F81-G81</f>
        <v>20</v>
      </c>
    </row>
    <row r="82" spans="1:8" x14ac:dyDescent="0.2">
      <c r="A82" s="68"/>
      <c r="B82" s="65"/>
      <c r="C82" s="20">
        <f t="shared" ref="C82" si="119">B80</f>
        <v>44889</v>
      </c>
      <c r="D82" s="18" t="s">
        <v>9</v>
      </c>
      <c r="E82" s="12" t="s">
        <v>10</v>
      </c>
      <c r="F82" s="11"/>
      <c r="G82" s="11"/>
      <c r="H82" s="12">
        <f t="shared" si="118"/>
        <v>20</v>
      </c>
    </row>
    <row r="83" spans="1:8" hidden="1" x14ac:dyDescent="0.2">
      <c r="A83" s="66" t="str">
        <f t="shared" ref="A83" si="120">IF(WEEKDAY(B83)=1,"Chủ Nhật","Thứ "&amp;WEEKDAY(B83))</f>
        <v>Thứ 6</v>
      </c>
      <c r="B83" s="63">
        <f>+B80+1</f>
        <v>44890</v>
      </c>
      <c r="C83" s="20">
        <f t="shared" ref="C83" si="121">B83</f>
        <v>44890</v>
      </c>
      <c r="D83" s="14"/>
      <c r="E83" s="11" t="s">
        <v>7</v>
      </c>
      <c r="F83" s="11"/>
      <c r="G83" s="11"/>
      <c r="H83" s="12">
        <f>F83+H82-G83</f>
        <v>20</v>
      </c>
    </row>
    <row r="84" spans="1:8" x14ac:dyDescent="0.2">
      <c r="A84" s="67"/>
      <c r="B84" s="64"/>
      <c r="C84" s="20">
        <f t="shared" ref="C84" si="122">B83</f>
        <v>44890</v>
      </c>
      <c r="D84" s="15"/>
      <c r="E84" s="16" t="s">
        <v>8</v>
      </c>
      <c r="F84" s="11"/>
      <c r="G84" s="11"/>
      <c r="H84" s="12">
        <f t="shared" ref="H84:H85" si="123">H83+F84-G84</f>
        <v>20</v>
      </c>
    </row>
    <row r="85" spans="1:8" x14ac:dyDescent="0.2">
      <c r="A85" s="68"/>
      <c r="B85" s="65"/>
      <c r="C85" s="20">
        <f t="shared" ref="C85" si="124">B83</f>
        <v>44890</v>
      </c>
      <c r="D85" s="18" t="s">
        <v>9</v>
      </c>
      <c r="E85" s="12" t="s">
        <v>10</v>
      </c>
      <c r="F85" s="11"/>
      <c r="G85" s="11"/>
      <c r="H85" s="12">
        <f t="shared" si="123"/>
        <v>20</v>
      </c>
    </row>
    <row r="86" spans="1:8" hidden="1" x14ac:dyDescent="0.2">
      <c r="A86" s="66" t="str">
        <f t="shared" ref="A86" si="125">IF(WEEKDAY(B86)=1,"Chủ Nhật","Thứ "&amp;WEEKDAY(B86))</f>
        <v>Thứ 7</v>
      </c>
      <c r="B86" s="63">
        <f>+B83+1</f>
        <v>44891</v>
      </c>
      <c r="C86" s="20">
        <f t="shared" ref="C86" si="126">B86</f>
        <v>44891</v>
      </c>
      <c r="D86" s="14"/>
      <c r="E86" s="11" t="s">
        <v>7</v>
      </c>
      <c r="F86" s="11"/>
      <c r="G86" s="11"/>
      <c r="H86" s="12">
        <f t="shared" ref="H86" si="127">F86+H85-G86</f>
        <v>20</v>
      </c>
    </row>
    <row r="87" spans="1:8" x14ac:dyDescent="0.2">
      <c r="A87" s="67"/>
      <c r="B87" s="64"/>
      <c r="C87" s="20">
        <f t="shared" ref="C87" si="128">B86</f>
        <v>44891</v>
      </c>
      <c r="D87" s="15"/>
      <c r="E87" s="16" t="s">
        <v>8</v>
      </c>
      <c r="F87" s="11"/>
      <c r="G87" s="11"/>
      <c r="H87" s="12">
        <f t="shared" ref="H87:H88" si="129">H86+F87-G87</f>
        <v>20</v>
      </c>
    </row>
    <row r="88" spans="1:8" x14ac:dyDescent="0.2">
      <c r="A88" s="68"/>
      <c r="B88" s="65"/>
      <c r="C88" s="20">
        <f t="shared" ref="C88" si="130">B86</f>
        <v>44891</v>
      </c>
      <c r="D88" s="18" t="s">
        <v>9</v>
      </c>
      <c r="E88" s="12" t="s">
        <v>10</v>
      </c>
      <c r="F88" s="11"/>
      <c r="G88" s="11"/>
      <c r="H88" s="12">
        <f t="shared" si="129"/>
        <v>20</v>
      </c>
    </row>
    <row r="89" spans="1:8" hidden="1" x14ac:dyDescent="0.2">
      <c r="A89" s="66" t="str">
        <f t="shared" ref="A89" si="131">IF(WEEKDAY(B89)=1,"Chủ Nhật","Thứ "&amp;WEEKDAY(B89))</f>
        <v>Chủ Nhật</v>
      </c>
      <c r="B89" s="63">
        <f>+B86+1</f>
        <v>44892</v>
      </c>
      <c r="C89" s="20">
        <f t="shared" ref="C89" si="132">B89</f>
        <v>44892</v>
      </c>
      <c r="D89" s="14"/>
      <c r="E89" s="11" t="s">
        <v>7</v>
      </c>
      <c r="F89" s="11"/>
      <c r="G89" s="11"/>
      <c r="H89" s="12">
        <f>F89+H88-G89</f>
        <v>20</v>
      </c>
    </row>
    <row r="90" spans="1:8" x14ac:dyDescent="0.2">
      <c r="A90" s="67"/>
      <c r="B90" s="64"/>
      <c r="C90" s="20">
        <f t="shared" ref="C90" si="133">B89</f>
        <v>44892</v>
      </c>
      <c r="D90" s="15"/>
      <c r="E90" s="16" t="s">
        <v>8</v>
      </c>
      <c r="F90" s="11"/>
      <c r="G90" s="11"/>
      <c r="H90" s="12">
        <f t="shared" ref="H90:H91" si="134">H89+F90-G90</f>
        <v>20</v>
      </c>
    </row>
    <row r="91" spans="1:8" x14ac:dyDescent="0.2">
      <c r="A91" s="68"/>
      <c r="B91" s="65"/>
      <c r="C91" s="20">
        <f t="shared" ref="C91" si="135">B89</f>
        <v>44892</v>
      </c>
      <c r="D91" s="18" t="s">
        <v>9</v>
      </c>
      <c r="E91" s="12" t="s">
        <v>10</v>
      </c>
      <c r="F91" s="11"/>
      <c r="G91" s="11"/>
      <c r="H91" s="12">
        <f t="shared" si="134"/>
        <v>20</v>
      </c>
    </row>
    <row r="92" spans="1:8" hidden="1" x14ac:dyDescent="0.2">
      <c r="A92" s="66" t="str">
        <f t="shared" ref="A92" si="136">IF(WEEKDAY(B92)=1,"Chủ Nhật","Thứ "&amp;WEEKDAY(B92))</f>
        <v>Thứ 2</v>
      </c>
      <c r="B92" s="63">
        <f>+B89+1</f>
        <v>44893</v>
      </c>
      <c r="C92" s="20">
        <f t="shared" ref="C92" si="137">B92</f>
        <v>44893</v>
      </c>
      <c r="D92" s="14"/>
      <c r="E92" s="11" t="s">
        <v>7</v>
      </c>
      <c r="F92" s="11"/>
      <c r="G92" s="11"/>
      <c r="H92" s="12">
        <f>F92+H91-G92</f>
        <v>20</v>
      </c>
    </row>
    <row r="93" spans="1:8" x14ac:dyDescent="0.2">
      <c r="A93" s="67"/>
      <c r="B93" s="64"/>
      <c r="C93" s="20">
        <f t="shared" ref="C93" si="138">B92</f>
        <v>44893</v>
      </c>
      <c r="D93" s="15"/>
      <c r="E93" s="16" t="s">
        <v>8</v>
      </c>
      <c r="F93" s="11"/>
      <c r="G93" s="11"/>
      <c r="H93" s="12">
        <f t="shared" ref="H93:H94" si="139">H92+F93-G93</f>
        <v>20</v>
      </c>
    </row>
    <row r="94" spans="1:8" x14ac:dyDescent="0.2">
      <c r="A94" s="68"/>
      <c r="B94" s="65"/>
      <c r="C94" s="20">
        <f t="shared" ref="C94" si="140">B92</f>
        <v>44893</v>
      </c>
      <c r="D94" s="18" t="s">
        <v>9</v>
      </c>
      <c r="E94" s="12" t="s">
        <v>10</v>
      </c>
      <c r="F94" s="11"/>
      <c r="G94" s="11"/>
      <c r="H94" s="12">
        <f t="shared" si="139"/>
        <v>20</v>
      </c>
    </row>
    <row r="95" spans="1:8" hidden="1" x14ac:dyDescent="0.2">
      <c r="A95" s="66" t="str">
        <f t="shared" ref="A95" si="141">IF(WEEKDAY(B95)=1,"Chủ Nhật","Thứ "&amp;WEEKDAY(B95))</f>
        <v>Thứ 3</v>
      </c>
      <c r="B95" s="63">
        <f>+B92+1</f>
        <v>44894</v>
      </c>
      <c r="C95" s="20">
        <f t="shared" ref="C95" si="142">B95</f>
        <v>44894</v>
      </c>
      <c r="D95" s="14"/>
      <c r="E95" s="11" t="s">
        <v>7</v>
      </c>
      <c r="F95" s="11"/>
      <c r="G95" s="11"/>
      <c r="H95" s="12">
        <f>F95+H94-G95</f>
        <v>20</v>
      </c>
    </row>
    <row r="96" spans="1:8" x14ac:dyDescent="0.2">
      <c r="A96" s="67"/>
      <c r="B96" s="64"/>
      <c r="C96" s="20">
        <f t="shared" ref="C96" si="143">B95</f>
        <v>44894</v>
      </c>
      <c r="D96" s="15"/>
      <c r="E96" s="16" t="s">
        <v>8</v>
      </c>
      <c r="F96" s="11"/>
      <c r="G96" s="11"/>
      <c r="H96" s="12">
        <f t="shared" ref="H96:H97" si="144">H95+F96-G96</f>
        <v>20</v>
      </c>
    </row>
    <row r="97" spans="1:8" x14ac:dyDescent="0.2">
      <c r="A97" s="68"/>
      <c r="B97" s="65"/>
      <c r="C97" s="20">
        <f t="shared" ref="C97" si="145">B95</f>
        <v>44894</v>
      </c>
      <c r="D97" s="18" t="s">
        <v>9</v>
      </c>
      <c r="E97" s="12" t="s">
        <v>10</v>
      </c>
      <c r="F97" s="11"/>
      <c r="G97" s="11"/>
      <c r="H97" s="12">
        <f t="shared" si="144"/>
        <v>20</v>
      </c>
    </row>
    <row r="98" spans="1:8" hidden="1" x14ac:dyDescent="0.2">
      <c r="A98" s="66" t="str">
        <f t="shared" ref="A98" si="146">IF(WEEKDAY(B98)=1,"Chủ Nhật","Thứ "&amp;WEEKDAY(B98))</f>
        <v>Thứ 4</v>
      </c>
      <c r="B98" s="63">
        <f>+B95+1</f>
        <v>44895</v>
      </c>
      <c r="C98" s="20">
        <f t="shared" ref="C98" si="147">B98</f>
        <v>44895</v>
      </c>
      <c r="D98" s="14"/>
      <c r="E98" s="11" t="s">
        <v>7</v>
      </c>
      <c r="F98" s="11"/>
      <c r="G98" s="11"/>
      <c r="H98" s="12">
        <f>F98+H97-G98</f>
        <v>20</v>
      </c>
    </row>
    <row r="99" spans="1:8" x14ac:dyDescent="0.2">
      <c r="A99" s="67"/>
      <c r="B99" s="64"/>
      <c r="C99" s="20">
        <f t="shared" ref="C99" si="148">B98</f>
        <v>44895</v>
      </c>
      <c r="D99" s="15"/>
      <c r="E99" s="16" t="s">
        <v>8</v>
      </c>
      <c r="F99" s="11"/>
      <c r="G99" s="11"/>
      <c r="H99" s="12">
        <f t="shared" ref="H99:H100" si="149">H98+F99-G99</f>
        <v>20</v>
      </c>
    </row>
    <row r="100" spans="1:8" x14ac:dyDescent="0.2">
      <c r="A100" s="68"/>
      <c r="B100" s="65"/>
      <c r="C100" s="27">
        <f t="shared" ref="C100" si="150">B98</f>
        <v>44895</v>
      </c>
      <c r="D100" s="18" t="s">
        <v>9</v>
      </c>
      <c r="E100" s="12" t="s">
        <v>10</v>
      </c>
      <c r="F100" s="11"/>
      <c r="G100" s="11"/>
      <c r="H100" s="12">
        <f t="shared" si="149"/>
        <v>20</v>
      </c>
    </row>
  </sheetData>
  <mergeCells count="68">
    <mergeCell ref="F1:H1"/>
    <mergeCell ref="E4:E5"/>
    <mergeCell ref="F4:F5"/>
    <mergeCell ref="G4:G5"/>
    <mergeCell ref="H4:H5"/>
    <mergeCell ref="F2:H2"/>
    <mergeCell ref="A7:A10"/>
    <mergeCell ref="B7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38:A40"/>
    <mergeCell ref="B38:B40"/>
    <mergeCell ref="A41:A43"/>
    <mergeCell ref="B41:B43"/>
    <mergeCell ref="A44:A46"/>
    <mergeCell ref="B44:B46"/>
    <mergeCell ref="A47:A49"/>
    <mergeCell ref="B47:B49"/>
    <mergeCell ref="A50:A52"/>
    <mergeCell ref="B50:B52"/>
    <mergeCell ref="A53:A55"/>
    <mergeCell ref="B53:B55"/>
    <mergeCell ref="A56:A58"/>
    <mergeCell ref="B56:B58"/>
    <mergeCell ref="A59:A61"/>
    <mergeCell ref="B59:B61"/>
    <mergeCell ref="A62:A64"/>
    <mergeCell ref="B62:B64"/>
    <mergeCell ref="A65:A67"/>
    <mergeCell ref="B65:B67"/>
    <mergeCell ref="A68:A70"/>
    <mergeCell ref="B68:B70"/>
    <mergeCell ref="A71:A73"/>
    <mergeCell ref="B71:B73"/>
    <mergeCell ref="A74:A76"/>
    <mergeCell ref="B74:B76"/>
    <mergeCell ref="A77:A79"/>
    <mergeCell ref="B77:B79"/>
    <mergeCell ref="A80:A82"/>
    <mergeCell ref="B80:B82"/>
    <mergeCell ref="A83:A85"/>
    <mergeCell ref="B83:B85"/>
    <mergeCell ref="A86:A88"/>
    <mergeCell ref="B86:B88"/>
    <mergeCell ref="A98:A100"/>
    <mergeCell ref="B98:B100"/>
    <mergeCell ref="A89:A91"/>
    <mergeCell ref="B89:B91"/>
    <mergeCell ref="A92:A94"/>
    <mergeCell ref="B92:B94"/>
    <mergeCell ref="A95:A97"/>
    <mergeCell ref="B95:B97"/>
  </mergeCells>
  <pageMargins left="0.25" right="0.25" top="0.75" bottom="0.75" header="0.3" footer="0.3"/>
  <pageSetup paperSize="8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4455B4B7-BDC7-408A-B4E8-37AEF12C2DB3}">
            <xm:f>'D:\DATA HUNGTN\VLD\New Order Format\[Order Audio.xlsx]Sheet1'!#REF!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4" operator="equal" id="{8B91D3DF-28D3-4C5D-9721-3DB1CA34A48A}">
            <xm:f>'D:\DATA HUNGTN\VLD\New Order Format\[Order Audio.xlsx]Sheet1'!#REF!</xm:f>
            <x14:dxf>
              <fill>
                <patternFill>
                  <bgColor rgb="FFFF0000"/>
                </patternFill>
              </fill>
            </x14:dxf>
          </x14:cfRule>
          <xm:sqref>A1:C5 A101:C1048576 B9:C100 A7:C8 C6</xm:sqref>
        </x14:conditionalFormatting>
        <x14:conditionalFormatting xmlns:xm="http://schemas.microsoft.com/office/excel/2006/main">
          <x14:cfRule type="cellIs" priority="1" operator="equal" id="{9332B029-E804-44FF-A57D-9AC8AD30B006}">
            <xm:f>'D:\DATA HUNGTN\VLD\New Order Format\[Order Audio.xlsx]Sheet1'!#REF!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2" operator="equal" id="{E0CB0289-4C62-4A04-98F8-C938C773DB48}">
            <xm:f>'D:\DATA HUNGTN\VLD\New Order Format\[Order Audio.xlsx]Sheet1'!#REF!</xm:f>
            <x14:dxf>
              <fill>
                <patternFill>
                  <bgColor rgb="FFFF0000"/>
                </patternFill>
              </fill>
            </x14:dxf>
          </x14:cfRule>
          <xm:sqref>A11 A14 A17 A20 A23 A26 A29 A32 A35 A38 A41 A44 A47 A50 A53 A56 A59 A62 A65 A68 A71 A74 A77 A80 A83 A86 A89 A92 A95 A98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  <pageSetUpPr fitToPage="1"/>
  </sheetPr>
  <dimension ref="A1:AH36"/>
  <sheetViews>
    <sheetView zoomScale="85" zoomScaleNormal="85" workbookViewId="0">
      <pane xSplit="1" ySplit="4" topLeftCell="B5" activePane="bottomRight" state="frozen"/>
      <selection pane="topRight" activeCell="E1" sqref="E1"/>
      <selection pane="bottomLeft" activeCell="A5" sqref="A5"/>
      <selection pane="bottomRight" activeCell="D9" sqref="D9"/>
    </sheetView>
  </sheetViews>
  <sheetFormatPr defaultColWidth="9.42578125" defaultRowHeight="15" x14ac:dyDescent="0.25"/>
  <cols>
    <col min="1" max="1" width="10.42578125" style="29" customWidth="1"/>
    <col min="2" max="2" width="9.42578125" style="29" customWidth="1"/>
    <col min="3" max="4" width="5.5703125" style="29" customWidth="1"/>
    <col min="5" max="5" width="7.85546875" style="29" bestFit="1" customWidth="1"/>
    <col min="6" max="7" width="5.5703125" style="29" customWidth="1"/>
    <col min="8" max="8" width="7.85546875" style="29" bestFit="1" customWidth="1"/>
    <col min="9" max="9" width="5.5703125" style="29" customWidth="1"/>
    <col min="10" max="10" width="8.140625" style="29" customWidth="1"/>
    <col min="11" max="11" width="7.85546875" style="29" bestFit="1" customWidth="1"/>
    <col min="12" max="13" width="5.5703125" style="29" customWidth="1"/>
    <col min="14" max="14" width="7.85546875" style="29" customWidth="1"/>
    <col min="15" max="16" width="5.5703125" style="29" customWidth="1"/>
    <col min="17" max="17" width="7.85546875" style="29" hidden="1" customWidth="1"/>
    <col min="18" max="19" width="5.5703125" style="29" hidden="1" customWidth="1"/>
    <col min="20" max="20" width="7.85546875" style="29" hidden="1" customWidth="1"/>
    <col min="21" max="22" width="5.5703125" style="29" hidden="1" customWidth="1"/>
    <col min="23" max="23" width="7.85546875" style="29" hidden="1" customWidth="1"/>
    <col min="24" max="25" width="5.5703125" style="29" hidden="1" customWidth="1"/>
    <col min="26" max="26" width="7.85546875" style="29" hidden="1" customWidth="1"/>
    <col min="27" max="28" width="5.5703125" style="29" hidden="1" customWidth="1"/>
    <col min="29" max="29" width="7.85546875" style="29" hidden="1" customWidth="1"/>
    <col min="30" max="31" width="5.5703125" style="29" hidden="1" customWidth="1"/>
    <col min="32" max="32" width="7.85546875" style="29" hidden="1" customWidth="1"/>
    <col min="33" max="34" width="5.5703125" style="29" hidden="1" customWidth="1"/>
    <col min="35" max="16384" width="9.42578125" style="29"/>
  </cols>
  <sheetData>
    <row r="1" spans="1:34" ht="15.75" x14ac:dyDescent="0.25">
      <c r="A1" s="28"/>
      <c r="B1" s="85" t="s">
        <v>21</v>
      </c>
      <c r="C1" s="85"/>
      <c r="D1" s="85"/>
      <c r="E1" s="69" t="s">
        <v>18</v>
      </c>
      <c r="F1" s="69"/>
      <c r="G1" s="69"/>
      <c r="H1" s="69" t="s">
        <v>14</v>
      </c>
      <c r="I1" s="69"/>
      <c r="J1" s="69"/>
      <c r="K1" s="69" t="s">
        <v>16</v>
      </c>
      <c r="L1" s="69"/>
      <c r="M1" s="69"/>
      <c r="N1" s="69" t="s">
        <v>19</v>
      </c>
      <c r="O1" s="69"/>
      <c r="P1" s="69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69"/>
      <c r="AG1" s="69"/>
      <c r="AH1" s="69"/>
    </row>
    <row r="2" spans="1:34" ht="15" customHeight="1" x14ac:dyDescent="0.25">
      <c r="A2" s="30"/>
      <c r="B2" s="84" t="s">
        <v>22</v>
      </c>
      <c r="C2" s="84"/>
      <c r="D2" s="84"/>
      <c r="E2" s="75" t="s">
        <v>17</v>
      </c>
      <c r="F2" s="75"/>
      <c r="G2" s="75"/>
      <c r="H2" s="74" t="s">
        <v>13</v>
      </c>
      <c r="I2" s="74"/>
      <c r="J2" s="74"/>
      <c r="K2" s="76" t="s">
        <v>15</v>
      </c>
      <c r="L2" s="77"/>
      <c r="M2" s="78"/>
      <c r="N2" s="75" t="s">
        <v>20</v>
      </c>
      <c r="O2" s="75"/>
      <c r="P2" s="75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74"/>
      <c r="AG2" s="74"/>
      <c r="AH2" s="74"/>
    </row>
    <row r="3" spans="1:34" ht="66.599999999999994" customHeight="1" x14ac:dyDescent="0.25">
      <c r="A3" s="30"/>
      <c r="B3" s="31"/>
      <c r="C3" s="31"/>
      <c r="D3" s="31" t="str">
        <f>B2</f>
        <v>P5600-BZA23-V2</v>
      </c>
      <c r="E3" s="31"/>
      <c r="F3" s="31"/>
      <c r="G3" s="31" t="str">
        <f t="shared" ref="G3" si="0">E2</f>
        <v>PC600-0A00Y</v>
      </c>
      <c r="H3" s="31"/>
      <c r="I3" s="31"/>
      <c r="J3" s="31" t="str">
        <f t="shared" ref="J3" si="1">H2</f>
        <v>P5600-12A0H</v>
      </c>
      <c r="K3" s="31"/>
      <c r="L3" s="31"/>
      <c r="M3" s="31" t="str">
        <f t="shared" ref="M3" si="2">K2</f>
        <v>P5600-12A0Q</v>
      </c>
      <c r="N3" s="31"/>
      <c r="O3" s="31"/>
      <c r="P3" s="31" t="str">
        <f t="shared" ref="P3" si="3">N2</f>
        <v>DMHZ5-350BT-HI</v>
      </c>
      <c r="Q3" s="31"/>
      <c r="R3" s="31"/>
      <c r="S3" s="31">
        <f t="shared" ref="S3" si="4">Q2</f>
        <v>0</v>
      </c>
      <c r="T3" s="31"/>
      <c r="U3" s="31"/>
      <c r="V3" s="31">
        <f t="shared" ref="V3" si="5">T2</f>
        <v>0</v>
      </c>
      <c r="W3" s="31"/>
      <c r="X3" s="31"/>
      <c r="Y3" s="31">
        <f t="shared" ref="Y3" si="6">W2</f>
        <v>0</v>
      </c>
      <c r="Z3" s="31"/>
      <c r="AA3" s="31"/>
      <c r="AB3" s="31">
        <f t="shared" ref="AB3" si="7">Z2</f>
        <v>0</v>
      </c>
      <c r="AC3" s="31"/>
      <c r="AD3" s="31"/>
      <c r="AE3" s="31">
        <f t="shared" ref="AE3" si="8">AC2</f>
        <v>0</v>
      </c>
      <c r="AF3" s="45"/>
      <c r="AG3" s="45"/>
      <c r="AH3" s="45">
        <f t="shared" ref="AH3" si="9">AF2</f>
        <v>0</v>
      </c>
    </row>
    <row r="4" spans="1:34" ht="15.75" customHeight="1" x14ac:dyDescent="0.25">
      <c r="A4" s="32"/>
      <c r="B4" s="33" t="s">
        <v>4</v>
      </c>
      <c r="C4" s="33" t="s">
        <v>5</v>
      </c>
      <c r="D4" s="34" t="s">
        <v>6</v>
      </c>
      <c r="E4" s="33" t="s">
        <v>4</v>
      </c>
      <c r="F4" s="33" t="s">
        <v>5</v>
      </c>
      <c r="G4" s="34" t="s">
        <v>6</v>
      </c>
      <c r="H4" s="33" t="s">
        <v>4</v>
      </c>
      <c r="I4" s="33" t="s">
        <v>5</v>
      </c>
      <c r="J4" s="34" t="s">
        <v>6</v>
      </c>
      <c r="K4" s="33" t="s">
        <v>4</v>
      </c>
      <c r="L4" s="33" t="s">
        <v>5</v>
      </c>
      <c r="M4" s="34" t="s">
        <v>6</v>
      </c>
      <c r="N4" s="33" t="s">
        <v>4</v>
      </c>
      <c r="O4" s="33" t="s">
        <v>5</v>
      </c>
      <c r="P4" s="34" t="s">
        <v>6</v>
      </c>
      <c r="Q4" s="33" t="s">
        <v>4</v>
      </c>
      <c r="R4" s="33" t="s">
        <v>5</v>
      </c>
      <c r="S4" s="34" t="s">
        <v>6</v>
      </c>
      <c r="T4" s="33" t="s">
        <v>4</v>
      </c>
      <c r="U4" s="33" t="s">
        <v>5</v>
      </c>
      <c r="V4" s="34" t="s">
        <v>6</v>
      </c>
      <c r="W4" s="33" t="s">
        <v>4</v>
      </c>
      <c r="X4" s="33" t="s">
        <v>5</v>
      </c>
      <c r="Y4" s="34" t="s">
        <v>6</v>
      </c>
      <c r="Z4" s="33" t="s">
        <v>4</v>
      </c>
      <c r="AA4" s="33" t="s">
        <v>5</v>
      </c>
      <c r="AB4" s="34" t="s">
        <v>6</v>
      </c>
      <c r="AC4" s="33" t="s">
        <v>4</v>
      </c>
      <c r="AD4" s="33" t="s">
        <v>5</v>
      </c>
      <c r="AE4" s="34" t="s">
        <v>6</v>
      </c>
      <c r="AF4" s="33" t="s">
        <v>4</v>
      </c>
      <c r="AG4" s="33" t="s">
        <v>5</v>
      </c>
      <c r="AH4" s="34" t="s">
        <v>6</v>
      </c>
    </row>
    <row r="5" spans="1:34" x14ac:dyDescent="0.25">
      <c r="A5" s="35"/>
      <c r="B5" s="36"/>
      <c r="C5" s="36"/>
      <c r="D5" s="37">
        <f>HLOOKUP(D3,Stock!H3:AL6,4,)</f>
        <v>1</v>
      </c>
      <c r="E5" s="36"/>
      <c r="F5" s="36"/>
      <c r="G5" s="37">
        <f>HLOOKUP(G3,Stock!N3:AO6,4,)</f>
        <v>40</v>
      </c>
      <c r="H5" s="36"/>
      <c r="I5" s="36"/>
      <c r="J5" s="37">
        <f>HLOOKUP(J3,Stock!Q3:AO6,4,)</f>
        <v>2</v>
      </c>
      <c r="K5" s="36"/>
      <c r="L5" s="36"/>
      <c r="M5" s="37">
        <f>HLOOKUP(M3,Stock!T3:AO6,4,)</f>
        <v>0</v>
      </c>
      <c r="N5" s="36"/>
      <c r="O5" s="36"/>
      <c r="P5" s="37">
        <f>HLOOKUP(P3,Stock!W3:AO6,4,)</f>
        <v>0</v>
      </c>
      <c r="Q5" s="36"/>
      <c r="R5" s="36"/>
      <c r="S5" s="37">
        <f>HLOOKUP(S3,Stock!Z3:AO6,4,)</f>
        <v>0</v>
      </c>
      <c r="T5" s="36"/>
      <c r="U5" s="36"/>
      <c r="V5" s="37">
        <f>HLOOKUP(V3,Stock!AC3:AO6,4,)</f>
        <v>0</v>
      </c>
      <c r="W5" s="36"/>
      <c r="X5" s="36"/>
      <c r="Y5" s="37">
        <f>HLOOKUP(Y3,Stock!AF3:AO6,4,)</f>
        <v>0</v>
      </c>
      <c r="Z5" s="36"/>
      <c r="AA5" s="36"/>
      <c r="AB5" s="37">
        <f>HLOOKUP(AB3,Stock!AI3:AO6,4,)</f>
        <v>0</v>
      </c>
      <c r="AC5" s="36"/>
      <c r="AD5" s="36"/>
      <c r="AE5" s="37">
        <f>HLOOKUP(AE3,Stock!AL3:AO6,4,)</f>
        <v>0</v>
      </c>
      <c r="AF5" s="36"/>
      <c r="AG5" s="36"/>
      <c r="AH5" s="37">
        <f>HLOOKUP(AH3,Stock!AO3:AO6,4,)</f>
        <v>0</v>
      </c>
    </row>
    <row r="6" spans="1:34" ht="15.75" x14ac:dyDescent="0.25">
      <c r="A6" s="38">
        <f>Stock!B7</f>
        <v>45108</v>
      </c>
      <c r="B6" s="36">
        <f ca="1">SUMIF(Stock!$C$7:F$99,Calculation!$A6,Stock!F$7:F$99)</f>
        <v>0</v>
      </c>
      <c r="C6" s="36">
        <f ca="1">SUMIF(Stock!$C$7:G$99,Calculation!$A6,Stock!G$7:G$99)</f>
        <v>0</v>
      </c>
      <c r="D6" s="37">
        <f ca="1">B6+D5-C6</f>
        <v>1</v>
      </c>
      <c r="E6" s="36">
        <f ca="1">SUMIF(Stock!$C$7:L$99,Calculation!$A6,Stock!L$7:L$99)</f>
        <v>0</v>
      </c>
      <c r="F6" s="36">
        <f ca="1">SUMIF(Stock!$C$7:M$99,Calculation!$A6,Stock!M$7:M$99)</f>
        <v>0</v>
      </c>
      <c r="G6" s="37">
        <f t="shared" ref="G6:G36" ca="1" si="10">E6+G5-F6</f>
        <v>40</v>
      </c>
      <c r="H6" s="36">
        <f ca="1">SUMIF(Stock!$C$7:O$99,Calculation!$A6,Stock!O$7:O$99)</f>
        <v>0</v>
      </c>
      <c r="I6" s="36">
        <f ca="1">SUMIF(Stock!$C$7:P$99,Calculation!$A6,Stock!P$7:P$99)</f>
        <v>0</v>
      </c>
      <c r="J6" s="37">
        <f t="shared" ref="J6:J36" ca="1" si="11">H6+J5-I6</f>
        <v>2</v>
      </c>
      <c r="K6" s="36">
        <f ca="1">SUMIF(Stock!$C$7:R$99,Calculation!$A6,Stock!R$7:R$99)</f>
        <v>0</v>
      </c>
      <c r="L6" s="36">
        <f ca="1">SUMIF(Stock!$C$7:S$99,Calculation!$A6,Stock!S$7:S$99)</f>
        <v>0</v>
      </c>
      <c r="M6" s="37">
        <f t="shared" ref="M6:M36" ca="1" si="12">K6+M5-L6</f>
        <v>0</v>
      </c>
      <c r="N6" s="36">
        <f ca="1">SUMIF(Stock!$C$7:U$99,Calculation!$A6,Stock!U$7:U$99)</f>
        <v>0</v>
      </c>
      <c r="O6" s="36">
        <f ca="1">SUMIF(Stock!$C$7:V$99,Calculation!$A6,Stock!V$7:V$99)</f>
        <v>0</v>
      </c>
      <c r="P6" s="37">
        <f t="shared" ref="P6:P36" ca="1" si="13">N6+P5-O6</f>
        <v>0</v>
      </c>
      <c r="Q6" s="36">
        <f ca="1">SUMIF(Stock!$C$7:X$99,Calculation!$A6,Stock!X$7:X$99)</f>
        <v>0</v>
      </c>
      <c r="R6" s="36">
        <f ca="1">SUMIF(Stock!$C$7:Y$99,Calculation!$A6,Stock!Y$7:Y$99)</f>
        <v>0</v>
      </c>
      <c r="S6" s="37">
        <f t="shared" ref="S6:S36" ca="1" si="14">Q6+S5-R6</f>
        <v>0</v>
      </c>
      <c r="T6" s="36">
        <f ca="1">SUMIF(Stock!$C$7:AA$99,Calculation!$A6,Stock!AA$7:AA$99)</f>
        <v>0</v>
      </c>
      <c r="U6" s="36">
        <f ca="1">SUMIF(Stock!$C$7:AB$99,Calculation!$A6,Stock!AB$7:AB$99)</f>
        <v>0</v>
      </c>
      <c r="V6" s="37">
        <f t="shared" ref="V6:V36" ca="1" si="15">T6+V5-U6</f>
        <v>0</v>
      </c>
      <c r="W6" s="36">
        <f ca="1">SUMIF(Stock!$C$7:AD$99,Calculation!$A6,Stock!AD$7:AD$99)</f>
        <v>0</v>
      </c>
      <c r="X6" s="36">
        <f ca="1">SUMIF(Stock!$C$7:AE$99,Calculation!$A6,Stock!AE$7:AE$99)</f>
        <v>0</v>
      </c>
      <c r="Y6" s="37">
        <f ca="1">W6+Y5-X6</f>
        <v>0</v>
      </c>
      <c r="Z6" s="36">
        <f ca="1">SUMIF(Stock!$C$7:AG$99,Calculation!$A6,Stock!AG$7:AG$99)</f>
        <v>0</v>
      </c>
      <c r="AA6" s="36">
        <f ca="1">SUMIF(Stock!$C$7:AH$99,Calculation!$A6,Stock!AH$7:AH$99)</f>
        <v>0</v>
      </c>
      <c r="AB6" s="37">
        <f t="shared" ref="AB6:AB36" ca="1" si="16">Z6+AB5-AA6</f>
        <v>0</v>
      </c>
      <c r="AC6" s="36">
        <f ca="1">SUMIF(Stock!$C$7:AJ$99,Calculation!$A6,Stock!AJ$7:AJ$99)</f>
        <v>0</v>
      </c>
      <c r="AD6" s="36">
        <f ca="1">SUMIF(Stock!$C$7:AK$99,Calculation!$A6,Stock!AK$7:AK$99)</f>
        <v>0</v>
      </c>
      <c r="AE6" s="37">
        <f t="shared" ref="AE6" ca="1" si="17">AC6+AE5-AD6</f>
        <v>0</v>
      </c>
      <c r="AF6" s="36">
        <f ca="1">SUMIF(Stock!$C$7:AM$99,Calculation!$A6,Stock!AM$7:AM$99)</f>
        <v>0</v>
      </c>
      <c r="AG6" s="36">
        <f ca="1">SUMIF(Stock!$C$7:AN$99,Calculation!$A6,Stock!AN$7:AN$99)</f>
        <v>0</v>
      </c>
      <c r="AH6" s="37">
        <f t="shared" ref="AH6:AH36" ca="1" si="18">AF6+AH5-AG6</f>
        <v>0</v>
      </c>
    </row>
    <row r="7" spans="1:34" s="40" customFormat="1" ht="15.75" x14ac:dyDescent="0.25">
      <c r="A7" s="39">
        <f>A6+1</f>
        <v>45109</v>
      </c>
      <c r="B7" s="36">
        <f ca="1">SUMIF(Stock!$C$7:F$99,Calculation!$A7,Stock!F$7:F$99)</f>
        <v>0</v>
      </c>
      <c r="C7" s="36">
        <f ca="1">SUMIF(Stock!$C$7:G$99,Calculation!$A7,Stock!G$7:G$99)</f>
        <v>0</v>
      </c>
      <c r="D7" s="37">
        <f t="shared" ref="D7:D36" ca="1" si="19">B7+D6-C7</f>
        <v>1</v>
      </c>
      <c r="E7" s="36">
        <f ca="1">SUMIF(Stock!$C$7:L$99,Calculation!$A7,Stock!L$7:L$99)</f>
        <v>0</v>
      </c>
      <c r="F7" s="36">
        <f ca="1">SUMIF(Stock!$C$7:M$99,Calculation!$A7,Stock!M$7:M$99)</f>
        <v>0</v>
      </c>
      <c r="G7" s="37">
        <f t="shared" ca="1" si="10"/>
        <v>40</v>
      </c>
      <c r="H7" s="36">
        <f ca="1">SUMIF(Stock!$C$7:O$99,Calculation!$A7,Stock!O$7:O$99)</f>
        <v>0</v>
      </c>
      <c r="I7" s="36">
        <f ca="1">SUMIF(Stock!$C$7:P$99,Calculation!$A7,Stock!P$7:P$99)</f>
        <v>0</v>
      </c>
      <c r="J7" s="37">
        <f t="shared" ca="1" si="11"/>
        <v>2</v>
      </c>
      <c r="K7" s="36">
        <f ca="1">SUMIF(Stock!$C$7:R$99,Calculation!$A7,Stock!R$7:R$99)</f>
        <v>0</v>
      </c>
      <c r="L7" s="36">
        <f ca="1">SUMIF(Stock!$C$7:S$99,Calculation!$A7,Stock!S$7:S$99)</f>
        <v>0</v>
      </c>
      <c r="M7" s="37">
        <f t="shared" ca="1" si="12"/>
        <v>0</v>
      </c>
      <c r="N7" s="36">
        <f ca="1">SUMIF(Stock!$C$7:U$99,Calculation!$A7,Stock!U$7:U$99)</f>
        <v>0</v>
      </c>
      <c r="O7" s="36">
        <f ca="1">SUMIF(Stock!$C$7:V$99,Calculation!$A7,Stock!V$7:V$99)</f>
        <v>0</v>
      </c>
      <c r="P7" s="37">
        <f t="shared" ca="1" si="13"/>
        <v>0</v>
      </c>
      <c r="Q7" s="36">
        <f ca="1">SUMIF(Stock!$C$7:X$99,Calculation!$A7,Stock!X$7:X$99)</f>
        <v>0</v>
      </c>
      <c r="R7" s="36">
        <f ca="1">SUMIF(Stock!$C$7:Y$99,Calculation!$A7,Stock!Y$7:Y$99)</f>
        <v>0</v>
      </c>
      <c r="S7" s="37">
        <f t="shared" ca="1" si="14"/>
        <v>0</v>
      </c>
      <c r="T7" s="36">
        <f ca="1">SUMIF(Stock!$C$7:AA$99,Calculation!$A7,Stock!AA$7:AA$99)</f>
        <v>0</v>
      </c>
      <c r="U7" s="36">
        <f ca="1">SUMIF(Stock!$C$7:AB$99,Calculation!$A7,Stock!AB$7:AB$99)</f>
        <v>0</v>
      </c>
      <c r="V7" s="37">
        <f t="shared" ca="1" si="15"/>
        <v>0</v>
      </c>
      <c r="W7" s="36">
        <f ca="1">SUMIF(Stock!$C$7:AD$99,Calculation!$A7,Stock!AD$7:AD$99)</f>
        <v>0</v>
      </c>
      <c r="X7" s="36">
        <f ca="1">SUMIF(Stock!$C$7:AE$99,Calculation!$A7,Stock!AE$7:AE$99)</f>
        <v>0</v>
      </c>
      <c r="Y7" s="37">
        <f ca="1">W7+Y6-X7</f>
        <v>0</v>
      </c>
      <c r="Z7" s="36">
        <f ca="1">SUMIF(Stock!$C$7:AG$99,Calculation!$A7,Stock!AG$7:AG$99)</f>
        <v>0</v>
      </c>
      <c r="AA7" s="36">
        <f ca="1">SUMIF(Stock!$C$7:AH$99,Calculation!$A7,Stock!AH$7:AH$99)</f>
        <v>0</v>
      </c>
      <c r="AB7" s="37">
        <f t="shared" ca="1" si="16"/>
        <v>0</v>
      </c>
      <c r="AC7" s="36">
        <f ca="1">SUMIF(Stock!$C$7:AJ$99,Calculation!$A7,Stock!AJ$7:AJ$99)</f>
        <v>0</v>
      </c>
      <c r="AD7" s="36">
        <f ca="1">SUMIF(Stock!$C$7:AK$99,Calculation!$A7,Stock!AK$7:AK$99)</f>
        <v>0</v>
      </c>
      <c r="AE7" s="37">
        <f ca="1">AC7+AE6-AD7</f>
        <v>0</v>
      </c>
      <c r="AF7" s="36">
        <f ca="1">SUMIF(Stock!$C$7:AM$99,Calculation!$A7,Stock!AM$7:AM$99)</f>
        <v>0</v>
      </c>
      <c r="AG7" s="36">
        <f ca="1">SUMIF(Stock!$C$7:AN$99,Calculation!$A7,Stock!AN$7:AN$99)</f>
        <v>0</v>
      </c>
      <c r="AH7" s="37">
        <f t="shared" ca="1" si="18"/>
        <v>0</v>
      </c>
    </row>
    <row r="8" spans="1:34" ht="15.75" x14ac:dyDescent="0.25">
      <c r="A8" s="39">
        <f t="shared" ref="A8:A19" si="20">A7+1</f>
        <v>45110</v>
      </c>
      <c r="B8" s="36">
        <f ca="1">SUMIF(Stock!$C$7:F$99,Calculation!$A8,Stock!F$7:F$99)</f>
        <v>0</v>
      </c>
      <c r="C8" s="36">
        <f ca="1">SUMIF(Stock!$C$7:G$99,Calculation!$A8,Stock!G$7:G$99)</f>
        <v>0</v>
      </c>
      <c r="D8" s="37">
        <f t="shared" ca="1" si="19"/>
        <v>1</v>
      </c>
      <c r="E8" s="36">
        <f ca="1">SUMIF(Stock!$C$7:L$99,Calculation!$A8,Stock!L$7:L$99)</f>
        <v>0</v>
      </c>
      <c r="F8" s="36">
        <f ca="1">SUMIF(Stock!$C$7:M$99,Calculation!$A8,Stock!M$7:M$99)</f>
        <v>0</v>
      </c>
      <c r="G8" s="37">
        <f t="shared" ca="1" si="10"/>
        <v>40</v>
      </c>
      <c r="H8" s="36">
        <f ca="1">SUMIF(Stock!$C$7:O$99,Calculation!$A8,Stock!O$7:O$99)</f>
        <v>0</v>
      </c>
      <c r="I8" s="36">
        <f ca="1">SUMIF(Stock!$C$7:P$99,Calculation!$A8,Stock!P$7:P$99)</f>
        <v>0</v>
      </c>
      <c r="J8" s="37">
        <f t="shared" ca="1" si="11"/>
        <v>2</v>
      </c>
      <c r="K8" s="36">
        <f ca="1">SUMIF(Stock!$C$7:R$99,Calculation!$A8,Stock!R$7:R$99)</f>
        <v>0</v>
      </c>
      <c r="L8" s="36">
        <f ca="1">SUMIF(Stock!$C$7:S$99,Calculation!$A8,Stock!S$7:S$99)</f>
        <v>0</v>
      </c>
      <c r="M8" s="37">
        <f t="shared" ca="1" si="12"/>
        <v>0</v>
      </c>
      <c r="N8" s="36">
        <f ca="1">SUMIF(Stock!$C$7:U$99,Calculation!$A8,Stock!U$7:U$99)</f>
        <v>0</v>
      </c>
      <c r="O8" s="36">
        <f ca="1">SUMIF(Stock!$C$7:V$99,Calculation!$A8,Stock!V$7:V$99)</f>
        <v>0</v>
      </c>
      <c r="P8" s="37">
        <f t="shared" ca="1" si="13"/>
        <v>0</v>
      </c>
      <c r="Q8" s="36">
        <f ca="1">SUMIF(Stock!$C$7:X$99,Calculation!$A8,Stock!X$7:X$99)</f>
        <v>0</v>
      </c>
      <c r="R8" s="36">
        <f ca="1">SUMIF(Stock!$C$7:Y$99,Calculation!$A8,Stock!Y$7:Y$99)</f>
        <v>0</v>
      </c>
      <c r="S8" s="37">
        <f t="shared" ca="1" si="14"/>
        <v>0</v>
      </c>
      <c r="T8" s="36">
        <f ca="1">SUMIF(Stock!$C$7:AA$99,Calculation!$A8,Stock!AA$7:AA$99)</f>
        <v>0</v>
      </c>
      <c r="U8" s="36">
        <f ca="1">SUMIF(Stock!$C$7:AB$99,Calculation!$A8,Stock!AB$7:AB$99)</f>
        <v>0</v>
      </c>
      <c r="V8" s="37">
        <f t="shared" ca="1" si="15"/>
        <v>0</v>
      </c>
      <c r="W8" s="36">
        <f ca="1">SUMIF(Stock!$C$7:AD$99,Calculation!$A8,Stock!AD$7:AD$99)</f>
        <v>0</v>
      </c>
      <c r="X8" s="36">
        <f ca="1">SUMIF(Stock!$C$7:AE$99,Calculation!$A8,Stock!AE$7:AE$99)</f>
        <v>0</v>
      </c>
      <c r="Y8" s="37">
        <f t="shared" ref="Y8:Y36" ca="1" si="21">W8+Y7-X8</f>
        <v>0</v>
      </c>
      <c r="Z8" s="36">
        <f ca="1">SUMIF(Stock!$C$7:AG$99,Calculation!$A8,Stock!AG$7:AG$99)</f>
        <v>0</v>
      </c>
      <c r="AA8" s="36">
        <f ca="1">SUMIF(Stock!$C$7:AH$99,Calculation!$A8,Stock!AH$7:AH$99)</f>
        <v>0</v>
      </c>
      <c r="AB8" s="37">
        <f t="shared" ca="1" si="16"/>
        <v>0</v>
      </c>
      <c r="AC8" s="36">
        <f ca="1">SUMIF(Stock!$C$7:AJ$99,Calculation!$A8,Stock!AJ$7:AJ$99)</f>
        <v>0</v>
      </c>
      <c r="AD8" s="36">
        <f ca="1">SUMIF(Stock!$C$7:AK$99,Calculation!$A8,Stock!AK$7:AK$99)</f>
        <v>0</v>
      </c>
      <c r="AE8" s="37">
        <f t="shared" ref="AE8:AE36" ca="1" si="22">AC8+AE7-AD8</f>
        <v>0</v>
      </c>
      <c r="AF8" s="36">
        <f ca="1">SUMIF(Stock!$C$7:AM$99,Calculation!$A8,Stock!AM$7:AM$99)</f>
        <v>0</v>
      </c>
      <c r="AG8" s="36">
        <f ca="1">SUMIF(Stock!$C$7:AN$99,Calculation!$A8,Stock!AN$7:AN$99)</f>
        <v>0</v>
      </c>
      <c r="AH8" s="37">
        <f t="shared" ca="1" si="18"/>
        <v>0</v>
      </c>
    </row>
    <row r="9" spans="1:34" s="40" customFormat="1" ht="15.75" x14ac:dyDescent="0.25">
      <c r="A9" s="39">
        <f t="shared" si="20"/>
        <v>45111</v>
      </c>
      <c r="B9" s="36">
        <f ca="1">SUMIF(Stock!$C$7:F$99,Calculation!$A9,Stock!F$7:F$99)</f>
        <v>7</v>
      </c>
      <c r="C9" s="36">
        <f ca="1">SUMIF(Stock!$C$7:G$99,Calculation!$A9,Stock!G$7:G$99)</f>
        <v>0</v>
      </c>
      <c r="D9" s="37">
        <f t="shared" ca="1" si="19"/>
        <v>8</v>
      </c>
      <c r="E9" s="36">
        <f ca="1">SUMIF(Stock!$C$7:L$99,Calculation!$A9,Stock!L$7:L$99)</f>
        <v>0</v>
      </c>
      <c r="F9" s="36">
        <f ca="1">SUMIF(Stock!$C$7:M$99,Calculation!$A9,Stock!M$7:M$99)</f>
        <v>0</v>
      </c>
      <c r="G9" s="37">
        <f t="shared" ca="1" si="10"/>
        <v>40</v>
      </c>
      <c r="H9" s="36">
        <f ca="1">SUMIF(Stock!$C$7:O$99,Calculation!$A9,Stock!O$7:O$99)</f>
        <v>0</v>
      </c>
      <c r="I9" s="36">
        <f ca="1">SUMIF(Stock!$C$7:P$99,Calculation!$A9,Stock!P$7:P$99)</f>
        <v>0</v>
      </c>
      <c r="J9" s="37">
        <f t="shared" ca="1" si="11"/>
        <v>2</v>
      </c>
      <c r="K9" s="36">
        <f ca="1">SUMIF(Stock!$C$7:R$99,Calculation!$A9,Stock!R$7:R$99)</f>
        <v>0</v>
      </c>
      <c r="L9" s="36">
        <f ca="1">SUMIF(Stock!$C$7:S$99,Calculation!$A9,Stock!S$7:S$99)</f>
        <v>0</v>
      </c>
      <c r="M9" s="37">
        <f t="shared" ca="1" si="12"/>
        <v>0</v>
      </c>
      <c r="N9" s="36">
        <f ca="1">SUMIF(Stock!$C$7:U$99,Calculation!$A9,Stock!U$7:U$99)</f>
        <v>0</v>
      </c>
      <c r="O9" s="36">
        <f ca="1">SUMIF(Stock!$C$7:V$99,Calculation!$A9,Stock!V$7:V$99)</f>
        <v>0</v>
      </c>
      <c r="P9" s="37">
        <f t="shared" ca="1" si="13"/>
        <v>0</v>
      </c>
      <c r="Q9" s="36">
        <f ca="1">SUMIF(Stock!$C$7:X$99,Calculation!$A9,Stock!X$7:X$99)</f>
        <v>0</v>
      </c>
      <c r="R9" s="36">
        <f ca="1">SUMIF(Stock!$C$7:Y$99,Calculation!$A9,Stock!Y$7:Y$99)</f>
        <v>0</v>
      </c>
      <c r="S9" s="37">
        <f t="shared" ca="1" si="14"/>
        <v>0</v>
      </c>
      <c r="T9" s="36">
        <f ca="1">SUMIF(Stock!$C$7:AA$99,Calculation!$A9,Stock!AA$7:AA$99)</f>
        <v>0</v>
      </c>
      <c r="U9" s="36">
        <f ca="1">SUMIF(Stock!$C$7:AB$99,Calculation!$A9,Stock!AB$7:AB$99)</f>
        <v>0</v>
      </c>
      <c r="V9" s="37">
        <f t="shared" ca="1" si="15"/>
        <v>0</v>
      </c>
      <c r="W9" s="36">
        <f ca="1">SUMIF(Stock!$C$7:AD$99,Calculation!$A9,Stock!AD$7:AD$99)</f>
        <v>0</v>
      </c>
      <c r="X9" s="36">
        <f ca="1">SUMIF(Stock!$C$7:AE$99,Calculation!$A9,Stock!AE$7:AE$99)</f>
        <v>0</v>
      </c>
      <c r="Y9" s="37">
        <f t="shared" ca="1" si="21"/>
        <v>0</v>
      </c>
      <c r="Z9" s="36">
        <f ca="1">SUMIF(Stock!$C$7:AG$99,Calculation!$A9,Stock!AG$7:AG$99)</f>
        <v>0</v>
      </c>
      <c r="AA9" s="36">
        <f ca="1">SUMIF(Stock!$C$7:AH$99,Calculation!$A9,Stock!AH$7:AH$99)</f>
        <v>0</v>
      </c>
      <c r="AB9" s="37">
        <f t="shared" ca="1" si="16"/>
        <v>0</v>
      </c>
      <c r="AC9" s="36">
        <f ca="1">SUMIF(Stock!$C$7:AJ$99,Calculation!$A9,Stock!AJ$7:AJ$99)</f>
        <v>0</v>
      </c>
      <c r="AD9" s="36">
        <f ca="1">SUMIF(Stock!$C$7:AK$99,Calculation!$A9,Stock!AK$7:AK$99)</f>
        <v>0</v>
      </c>
      <c r="AE9" s="37">
        <f t="shared" ca="1" si="22"/>
        <v>0</v>
      </c>
      <c r="AF9" s="36">
        <f ca="1">SUMIF(Stock!$C$7:AM$99,Calculation!$A9,Stock!AM$7:AM$99)</f>
        <v>0</v>
      </c>
      <c r="AG9" s="36">
        <f ca="1">SUMIF(Stock!$C$7:AN$99,Calculation!$A9,Stock!AN$7:AN$99)</f>
        <v>0</v>
      </c>
      <c r="AH9" s="37">
        <f t="shared" ca="1" si="18"/>
        <v>0</v>
      </c>
    </row>
    <row r="10" spans="1:34" ht="15.75" x14ac:dyDescent="0.25">
      <c r="A10" s="39">
        <f t="shared" si="20"/>
        <v>45112</v>
      </c>
      <c r="B10" s="36">
        <f ca="1">SUMIF(Stock!$C$7:F$99,Calculation!$A10,Stock!F$7:F$99)</f>
        <v>0</v>
      </c>
      <c r="C10" s="36">
        <f ca="1">SUMIF(Stock!$C$7:G$99,Calculation!$A10,Stock!G$7:G$99)</f>
        <v>0</v>
      </c>
      <c r="D10" s="37">
        <f t="shared" ca="1" si="19"/>
        <v>8</v>
      </c>
      <c r="E10" s="36">
        <f ca="1">SUMIF(Stock!$C$7:L$99,Calculation!$A10,Stock!L$7:L$99)</f>
        <v>0</v>
      </c>
      <c r="F10" s="36">
        <f ca="1">SUMIF(Stock!$C$7:M$99,Calculation!$A10,Stock!M$7:M$99)</f>
        <v>0</v>
      </c>
      <c r="G10" s="37">
        <f t="shared" ca="1" si="10"/>
        <v>40</v>
      </c>
      <c r="H10" s="36">
        <f ca="1">SUMIF(Stock!$C$7:O$99,Calculation!$A10,Stock!O$7:O$99)</f>
        <v>0</v>
      </c>
      <c r="I10" s="36">
        <f ca="1">SUMIF(Stock!$C$7:P$99,Calculation!$A10,Stock!P$7:P$99)</f>
        <v>0</v>
      </c>
      <c r="J10" s="37">
        <f t="shared" ca="1" si="11"/>
        <v>2</v>
      </c>
      <c r="K10" s="36">
        <f ca="1">SUMIF(Stock!$C$7:R$99,Calculation!$A10,Stock!R$7:R$99)</f>
        <v>0</v>
      </c>
      <c r="L10" s="36">
        <f ca="1">SUMIF(Stock!$C$7:S$99,Calculation!$A10,Stock!S$7:S$99)</f>
        <v>0</v>
      </c>
      <c r="M10" s="37">
        <f t="shared" ca="1" si="12"/>
        <v>0</v>
      </c>
      <c r="N10" s="36">
        <f ca="1">SUMIF(Stock!$C$7:U$99,Calculation!$A10,Stock!U$7:U$99)</f>
        <v>0</v>
      </c>
      <c r="O10" s="36">
        <f ca="1">SUMIF(Stock!$C$7:V$99,Calculation!$A10,Stock!V$7:V$99)</f>
        <v>0</v>
      </c>
      <c r="P10" s="37">
        <f t="shared" ca="1" si="13"/>
        <v>0</v>
      </c>
      <c r="Q10" s="36">
        <f ca="1">SUMIF(Stock!$C$7:X$99,Calculation!$A10,Stock!X$7:X$99)</f>
        <v>0</v>
      </c>
      <c r="R10" s="36">
        <f ca="1">SUMIF(Stock!$C$7:Y$99,Calculation!$A10,Stock!Y$7:Y$99)</f>
        <v>0</v>
      </c>
      <c r="S10" s="37">
        <f t="shared" ca="1" si="14"/>
        <v>0</v>
      </c>
      <c r="T10" s="36">
        <f ca="1">SUMIF(Stock!$C$7:AA$99,Calculation!$A10,Stock!AA$7:AA$99)</f>
        <v>0</v>
      </c>
      <c r="U10" s="36">
        <f ca="1">SUMIF(Stock!$C$7:AB$99,Calculation!$A10,Stock!AB$7:AB$99)</f>
        <v>0</v>
      </c>
      <c r="V10" s="37">
        <f t="shared" ca="1" si="15"/>
        <v>0</v>
      </c>
      <c r="W10" s="36">
        <f ca="1">SUMIF(Stock!$C$7:AD$99,Calculation!$A10,Stock!AD$7:AD$99)</f>
        <v>0</v>
      </c>
      <c r="X10" s="36">
        <f ca="1">SUMIF(Stock!$C$7:AE$99,Calculation!$A10,Stock!AE$7:AE$99)</f>
        <v>0</v>
      </c>
      <c r="Y10" s="37">
        <f t="shared" ca="1" si="21"/>
        <v>0</v>
      </c>
      <c r="Z10" s="36">
        <f ca="1">SUMIF(Stock!$C$7:AG$99,Calculation!$A10,Stock!AG$7:AG$99)</f>
        <v>0</v>
      </c>
      <c r="AA10" s="36">
        <f ca="1">SUMIF(Stock!$C$7:AH$99,Calculation!$A10,Stock!AH$7:AH$99)</f>
        <v>0</v>
      </c>
      <c r="AB10" s="37">
        <f t="shared" ca="1" si="16"/>
        <v>0</v>
      </c>
      <c r="AC10" s="36">
        <f ca="1">SUMIF(Stock!$C$7:AJ$99,Calculation!$A10,Stock!AJ$7:AJ$99)</f>
        <v>0</v>
      </c>
      <c r="AD10" s="36">
        <f ca="1">SUMIF(Stock!$C$7:AK$99,Calculation!$A10,Stock!AK$7:AK$99)</f>
        <v>0</v>
      </c>
      <c r="AE10" s="37">
        <f t="shared" ca="1" si="22"/>
        <v>0</v>
      </c>
      <c r="AF10" s="36">
        <f ca="1">SUMIF(Stock!$C$7:AM$99,Calculation!$A10,Stock!AM$7:AM$99)</f>
        <v>0</v>
      </c>
      <c r="AG10" s="36">
        <f ca="1">SUMIF(Stock!$C$7:AN$99,Calculation!$A10,Stock!AN$7:AN$99)</f>
        <v>0</v>
      </c>
      <c r="AH10" s="37">
        <f t="shared" ca="1" si="18"/>
        <v>0</v>
      </c>
    </row>
    <row r="11" spans="1:34" ht="15.75" x14ac:dyDescent="0.25">
      <c r="A11" s="39">
        <f t="shared" si="20"/>
        <v>45113</v>
      </c>
      <c r="B11" s="36">
        <f ca="1">SUMIF(Stock!$C$7:F$99,Calculation!$A11,Stock!F$7:F$99)</f>
        <v>0</v>
      </c>
      <c r="C11" s="36">
        <f ca="1">SUMIF(Stock!$C$7:G$99,Calculation!$A11,Stock!G$7:G$99)</f>
        <v>0</v>
      </c>
      <c r="D11" s="37">
        <f t="shared" ca="1" si="19"/>
        <v>8</v>
      </c>
      <c r="E11" s="36">
        <f ca="1">SUMIF(Stock!$C$7:L$99,Calculation!$A11,Stock!L$7:L$99)</f>
        <v>0</v>
      </c>
      <c r="F11" s="36">
        <f ca="1">SUMIF(Stock!$C$7:M$99,Calculation!$A11,Stock!M$7:M$99)</f>
        <v>35</v>
      </c>
      <c r="G11" s="37">
        <f t="shared" ca="1" si="10"/>
        <v>5</v>
      </c>
      <c r="H11" s="36">
        <f ca="1">SUMIF(Stock!$C$7:O$99,Calculation!$A11,Stock!O$7:O$99)</f>
        <v>0</v>
      </c>
      <c r="I11" s="36">
        <f ca="1">SUMIF(Stock!$C$7:P$99,Calculation!$A11,Stock!P$7:P$99)</f>
        <v>0</v>
      </c>
      <c r="J11" s="37">
        <f t="shared" ca="1" si="11"/>
        <v>2</v>
      </c>
      <c r="K11" s="36">
        <f ca="1">SUMIF(Stock!$C$7:R$99,Calculation!$A11,Stock!R$7:R$99)</f>
        <v>0</v>
      </c>
      <c r="L11" s="36">
        <f ca="1">SUMIF(Stock!$C$7:S$99,Calculation!$A11,Stock!S$7:S$99)</f>
        <v>0</v>
      </c>
      <c r="M11" s="37">
        <f t="shared" ca="1" si="12"/>
        <v>0</v>
      </c>
      <c r="N11" s="36">
        <f ca="1">SUMIF(Stock!$C$7:U$99,Calculation!$A11,Stock!U$7:U$99)</f>
        <v>0</v>
      </c>
      <c r="O11" s="36">
        <f ca="1">SUMIF(Stock!$C$7:V$99,Calculation!$A11,Stock!V$7:V$99)</f>
        <v>0</v>
      </c>
      <c r="P11" s="37">
        <f t="shared" ca="1" si="13"/>
        <v>0</v>
      </c>
      <c r="Q11" s="36">
        <f ca="1">SUMIF(Stock!$C$7:X$99,Calculation!$A11,Stock!X$7:X$99)</f>
        <v>0</v>
      </c>
      <c r="R11" s="36">
        <f ca="1">SUMIF(Stock!$C$7:Y$99,Calculation!$A11,Stock!Y$7:Y$99)</f>
        <v>0</v>
      </c>
      <c r="S11" s="37">
        <f t="shared" ca="1" si="14"/>
        <v>0</v>
      </c>
      <c r="T11" s="36">
        <f ca="1">SUMIF(Stock!$C$7:AA$99,Calculation!$A11,Stock!AA$7:AA$99)</f>
        <v>0</v>
      </c>
      <c r="U11" s="36">
        <f ca="1">SUMIF(Stock!$C$7:AB$99,Calculation!$A11,Stock!AB$7:AB$99)</f>
        <v>0</v>
      </c>
      <c r="V11" s="37">
        <f t="shared" ca="1" si="15"/>
        <v>0</v>
      </c>
      <c r="W11" s="36">
        <f ca="1">SUMIF(Stock!$C$7:AD$99,Calculation!$A11,Stock!AD$7:AD$99)</f>
        <v>0</v>
      </c>
      <c r="X11" s="36">
        <f ca="1">SUMIF(Stock!$C$7:AE$99,Calculation!$A11,Stock!AE$7:AE$99)</f>
        <v>0</v>
      </c>
      <c r="Y11" s="37">
        <f t="shared" ca="1" si="21"/>
        <v>0</v>
      </c>
      <c r="Z11" s="36">
        <f ca="1">SUMIF(Stock!$C$7:AG$99,Calculation!$A11,Stock!AG$7:AG$99)</f>
        <v>0</v>
      </c>
      <c r="AA11" s="36">
        <f ca="1">SUMIF(Stock!$C$7:AH$99,Calculation!$A11,Stock!AH$7:AH$99)</f>
        <v>0</v>
      </c>
      <c r="AB11" s="37">
        <f t="shared" ca="1" si="16"/>
        <v>0</v>
      </c>
      <c r="AC11" s="36">
        <f ca="1">SUMIF(Stock!$C$7:AJ$99,Calculation!$A11,Stock!AJ$7:AJ$99)</f>
        <v>0</v>
      </c>
      <c r="AD11" s="36">
        <f ca="1">SUMIF(Stock!$C$7:AK$99,Calculation!$A11,Stock!AK$7:AK$99)</f>
        <v>0</v>
      </c>
      <c r="AE11" s="37">
        <f t="shared" ca="1" si="22"/>
        <v>0</v>
      </c>
      <c r="AF11" s="36">
        <f ca="1">SUMIF(Stock!$C$7:AM$99,Calculation!$A11,Stock!AM$7:AM$99)</f>
        <v>0</v>
      </c>
      <c r="AG11" s="36">
        <f ca="1">SUMIF(Stock!$C$7:AN$99,Calculation!$A11,Stock!AN$7:AN$99)</f>
        <v>0</v>
      </c>
      <c r="AH11" s="37">
        <f t="shared" ca="1" si="18"/>
        <v>0</v>
      </c>
    </row>
    <row r="12" spans="1:34" ht="15.75" x14ac:dyDescent="0.25">
      <c r="A12" s="39">
        <f t="shared" si="20"/>
        <v>45114</v>
      </c>
      <c r="B12" s="36">
        <f ca="1">SUMIF(Stock!$C$7:F$99,Calculation!$A12,Stock!F$7:F$99)</f>
        <v>0</v>
      </c>
      <c r="C12" s="36">
        <f ca="1">SUMIF(Stock!$C$7:G$99,Calculation!$A12,Stock!G$7:G$99)</f>
        <v>0</v>
      </c>
      <c r="D12" s="37">
        <f t="shared" ca="1" si="19"/>
        <v>8</v>
      </c>
      <c r="E12" s="36">
        <f ca="1">SUMIF(Stock!$C$7:L$99,Calculation!$A12,Stock!L$7:L$99)</f>
        <v>0</v>
      </c>
      <c r="F12" s="36">
        <f ca="1">SUMIF(Stock!$C$7:M$99,Calculation!$A12,Stock!M$7:M$99)</f>
        <v>0</v>
      </c>
      <c r="G12" s="37">
        <f t="shared" ca="1" si="10"/>
        <v>5</v>
      </c>
      <c r="H12" s="36">
        <f ca="1">SUMIF(Stock!$C$7:O$99,Calculation!$A12,Stock!O$7:O$99)</f>
        <v>0</v>
      </c>
      <c r="I12" s="36">
        <f ca="1">SUMIF(Stock!$C$7:P$99,Calculation!$A12,Stock!P$7:P$99)</f>
        <v>0</v>
      </c>
      <c r="J12" s="37">
        <f t="shared" ca="1" si="11"/>
        <v>2</v>
      </c>
      <c r="K12" s="36">
        <f ca="1">SUMIF(Stock!$C$7:R$99,Calculation!$A12,Stock!R$7:R$99)</f>
        <v>0</v>
      </c>
      <c r="L12" s="36">
        <f ca="1">SUMIF(Stock!$C$7:S$99,Calculation!$A12,Stock!S$7:S$99)</f>
        <v>0</v>
      </c>
      <c r="M12" s="37">
        <f t="shared" ca="1" si="12"/>
        <v>0</v>
      </c>
      <c r="N12" s="36">
        <f ca="1">SUMIF(Stock!$C$7:U$99,Calculation!$A12,Stock!U$7:U$99)</f>
        <v>0</v>
      </c>
      <c r="O12" s="36">
        <f ca="1">SUMIF(Stock!$C$7:V$99,Calculation!$A12,Stock!V$7:V$99)</f>
        <v>0</v>
      </c>
      <c r="P12" s="37">
        <f t="shared" ca="1" si="13"/>
        <v>0</v>
      </c>
      <c r="Q12" s="36">
        <f ca="1">SUMIF(Stock!$C$7:X$99,Calculation!$A12,Stock!X$7:X$99)</f>
        <v>0</v>
      </c>
      <c r="R12" s="36">
        <f ca="1">SUMIF(Stock!$C$7:Y$99,Calculation!$A12,Stock!Y$7:Y$99)</f>
        <v>0</v>
      </c>
      <c r="S12" s="37">
        <f t="shared" ca="1" si="14"/>
        <v>0</v>
      </c>
      <c r="T12" s="36">
        <f ca="1">SUMIF(Stock!$C$7:AA$99,Calculation!$A12,Stock!AA$7:AA$99)</f>
        <v>0</v>
      </c>
      <c r="U12" s="36">
        <f ca="1">SUMIF(Stock!$C$7:AB$99,Calculation!$A12,Stock!AB$7:AB$99)</f>
        <v>0</v>
      </c>
      <c r="V12" s="37">
        <f t="shared" ca="1" si="15"/>
        <v>0</v>
      </c>
      <c r="W12" s="36">
        <f ca="1">SUMIF(Stock!$C$7:AD$99,Calculation!$A12,Stock!AD$7:AD$99)</f>
        <v>0</v>
      </c>
      <c r="X12" s="36">
        <f ca="1">SUMIF(Stock!$C$7:AE$99,Calculation!$A12,Stock!AE$7:AE$99)</f>
        <v>0</v>
      </c>
      <c r="Y12" s="37">
        <f t="shared" ca="1" si="21"/>
        <v>0</v>
      </c>
      <c r="Z12" s="36">
        <f ca="1">SUMIF(Stock!$C$7:AG$99,Calculation!$A12,Stock!AG$7:AG$99)</f>
        <v>0</v>
      </c>
      <c r="AA12" s="36">
        <f ca="1">SUMIF(Stock!$C$7:AH$99,Calculation!$A12,Stock!AH$7:AH$99)</f>
        <v>0</v>
      </c>
      <c r="AB12" s="37">
        <f t="shared" ca="1" si="16"/>
        <v>0</v>
      </c>
      <c r="AC12" s="36">
        <f ca="1">SUMIF(Stock!$C$7:AJ$99,Calculation!$A12,Stock!AJ$7:AJ$99)</f>
        <v>0</v>
      </c>
      <c r="AD12" s="36">
        <f ca="1">SUMIF(Stock!$C$7:AK$99,Calculation!$A12,Stock!AK$7:AK$99)</f>
        <v>0</v>
      </c>
      <c r="AE12" s="37">
        <f t="shared" ca="1" si="22"/>
        <v>0</v>
      </c>
      <c r="AF12" s="36">
        <f ca="1">SUMIF(Stock!$C$7:AM$99,Calculation!$A12,Stock!AM$7:AM$99)</f>
        <v>0</v>
      </c>
      <c r="AG12" s="36">
        <f ca="1">SUMIF(Stock!$C$7:AN$99,Calculation!$A12,Stock!AN$7:AN$99)</f>
        <v>0</v>
      </c>
      <c r="AH12" s="37">
        <f t="shared" ca="1" si="18"/>
        <v>0</v>
      </c>
    </row>
    <row r="13" spans="1:34" ht="15.75" x14ac:dyDescent="0.25">
      <c r="A13" s="39">
        <f t="shared" si="20"/>
        <v>45115</v>
      </c>
      <c r="B13" s="36">
        <f ca="1">SUMIF(Stock!$C$7:F$99,Calculation!$A13,Stock!F$7:F$99)</f>
        <v>0</v>
      </c>
      <c r="C13" s="36">
        <f ca="1">SUMIF(Stock!$C$7:G$99,Calculation!$A13,Stock!G$7:G$99)</f>
        <v>0</v>
      </c>
      <c r="D13" s="37">
        <f t="shared" ca="1" si="19"/>
        <v>8</v>
      </c>
      <c r="E13" s="36">
        <f ca="1">SUMIF(Stock!$C$7:L$99,Calculation!$A13,Stock!L$7:L$99)</f>
        <v>0</v>
      </c>
      <c r="F13" s="36">
        <f ca="1">SUMIF(Stock!$C$7:M$99,Calculation!$A13,Stock!M$7:M$99)</f>
        <v>0</v>
      </c>
      <c r="G13" s="37">
        <f t="shared" ca="1" si="10"/>
        <v>5</v>
      </c>
      <c r="H13" s="36">
        <f ca="1">SUMIF(Stock!$C$7:O$99,Calculation!$A13,Stock!O$7:O$99)</f>
        <v>0</v>
      </c>
      <c r="I13" s="36">
        <f ca="1">SUMIF(Stock!$C$7:P$99,Calculation!$A13,Stock!P$7:P$99)</f>
        <v>0</v>
      </c>
      <c r="J13" s="37">
        <f t="shared" ca="1" si="11"/>
        <v>2</v>
      </c>
      <c r="K13" s="36">
        <f ca="1">SUMIF(Stock!$C$7:R$99,Calculation!$A13,Stock!R$7:R$99)</f>
        <v>0</v>
      </c>
      <c r="L13" s="36">
        <f ca="1">SUMIF(Stock!$C$7:S$99,Calculation!$A13,Stock!S$7:S$99)</f>
        <v>0</v>
      </c>
      <c r="M13" s="37">
        <f t="shared" ca="1" si="12"/>
        <v>0</v>
      </c>
      <c r="N13" s="36">
        <f ca="1">SUMIF(Stock!$C$7:U$99,Calculation!$A13,Stock!U$7:U$99)</f>
        <v>0</v>
      </c>
      <c r="O13" s="36">
        <f ca="1">SUMIF(Stock!$C$7:V$99,Calculation!$A13,Stock!V$7:V$99)</f>
        <v>0</v>
      </c>
      <c r="P13" s="37">
        <f t="shared" ca="1" si="13"/>
        <v>0</v>
      </c>
      <c r="Q13" s="36">
        <f ca="1">SUMIF(Stock!$C$7:X$99,Calculation!$A13,Stock!X$7:X$99)</f>
        <v>0</v>
      </c>
      <c r="R13" s="36">
        <f ca="1">SUMIF(Stock!$C$7:Y$99,Calculation!$A13,Stock!Y$7:Y$99)</f>
        <v>0</v>
      </c>
      <c r="S13" s="37">
        <f t="shared" ca="1" si="14"/>
        <v>0</v>
      </c>
      <c r="T13" s="36">
        <f ca="1">SUMIF(Stock!$C$7:AA$99,Calculation!$A13,Stock!AA$7:AA$99)</f>
        <v>0</v>
      </c>
      <c r="U13" s="36">
        <f ca="1">SUMIF(Stock!$C$7:AB$99,Calculation!$A13,Stock!AB$7:AB$99)</f>
        <v>0</v>
      </c>
      <c r="V13" s="37">
        <f t="shared" ca="1" si="15"/>
        <v>0</v>
      </c>
      <c r="W13" s="36">
        <f ca="1">SUMIF(Stock!$C$7:AD$99,Calculation!$A13,Stock!AD$7:AD$99)</f>
        <v>0</v>
      </c>
      <c r="X13" s="36">
        <f ca="1">SUMIF(Stock!$C$7:AE$99,Calculation!$A13,Stock!AE$7:AE$99)</f>
        <v>0</v>
      </c>
      <c r="Y13" s="37">
        <f t="shared" ca="1" si="21"/>
        <v>0</v>
      </c>
      <c r="Z13" s="36">
        <f ca="1">SUMIF(Stock!$C$7:AG$99,Calculation!$A13,Stock!AG$7:AG$99)</f>
        <v>0</v>
      </c>
      <c r="AA13" s="36">
        <f ca="1">SUMIF(Stock!$C$7:AH$99,Calculation!$A13,Stock!AH$7:AH$99)</f>
        <v>0</v>
      </c>
      <c r="AB13" s="37">
        <f t="shared" ca="1" si="16"/>
        <v>0</v>
      </c>
      <c r="AC13" s="36">
        <f ca="1">SUMIF(Stock!$C$7:AJ$99,Calculation!$A13,Stock!AJ$7:AJ$99)</f>
        <v>0</v>
      </c>
      <c r="AD13" s="36">
        <f ca="1">SUMIF(Stock!$C$7:AK$99,Calculation!$A13,Stock!AK$7:AK$99)</f>
        <v>0</v>
      </c>
      <c r="AE13" s="37">
        <f t="shared" ca="1" si="22"/>
        <v>0</v>
      </c>
      <c r="AF13" s="36">
        <f ca="1">SUMIF(Stock!$C$7:AM$99,Calculation!$A13,Stock!AM$7:AM$99)</f>
        <v>0</v>
      </c>
      <c r="AG13" s="36">
        <f ca="1">SUMIF(Stock!$C$7:AN$99,Calculation!$A13,Stock!AN$7:AN$99)</f>
        <v>0</v>
      </c>
      <c r="AH13" s="37">
        <f t="shared" ca="1" si="18"/>
        <v>0</v>
      </c>
    </row>
    <row r="14" spans="1:34" s="40" customFormat="1" ht="15.75" x14ac:dyDescent="0.25">
      <c r="A14" s="39">
        <f t="shared" si="20"/>
        <v>45116</v>
      </c>
      <c r="B14" s="36">
        <f ca="1">SUMIF(Stock!$C$7:F$99,Calculation!$A14,Stock!F$7:F$99)</f>
        <v>0</v>
      </c>
      <c r="C14" s="36">
        <f ca="1">SUMIF(Stock!$C$7:G$99,Calculation!$A14,Stock!G$7:G$99)</f>
        <v>0</v>
      </c>
      <c r="D14" s="37">
        <f t="shared" ca="1" si="19"/>
        <v>8</v>
      </c>
      <c r="E14" s="36">
        <f ca="1">SUMIF(Stock!$C$7:L$99,Calculation!$A14,Stock!L$7:L$99)</f>
        <v>0</v>
      </c>
      <c r="F14" s="36">
        <f ca="1">SUMIF(Stock!$C$7:M$99,Calculation!$A14,Stock!M$7:M$99)</f>
        <v>0</v>
      </c>
      <c r="G14" s="37">
        <f t="shared" ca="1" si="10"/>
        <v>5</v>
      </c>
      <c r="H14" s="36">
        <f ca="1">SUMIF(Stock!$C$7:O$99,Calculation!$A14,Stock!O$7:O$99)</f>
        <v>0</v>
      </c>
      <c r="I14" s="36">
        <f ca="1">SUMIF(Stock!$C$7:P$99,Calculation!$A14,Stock!P$7:P$99)</f>
        <v>0</v>
      </c>
      <c r="J14" s="37">
        <f t="shared" ca="1" si="11"/>
        <v>2</v>
      </c>
      <c r="K14" s="36">
        <f ca="1">SUMIF(Stock!$C$7:R$99,Calculation!$A14,Stock!R$7:R$99)</f>
        <v>0</v>
      </c>
      <c r="L14" s="36">
        <f ca="1">SUMIF(Stock!$C$7:S$99,Calculation!$A14,Stock!S$7:S$99)</f>
        <v>0</v>
      </c>
      <c r="M14" s="37">
        <f t="shared" ca="1" si="12"/>
        <v>0</v>
      </c>
      <c r="N14" s="36">
        <f ca="1">SUMIF(Stock!$C$7:U$99,Calculation!$A14,Stock!U$7:U$99)</f>
        <v>0</v>
      </c>
      <c r="O14" s="36">
        <f ca="1">SUMIF(Stock!$C$7:V$99,Calculation!$A14,Stock!V$7:V$99)</f>
        <v>0</v>
      </c>
      <c r="P14" s="37">
        <f t="shared" ca="1" si="13"/>
        <v>0</v>
      </c>
      <c r="Q14" s="36">
        <f ca="1">SUMIF(Stock!$C$7:X$99,Calculation!$A14,Stock!X$7:X$99)</f>
        <v>0</v>
      </c>
      <c r="R14" s="36">
        <f ca="1">SUMIF(Stock!$C$7:Y$99,Calculation!$A14,Stock!Y$7:Y$99)</f>
        <v>0</v>
      </c>
      <c r="S14" s="37">
        <f t="shared" ca="1" si="14"/>
        <v>0</v>
      </c>
      <c r="T14" s="36">
        <f ca="1">SUMIF(Stock!$C$7:AA$99,Calculation!$A14,Stock!AA$7:AA$99)</f>
        <v>0</v>
      </c>
      <c r="U14" s="36">
        <f ca="1">SUMIF(Stock!$C$7:AB$99,Calculation!$A14,Stock!AB$7:AB$99)</f>
        <v>0</v>
      </c>
      <c r="V14" s="37">
        <f t="shared" ca="1" si="15"/>
        <v>0</v>
      </c>
      <c r="W14" s="36">
        <f ca="1">SUMIF(Stock!$C$7:AD$99,Calculation!$A14,Stock!AD$7:AD$99)</f>
        <v>0</v>
      </c>
      <c r="X14" s="36">
        <f ca="1">SUMIF(Stock!$C$7:AE$99,Calculation!$A14,Stock!AE$7:AE$99)</f>
        <v>0</v>
      </c>
      <c r="Y14" s="37">
        <f t="shared" ca="1" si="21"/>
        <v>0</v>
      </c>
      <c r="Z14" s="36">
        <f ca="1">SUMIF(Stock!$C$7:AG$99,Calculation!$A14,Stock!AG$7:AG$99)</f>
        <v>0</v>
      </c>
      <c r="AA14" s="36">
        <f ca="1">SUMIF(Stock!$C$7:AH$99,Calculation!$A14,Stock!AH$7:AH$99)</f>
        <v>0</v>
      </c>
      <c r="AB14" s="37">
        <f t="shared" ca="1" si="16"/>
        <v>0</v>
      </c>
      <c r="AC14" s="36">
        <f ca="1">SUMIF(Stock!$C$7:AJ$99,Calculation!$A14,Stock!AJ$7:AJ$99)</f>
        <v>0</v>
      </c>
      <c r="AD14" s="36">
        <f ca="1">SUMIF(Stock!$C$7:AK$99,Calculation!$A14,Stock!AK$7:AK$99)</f>
        <v>0</v>
      </c>
      <c r="AE14" s="37">
        <f t="shared" ca="1" si="22"/>
        <v>0</v>
      </c>
      <c r="AF14" s="36">
        <f ca="1">SUMIF(Stock!$C$7:AM$99,Calculation!$A14,Stock!AM$7:AM$99)</f>
        <v>0</v>
      </c>
      <c r="AG14" s="36">
        <f ca="1">SUMIF(Stock!$C$7:AN$99,Calculation!$A14,Stock!AN$7:AN$99)</f>
        <v>0</v>
      </c>
      <c r="AH14" s="37">
        <f t="shared" ca="1" si="18"/>
        <v>0</v>
      </c>
    </row>
    <row r="15" spans="1:34" ht="15.75" x14ac:dyDescent="0.25">
      <c r="A15" s="39">
        <f t="shared" si="20"/>
        <v>45117</v>
      </c>
      <c r="B15" s="36">
        <f ca="1">SUMIF(Stock!$C$7:F$99,Calculation!$A15,Stock!F$7:F$99)</f>
        <v>0</v>
      </c>
      <c r="C15" s="36">
        <f ca="1">SUMIF(Stock!$C$7:G$99,Calculation!$A15,Stock!G$7:G$99)</f>
        <v>0</v>
      </c>
      <c r="D15" s="37">
        <f t="shared" ca="1" si="19"/>
        <v>8</v>
      </c>
      <c r="E15" s="36">
        <f ca="1">SUMIF(Stock!$C$7:L$99,Calculation!$A15,Stock!L$7:L$99)</f>
        <v>0</v>
      </c>
      <c r="F15" s="36">
        <f ca="1">SUMIF(Stock!$C$7:M$99,Calculation!$A15,Stock!M$7:M$99)</f>
        <v>0</v>
      </c>
      <c r="G15" s="37">
        <f t="shared" ca="1" si="10"/>
        <v>5</v>
      </c>
      <c r="H15" s="36">
        <f ca="1">SUMIF(Stock!$C$7:O$99,Calculation!$A15,Stock!O$7:O$99)</f>
        <v>0</v>
      </c>
      <c r="I15" s="36">
        <f ca="1">SUMIF(Stock!$C$7:P$99,Calculation!$A15,Stock!P$7:P$99)</f>
        <v>0</v>
      </c>
      <c r="J15" s="37">
        <f t="shared" ca="1" si="11"/>
        <v>2</v>
      </c>
      <c r="K15" s="36">
        <f ca="1">SUMIF(Stock!$C$7:R$99,Calculation!$A15,Stock!R$7:R$99)</f>
        <v>0</v>
      </c>
      <c r="L15" s="36">
        <f ca="1">SUMIF(Stock!$C$7:S$99,Calculation!$A15,Stock!S$7:S$99)</f>
        <v>0</v>
      </c>
      <c r="M15" s="37">
        <f t="shared" ca="1" si="12"/>
        <v>0</v>
      </c>
      <c r="N15" s="36">
        <f ca="1">SUMIF(Stock!$C$7:U$99,Calculation!$A15,Stock!U$7:U$99)</f>
        <v>0</v>
      </c>
      <c r="O15" s="36">
        <f ca="1">SUMIF(Stock!$C$7:V$99,Calculation!$A15,Stock!V$7:V$99)</f>
        <v>0</v>
      </c>
      <c r="P15" s="37">
        <f t="shared" ca="1" si="13"/>
        <v>0</v>
      </c>
      <c r="Q15" s="36">
        <f ca="1">SUMIF(Stock!$C$7:X$99,Calculation!$A15,Stock!X$7:X$99)</f>
        <v>0</v>
      </c>
      <c r="R15" s="36">
        <f ca="1">SUMIF(Stock!$C$7:Y$99,Calculation!$A15,Stock!Y$7:Y$99)</f>
        <v>0</v>
      </c>
      <c r="S15" s="37">
        <f t="shared" ca="1" si="14"/>
        <v>0</v>
      </c>
      <c r="T15" s="36">
        <f ca="1">SUMIF(Stock!$C$7:AA$99,Calculation!$A15,Stock!AA$7:AA$99)</f>
        <v>0</v>
      </c>
      <c r="U15" s="36">
        <f ca="1">SUMIF(Stock!$C$7:AB$99,Calculation!$A15,Stock!AB$7:AB$99)</f>
        <v>0</v>
      </c>
      <c r="V15" s="37">
        <f t="shared" ca="1" si="15"/>
        <v>0</v>
      </c>
      <c r="W15" s="36">
        <f ca="1">SUMIF(Stock!$C$7:AD$99,Calculation!$A15,Stock!AD$7:AD$99)</f>
        <v>0</v>
      </c>
      <c r="X15" s="36">
        <f ca="1">SUMIF(Stock!$C$7:AE$99,Calculation!$A15,Stock!AE$7:AE$99)</f>
        <v>0</v>
      </c>
      <c r="Y15" s="37">
        <f t="shared" ca="1" si="21"/>
        <v>0</v>
      </c>
      <c r="Z15" s="36">
        <f ca="1">SUMIF(Stock!$C$7:AG$99,Calculation!$A15,Stock!AG$7:AG$99)</f>
        <v>0</v>
      </c>
      <c r="AA15" s="36">
        <f ca="1">SUMIF(Stock!$C$7:AH$99,Calculation!$A15,Stock!AH$7:AH$99)</f>
        <v>0</v>
      </c>
      <c r="AB15" s="37">
        <f t="shared" ca="1" si="16"/>
        <v>0</v>
      </c>
      <c r="AC15" s="36">
        <f ca="1">SUMIF(Stock!$C$7:AJ$99,Calculation!$A15,Stock!AJ$7:AJ$99)</f>
        <v>0</v>
      </c>
      <c r="AD15" s="36">
        <f ca="1">SUMIF(Stock!$C$7:AK$99,Calculation!$A15,Stock!AK$7:AK$99)</f>
        <v>0</v>
      </c>
      <c r="AE15" s="37">
        <f t="shared" ca="1" si="22"/>
        <v>0</v>
      </c>
      <c r="AF15" s="36">
        <f ca="1">SUMIF(Stock!$C$7:AM$99,Calculation!$A15,Stock!AM$7:AM$99)</f>
        <v>0</v>
      </c>
      <c r="AG15" s="36">
        <f ca="1">SUMIF(Stock!$C$7:AN$99,Calculation!$A15,Stock!AN$7:AN$99)</f>
        <v>0</v>
      </c>
      <c r="AH15" s="37">
        <f t="shared" ca="1" si="18"/>
        <v>0</v>
      </c>
    </row>
    <row r="16" spans="1:34" ht="15.75" x14ac:dyDescent="0.25">
      <c r="A16" s="39">
        <f t="shared" si="20"/>
        <v>45118</v>
      </c>
      <c r="B16" s="36">
        <f ca="1">SUMIF(Stock!$C$7:F$99,Calculation!$A16,Stock!F$7:F$99)</f>
        <v>0</v>
      </c>
      <c r="C16" s="36">
        <f ca="1">SUMIF(Stock!$C$7:G$99,Calculation!$A16,Stock!G$7:G$99)</f>
        <v>0</v>
      </c>
      <c r="D16" s="37">
        <f t="shared" ca="1" si="19"/>
        <v>8</v>
      </c>
      <c r="E16" s="36">
        <f ca="1">SUMIF(Stock!$C$7:L$99,Calculation!$A16,Stock!L$7:L$99)</f>
        <v>0</v>
      </c>
      <c r="F16" s="36">
        <f ca="1">SUMIF(Stock!$C$7:M$99,Calculation!$A16,Stock!M$7:M$99)</f>
        <v>0</v>
      </c>
      <c r="G16" s="37">
        <f t="shared" ca="1" si="10"/>
        <v>5</v>
      </c>
      <c r="H16" s="36">
        <f ca="1">SUMIF(Stock!$C$7:O$99,Calculation!$A16,Stock!O$7:O$99)</f>
        <v>0</v>
      </c>
      <c r="I16" s="36">
        <f ca="1">SUMIF(Stock!$C$7:P$99,Calculation!$A16,Stock!P$7:P$99)</f>
        <v>0</v>
      </c>
      <c r="J16" s="37">
        <f t="shared" ca="1" si="11"/>
        <v>2</v>
      </c>
      <c r="K16" s="36">
        <f ca="1">SUMIF(Stock!$C$7:R$99,Calculation!$A16,Stock!R$7:R$99)</f>
        <v>0</v>
      </c>
      <c r="L16" s="36">
        <f ca="1">SUMIF(Stock!$C$7:S$99,Calculation!$A16,Stock!S$7:S$99)</f>
        <v>0</v>
      </c>
      <c r="M16" s="37">
        <f t="shared" ca="1" si="12"/>
        <v>0</v>
      </c>
      <c r="N16" s="36">
        <f ca="1">SUMIF(Stock!$C$7:U$99,Calculation!$A16,Stock!U$7:U$99)</f>
        <v>0</v>
      </c>
      <c r="O16" s="36">
        <f ca="1">SUMIF(Stock!$C$7:V$99,Calculation!$A16,Stock!V$7:V$99)</f>
        <v>0</v>
      </c>
      <c r="P16" s="37">
        <f t="shared" ca="1" si="13"/>
        <v>0</v>
      </c>
      <c r="Q16" s="36">
        <f ca="1">SUMIF(Stock!$C$7:X$99,Calculation!$A16,Stock!X$7:X$99)</f>
        <v>0</v>
      </c>
      <c r="R16" s="36">
        <f ca="1">SUMIF(Stock!$C$7:Y$99,Calculation!$A16,Stock!Y$7:Y$99)</f>
        <v>0</v>
      </c>
      <c r="S16" s="37">
        <f t="shared" ca="1" si="14"/>
        <v>0</v>
      </c>
      <c r="T16" s="36">
        <f ca="1">SUMIF(Stock!$C$7:AA$99,Calculation!$A16,Stock!AA$7:AA$99)</f>
        <v>0</v>
      </c>
      <c r="U16" s="36">
        <f ca="1">SUMIF(Stock!$C$7:AB$99,Calculation!$A16,Stock!AB$7:AB$99)</f>
        <v>0</v>
      </c>
      <c r="V16" s="37">
        <f t="shared" ca="1" si="15"/>
        <v>0</v>
      </c>
      <c r="W16" s="36">
        <f ca="1">SUMIF(Stock!$C$7:AD$99,Calculation!$A16,Stock!AD$7:AD$99)</f>
        <v>0</v>
      </c>
      <c r="X16" s="36">
        <f ca="1">SUMIF(Stock!$C$7:AE$99,Calculation!$A16,Stock!AE$7:AE$99)</f>
        <v>0</v>
      </c>
      <c r="Y16" s="37">
        <f t="shared" ca="1" si="21"/>
        <v>0</v>
      </c>
      <c r="Z16" s="36">
        <f ca="1">SUMIF(Stock!$C$7:AG$99,Calculation!$A16,Stock!AG$7:AG$99)</f>
        <v>0</v>
      </c>
      <c r="AA16" s="36">
        <f ca="1">SUMIF(Stock!$C$7:AH$99,Calculation!$A16,Stock!AH$7:AH$99)</f>
        <v>0</v>
      </c>
      <c r="AB16" s="37">
        <f t="shared" ca="1" si="16"/>
        <v>0</v>
      </c>
      <c r="AC16" s="36">
        <f ca="1">SUMIF(Stock!$C$7:AJ$99,Calculation!$A16,Stock!AJ$7:AJ$99)</f>
        <v>0</v>
      </c>
      <c r="AD16" s="36">
        <f ca="1">SUMIF(Stock!$C$7:AK$99,Calculation!$A16,Stock!AK$7:AK$99)</f>
        <v>0</v>
      </c>
      <c r="AE16" s="37">
        <f t="shared" ca="1" si="22"/>
        <v>0</v>
      </c>
      <c r="AF16" s="36">
        <f ca="1">SUMIF(Stock!$C$7:AM$99,Calculation!$A16,Stock!AM$7:AM$99)</f>
        <v>0</v>
      </c>
      <c r="AG16" s="36">
        <f ca="1">SUMIF(Stock!$C$7:AN$99,Calculation!$A16,Stock!AN$7:AN$99)</f>
        <v>0</v>
      </c>
      <c r="AH16" s="37">
        <f t="shared" ca="1" si="18"/>
        <v>0</v>
      </c>
    </row>
    <row r="17" spans="1:34" ht="15.75" x14ac:dyDescent="0.25">
      <c r="A17" s="39">
        <f t="shared" si="20"/>
        <v>45119</v>
      </c>
      <c r="B17" s="36">
        <f ca="1">SUMIF(Stock!$C$7:F$99,Calculation!$A17,Stock!F$7:F$99)</f>
        <v>0</v>
      </c>
      <c r="C17" s="36">
        <f ca="1">SUMIF(Stock!$C$7:G$99,Calculation!$A17,Stock!G$7:G$99)</f>
        <v>0</v>
      </c>
      <c r="D17" s="37">
        <f t="shared" ca="1" si="19"/>
        <v>8</v>
      </c>
      <c r="E17" s="36">
        <f ca="1">SUMIF(Stock!$C$7:L$99,Calculation!$A17,Stock!L$7:L$99)</f>
        <v>0</v>
      </c>
      <c r="F17" s="36">
        <f ca="1">SUMIF(Stock!$C$7:M$99,Calculation!$A17,Stock!M$7:M$99)</f>
        <v>0</v>
      </c>
      <c r="G17" s="37">
        <f t="shared" ca="1" si="10"/>
        <v>5</v>
      </c>
      <c r="H17" s="36">
        <f ca="1">SUMIF(Stock!$C$7:O$99,Calculation!$A17,Stock!O$7:O$99)</f>
        <v>0</v>
      </c>
      <c r="I17" s="36">
        <f ca="1">SUMIF(Stock!$C$7:P$99,Calculation!$A17,Stock!P$7:P$99)</f>
        <v>0</v>
      </c>
      <c r="J17" s="37">
        <f t="shared" ca="1" si="11"/>
        <v>2</v>
      </c>
      <c r="K17" s="36">
        <f ca="1">SUMIF(Stock!$C$7:R$99,Calculation!$A17,Stock!R$7:R$99)</f>
        <v>0</v>
      </c>
      <c r="L17" s="36">
        <f ca="1">SUMIF(Stock!$C$7:S$99,Calculation!$A17,Stock!S$7:S$99)</f>
        <v>0</v>
      </c>
      <c r="M17" s="37">
        <f t="shared" ca="1" si="12"/>
        <v>0</v>
      </c>
      <c r="N17" s="36">
        <f ca="1">SUMIF(Stock!$C$7:U$99,Calculation!$A17,Stock!U$7:U$99)</f>
        <v>0</v>
      </c>
      <c r="O17" s="36">
        <f ca="1">SUMIF(Stock!$C$7:V$99,Calculation!$A17,Stock!V$7:V$99)</f>
        <v>0</v>
      </c>
      <c r="P17" s="37">
        <f t="shared" ca="1" si="13"/>
        <v>0</v>
      </c>
      <c r="Q17" s="36">
        <f ca="1">SUMIF(Stock!$C$7:X$99,Calculation!$A17,Stock!X$7:X$99)</f>
        <v>0</v>
      </c>
      <c r="R17" s="36">
        <f ca="1">SUMIF(Stock!$C$7:Y$99,Calculation!$A17,Stock!Y$7:Y$99)</f>
        <v>0</v>
      </c>
      <c r="S17" s="37">
        <f t="shared" ca="1" si="14"/>
        <v>0</v>
      </c>
      <c r="T17" s="36">
        <f ca="1">SUMIF(Stock!$C$7:AA$99,Calculation!$A17,Stock!AA$7:AA$99)</f>
        <v>0</v>
      </c>
      <c r="U17" s="36">
        <f ca="1">SUMIF(Stock!$C$7:AB$99,Calculation!$A17,Stock!AB$7:AB$99)</f>
        <v>0</v>
      </c>
      <c r="V17" s="37">
        <f t="shared" ca="1" si="15"/>
        <v>0</v>
      </c>
      <c r="W17" s="36">
        <f ca="1">SUMIF(Stock!$C$7:AD$99,Calculation!$A17,Stock!AD$7:AD$99)</f>
        <v>0</v>
      </c>
      <c r="X17" s="36">
        <f ca="1">SUMIF(Stock!$C$7:AE$99,Calculation!$A17,Stock!AE$7:AE$99)</f>
        <v>0</v>
      </c>
      <c r="Y17" s="37">
        <f t="shared" ca="1" si="21"/>
        <v>0</v>
      </c>
      <c r="Z17" s="36">
        <f ca="1">SUMIF(Stock!$C$7:AG$99,Calculation!$A17,Stock!AG$7:AG$99)</f>
        <v>0</v>
      </c>
      <c r="AA17" s="36">
        <f ca="1">SUMIF(Stock!$C$7:AH$99,Calculation!$A17,Stock!AH$7:AH$99)</f>
        <v>0</v>
      </c>
      <c r="AB17" s="37">
        <f t="shared" ca="1" si="16"/>
        <v>0</v>
      </c>
      <c r="AC17" s="36">
        <f ca="1">SUMIF(Stock!$C$7:AJ$99,Calculation!$A17,Stock!AJ$7:AJ$99)</f>
        <v>0</v>
      </c>
      <c r="AD17" s="36">
        <f ca="1">SUMIF(Stock!$C$7:AK$99,Calculation!$A17,Stock!AK$7:AK$99)</f>
        <v>0</v>
      </c>
      <c r="AE17" s="37">
        <f t="shared" ca="1" si="22"/>
        <v>0</v>
      </c>
      <c r="AF17" s="36">
        <f ca="1">SUMIF(Stock!$C$7:AM$99,Calculation!$A17,Stock!AM$7:AM$99)</f>
        <v>0</v>
      </c>
      <c r="AG17" s="36">
        <f ca="1">SUMIF(Stock!$C$7:AN$99,Calculation!$A17,Stock!AN$7:AN$99)</f>
        <v>0</v>
      </c>
      <c r="AH17" s="37">
        <f t="shared" ca="1" si="18"/>
        <v>0</v>
      </c>
    </row>
    <row r="18" spans="1:34" ht="15.75" x14ac:dyDescent="0.25">
      <c r="A18" s="39">
        <f t="shared" si="20"/>
        <v>45120</v>
      </c>
      <c r="B18" s="36">
        <f ca="1">SUMIF(Stock!$C$7:F$99,Calculation!$A18,Stock!F$7:F$99)</f>
        <v>0</v>
      </c>
      <c r="C18" s="36">
        <f ca="1">SUMIF(Stock!$C$7:G$99,Calculation!$A18,Stock!G$7:G$99)</f>
        <v>0</v>
      </c>
      <c r="D18" s="37">
        <f t="shared" ca="1" si="19"/>
        <v>8</v>
      </c>
      <c r="E18" s="36">
        <f ca="1">SUMIF(Stock!$C$7:L$99,Calculation!$A18,Stock!L$7:L$99)</f>
        <v>0</v>
      </c>
      <c r="F18" s="36">
        <f ca="1">SUMIF(Stock!$C$7:M$99,Calculation!$A18,Stock!M$7:M$99)</f>
        <v>0</v>
      </c>
      <c r="G18" s="37">
        <f t="shared" ca="1" si="10"/>
        <v>5</v>
      </c>
      <c r="H18" s="36">
        <f ca="1">SUMIF(Stock!$C$7:O$99,Calculation!$A18,Stock!O$7:O$99)</f>
        <v>0</v>
      </c>
      <c r="I18" s="36">
        <f ca="1">SUMIF(Stock!$C$7:P$99,Calculation!$A18,Stock!P$7:P$99)</f>
        <v>0</v>
      </c>
      <c r="J18" s="37">
        <f t="shared" ca="1" si="11"/>
        <v>2</v>
      </c>
      <c r="K18" s="36">
        <f ca="1">SUMIF(Stock!$C$7:R$99,Calculation!$A18,Stock!R$7:R$99)</f>
        <v>0</v>
      </c>
      <c r="L18" s="36">
        <f ca="1">SUMIF(Stock!$C$7:S$99,Calculation!$A18,Stock!S$7:S$99)</f>
        <v>0</v>
      </c>
      <c r="M18" s="37">
        <f t="shared" ca="1" si="12"/>
        <v>0</v>
      </c>
      <c r="N18" s="36">
        <f ca="1">SUMIF(Stock!$C$7:U$99,Calculation!$A18,Stock!U$7:U$99)</f>
        <v>0</v>
      </c>
      <c r="O18" s="36">
        <f ca="1">SUMIF(Stock!$C$7:V$99,Calculation!$A18,Stock!V$7:V$99)</f>
        <v>0</v>
      </c>
      <c r="P18" s="37">
        <f t="shared" ca="1" si="13"/>
        <v>0</v>
      </c>
      <c r="Q18" s="36">
        <f ca="1">SUMIF(Stock!$C$7:X$99,Calculation!$A18,Stock!X$7:X$99)</f>
        <v>0</v>
      </c>
      <c r="R18" s="36">
        <f ca="1">SUMIF(Stock!$C$7:Y$99,Calculation!$A18,Stock!Y$7:Y$99)</f>
        <v>0</v>
      </c>
      <c r="S18" s="37">
        <f t="shared" ca="1" si="14"/>
        <v>0</v>
      </c>
      <c r="T18" s="36">
        <f ca="1">SUMIF(Stock!$C$7:AA$99,Calculation!$A18,Stock!AA$7:AA$99)</f>
        <v>0</v>
      </c>
      <c r="U18" s="36">
        <f ca="1">SUMIF(Stock!$C$7:AB$99,Calculation!$A18,Stock!AB$7:AB$99)</f>
        <v>0</v>
      </c>
      <c r="V18" s="37">
        <f t="shared" ca="1" si="15"/>
        <v>0</v>
      </c>
      <c r="W18" s="36">
        <f ca="1">SUMIF(Stock!$C$7:AD$99,Calculation!$A18,Stock!AD$7:AD$99)</f>
        <v>0</v>
      </c>
      <c r="X18" s="36">
        <f ca="1">SUMIF(Stock!$C$7:AE$99,Calculation!$A18,Stock!AE$7:AE$99)</f>
        <v>0</v>
      </c>
      <c r="Y18" s="37">
        <f t="shared" ca="1" si="21"/>
        <v>0</v>
      </c>
      <c r="Z18" s="36">
        <f ca="1">SUMIF(Stock!$C$7:AG$99,Calculation!$A18,Stock!AG$7:AG$99)</f>
        <v>0</v>
      </c>
      <c r="AA18" s="36">
        <f ca="1">SUMIF(Stock!$C$7:AH$99,Calculation!$A18,Stock!AH$7:AH$99)</f>
        <v>0</v>
      </c>
      <c r="AB18" s="37">
        <f t="shared" ca="1" si="16"/>
        <v>0</v>
      </c>
      <c r="AC18" s="36">
        <f ca="1">SUMIF(Stock!$C$7:AJ$99,Calculation!$A18,Stock!AJ$7:AJ$99)</f>
        <v>0</v>
      </c>
      <c r="AD18" s="36">
        <f ca="1">SUMIF(Stock!$C$7:AK$99,Calculation!$A18,Stock!AK$7:AK$99)</f>
        <v>0</v>
      </c>
      <c r="AE18" s="37">
        <f t="shared" ca="1" si="22"/>
        <v>0</v>
      </c>
      <c r="AF18" s="36">
        <f ca="1">SUMIF(Stock!$C$7:AM$99,Calculation!$A18,Stock!AM$7:AM$99)</f>
        <v>0</v>
      </c>
      <c r="AG18" s="36">
        <f ca="1">SUMIF(Stock!$C$7:AN$99,Calculation!$A18,Stock!AN$7:AN$99)</f>
        <v>0</v>
      </c>
      <c r="AH18" s="37">
        <f t="shared" ca="1" si="18"/>
        <v>0</v>
      </c>
    </row>
    <row r="19" spans="1:34" ht="15.75" x14ac:dyDescent="0.25">
      <c r="A19" s="39">
        <f t="shared" si="20"/>
        <v>45121</v>
      </c>
      <c r="B19" s="36">
        <f ca="1">SUMIF(Stock!$C$7:F$99,Calculation!$A19,Stock!F$7:F$99)</f>
        <v>0</v>
      </c>
      <c r="C19" s="36">
        <f ca="1">SUMIF(Stock!$C$7:G$99,Calculation!$A19,Stock!G$7:G$99)</f>
        <v>0</v>
      </c>
      <c r="D19" s="37">
        <f t="shared" ca="1" si="19"/>
        <v>8</v>
      </c>
      <c r="E19" s="36">
        <f ca="1">SUMIF(Stock!$C$7:L$99,Calculation!$A19,Stock!L$7:L$99)</f>
        <v>0</v>
      </c>
      <c r="F19" s="36">
        <f ca="1">SUMIF(Stock!$C$7:M$99,Calculation!$A19,Stock!M$7:M$99)</f>
        <v>0</v>
      </c>
      <c r="G19" s="37">
        <f t="shared" ca="1" si="10"/>
        <v>5</v>
      </c>
      <c r="H19" s="36">
        <f ca="1">SUMIF(Stock!$C$7:O$99,Calculation!$A19,Stock!O$7:O$99)</f>
        <v>0</v>
      </c>
      <c r="I19" s="36">
        <f ca="1">SUMIF(Stock!$C$7:P$99,Calculation!$A19,Stock!P$7:P$99)</f>
        <v>0</v>
      </c>
      <c r="J19" s="37">
        <f t="shared" ca="1" si="11"/>
        <v>2</v>
      </c>
      <c r="K19" s="36">
        <f ca="1">SUMIF(Stock!$C$7:R$99,Calculation!$A19,Stock!R$7:R$99)</f>
        <v>0</v>
      </c>
      <c r="L19" s="36">
        <f ca="1">SUMIF(Stock!$C$7:S$99,Calculation!$A19,Stock!S$7:S$99)</f>
        <v>0</v>
      </c>
      <c r="M19" s="37">
        <f t="shared" ca="1" si="12"/>
        <v>0</v>
      </c>
      <c r="N19" s="36">
        <f ca="1">SUMIF(Stock!$C$7:U$99,Calculation!$A19,Stock!U$7:U$99)</f>
        <v>0</v>
      </c>
      <c r="O19" s="36">
        <f ca="1">SUMIF(Stock!$C$7:V$99,Calculation!$A19,Stock!V$7:V$99)</f>
        <v>0</v>
      </c>
      <c r="P19" s="37">
        <f t="shared" ca="1" si="13"/>
        <v>0</v>
      </c>
      <c r="Q19" s="36">
        <f ca="1">SUMIF(Stock!$C$7:X$99,Calculation!$A19,Stock!X$7:X$99)</f>
        <v>0</v>
      </c>
      <c r="R19" s="36">
        <f ca="1">SUMIF(Stock!$C$7:Y$99,Calculation!$A19,Stock!Y$7:Y$99)</f>
        <v>0</v>
      </c>
      <c r="S19" s="37">
        <f t="shared" ca="1" si="14"/>
        <v>0</v>
      </c>
      <c r="T19" s="36">
        <f ca="1">SUMIF(Stock!$C$7:AA$99,Calculation!$A19,Stock!AA$7:AA$99)</f>
        <v>0</v>
      </c>
      <c r="U19" s="36">
        <f ca="1">SUMIF(Stock!$C$7:AB$99,Calculation!$A19,Stock!AB$7:AB$99)</f>
        <v>0</v>
      </c>
      <c r="V19" s="37">
        <f t="shared" ca="1" si="15"/>
        <v>0</v>
      </c>
      <c r="W19" s="36">
        <f ca="1">SUMIF(Stock!$C$7:AD$99,Calculation!$A19,Stock!AD$7:AD$99)</f>
        <v>0</v>
      </c>
      <c r="X19" s="36">
        <f ca="1">SUMIF(Stock!$C$7:AE$99,Calculation!$A19,Stock!AE$7:AE$99)</f>
        <v>0</v>
      </c>
      <c r="Y19" s="37">
        <f t="shared" ca="1" si="21"/>
        <v>0</v>
      </c>
      <c r="Z19" s="36">
        <f ca="1">SUMIF(Stock!$C$7:AG$99,Calculation!$A19,Stock!AG$7:AG$99)</f>
        <v>0</v>
      </c>
      <c r="AA19" s="36">
        <f ca="1">SUMIF(Stock!$C$7:AH$99,Calculation!$A19,Stock!AH$7:AH$99)</f>
        <v>0</v>
      </c>
      <c r="AB19" s="37">
        <f t="shared" ca="1" si="16"/>
        <v>0</v>
      </c>
      <c r="AC19" s="36">
        <f ca="1">SUMIF(Stock!$C$7:AJ$99,Calculation!$A19,Stock!AJ$7:AJ$99)</f>
        <v>0</v>
      </c>
      <c r="AD19" s="36">
        <f ca="1">SUMIF(Stock!$C$7:AK$99,Calculation!$A19,Stock!AK$7:AK$99)</f>
        <v>0</v>
      </c>
      <c r="AE19" s="37">
        <f t="shared" ca="1" si="22"/>
        <v>0</v>
      </c>
      <c r="AF19" s="36">
        <f ca="1">SUMIF(Stock!$C$7:AM$99,Calculation!$A19,Stock!AM$7:AM$99)</f>
        <v>0</v>
      </c>
      <c r="AG19" s="36">
        <f ca="1">SUMIF(Stock!$C$7:AN$99,Calculation!$A19,Stock!AN$7:AN$99)</f>
        <v>0</v>
      </c>
      <c r="AH19" s="37">
        <f t="shared" ca="1" si="18"/>
        <v>0</v>
      </c>
    </row>
    <row r="20" spans="1:34" ht="15.75" x14ac:dyDescent="0.25">
      <c r="A20" s="39">
        <f t="shared" ref="A20:A36" si="23">A19+1</f>
        <v>45122</v>
      </c>
      <c r="B20" s="36">
        <f ca="1">SUMIF(Stock!$C$7:F$99,Calculation!$A20,Stock!F$7:F$99)</f>
        <v>0</v>
      </c>
      <c r="C20" s="36">
        <f ca="1">SUMIF(Stock!$C$7:G$99,Calculation!$A20,Stock!G$7:G$99)</f>
        <v>0</v>
      </c>
      <c r="D20" s="37">
        <f t="shared" ca="1" si="19"/>
        <v>8</v>
      </c>
      <c r="E20" s="36">
        <f ca="1">SUMIF(Stock!$C$7:L$99,Calculation!$A20,Stock!L$7:L$99)</f>
        <v>0</v>
      </c>
      <c r="F20" s="36">
        <f ca="1">SUMIF(Stock!$C$7:M$99,Calculation!$A20,Stock!M$7:M$99)</f>
        <v>0</v>
      </c>
      <c r="G20" s="37">
        <f t="shared" ca="1" si="10"/>
        <v>5</v>
      </c>
      <c r="H20" s="36">
        <f ca="1">SUMIF(Stock!$C$7:O$99,Calculation!$A20,Stock!O$7:O$99)</f>
        <v>0</v>
      </c>
      <c r="I20" s="36">
        <f ca="1">SUMIF(Stock!$C$7:P$99,Calculation!$A20,Stock!P$7:P$99)</f>
        <v>0</v>
      </c>
      <c r="J20" s="37">
        <f t="shared" ca="1" si="11"/>
        <v>2</v>
      </c>
      <c r="K20" s="36">
        <f ca="1">SUMIF(Stock!$C$7:R$99,Calculation!$A20,Stock!R$7:R$99)</f>
        <v>0</v>
      </c>
      <c r="L20" s="36">
        <f ca="1">SUMIF(Stock!$C$7:S$99,Calculation!$A20,Stock!S$7:S$99)</f>
        <v>0</v>
      </c>
      <c r="M20" s="37">
        <f t="shared" ca="1" si="12"/>
        <v>0</v>
      </c>
      <c r="N20" s="36">
        <f ca="1">SUMIF(Stock!$C$7:U$99,Calculation!$A20,Stock!U$7:U$99)</f>
        <v>0</v>
      </c>
      <c r="O20" s="36">
        <f ca="1">SUMIF(Stock!$C$7:V$99,Calculation!$A20,Stock!V$7:V$99)</f>
        <v>0</v>
      </c>
      <c r="P20" s="37">
        <f t="shared" ca="1" si="13"/>
        <v>0</v>
      </c>
      <c r="Q20" s="36">
        <f ca="1">SUMIF(Stock!$C$7:X$99,Calculation!$A20,Stock!X$7:X$99)</f>
        <v>0</v>
      </c>
      <c r="R20" s="36">
        <f ca="1">SUMIF(Stock!$C$7:Y$99,Calculation!$A20,Stock!Y$7:Y$99)</f>
        <v>0</v>
      </c>
      <c r="S20" s="37">
        <f t="shared" ca="1" si="14"/>
        <v>0</v>
      </c>
      <c r="T20" s="36">
        <f ca="1">SUMIF(Stock!$C$7:AA$99,Calculation!$A20,Stock!AA$7:AA$99)</f>
        <v>0</v>
      </c>
      <c r="U20" s="36">
        <f ca="1">SUMIF(Stock!$C$7:AB$99,Calculation!$A20,Stock!AB$7:AB$99)</f>
        <v>0</v>
      </c>
      <c r="V20" s="37">
        <f t="shared" ca="1" si="15"/>
        <v>0</v>
      </c>
      <c r="W20" s="36">
        <f ca="1">SUMIF(Stock!$C$7:AD$99,Calculation!$A20,Stock!AD$7:AD$99)</f>
        <v>0</v>
      </c>
      <c r="X20" s="36">
        <f ca="1">SUMIF(Stock!$C$7:AE$99,Calculation!$A20,Stock!AE$7:AE$99)</f>
        <v>0</v>
      </c>
      <c r="Y20" s="37">
        <f t="shared" ca="1" si="21"/>
        <v>0</v>
      </c>
      <c r="Z20" s="36">
        <f ca="1">SUMIF(Stock!$C$7:AG$99,Calculation!$A20,Stock!AG$7:AG$99)</f>
        <v>0</v>
      </c>
      <c r="AA20" s="36">
        <f ca="1">SUMIF(Stock!$C$7:AH$99,Calculation!$A20,Stock!AH$7:AH$99)</f>
        <v>0</v>
      </c>
      <c r="AB20" s="37">
        <f t="shared" ca="1" si="16"/>
        <v>0</v>
      </c>
      <c r="AC20" s="36">
        <f ca="1">SUMIF(Stock!$C$7:AJ$99,Calculation!$A20,Stock!AJ$7:AJ$99)</f>
        <v>0</v>
      </c>
      <c r="AD20" s="36">
        <f ca="1">SUMIF(Stock!$C$7:AK$99,Calculation!$A20,Stock!AK$7:AK$99)</f>
        <v>0</v>
      </c>
      <c r="AE20" s="37">
        <f t="shared" ca="1" si="22"/>
        <v>0</v>
      </c>
      <c r="AF20" s="36">
        <f ca="1">SUMIF(Stock!$C$7:AM$99,Calculation!$A20,Stock!AM$7:AM$99)</f>
        <v>0</v>
      </c>
      <c r="AG20" s="36">
        <f ca="1">SUMIF(Stock!$C$7:AN$99,Calculation!$A20,Stock!AN$7:AN$99)</f>
        <v>0</v>
      </c>
      <c r="AH20" s="37">
        <f t="shared" ca="1" si="18"/>
        <v>0</v>
      </c>
    </row>
    <row r="21" spans="1:34" ht="15.75" x14ac:dyDescent="0.25">
      <c r="A21" s="39">
        <f t="shared" si="23"/>
        <v>45123</v>
      </c>
      <c r="B21" s="36">
        <f ca="1">SUMIF(Stock!$C$7:F$99,Calculation!$A21,Stock!F$7:F$99)</f>
        <v>0</v>
      </c>
      <c r="C21" s="36">
        <f ca="1">SUMIF(Stock!$C$7:G$99,Calculation!$A21,Stock!G$7:G$99)</f>
        <v>0</v>
      </c>
      <c r="D21" s="37">
        <f t="shared" ca="1" si="19"/>
        <v>8</v>
      </c>
      <c r="E21" s="36">
        <f ca="1">SUMIF(Stock!$C$7:L$99,Calculation!$A21,Stock!L$7:L$99)</f>
        <v>0</v>
      </c>
      <c r="F21" s="36">
        <f ca="1">SUMIF(Stock!$C$7:M$99,Calculation!$A21,Stock!M$7:M$99)</f>
        <v>0</v>
      </c>
      <c r="G21" s="37">
        <f t="shared" ca="1" si="10"/>
        <v>5</v>
      </c>
      <c r="H21" s="36">
        <f ca="1">SUMIF(Stock!$C$7:O$99,Calculation!$A21,Stock!O$7:O$99)</f>
        <v>0</v>
      </c>
      <c r="I21" s="36">
        <f ca="1">SUMIF(Stock!$C$7:P$99,Calculation!$A21,Stock!P$7:P$99)</f>
        <v>0</v>
      </c>
      <c r="J21" s="37">
        <f t="shared" ca="1" si="11"/>
        <v>2</v>
      </c>
      <c r="K21" s="36">
        <f ca="1">SUMIF(Stock!$C$7:R$99,Calculation!$A21,Stock!R$7:R$99)</f>
        <v>0</v>
      </c>
      <c r="L21" s="36">
        <f ca="1">SUMIF(Stock!$C$7:S$99,Calculation!$A21,Stock!S$7:S$99)</f>
        <v>0</v>
      </c>
      <c r="M21" s="37">
        <f t="shared" ca="1" si="12"/>
        <v>0</v>
      </c>
      <c r="N21" s="36">
        <f ca="1">SUMIF(Stock!$C$7:U$99,Calculation!$A21,Stock!U$7:U$99)</f>
        <v>0</v>
      </c>
      <c r="O21" s="36">
        <f ca="1">SUMIF(Stock!$C$7:V$99,Calculation!$A21,Stock!V$7:V$99)</f>
        <v>0</v>
      </c>
      <c r="P21" s="37">
        <f t="shared" ca="1" si="13"/>
        <v>0</v>
      </c>
      <c r="Q21" s="36">
        <f ca="1">SUMIF(Stock!$C$7:X$99,Calculation!$A21,Stock!X$7:X$99)</f>
        <v>0</v>
      </c>
      <c r="R21" s="36">
        <f ca="1">SUMIF(Stock!$C$7:Y$99,Calculation!$A21,Stock!Y$7:Y$99)</f>
        <v>0</v>
      </c>
      <c r="S21" s="37">
        <f t="shared" ca="1" si="14"/>
        <v>0</v>
      </c>
      <c r="T21" s="36">
        <f ca="1">SUMIF(Stock!$C$7:AA$99,Calculation!$A21,Stock!AA$7:AA$99)</f>
        <v>0</v>
      </c>
      <c r="U21" s="36">
        <f ca="1">SUMIF(Stock!$C$7:AB$99,Calculation!$A21,Stock!AB$7:AB$99)</f>
        <v>0</v>
      </c>
      <c r="V21" s="37">
        <f t="shared" ca="1" si="15"/>
        <v>0</v>
      </c>
      <c r="W21" s="36">
        <f ca="1">SUMIF(Stock!$C$7:AD$99,Calculation!$A21,Stock!AD$7:AD$99)</f>
        <v>0</v>
      </c>
      <c r="X21" s="36">
        <f ca="1">SUMIF(Stock!$C$7:AE$99,Calculation!$A21,Stock!AE$7:AE$99)</f>
        <v>0</v>
      </c>
      <c r="Y21" s="37">
        <f t="shared" ca="1" si="21"/>
        <v>0</v>
      </c>
      <c r="Z21" s="36">
        <f ca="1">SUMIF(Stock!$C$7:AG$99,Calculation!$A21,Stock!AG$7:AG$99)</f>
        <v>0</v>
      </c>
      <c r="AA21" s="36">
        <f ca="1">SUMIF(Stock!$C$7:AH$99,Calculation!$A21,Stock!AH$7:AH$99)</f>
        <v>0</v>
      </c>
      <c r="AB21" s="37">
        <f t="shared" ca="1" si="16"/>
        <v>0</v>
      </c>
      <c r="AC21" s="36">
        <f ca="1">SUMIF(Stock!$C$7:AJ$99,Calculation!$A21,Stock!AJ$7:AJ$99)</f>
        <v>0</v>
      </c>
      <c r="AD21" s="36">
        <f ca="1">SUMIF(Stock!$C$7:AK$99,Calculation!$A21,Stock!AK$7:AK$99)</f>
        <v>0</v>
      </c>
      <c r="AE21" s="37">
        <f t="shared" ca="1" si="22"/>
        <v>0</v>
      </c>
      <c r="AF21" s="36">
        <f ca="1">SUMIF(Stock!$C$7:AM$99,Calculation!$A21,Stock!AM$7:AM$99)</f>
        <v>0</v>
      </c>
      <c r="AG21" s="36">
        <f ca="1">SUMIF(Stock!$C$7:AN$99,Calculation!$A21,Stock!AN$7:AN$99)</f>
        <v>0</v>
      </c>
      <c r="AH21" s="37">
        <f t="shared" ca="1" si="18"/>
        <v>0</v>
      </c>
    </row>
    <row r="22" spans="1:34" ht="15.75" x14ac:dyDescent="0.25">
      <c r="A22" s="39">
        <f t="shared" si="23"/>
        <v>45124</v>
      </c>
      <c r="B22" s="36">
        <f ca="1">SUMIF(Stock!$C$7:F$99,Calculation!$A22,Stock!F$7:F$99)</f>
        <v>0</v>
      </c>
      <c r="C22" s="36">
        <f ca="1">SUMIF(Stock!$C$7:G$99,Calculation!$A22,Stock!G$7:G$99)</f>
        <v>0</v>
      </c>
      <c r="D22" s="37">
        <f t="shared" ca="1" si="19"/>
        <v>8</v>
      </c>
      <c r="E22" s="36">
        <f ca="1">SUMIF(Stock!$C$7:L$99,Calculation!$A22,Stock!L$7:L$99)</f>
        <v>0</v>
      </c>
      <c r="F22" s="36">
        <f ca="1">SUMIF(Stock!$C$7:M$99,Calculation!$A22,Stock!M$7:M$99)</f>
        <v>0</v>
      </c>
      <c r="G22" s="37">
        <f t="shared" ca="1" si="10"/>
        <v>5</v>
      </c>
      <c r="H22" s="36">
        <f ca="1">SUMIF(Stock!$C$7:O$99,Calculation!$A22,Stock!O$7:O$99)</f>
        <v>0</v>
      </c>
      <c r="I22" s="36">
        <f ca="1">SUMIF(Stock!$C$7:P$99,Calculation!$A22,Stock!P$7:P$99)</f>
        <v>0</v>
      </c>
      <c r="J22" s="37">
        <f t="shared" ca="1" si="11"/>
        <v>2</v>
      </c>
      <c r="K22" s="36">
        <f ca="1">SUMIF(Stock!$C$7:R$99,Calculation!$A22,Stock!R$7:R$99)</f>
        <v>0</v>
      </c>
      <c r="L22" s="36">
        <f ca="1">SUMIF(Stock!$C$7:S$99,Calculation!$A22,Stock!S$7:S$99)</f>
        <v>0</v>
      </c>
      <c r="M22" s="37">
        <f t="shared" ca="1" si="12"/>
        <v>0</v>
      </c>
      <c r="N22" s="36">
        <f ca="1">SUMIF(Stock!$C$7:U$99,Calculation!$A22,Stock!U$7:U$99)</f>
        <v>0</v>
      </c>
      <c r="O22" s="36">
        <f ca="1">SUMIF(Stock!$C$7:V$99,Calculation!$A22,Stock!V$7:V$99)</f>
        <v>0</v>
      </c>
      <c r="P22" s="37">
        <f t="shared" ca="1" si="13"/>
        <v>0</v>
      </c>
      <c r="Q22" s="36">
        <f ca="1">SUMIF(Stock!$C$7:X$99,Calculation!$A22,Stock!X$7:X$99)</f>
        <v>0</v>
      </c>
      <c r="R22" s="36">
        <f ca="1">SUMIF(Stock!$C$7:Y$99,Calculation!$A22,Stock!Y$7:Y$99)</f>
        <v>0</v>
      </c>
      <c r="S22" s="37">
        <f t="shared" ca="1" si="14"/>
        <v>0</v>
      </c>
      <c r="T22" s="36">
        <f ca="1">SUMIF(Stock!$C$7:AA$99,Calculation!$A22,Stock!AA$7:AA$99)</f>
        <v>0</v>
      </c>
      <c r="U22" s="36">
        <f ca="1">SUMIF(Stock!$C$7:AB$99,Calculation!$A22,Stock!AB$7:AB$99)</f>
        <v>0</v>
      </c>
      <c r="V22" s="37">
        <f t="shared" ca="1" si="15"/>
        <v>0</v>
      </c>
      <c r="W22" s="36">
        <f ca="1">SUMIF(Stock!$C$7:AD$99,Calculation!$A22,Stock!AD$7:AD$99)</f>
        <v>0</v>
      </c>
      <c r="X22" s="36">
        <f ca="1">SUMIF(Stock!$C$7:AE$99,Calculation!$A22,Stock!AE$7:AE$99)</f>
        <v>0</v>
      </c>
      <c r="Y22" s="37">
        <f t="shared" ca="1" si="21"/>
        <v>0</v>
      </c>
      <c r="Z22" s="36">
        <f ca="1">SUMIF(Stock!$C$7:AG$99,Calculation!$A22,Stock!AG$7:AG$99)</f>
        <v>0</v>
      </c>
      <c r="AA22" s="36">
        <f ca="1">SUMIF(Stock!$C$7:AH$99,Calculation!$A22,Stock!AH$7:AH$99)</f>
        <v>0</v>
      </c>
      <c r="AB22" s="37">
        <f t="shared" ca="1" si="16"/>
        <v>0</v>
      </c>
      <c r="AC22" s="36">
        <f ca="1">SUMIF(Stock!$C$7:AJ$99,Calculation!$A22,Stock!AJ$7:AJ$99)</f>
        <v>0</v>
      </c>
      <c r="AD22" s="36">
        <f ca="1">SUMIF(Stock!$C$7:AK$99,Calculation!$A22,Stock!AK$7:AK$99)</f>
        <v>0</v>
      </c>
      <c r="AE22" s="37">
        <f t="shared" ca="1" si="22"/>
        <v>0</v>
      </c>
      <c r="AF22" s="36">
        <f ca="1">SUMIF(Stock!$C$7:AM$99,Calculation!$A22,Stock!AM$7:AM$99)</f>
        <v>0</v>
      </c>
      <c r="AG22" s="36">
        <f ca="1">SUMIF(Stock!$C$7:AN$99,Calculation!$A22,Stock!AN$7:AN$99)</f>
        <v>0</v>
      </c>
      <c r="AH22" s="37">
        <f t="shared" ca="1" si="18"/>
        <v>0</v>
      </c>
    </row>
    <row r="23" spans="1:34" ht="15.75" x14ac:dyDescent="0.25">
      <c r="A23" s="39">
        <f t="shared" si="23"/>
        <v>45125</v>
      </c>
      <c r="B23" s="36">
        <f ca="1">SUMIF(Stock!$C$7:F$99,Calculation!$A23,Stock!F$7:F$99)</f>
        <v>0</v>
      </c>
      <c r="C23" s="36">
        <f ca="1">SUMIF(Stock!$C$7:G$99,Calculation!$A23,Stock!G$7:G$99)</f>
        <v>0</v>
      </c>
      <c r="D23" s="37">
        <f t="shared" ca="1" si="19"/>
        <v>8</v>
      </c>
      <c r="E23" s="36">
        <f ca="1">SUMIF(Stock!$C$7:L$99,Calculation!$A23,Stock!L$7:L$99)</f>
        <v>0</v>
      </c>
      <c r="F23" s="36">
        <f ca="1">SUMIF(Stock!$C$7:M$99,Calculation!$A23,Stock!M$7:M$99)</f>
        <v>0</v>
      </c>
      <c r="G23" s="37">
        <f t="shared" ca="1" si="10"/>
        <v>5</v>
      </c>
      <c r="H23" s="36">
        <f ca="1">SUMIF(Stock!$C$7:O$99,Calculation!$A23,Stock!O$7:O$99)</f>
        <v>0</v>
      </c>
      <c r="I23" s="36">
        <f ca="1">SUMIF(Stock!$C$7:P$99,Calculation!$A23,Stock!P$7:P$99)</f>
        <v>0</v>
      </c>
      <c r="J23" s="37">
        <f t="shared" ca="1" si="11"/>
        <v>2</v>
      </c>
      <c r="K23" s="36">
        <f ca="1">SUMIF(Stock!$C$7:R$99,Calculation!$A23,Stock!R$7:R$99)</f>
        <v>0</v>
      </c>
      <c r="L23" s="36">
        <f ca="1">SUMIF(Stock!$C$7:S$99,Calculation!$A23,Stock!S$7:S$99)</f>
        <v>0</v>
      </c>
      <c r="M23" s="37">
        <f t="shared" ca="1" si="12"/>
        <v>0</v>
      </c>
      <c r="N23" s="36">
        <f ca="1">SUMIF(Stock!$C$7:U$99,Calculation!$A23,Stock!U$7:U$99)</f>
        <v>0</v>
      </c>
      <c r="O23" s="36">
        <f ca="1">SUMIF(Stock!$C$7:V$99,Calculation!$A23,Stock!V$7:V$99)</f>
        <v>0</v>
      </c>
      <c r="P23" s="37">
        <f t="shared" ca="1" si="13"/>
        <v>0</v>
      </c>
      <c r="Q23" s="36">
        <f ca="1">SUMIF(Stock!$C$7:X$99,Calculation!$A23,Stock!X$7:X$99)</f>
        <v>0</v>
      </c>
      <c r="R23" s="36">
        <f ca="1">SUMIF(Stock!$C$7:Y$99,Calculation!$A23,Stock!Y$7:Y$99)</f>
        <v>0</v>
      </c>
      <c r="S23" s="37">
        <f t="shared" ca="1" si="14"/>
        <v>0</v>
      </c>
      <c r="T23" s="36">
        <f ca="1">SUMIF(Stock!$C$7:AA$99,Calculation!$A23,Stock!AA$7:AA$99)</f>
        <v>0</v>
      </c>
      <c r="U23" s="36">
        <f ca="1">SUMIF(Stock!$C$7:AB$99,Calculation!$A23,Stock!AB$7:AB$99)</f>
        <v>0</v>
      </c>
      <c r="V23" s="37">
        <f t="shared" ca="1" si="15"/>
        <v>0</v>
      </c>
      <c r="W23" s="36">
        <f ca="1">SUMIF(Stock!$C$7:AD$99,Calculation!$A23,Stock!AD$7:AD$99)</f>
        <v>0</v>
      </c>
      <c r="X23" s="36">
        <f ca="1">SUMIF(Stock!$C$7:AE$99,Calculation!$A23,Stock!AE$7:AE$99)</f>
        <v>0</v>
      </c>
      <c r="Y23" s="37">
        <f t="shared" ca="1" si="21"/>
        <v>0</v>
      </c>
      <c r="Z23" s="36">
        <f ca="1">SUMIF(Stock!$C$7:AG$99,Calculation!$A23,Stock!AG$7:AG$99)</f>
        <v>0</v>
      </c>
      <c r="AA23" s="36">
        <f ca="1">SUMIF(Stock!$C$7:AH$99,Calculation!$A23,Stock!AH$7:AH$99)</f>
        <v>0</v>
      </c>
      <c r="AB23" s="37">
        <f t="shared" ca="1" si="16"/>
        <v>0</v>
      </c>
      <c r="AC23" s="36">
        <f ca="1">SUMIF(Stock!$C$7:AJ$99,Calculation!$A23,Stock!AJ$7:AJ$99)</f>
        <v>0</v>
      </c>
      <c r="AD23" s="36">
        <f ca="1">SUMIF(Stock!$C$7:AK$99,Calculation!$A23,Stock!AK$7:AK$99)</f>
        <v>0</v>
      </c>
      <c r="AE23" s="37">
        <f t="shared" ca="1" si="22"/>
        <v>0</v>
      </c>
      <c r="AF23" s="36">
        <f ca="1">SUMIF(Stock!$C$7:AM$99,Calculation!$A23,Stock!AM$7:AM$99)</f>
        <v>0</v>
      </c>
      <c r="AG23" s="36">
        <f ca="1">SUMIF(Stock!$C$7:AN$99,Calculation!$A23,Stock!AN$7:AN$99)</f>
        <v>0</v>
      </c>
      <c r="AH23" s="37">
        <f t="shared" ca="1" si="18"/>
        <v>0</v>
      </c>
    </row>
    <row r="24" spans="1:34" ht="15.75" x14ac:dyDescent="0.25">
      <c r="A24" s="39">
        <f t="shared" si="23"/>
        <v>45126</v>
      </c>
      <c r="B24" s="36">
        <f ca="1">SUMIF(Stock!$C$7:F$99,Calculation!$A24,Stock!F$7:F$99)</f>
        <v>0</v>
      </c>
      <c r="C24" s="36">
        <f ca="1">SUMIF(Stock!$C$7:G$99,Calculation!$A24,Stock!G$7:G$99)</f>
        <v>0</v>
      </c>
      <c r="D24" s="37">
        <f t="shared" ca="1" si="19"/>
        <v>8</v>
      </c>
      <c r="E24" s="36">
        <f ca="1">SUMIF(Stock!$C$7:L$99,Calculation!$A24,Stock!L$7:L$99)</f>
        <v>0</v>
      </c>
      <c r="F24" s="36">
        <f ca="1">SUMIF(Stock!$C$7:M$99,Calculation!$A24,Stock!M$7:M$99)</f>
        <v>0</v>
      </c>
      <c r="G24" s="37">
        <f t="shared" ca="1" si="10"/>
        <v>5</v>
      </c>
      <c r="H24" s="36">
        <f ca="1">SUMIF(Stock!$C$7:O$99,Calculation!$A24,Stock!O$7:O$99)</f>
        <v>0</v>
      </c>
      <c r="I24" s="36">
        <f ca="1">SUMIF(Stock!$C$7:P$99,Calculation!$A24,Stock!P$7:P$99)</f>
        <v>0</v>
      </c>
      <c r="J24" s="37">
        <f t="shared" ca="1" si="11"/>
        <v>2</v>
      </c>
      <c r="K24" s="36">
        <f ca="1">SUMIF(Stock!$C$7:R$99,Calculation!$A24,Stock!R$7:R$99)</f>
        <v>0</v>
      </c>
      <c r="L24" s="36">
        <f ca="1">SUMIF(Stock!$C$7:S$99,Calculation!$A24,Stock!S$7:S$99)</f>
        <v>0</v>
      </c>
      <c r="M24" s="37">
        <f t="shared" ca="1" si="12"/>
        <v>0</v>
      </c>
      <c r="N24" s="36">
        <f ca="1">SUMIF(Stock!$C$7:U$99,Calculation!$A24,Stock!U$7:U$99)</f>
        <v>0</v>
      </c>
      <c r="O24" s="36">
        <f ca="1">SUMIF(Stock!$C$7:V$99,Calculation!$A24,Stock!V$7:V$99)</f>
        <v>0</v>
      </c>
      <c r="P24" s="37">
        <f t="shared" ca="1" si="13"/>
        <v>0</v>
      </c>
      <c r="Q24" s="36">
        <f ca="1">SUMIF(Stock!$C$7:X$99,Calculation!$A24,Stock!X$7:X$99)</f>
        <v>0</v>
      </c>
      <c r="R24" s="36">
        <f ca="1">SUMIF(Stock!$C$7:Y$99,Calculation!$A24,Stock!Y$7:Y$99)</f>
        <v>0</v>
      </c>
      <c r="S24" s="37">
        <f t="shared" ca="1" si="14"/>
        <v>0</v>
      </c>
      <c r="T24" s="36">
        <f ca="1">SUMIF(Stock!$C$7:AA$99,Calculation!$A24,Stock!AA$7:AA$99)</f>
        <v>0</v>
      </c>
      <c r="U24" s="36">
        <f ca="1">SUMIF(Stock!$C$7:AB$99,Calculation!$A24,Stock!AB$7:AB$99)</f>
        <v>0</v>
      </c>
      <c r="V24" s="37">
        <f t="shared" ca="1" si="15"/>
        <v>0</v>
      </c>
      <c r="W24" s="36">
        <f ca="1">SUMIF(Stock!$C$7:AD$99,Calculation!$A24,Stock!AD$7:AD$99)</f>
        <v>0</v>
      </c>
      <c r="X24" s="36">
        <f ca="1">SUMIF(Stock!$C$7:AE$99,Calculation!$A24,Stock!AE$7:AE$99)</f>
        <v>0</v>
      </c>
      <c r="Y24" s="37">
        <f t="shared" ca="1" si="21"/>
        <v>0</v>
      </c>
      <c r="Z24" s="36">
        <f ca="1">SUMIF(Stock!$C$7:AG$99,Calculation!$A24,Stock!AG$7:AG$99)</f>
        <v>0</v>
      </c>
      <c r="AA24" s="36">
        <f ca="1">SUMIF(Stock!$C$7:AH$99,Calculation!$A24,Stock!AH$7:AH$99)</f>
        <v>0</v>
      </c>
      <c r="AB24" s="37">
        <f t="shared" ca="1" si="16"/>
        <v>0</v>
      </c>
      <c r="AC24" s="36">
        <f ca="1">SUMIF(Stock!$C$7:AJ$99,Calculation!$A24,Stock!AJ$7:AJ$99)</f>
        <v>0</v>
      </c>
      <c r="AD24" s="36">
        <f ca="1">SUMIF(Stock!$C$7:AK$99,Calculation!$A24,Stock!AK$7:AK$99)</f>
        <v>0</v>
      </c>
      <c r="AE24" s="37">
        <f t="shared" ca="1" si="22"/>
        <v>0</v>
      </c>
      <c r="AF24" s="36">
        <f ca="1">SUMIF(Stock!$C$7:AM$99,Calculation!$A24,Stock!AM$7:AM$99)</f>
        <v>0</v>
      </c>
      <c r="AG24" s="36">
        <f ca="1">SUMIF(Stock!$C$7:AN$99,Calculation!$A24,Stock!AN$7:AN$99)</f>
        <v>0</v>
      </c>
      <c r="AH24" s="37">
        <f t="shared" ca="1" si="18"/>
        <v>0</v>
      </c>
    </row>
    <row r="25" spans="1:34" ht="15.75" x14ac:dyDescent="0.25">
      <c r="A25" s="39">
        <f t="shared" si="23"/>
        <v>45127</v>
      </c>
      <c r="B25" s="36">
        <f ca="1">SUMIF(Stock!$C$7:F$99,Calculation!$A25,Stock!F$7:F$99)</f>
        <v>0</v>
      </c>
      <c r="C25" s="36">
        <f ca="1">SUMIF(Stock!$C$7:G$99,Calculation!$A25,Stock!G$7:G$99)</f>
        <v>0</v>
      </c>
      <c r="D25" s="37">
        <f t="shared" ca="1" si="19"/>
        <v>8</v>
      </c>
      <c r="E25" s="36">
        <f ca="1">SUMIF(Stock!$C$7:L$99,Calculation!$A25,Stock!L$7:L$99)</f>
        <v>0</v>
      </c>
      <c r="F25" s="36">
        <f ca="1">SUMIF(Stock!$C$7:M$99,Calculation!$A25,Stock!M$7:M$99)</f>
        <v>0</v>
      </c>
      <c r="G25" s="37">
        <f t="shared" ca="1" si="10"/>
        <v>5</v>
      </c>
      <c r="H25" s="36">
        <f ca="1">SUMIF(Stock!$C$7:O$99,Calculation!$A25,Stock!O$7:O$99)</f>
        <v>0</v>
      </c>
      <c r="I25" s="36">
        <f ca="1">SUMIF(Stock!$C$7:P$99,Calculation!$A25,Stock!P$7:P$99)</f>
        <v>0</v>
      </c>
      <c r="J25" s="37">
        <f t="shared" ca="1" si="11"/>
        <v>2</v>
      </c>
      <c r="K25" s="36">
        <f ca="1">SUMIF(Stock!$C$7:R$99,Calculation!$A25,Stock!R$7:R$99)</f>
        <v>0</v>
      </c>
      <c r="L25" s="36">
        <f ca="1">SUMIF(Stock!$C$7:S$99,Calculation!$A25,Stock!S$7:S$99)</f>
        <v>0</v>
      </c>
      <c r="M25" s="37">
        <f t="shared" ca="1" si="12"/>
        <v>0</v>
      </c>
      <c r="N25" s="36">
        <f ca="1">SUMIF(Stock!$C$7:U$99,Calculation!$A25,Stock!U$7:U$99)</f>
        <v>0</v>
      </c>
      <c r="O25" s="36">
        <f ca="1">SUMIF(Stock!$C$7:V$99,Calculation!$A25,Stock!V$7:V$99)</f>
        <v>0</v>
      </c>
      <c r="P25" s="37">
        <f t="shared" ca="1" si="13"/>
        <v>0</v>
      </c>
      <c r="Q25" s="36">
        <f ca="1">SUMIF(Stock!$C$7:X$99,Calculation!$A25,Stock!X$7:X$99)</f>
        <v>0</v>
      </c>
      <c r="R25" s="36">
        <f ca="1">SUMIF(Stock!$C$7:Y$99,Calculation!$A25,Stock!Y$7:Y$99)</f>
        <v>0</v>
      </c>
      <c r="S25" s="37">
        <f t="shared" ca="1" si="14"/>
        <v>0</v>
      </c>
      <c r="T25" s="36">
        <f ca="1">SUMIF(Stock!$C$7:AA$99,Calculation!$A25,Stock!AA$7:AA$99)</f>
        <v>0</v>
      </c>
      <c r="U25" s="36">
        <f ca="1">SUMIF(Stock!$C$7:AB$99,Calculation!$A25,Stock!AB$7:AB$99)</f>
        <v>0</v>
      </c>
      <c r="V25" s="37">
        <f t="shared" ca="1" si="15"/>
        <v>0</v>
      </c>
      <c r="W25" s="36">
        <f ca="1">SUMIF(Stock!$C$7:AD$99,Calculation!$A25,Stock!AD$7:AD$99)</f>
        <v>0</v>
      </c>
      <c r="X25" s="36">
        <f ca="1">SUMIF(Stock!$C$7:AE$99,Calculation!$A25,Stock!AE$7:AE$99)</f>
        <v>0</v>
      </c>
      <c r="Y25" s="37">
        <f t="shared" ca="1" si="21"/>
        <v>0</v>
      </c>
      <c r="Z25" s="36">
        <f ca="1">SUMIF(Stock!$C$7:AG$99,Calculation!$A25,Stock!AG$7:AG$99)</f>
        <v>0</v>
      </c>
      <c r="AA25" s="36">
        <f ca="1">SUMIF(Stock!$C$7:AH$99,Calculation!$A25,Stock!AH$7:AH$99)</f>
        <v>0</v>
      </c>
      <c r="AB25" s="37">
        <f t="shared" ca="1" si="16"/>
        <v>0</v>
      </c>
      <c r="AC25" s="36">
        <f ca="1">SUMIF(Stock!$C$7:AJ$99,Calculation!$A25,Stock!AJ$7:AJ$99)</f>
        <v>0</v>
      </c>
      <c r="AD25" s="36">
        <f ca="1">SUMIF(Stock!$C$7:AK$99,Calculation!$A25,Stock!AK$7:AK$99)</f>
        <v>0</v>
      </c>
      <c r="AE25" s="37">
        <f t="shared" ca="1" si="22"/>
        <v>0</v>
      </c>
      <c r="AF25" s="36">
        <f ca="1">SUMIF(Stock!$C$7:AM$99,Calculation!$A25,Stock!AM$7:AM$99)</f>
        <v>0</v>
      </c>
      <c r="AG25" s="36">
        <f ca="1">SUMIF(Stock!$C$7:AN$99,Calculation!$A25,Stock!AN$7:AN$99)</f>
        <v>0</v>
      </c>
      <c r="AH25" s="37">
        <f t="shared" ca="1" si="18"/>
        <v>0</v>
      </c>
    </row>
    <row r="26" spans="1:34" ht="15.75" x14ac:dyDescent="0.25">
      <c r="A26" s="39">
        <f t="shared" si="23"/>
        <v>45128</v>
      </c>
      <c r="B26" s="36">
        <f ca="1">SUMIF(Stock!$C$7:F$99,Calculation!$A26,Stock!F$7:F$99)</f>
        <v>0</v>
      </c>
      <c r="C26" s="36">
        <f ca="1">SUMIF(Stock!$C$7:G$99,Calculation!$A26,Stock!G$7:G$99)</f>
        <v>0</v>
      </c>
      <c r="D26" s="37">
        <f t="shared" ca="1" si="19"/>
        <v>8</v>
      </c>
      <c r="E26" s="36">
        <f ca="1">SUMIF(Stock!$C$7:L$99,Calculation!$A26,Stock!L$7:L$99)</f>
        <v>0</v>
      </c>
      <c r="F26" s="36">
        <f ca="1">SUMIF(Stock!$C$7:M$99,Calculation!$A26,Stock!M$7:M$99)</f>
        <v>0</v>
      </c>
      <c r="G26" s="37">
        <f t="shared" ca="1" si="10"/>
        <v>5</v>
      </c>
      <c r="H26" s="36">
        <f ca="1">SUMIF(Stock!$C$7:O$99,Calculation!$A26,Stock!O$7:O$99)</f>
        <v>0</v>
      </c>
      <c r="I26" s="36">
        <f ca="1">SUMIF(Stock!$C$7:P$99,Calculation!$A26,Stock!P$7:P$99)</f>
        <v>0</v>
      </c>
      <c r="J26" s="37">
        <f t="shared" ca="1" si="11"/>
        <v>2</v>
      </c>
      <c r="K26" s="36">
        <f ca="1">SUMIF(Stock!$C$7:R$99,Calculation!$A26,Stock!R$7:R$99)</f>
        <v>0</v>
      </c>
      <c r="L26" s="36">
        <f ca="1">SUMIF(Stock!$C$7:S$99,Calculation!$A26,Stock!S$7:S$99)</f>
        <v>0</v>
      </c>
      <c r="M26" s="37">
        <f t="shared" ca="1" si="12"/>
        <v>0</v>
      </c>
      <c r="N26" s="36">
        <f ca="1">SUMIF(Stock!$C$7:U$99,Calculation!$A26,Stock!U$7:U$99)</f>
        <v>0</v>
      </c>
      <c r="O26" s="36">
        <f ca="1">SUMIF(Stock!$C$7:V$99,Calculation!$A26,Stock!V$7:V$99)</f>
        <v>0</v>
      </c>
      <c r="P26" s="37">
        <f t="shared" ca="1" si="13"/>
        <v>0</v>
      </c>
      <c r="Q26" s="36">
        <f ca="1">SUMIF(Stock!$C$7:X$99,Calculation!$A26,Stock!X$7:X$99)</f>
        <v>0</v>
      </c>
      <c r="R26" s="36">
        <f ca="1">SUMIF(Stock!$C$7:Y$99,Calculation!$A26,Stock!Y$7:Y$99)</f>
        <v>0</v>
      </c>
      <c r="S26" s="37">
        <f t="shared" ca="1" si="14"/>
        <v>0</v>
      </c>
      <c r="T26" s="36">
        <f ca="1">SUMIF(Stock!$C$7:AA$99,Calculation!$A26,Stock!AA$7:AA$99)</f>
        <v>0</v>
      </c>
      <c r="U26" s="36">
        <f ca="1">SUMIF(Stock!$C$7:AB$99,Calculation!$A26,Stock!AB$7:AB$99)</f>
        <v>0</v>
      </c>
      <c r="V26" s="37">
        <f t="shared" ca="1" si="15"/>
        <v>0</v>
      </c>
      <c r="W26" s="36">
        <f ca="1">SUMIF(Stock!$C$7:AD$99,Calculation!$A26,Stock!AD$7:AD$99)</f>
        <v>0</v>
      </c>
      <c r="X26" s="36">
        <f ca="1">SUMIF(Stock!$C$7:AE$99,Calculation!$A26,Stock!AE$7:AE$99)</f>
        <v>0</v>
      </c>
      <c r="Y26" s="37">
        <f t="shared" ca="1" si="21"/>
        <v>0</v>
      </c>
      <c r="Z26" s="36">
        <f ca="1">SUMIF(Stock!$C$7:AG$99,Calculation!$A26,Stock!AG$7:AG$99)</f>
        <v>0</v>
      </c>
      <c r="AA26" s="36">
        <f ca="1">SUMIF(Stock!$C$7:AH$99,Calculation!$A26,Stock!AH$7:AH$99)</f>
        <v>0</v>
      </c>
      <c r="AB26" s="37">
        <f t="shared" ca="1" si="16"/>
        <v>0</v>
      </c>
      <c r="AC26" s="36">
        <f ca="1">SUMIF(Stock!$C$7:AJ$99,Calculation!$A26,Stock!AJ$7:AJ$99)</f>
        <v>0</v>
      </c>
      <c r="AD26" s="36">
        <f ca="1">SUMIF(Stock!$C$7:AK$99,Calculation!$A26,Stock!AK$7:AK$99)</f>
        <v>0</v>
      </c>
      <c r="AE26" s="37">
        <f t="shared" ca="1" si="22"/>
        <v>0</v>
      </c>
      <c r="AF26" s="36">
        <f ca="1">SUMIF(Stock!$C$7:AM$99,Calculation!$A26,Stock!AM$7:AM$99)</f>
        <v>0</v>
      </c>
      <c r="AG26" s="36">
        <f ca="1">SUMIF(Stock!$C$7:AN$99,Calculation!$A26,Stock!AN$7:AN$99)</f>
        <v>0</v>
      </c>
      <c r="AH26" s="37">
        <f t="shared" ca="1" si="18"/>
        <v>0</v>
      </c>
    </row>
    <row r="27" spans="1:34" ht="15.75" x14ac:dyDescent="0.25">
      <c r="A27" s="39">
        <f t="shared" si="23"/>
        <v>45129</v>
      </c>
      <c r="B27" s="36">
        <f ca="1">SUMIF(Stock!$C$7:F$99,Calculation!$A27,Stock!F$7:F$99)</f>
        <v>0</v>
      </c>
      <c r="C27" s="36">
        <f ca="1">SUMIF(Stock!$C$7:G$99,Calculation!$A27,Stock!G$7:G$99)</f>
        <v>0</v>
      </c>
      <c r="D27" s="37">
        <f t="shared" ca="1" si="19"/>
        <v>8</v>
      </c>
      <c r="E27" s="36">
        <f ca="1">SUMIF(Stock!$C$7:L$99,Calculation!$A27,Stock!L$7:L$99)</f>
        <v>0</v>
      </c>
      <c r="F27" s="36">
        <f ca="1">SUMIF(Stock!$C$7:M$99,Calculation!$A27,Stock!M$7:M$99)</f>
        <v>0</v>
      </c>
      <c r="G27" s="37">
        <f t="shared" ca="1" si="10"/>
        <v>5</v>
      </c>
      <c r="H27" s="36">
        <f ca="1">SUMIF(Stock!$C$7:O$99,Calculation!$A27,Stock!O$7:O$99)</f>
        <v>0</v>
      </c>
      <c r="I27" s="36">
        <f ca="1">SUMIF(Stock!$C$7:P$99,Calculation!$A27,Stock!P$7:P$99)</f>
        <v>0</v>
      </c>
      <c r="J27" s="37">
        <f t="shared" ca="1" si="11"/>
        <v>2</v>
      </c>
      <c r="K27" s="36">
        <f ca="1">SUMIF(Stock!$C$7:R$99,Calculation!$A27,Stock!R$7:R$99)</f>
        <v>0</v>
      </c>
      <c r="L27" s="36">
        <f ca="1">SUMIF(Stock!$C$7:S$99,Calculation!$A27,Stock!S$7:S$99)</f>
        <v>0</v>
      </c>
      <c r="M27" s="37">
        <f t="shared" ca="1" si="12"/>
        <v>0</v>
      </c>
      <c r="N27" s="36">
        <f ca="1">SUMIF(Stock!$C$7:U$99,Calculation!$A27,Stock!U$7:U$99)</f>
        <v>0</v>
      </c>
      <c r="O27" s="36">
        <f ca="1">SUMIF(Stock!$C$7:V$99,Calculation!$A27,Stock!V$7:V$99)</f>
        <v>0</v>
      </c>
      <c r="P27" s="37">
        <f t="shared" ca="1" si="13"/>
        <v>0</v>
      </c>
      <c r="Q27" s="36">
        <f ca="1">SUMIF(Stock!$C$7:X$99,Calculation!$A27,Stock!X$7:X$99)</f>
        <v>0</v>
      </c>
      <c r="R27" s="36">
        <f ca="1">SUMIF(Stock!$C$7:Y$99,Calculation!$A27,Stock!Y$7:Y$99)</f>
        <v>0</v>
      </c>
      <c r="S27" s="37">
        <f t="shared" ca="1" si="14"/>
        <v>0</v>
      </c>
      <c r="T27" s="36">
        <f ca="1">SUMIF(Stock!$C$7:AA$99,Calculation!$A27,Stock!AA$7:AA$99)</f>
        <v>0</v>
      </c>
      <c r="U27" s="36">
        <f ca="1">SUMIF(Stock!$C$7:AB$99,Calculation!$A27,Stock!AB$7:AB$99)</f>
        <v>0</v>
      </c>
      <c r="V27" s="37">
        <f t="shared" ca="1" si="15"/>
        <v>0</v>
      </c>
      <c r="W27" s="36">
        <f ca="1">SUMIF(Stock!$C$7:AD$99,Calculation!$A27,Stock!AD$7:AD$99)</f>
        <v>0</v>
      </c>
      <c r="X27" s="36">
        <f ca="1">SUMIF(Stock!$C$7:AE$99,Calculation!$A27,Stock!AE$7:AE$99)</f>
        <v>0</v>
      </c>
      <c r="Y27" s="37">
        <f t="shared" ca="1" si="21"/>
        <v>0</v>
      </c>
      <c r="Z27" s="36">
        <f ca="1">SUMIF(Stock!$C$7:AG$99,Calculation!$A27,Stock!AG$7:AG$99)</f>
        <v>0</v>
      </c>
      <c r="AA27" s="36">
        <f ca="1">SUMIF(Stock!$C$7:AH$99,Calculation!$A27,Stock!AH$7:AH$99)</f>
        <v>0</v>
      </c>
      <c r="AB27" s="37">
        <f t="shared" ca="1" si="16"/>
        <v>0</v>
      </c>
      <c r="AC27" s="36">
        <f ca="1">SUMIF(Stock!$C$7:AJ$99,Calculation!$A27,Stock!AJ$7:AJ$99)</f>
        <v>0</v>
      </c>
      <c r="AD27" s="36">
        <f ca="1">SUMIF(Stock!$C$7:AK$99,Calculation!$A27,Stock!AK$7:AK$99)</f>
        <v>0</v>
      </c>
      <c r="AE27" s="37">
        <f t="shared" ca="1" si="22"/>
        <v>0</v>
      </c>
      <c r="AF27" s="36">
        <f ca="1">SUMIF(Stock!$C$7:AM$99,Calculation!$A27,Stock!AM$7:AM$99)</f>
        <v>0</v>
      </c>
      <c r="AG27" s="36">
        <f ca="1">SUMIF(Stock!$C$7:AN$99,Calculation!$A27,Stock!AN$7:AN$99)</f>
        <v>0</v>
      </c>
      <c r="AH27" s="37">
        <f t="shared" ca="1" si="18"/>
        <v>0</v>
      </c>
    </row>
    <row r="28" spans="1:34" ht="15.75" x14ac:dyDescent="0.25">
      <c r="A28" s="39">
        <f t="shared" si="23"/>
        <v>45130</v>
      </c>
      <c r="B28" s="36">
        <f ca="1">SUMIF(Stock!$C$7:F$99,Calculation!$A28,Stock!F$7:F$99)</f>
        <v>0</v>
      </c>
      <c r="C28" s="36">
        <f ca="1">SUMIF(Stock!$C$7:G$99,Calculation!$A28,Stock!G$7:G$99)</f>
        <v>0</v>
      </c>
      <c r="D28" s="37">
        <f t="shared" ca="1" si="19"/>
        <v>8</v>
      </c>
      <c r="E28" s="36">
        <f ca="1">SUMIF(Stock!$C$7:L$99,Calculation!$A28,Stock!L$7:L$99)</f>
        <v>0</v>
      </c>
      <c r="F28" s="36">
        <f ca="1">SUMIF(Stock!$C$7:M$99,Calculation!$A28,Stock!M$7:M$99)</f>
        <v>0</v>
      </c>
      <c r="G28" s="37">
        <f t="shared" ca="1" si="10"/>
        <v>5</v>
      </c>
      <c r="H28" s="36">
        <f ca="1">SUMIF(Stock!$C$7:O$99,Calculation!$A28,Stock!O$7:O$99)</f>
        <v>0</v>
      </c>
      <c r="I28" s="36">
        <f ca="1">SUMIF(Stock!$C$7:P$99,Calculation!$A28,Stock!P$7:P$99)</f>
        <v>0</v>
      </c>
      <c r="J28" s="37">
        <f t="shared" ca="1" si="11"/>
        <v>2</v>
      </c>
      <c r="K28" s="36">
        <f ca="1">SUMIF(Stock!$C$7:R$99,Calculation!$A28,Stock!R$7:R$99)</f>
        <v>0</v>
      </c>
      <c r="L28" s="36">
        <f ca="1">SUMIF(Stock!$C$7:S$99,Calculation!$A28,Stock!S$7:S$99)</f>
        <v>0</v>
      </c>
      <c r="M28" s="37">
        <f t="shared" ca="1" si="12"/>
        <v>0</v>
      </c>
      <c r="N28" s="36">
        <f ca="1">SUMIF(Stock!$C$7:U$99,Calculation!$A28,Stock!U$7:U$99)</f>
        <v>0</v>
      </c>
      <c r="O28" s="36">
        <f ca="1">SUMIF(Stock!$C$7:V$99,Calculation!$A28,Stock!V$7:V$99)</f>
        <v>0</v>
      </c>
      <c r="P28" s="37">
        <f t="shared" ca="1" si="13"/>
        <v>0</v>
      </c>
      <c r="Q28" s="36">
        <f ca="1">SUMIF(Stock!$C$7:X$99,Calculation!$A28,Stock!X$7:X$99)</f>
        <v>0</v>
      </c>
      <c r="R28" s="36">
        <f ca="1">SUMIF(Stock!$C$7:Y$99,Calculation!$A28,Stock!Y$7:Y$99)</f>
        <v>0</v>
      </c>
      <c r="S28" s="37">
        <f t="shared" ca="1" si="14"/>
        <v>0</v>
      </c>
      <c r="T28" s="36">
        <f ca="1">SUMIF(Stock!$C$7:AA$99,Calculation!$A28,Stock!AA$7:AA$99)</f>
        <v>0</v>
      </c>
      <c r="U28" s="36">
        <f ca="1">SUMIF(Stock!$C$7:AB$99,Calculation!$A28,Stock!AB$7:AB$99)</f>
        <v>0</v>
      </c>
      <c r="V28" s="37">
        <f t="shared" ca="1" si="15"/>
        <v>0</v>
      </c>
      <c r="W28" s="36">
        <f ca="1">SUMIF(Stock!$C$7:AD$99,Calculation!$A28,Stock!AD$7:AD$99)</f>
        <v>0</v>
      </c>
      <c r="X28" s="36">
        <f ca="1">SUMIF(Stock!$C$7:AE$99,Calculation!$A28,Stock!AE$7:AE$99)</f>
        <v>0</v>
      </c>
      <c r="Y28" s="37">
        <f t="shared" ca="1" si="21"/>
        <v>0</v>
      </c>
      <c r="Z28" s="36">
        <f ca="1">SUMIF(Stock!$C$7:AG$99,Calculation!$A28,Stock!AG$7:AG$99)</f>
        <v>0</v>
      </c>
      <c r="AA28" s="36">
        <f ca="1">SUMIF(Stock!$C$7:AH$99,Calculation!$A28,Stock!AH$7:AH$99)</f>
        <v>0</v>
      </c>
      <c r="AB28" s="37">
        <f t="shared" ca="1" si="16"/>
        <v>0</v>
      </c>
      <c r="AC28" s="36">
        <f ca="1">SUMIF(Stock!$C$7:AJ$99,Calculation!$A28,Stock!AJ$7:AJ$99)</f>
        <v>0</v>
      </c>
      <c r="AD28" s="36">
        <f ca="1">SUMIF(Stock!$C$7:AK$99,Calculation!$A28,Stock!AK$7:AK$99)</f>
        <v>0</v>
      </c>
      <c r="AE28" s="37">
        <f t="shared" ca="1" si="22"/>
        <v>0</v>
      </c>
      <c r="AF28" s="36">
        <f ca="1">SUMIF(Stock!$C$7:AM$99,Calculation!$A28,Stock!AM$7:AM$99)</f>
        <v>0</v>
      </c>
      <c r="AG28" s="36">
        <f ca="1">SUMIF(Stock!$C$7:AN$99,Calculation!$A28,Stock!AN$7:AN$99)</f>
        <v>0</v>
      </c>
      <c r="AH28" s="37">
        <f t="shared" ca="1" si="18"/>
        <v>0</v>
      </c>
    </row>
    <row r="29" spans="1:34" ht="15.75" x14ac:dyDescent="0.25">
      <c r="A29" s="39">
        <f t="shared" si="23"/>
        <v>45131</v>
      </c>
      <c r="B29" s="36">
        <f ca="1">SUMIF(Stock!$C$7:F$99,Calculation!$A29,Stock!F$7:F$99)</f>
        <v>0</v>
      </c>
      <c r="C29" s="36">
        <f ca="1">SUMIF(Stock!$C$7:G$99,Calculation!$A29,Stock!G$7:G$99)</f>
        <v>0</v>
      </c>
      <c r="D29" s="37">
        <f t="shared" ca="1" si="19"/>
        <v>8</v>
      </c>
      <c r="E29" s="36">
        <f ca="1">SUMIF(Stock!$C$7:L$99,Calculation!$A29,Stock!L$7:L$99)</f>
        <v>0</v>
      </c>
      <c r="F29" s="36">
        <f ca="1">SUMIF(Stock!$C$7:M$99,Calculation!$A29,Stock!M$7:M$99)</f>
        <v>0</v>
      </c>
      <c r="G29" s="37">
        <f t="shared" ca="1" si="10"/>
        <v>5</v>
      </c>
      <c r="H29" s="36">
        <f ca="1">SUMIF(Stock!$C$7:O$99,Calculation!$A29,Stock!O$7:O$99)</f>
        <v>0</v>
      </c>
      <c r="I29" s="36">
        <f ca="1">SUMIF(Stock!$C$7:P$99,Calculation!$A29,Stock!P$7:P$99)</f>
        <v>0</v>
      </c>
      <c r="J29" s="37">
        <f t="shared" ca="1" si="11"/>
        <v>2</v>
      </c>
      <c r="K29" s="36">
        <f ca="1">SUMIF(Stock!$C$7:R$99,Calculation!$A29,Stock!R$7:R$99)</f>
        <v>0</v>
      </c>
      <c r="L29" s="36">
        <f ca="1">SUMIF(Stock!$C$7:S$99,Calculation!$A29,Stock!S$7:S$99)</f>
        <v>0</v>
      </c>
      <c r="M29" s="37">
        <f t="shared" ca="1" si="12"/>
        <v>0</v>
      </c>
      <c r="N29" s="36">
        <f ca="1">SUMIF(Stock!$C$7:U$99,Calculation!$A29,Stock!U$7:U$99)</f>
        <v>0</v>
      </c>
      <c r="O29" s="36">
        <f ca="1">SUMIF(Stock!$C$7:V$99,Calculation!$A29,Stock!V$7:V$99)</f>
        <v>0</v>
      </c>
      <c r="P29" s="37">
        <f t="shared" ca="1" si="13"/>
        <v>0</v>
      </c>
      <c r="Q29" s="36">
        <f ca="1">SUMIF(Stock!$C$7:X$99,Calculation!$A29,Stock!X$7:X$99)</f>
        <v>0</v>
      </c>
      <c r="R29" s="36">
        <f ca="1">SUMIF(Stock!$C$7:Y$99,Calculation!$A29,Stock!Y$7:Y$99)</f>
        <v>0</v>
      </c>
      <c r="S29" s="37">
        <f t="shared" ca="1" si="14"/>
        <v>0</v>
      </c>
      <c r="T29" s="36">
        <f ca="1">SUMIF(Stock!$C$7:AA$99,Calculation!$A29,Stock!AA$7:AA$99)</f>
        <v>0</v>
      </c>
      <c r="U29" s="36">
        <f ca="1">SUMIF(Stock!$C$7:AB$99,Calculation!$A29,Stock!AB$7:AB$99)</f>
        <v>0</v>
      </c>
      <c r="V29" s="37">
        <f t="shared" ca="1" si="15"/>
        <v>0</v>
      </c>
      <c r="W29" s="36">
        <f ca="1">SUMIF(Stock!$C$7:AD$99,Calculation!$A29,Stock!AD$7:AD$99)</f>
        <v>0</v>
      </c>
      <c r="X29" s="36">
        <f ca="1">SUMIF(Stock!$C$7:AE$99,Calculation!$A29,Stock!AE$7:AE$99)</f>
        <v>0</v>
      </c>
      <c r="Y29" s="37">
        <f t="shared" ca="1" si="21"/>
        <v>0</v>
      </c>
      <c r="Z29" s="36">
        <f ca="1">SUMIF(Stock!$C$7:AG$99,Calculation!$A29,Stock!AG$7:AG$99)</f>
        <v>0</v>
      </c>
      <c r="AA29" s="36">
        <f ca="1">SUMIF(Stock!$C$7:AH$99,Calculation!$A29,Stock!AH$7:AH$99)</f>
        <v>0</v>
      </c>
      <c r="AB29" s="37">
        <f t="shared" ca="1" si="16"/>
        <v>0</v>
      </c>
      <c r="AC29" s="36">
        <f ca="1">SUMIF(Stock!$C$7:AJ$99,Calculation!$A29,Stock!AJ$7:AJ$99)</f>
        <v>0</v>
      </c>
      <c r="AD29" s="36">
        <f ca="1">SUMIF(Stock!$C$7:AK$99,Calculation!$A29,Stock!AK$7:AK$99)</f>
        <v>0</v>
      </c>
      <c r="AE29" s="37">
        <f t="shared" ca="1" si="22"/>
        <v>0</v>
      </c>
      <c r="AF29" s="36">
        <f ca="1">SUMIF(Stock!$C$7:AM$99,Calculation!$A29,Stock!AM$7:AM$99)</f>
        <v>0</v>
      </c>
      <c r="AG29" s="36">
        <f ca="1">SUMIF(Stock!$C$7:AN$99,Calculation!$A29,Stock!AN$7:AN$99)</f>
        <v>0</v>
      </c>
      <c r="AH29" s="37">
        <f t="shared" ca="1" si="18"/>
        <v>0</v>
      </c>
    </row>
    <row r="30" spans="1:34" ht="15.75" x14ac:dyDescent="0.25">
      <c r="A30" s="39">
        <f t="shared" si="23"/>
        <v>45132</v>
      </c>
      <c r="B30" s="36">
        <f ca="1">SUMIF(Stock!$C$7:F$99,Calculation!$A30,Stock!F$7:F$99)</f>
        <v>0</v>
      </c>
      <c r="C30" s="36">
        <f ca="1">SUMIF(Stock!$C$7:G$99,Calculation!$A30,Stock!G$7:G$99)</f>
        <v>0</v>
      </c>
      <c r="D30" s="37">
        <f t="shared" ca="1" si="19"/>
        <v>8</v>
      </c>
      <c r="E30" s="36">
        <f ca="1">SUMIF(Stock!$C$7:L$99,Calculation!$A30,Stock!L$7:L$99)</f>
        <v>0</v>
      </c>
      <c r="F30" s="36">
        <f ca="1">SUMIF(Stock!$C$7:M$99,Calculation!$A30,Stock!M$7:M$99)</f>
        <v>0</v>
      </c>
      <c r="G30" s="37">
        <f t="shared" ca="1" si="10"/>
        <v>5</v>
      </c>
      <c r="H30" s="36">
        <f ca="1">SUMIF(Stock!$C$7:O$99,Calculation!$A30,Stock!O$7:O$99)</f>
        <v>0</v>
      </c>
      <c r="I30" s="36">
        <f ca="1">SUMIF(Stock!$C$7:P$99,Calculation!$A30,Stock!P$7:P$99)</f>
        <v>0</v>
      </c>
      <c r="J30" s="37">
        <f t="shared" ca="1" si="11"/>
        <v>2</v>
      </c>
      <c r="K30" s="36">
        <f ca="1">SUMIF(Stock!$C$7:R$99,Calculation!$A30,Stock!R$7:R$99)</f>
        <v>0</v>
      </c>
      <c r="L30" s="36">
        <f ca="1">SUMIF(Stock!$C$7:S$99,Calculation!$A30,Stock!S$7:S$99)</f>
        <v>0</v>
      </c>
      <c r="M30" s="37">
        <f t="shared" ca="1" si="12"/>
        <v>0</v>
      </c>
      <c r="N30" s="36">
        <f ca="1">SUMIF(Stock!$C$7:U$99,Calculation!$A30,Stock!U$7:U$99)</f>
        <v>0</v>
      </c>
      <c r="O30" s="36">
        <f ca="1">SUMIF(Stock!$C$7:V$99,Calculation!$A30,Stock!V$7:V$99)</f>
        <v>0</v>
      </c>
      <c r="P30" s="37">
        <f t="shared" ca="1" si="13"/>
        <v>0</v>
      </c>
      <c r="Q30" s="36">
        <f ca="1">SUMIF(Stock!$C$7:X$99,Calculation!$A30,Stock!X$7:X$99)</f>
        <v>0</v>
      </c>
      <c r="R30" s="36">
        <f ca="1">SUMIF(Stock!$C$7:Y$99,Calculation!$A30,Stock!Y$7:Y$99)</f>
        <v>0</v>
      </c>
      <c r="S30" s="37">
        <f t="shared" ca="1" si="14"/>
        <v>0</v>
      </c>
      <c r="T30" s="36">
        <f ca="1">SUMIF(Stock!$C$7:AA$99,Calculation!$A30,Stock!AA$7:AA$99)</f>
        <v>0</v>
      </c>
      <c r="U30" s="36">
        <f ca="1">SUMIF(Stock!$C$7:AB$99,Calculation!$A30,Stock!AB$7:AB$99)</f>
        <v>0</v>
      </c>
      <c r="V30" s="37">
        <f t="shared" ca="1" si="15"/>
        <v>0</v>
      </c>
      <c r="W30" s="36">
        <f ca="1">SUMIF(Stock!$C$7:AD$99,Calculation!$A30,Stock!AD$7:AD$99)</f>
        <v>0</v>
      </c>
      <c r="X30" s="36">
        <f ca="1">SUMIF(Stock!$C$7:AE$99,Calculation!$A30,Stock!AE$7:AE$99)</f>
        <v>0</v>
      </c>
      <c r="Y30" s="37">
        <f t="shared" ca="1" si="21"/>
        <v>0</v>
      </c>
      <c r="Z30" s="36">
        <f ca="1">SUMIF(Stock!$C$7:AG$99,Calculation!$A30,Stock!AG$7:AG$99)</f>
        <v>0</v>
      </c>
      <c r="AA30" s="36">
        <f ca="1">SUMIF(Stock!$C$7:AH$99,Calculation!$A30,Stock!AH$7:AH$99)</f>
        <v>0</v>
      </c>
      <c r="AB30" s="37">
        <f t="shared" ca="1" si="16"/>
        <v>0</v>
      </c>
      <c r="AC30" s="36">
        <f ca="1">SUMIF(Stock!$C$7:AJ$99,Calculation!$A30,Stock!AJ$7:AJ$99)</f>
        <v>0</v>
      </c>
      <c r="AD30" s="36">
        <f ca="1">SUMIF(Stock!$C$7:AK$99,Calculation!$A30,Stock!AK$7:AK$99)</f>
        <v>0</v>
      </c>
      <c r="AE30" s="37">
        <f t="shared" ca="1" si="22"/>
        <v>0</v>
      </c>
      <c r="AF30" s="36">
        <f ca="1">SUMIF(Stock!$C$7:AM$99,Calculation!$A30,Stock!AM$7:AM$99)</f>
        <v>0</v>
      </c>
      <c r="AG30" s="36">
        <f ca="1">SUMIF(Stock!$C$7:AN$99,Calculation!$A30,Stock!AN$7:AN$99)</f>
        <v>0</v>
      </c>
      <c r="AH30" s="37">
        <f t="shared" ca="1" si="18"/>
        <v>0</v>
      </c>
    </row>
    <row r="31" spans="1:34" ht="15.75" x14ac:dyDescent="0.25">
      <c r="A31" s="39">
        <f t="shared" si="23"/>
        <v>45133</v>
      </c>
      <c r="B31" s="36">
        <f ca="1">SUMIF(Stock!$C$7:F$99,Calculation!$A31,Stock!F$7:F$99)</f>
        <v>0</v>
      </c>
      <c r="C31" s="36">
        <f ca="1">SUMIF(Stock!$C$7:G$99,Calculation!$A31,Stock!G$7:G$99)</f>
        <v>0</v>
      </c>
      <c r="D31" s="37">
        <f t="shared" ca="1" si="19"/>
        <v>8</v>
      </c>
      <c r="E31" s="36">
        <f ca="1">SUMIF(Stock!$C$7:L$99,Calculation!$A31,Stock!L$7:L$99)</f>
        <v>0</v>
      </c>
      <c r="F31" s="36">
        <f ca="1">SUMIF(Stock!$C$7:M$99,Calculation!$A31,Stock!M$7:M$99)</f>
        <v>0</v>
      </c>
      <c r="G31" s="37">
        <f t="shared" ca="1" si="10"/>
        <v>5</v>
      </c>
      <c r="H31" s="36">
        <f ca="1">SUMIF(Stock!$C$7:O$99,Calculation!$A31,Stock!O$7:O$99)</f>
        <v>0</v>
      </c>
      <c r="I31" s="36">
        <f ca="1">SUMIF(Stock!$C$7:P$99,Calculation!$A31,Stock!P$7:P$99)</f>
        <v>0</v>
      </c>
      <c r="J31" s="37">
        <f t="shared" ca="1" si="11"/>
        <v>2</v>
      </c>
      <c r="K31" s="36">
        <f ca="1">SUMIF(Stock!$C$7:R$99,Calculation!$A31,Stock!R$7:R$99)</f>
        <v>0</v>
      </c>
      <c r="L31" s="36">
        <f ca="1">SUMIF(Stock!$C$7:S$99,Calculation!$A31,Stock!S$7:S$99)</f>
        <v>0</v>
      </c>
      <c r="M31" s="37">
        <f t="shared" ca="1" si="12"/>
        <v>0</v>
      </c>
      <c r="N31" s="36">
        <f ca="1">SUMIF(Stock!$C$7:U$99,Calculation!$A31,Stock!U$7:U$99)</f>
        <v>0</v>
      </c>
      <c r="O31" s="36">
        <f ca="1">SUMIF(Stock!$C$7:V$99,Calculation!$A31,Stock!V$7:V$99)</f>
        <v>0</v>
      </c>
      <c r="P31" s="37">
        <f t="shared" ca="1" si="13"/>
        <v>0</v>
      </c>
      <c r="Q31" s="36">
        <f ca="1">SUMIF(Stock!$C$7:X$99,Calculation!$A31,Stock!X$7:X$99)</f>
        <v>0</v>
      </c>
      <c r="R31" s="36">
        <f ca="1">SUMIF(Stock!$C$7:Y$99,Calculation!$A31,Stock!Y$7:Y$99)</f>
        <v>0</v>
      </c>
      <c r="S31" s="37">
        <f t="shared" ca="1" si="14"/>
        <v>0</v>
      </c>
      <c r="T31" s="36">
        <f ca="1">SUMIF(Stock!$C$7:AA$99,Calculation!$A31,Stock!AA$7:AA$99)</f>
        <v>0</v>
      </c>
      <c r="U31" s="36">
        <f ca="1">SUMIF(Stock!$C$7:AB$99,Calculation!$A31,Stock!AB$7:AB$99)</f>
        <v>0</v>
      </c>
      <c r="V31" s="37">
        <f t="shared" ca="1" si="15"/>
        <v>0</v>
      </c>
      <c r="W31" s="36">
        <f ca="1">SUMIF(Stock!$C$7:AD$99,Calculation!$A31,Stock!AD$7:AD$99)</f>
        <v>0</v>
      </c>
      <c r="X31" s="36">
        <f ca="1">SUMIF(Stock!$C$7:AE$99,Calculation!$A31,Stock!AE$7:AE$99)</f>
        <v>0</v>
      </c>
      <c r="Y31" s="37">
        <f t="shared" ca="1" si="21"/>
        <v>0</v>
      </c>
      <c r="Z31" s="36">
        <f ca="1">SUMIF(Stock!$C$7:AG$99,Calculation!$A31,Stock!AG$7:AG$99)</f>
        <v>0</v>
      </c>
      <c r="AA31" s="36">
        <f ca="1">SUMIF(Stock!$C$7:AH$99,Calculation!$A31,Stock!AH$7:AH$99)</f>
        <v>0</v>
      </c>
      <c r="AB31" s="37">
        <f t="shared" ca="1" si="16"/>
        <v>0</v>
      </c>
      <c r="AC31" s="36">
        <f ca="1">SUMIF(Stock!$C$7:AJ$99,Calculation!$A31,Stock!AJ$7:AJ$99)</f>
        <v>0</v>
      </c>
      <c r="AD31" s="36">
        <f ca="1">SUMIF(Stock!$C$7:AK$99,Calculation!$A31,Stock!AK$7:AK$99)</f>
        <v>0</v>
      </c>
      <c r="AE31" s="37">
        <f t="shared" ca="1" si="22"/>
        <v>0</v>
      </c>
      <c r="AF31" s="36">
        <f ca="1">SUMIF(Stock!$C$7:AM$99,Calculation!$A31,Stock!AM$7:AM$99)</f>
        <v>0</v>
      </c>
      <c r="AG31" s="36">
        <f ca="1">SUMIF(Stock!$C$7:AN$99,Calculation!$A31,Stock!AN$7:AN$99)</f>
        <v>0</v>
      </c>
      <c r="AH31" s="37">
        <f t="shared" ca="1" si="18"/>
        <v>0</v>
      </c>
    </row>
    <row r="32" spans="1:34" ht="15.75" x14ac:dyDescent="0.25">
      <c r="A32" s="39">
        <f t="shared" si="23"/>
        <v>45134</v>
      </c>
      <c r="B32" s="36">
        <f ca="1">SUMIF(Stock!$C$7:F$99,Calculation!$A32,Stock!F$7:F$99)</f>
        <v>0</v>
      </c>
      <c r="C32" s="36">
        <f ca="1">SUMIF(Stock!$C$7:G$99,Calculation!$A32,Stock!G$7:G$99)</f>
        <v>0</v>
      </c>
      <c r="D32" s="37">
        <f t="shared" ca="1" si="19"/>
        <v>8</v>
      </c>
      <c r="E32" s="36">
        <f ca="1">SUMIF(Stock!$C$7:L$99,Calculation!$A32,Stock!L$7:L$99)</f>
        <v>0</v>
      </c>
      <c r="F32" s="36">
        <f ca="1">SUMIF(Stock!$C$7:M$99,Calculation!$A32,Stock!M$7:M$99)</f>
        <v>0</v>
      </c>
      <c r="G32" s="37">
        <f t="shared" ca="1" si="10"/>
        <v>5</v>
      </c>
      <c r="H32" s="36">
        <f ca="1">SUMIF(Stock!$C$7:O$99,Calculation!$A32,Stock!O$7:O$99)</f>
        <v>0</v>
      </c>
      <c r="I32" s="36">
        <f ca="1">SUMIF(Stock!$C$7:P$99,Calculation!$A32,Stock!P$7:P$99)</f>
        <v>0</v>
      </c>
      <c r="J32" s="37">
        <f t="shared" ca="1" si="11"/>
        <v>2</v>
      </c>
      <c r="K32" s="36">
        <f ca="1">SUMIF(Stock!$C$7:R$99,Calculation!$A32,Stock!R$7:R$99)</f>
        <v>0</v>
      </c>
      <c r="L32" s="36">
        <f ca="1">SUMIF(Stock!$C$7:S$99,Calculation!$A32,Stock!S$7:S$99)</f>
        <v>0</v>
      </c>
      <c r="M32" s="37">
        <f t="shared" ca="1" si="12"/>
        <v>0</v>
      </c>
      <c r="N32" s="36">
        <f ca="1">SUMIF(Stock!$C$7:U$99,Calculation!$A32,Stock!U$7:U$99)</f>
        <v>0</v>
      </c>
      <c r="O32" s="36">
        <f ca="1">SUMIF(Stock!$C$7:V$99,Calculation!$A32,Stock!V$7:V$99)</f>
        <v>0</v>
      </c>
      <c r="P32" s="37">
        <f t="shared" ca="1" si="13"/>
        <v>0</v>
      </c>
      <c r="Q32" s="36">
        <f ca="1">SUMIF(Stock!$C$7:X$99,Calculation!$A32,Stock!X$7:X$99)</f>
        <v>0</v>
      </c>
      <c r="R32" s="36">
        <f ca="1">SUMIF(Stock!$C$7:Y$99,Calculation!$A32,Stock!Y$7:Y$99)</f>
        <v>0</v>
      </c>
      <c r="S32" s="37">
        <f t="shared" ca="1" si="14"/>
        <v>0</v>
      </c>
      <c r="T32" s="36">
        <f ca="1">SUMIF(Stock!$C$7:AA$99,Calculation!$A32,Stock!AA$7:AA$99)</f>
        <v>0</v>
      </c>
      <c r="U32" s="36">
        <f ca="1">SUMIF(Stock!$C$7:AB$99,Calculation!$A32,Stock!AB$7:AB$99)</f>
        <v>0</v>
      </c>
      <c r="V32" s="37">
        <f t="shared" ca="1" si="15"/>
        <v>0</v>
      </c>
      <c r="W32" s="36">
        <f ca="1">SUMIF(Stock!$C$7:AD$99,Calculation!$A32,Stock!AD$7:AD$99)</f>
        <v>0</v>
      </c>
      <c r="X32" s="36">
        <f ca="1">SUMIF(Stock!$C$7:AE$99,Calculation!$A32,Stock!AE$7:AE$99)</f>
        <v>0</v>
      </c>
      <c r="Y32" s="37">
        <f t="shared" ca="1" si="21"/>
        <v>0</v>
      </c>
      <c r="Z32" s="36">
        <f ca="1">SUMIF(Stock!$C$7:AG$99,Calculation!$A32,Stock!AG$7:AG$99)</f>
        <v>0</v>
      </c>
      <c r="AA32" s="36">
        <f ca="1">SUMIF(Stock!$C$7:AH$99,Calculation!$A32,Stock!AH$7:AH$99)</f>
        <v>0</v>
      </c>
      <c r="AB32" s="37">
        <f t="shared" ca="1" si="16"/>
        <v>0</v>
      </c>
      <c r="AC32" s="36">
        <f ca="1">SUMIF(Stock!$C$7:AJ$99,Calculation!$A32,Stock!AJ$7:AJ$99)</f>
        <v>0</v>
      </c>
      <c r="AD32" s="36">
        <f ca="1">SUMIF(Stock!$C$7:AK$99,Calculation!$A32,Stock!AK$7:AK$99)</f>
        <v>0</v>
      </c>
      <c r="AE32" s="37">
        <f t="shared" ca="1" si="22"/>
        <v>0</v>
      </c>
      <c r="AF32" s="36">
        <f ca="1">SUMIF(Stock!$C$7:AM$99,Calculation!$A32,Stock!AM$7:AM$99)</f>
        <v>0</v>
      </c>
      <c r="AG32" s="36">
        <f ca="1">SUMIF(Stock!$C$7:AN$99,Calculation!$A32,Stock!AN$7:AN$99)</f>
        <v>0</v>
      </c>
      <c r="AH32" s="37">
        <f t="shared" ca="1" si="18"/>
        <v>0</v>
      </c>
    </row>
    <row r="33" spans="1:34" ht="15.75" x14ac:dyDescent="0.25">
      <c r="A33" s="39">
        <f t="shared" si="23"/>
        <v>45135</v>
      </c>
      <c r="B33" s="36">
        <f ca="1">SUMIF(Stock!$C$7:F$99,Calculation!$A33,Stock!F$7:F$99)</f>
        <v>0</v>
      </c>
      <c r="C33" s="36">
        <f ca="1">SUMIF(Stock!$C$7:G$99,Calculation!$A33,Stock!G$7:G$99)</f>
        <v>0</v>
      </c>
      <c r="D33" s="37">
        <f t="shared" ca="1" si="19"/>
        <v>8</v>
      </c>
      <c r="E33" s="36">
        <f ca="1">SUMIF(Stock!$C$7:L$99,Calculation!$A33,Stock!L$7:L$99)</f>
        <v>0</v>
      </c>
      <c r="F33" s="36">
        <f ca="1">SUMIF(Stock!$C$7:M$99,Calculation!$A33,Stock!M$7:M$99)</f>
        <v>0</v>
      </c>
      <c r="G33" s="37">
        <f t="shared" ca="1" si="10"/>
        <v>5</v>
      </c>
      <c r="H33" s="36">
        <f ca="1">SUMIF(Stock!$C$7:O$99,Calculation!$A33,Stock!O$7:O$99)</f>
        <v>0</v>
      </c>
      <c r="I33" s="36">
        <f ca="1">SUMIF(Stock!$C$7:P$99,Calculation!$A33,Stock!P$7:P$99)</f>
        <v>0</v>
      </c>
      <c r="J33" s="37">
        <f t="shared" ca="1" si="11"/>
        <v>2</v>
      </c>
      <c r="K33" s="36">
        <f ca="1">SUMIF(Stock!$C$7:R$99,Calculation!$A33,Stock!R$7:R$99)</f>
        <v>0</v>
      </c>
      <c r="L33" s="36">
        <f ca="1">SUMIF(Stock!$C$7:S$99,Calculation!$A33,Stock!S$7:S$99)</f>
        <v>0</v>
      </c>
      <c r="M33" s="37">
        <f t="shared" ca="1" si="12"/>
        <v>0</v>
      </c>
      <c r="N33" s="36">
        <f ca="1">SUMIF(Stock!$C$7:U$99,Calculation!$A33,Stock!U$7:U$99)</f>
        <v>0</v>
      </c>
      <c r="O33" s="36">
        <f ca="1">SUMIF(Stock!$C$7:V$99,Calculation!$A33,Stock!V$7:V$99)</f>
        <v>0</v>
      </c>
      <c r="P33" s="37">
        <f t="shared" ca="1" si="13"/>
        <v>0</v>
      </c>
      <c r="Q33" s="36">
        <f ca="1">SUMIF(Stock!$C$7:X$99,Calculation!$A33,Stock!X$7:X$99)</f>
        <v>0</v>
      </c>
      <c r="R33" s="36">
        <f ca="1">SUMIF(Stock!$C$7:Y$99,Calculation!$A33,Stock!Y$7:Y$99)</f>
        <v>0</v>
      </c>
      <c r="S33" s="37">
        <f t="shared" ca="1" si="14"/>
        <v>0</v>
      </c>
      <c r="T33" s="36">
        <f ca="1">SUMIF(Stock!$C$7:AA$99,Calculation!$A33,Stock!AA$7:AA$99)</f>
        <v>0</v>
      </c>
      <c r="U33" s="36">
        <f ca="1">SUMIF(Stock!$C$7:AB$99,Calculation!$A33,Stock!AB$7:AB$99)</f>
        <v>0</v>
      </c>
      <c r="V33" s="37">
        <f t="shared" ca="1" si="15"/>
        <v>0</v>
      </c>
      <c r="W33" s="36">
        <f ca="1">SUMIF(Stock!$C$7:AD$99,Calculation!$A33,Stock!AD$7:AD$99)</f>
        <v>0</v>
      </c>
      <c r="X33" s="36">
        <f ca="1">SUMIF(Stock!$C$7:AE$99,Calculation!$A33,Stock!AE$7:AE$99)</f>
        <v>0</v>
      </c>
      <c r="Y33" s="37">
        <f t="shared" ca="1" si="21"/>
        <v>0</v>
      </c>
      <c r="Z33" s="36">
        <f ca="1">SUMIF(Stock!$C$7:AG$99,Calculation!$A33,Stock!AG$7:AG$99)</f>
        <v>0</v>
      </c>
      <c r="AA33" s="36">
        <f ca="1">SUMIF(Stock!$C$7:AH$99,Calculation!$A33,Stock!AH$7:AH$99)</f>
        <v>0</v>
      </c>
      <c r="AB33" s="37">
        <f t="shared" ca="1" si="16"/>
        <v>0</v>
      </c>
      <c r="AC33" s="36">
        <f ca="1">SUMIF(Stock!$C$7:AJ$99,Calculation!$A33,Stock!AJ$7:AJ$99)</f>
        <v>0</v>
      </c>
      <c r="AD33" s="36">
        <f ca="1">SUMIF(Stock!$C$7:AK$99,Calculation!$A33,Stock!AK$7:AK$99)</f>
        <v>0</v>
      </c>
      <c r="AE33" s="37">
        <f t="shared" ca="1" si="22"/>
        <v>0</v>
      </c>
      <c r="AF33" s="36">
        <f ca="1">SUMIF(Stock!$C$7:AM$99,Calculation!$A33,Stock!AM$7:AM$99)</f>
        <v>0</v>
      </c>
      <c r="AG33" s="36">
        <f ca="1">SUMIF(Stock!$C$7:AN$99,Calculation!$A33,Stock!AN$7:AN$99)</f>
        <v>0</v>
      </c>
      <c r="AH33" s="37">
        <f t="shared" ca="1" si="18"/>
        <v>0</v>
      </c>
    </row>
    <row r="34" spans="1:34" ht="15.75" x14ac:dyDescent="0.25">
      <c r="A34" s="39">
        <f t="shared" si="23"/>
        <v>45136</v>
      </c>
      <c r="B34" s="36">
        <f ca="1">SUMIF(Stock!$C$7:F$99,Calculation!$A34,Stock!F$7:F$99)</f>
        <v>0</v>
      </c>
      <c r="C34" s="36">
        <f ca="1">SUMIF(Stock!$C$7:G$99,Calculation!$A34,Stock!G$7:G$99)</f>
        <v>0</v>
      </c>
      <c r="D34" s="37">
        <f t="shared" ca="1" si="19"/>
        <v>8</v>
      </c>
      <c r="E34" s="36">
        <f ca="1">SUMIF(Stock!$C$7:L$99,Calculation!$A34,Stock!L$7:L$99)</f>
        <v>0</v>
      </c>
      <c r="F34" s="36">
        <f ca="1">SUMIF(Stock!$C$7:M$99,Calculation!$A34,Stock!M$7:M$99)</f>
        <v>0</v>
      </c>
      <c r="G34" s="37">
        <f t="shared" ca="1" si="10"/>
        <v>5</v>
      </c>
      <c r="H34" s="36">
        <f ca="1">SUMIF(Stock!$C$7:O$99,Calculation!$A34,Stock!O$7:O$99)</f>
        <v>0</v>
      </c>
      <c r="I34" s="36">
        <f ca="1">SUMIF(Stock!$C$7:P$99,Calculation!$A34,Stock!P$7:P$99)</f>
        <v>0</v>
      </c>
      <c r="J34" s="37">
        <f t="shared" ca="1" si="11"/>
        <v>2</v>
      </c>
      <c r="K34" s="36">
        <f ca="1">SUMIF(Stock!$C$7:R$99,Calculation!$A34,Stock!R$7:R$99)</f>
        <v>0</v>
      </c>
      <c r="L34" s="36">
        <f ca="1">SUMIF(Stock!$C$7:S$99,Calculation!$A34,Stock!S$7:S$99)</f>
        <v>0</v>
      </c>
      <c r="M34" s="37">
        <f t="shared" ca="1" si="12"/>
        <v>0</v>
      </c>
      <c r="N34" s="36">
        <f ca="1">SUMIF(Stock!$C$7:U$99,Calculation!$A34,Stock!U$7:U$99)</f>
        <v>0</v>
      </c>
      <c r="O34" s="36">
        <f ca="1">SUMIF(Stock!$C$7:V$99,Calculation!$A34,Stock!V$7:V$99)</f>
        <v>0</v>
      </c>
      <c r="P34" s="37">
        <f t="shared" ca="1" si="13"/>
        <v>0</v>
      </c>
      <c r="Q34" s="36">
        <f ca="1">SUMIF(Stock!$C$7:X$99,Calculation!$A34,Stock!X$7:X$99)</f>
        <v>0</v>
      </c>
      <c r="R34" s="36">
        <f ca="1">SUMIF(Stock!$C$7:Y$99,Calculation!$A34,Stock!Y$7:Y$99)</f>
        <v>0</v>
      </c>
      <c r="S34" s="37">
        <f t="shared" ca="1" si="14"/>
        <v>0</v>
      </c>
      <c r="T34" s="36">
        <f ca="1">SUMIF(Stock!$C$7:AA$99,Calculation!$A34,Stock!AA$7:AA$99)</f>
        <v>0</v>
      </c>
      <c r="U34" s="36">
        <f ca="1">SUMIF(Stock!$C$7:AB$99,Calculation!$A34,Stock!AB$7:AB$99)</f>
        <v>0</v>
      </c>
      <c r="V34" s="37">
        <f t="shared" ca="1" si="15"/>
        <v>0</v>
      </c>
      <c r="W34" s="36">
        <f ca="1">SUMIF(Stock!$C$7:AD$99,Calculation!$A34,Stock!AD$7:AD$99)</f>
        <v>0</v>
      </c>
      <c r="X34" s="36">
        <f ca="1">SUMIF(Stock!$C$7:AE$99,Calculation!$A34,Stock!AE$7:AE$99)</f>
        <v>0</v>
      </c>
      <c r="Y34" s="37">
        <f t="shared" ca="1" si="21"/>
        <v>0</v>
      </c>
      <c r="Z34" s="36">
        <f ca="1">SUMIF(Stock!$C$7:AG$99,Calculation!$A34,Stock!AG$7:AG$99)</f>
        <v>0</v>
      </c>
      <c r="AA34" s="36">
        <f ca="1">SUMIF(Stock!$C$7:AH$99,Calculation!$A34,Stock!AH$7:AH$99)</f>
        <v>0</v>
      </c>
      <c r="AB34" s="37">
        <f t="shared" ca="1" si="16"/>
        <v>0</v>
      </c>
      <c r="AC34" s="36">
        <f ca="1">SUMIF(Stock!$C$7:AJ$99,Calculation!$A34,Stock!AJ$7:AJ$99)</f>
        <v>0</v>
      </c>
      <c r="AD34" s="36">
        <f ca="1">SUMIF(Stock!$C$7:AK$99,Calculation!$A34,Stock!AK$7:AK$99)</f>
        <v>0</v>
      </c>
      <c r="AE34" s="37">
        <f t="shared" ca="1" si="22"/>
        <v>0</v>
      </c>
      <c r="AF34" s="36">
        <f ca="1">SUMIF(Stock!$C$7:AM$99,Calculation!$A34,Stock!AM$7:AM$99)</f>
        <v>0</v>
      </c>
      <c r="AG34" s="36">
        <f ca="1">SUMIF(Stock!$C$7:AN$99,Calculation!$A34,Stock!AN$7:AN$99)</f>
        <v>0</v>
      </c>
      <c r="AH34" s="37">
        <f t="shared" ca="1" si="18"/>
        <v>0</v>
      </c>
    </row>
    <row r="35" spans="1:34" ht="15.75" x14ac:dyDescent="0.25">
      <c r="A35" s="39">
        <f t="shared" si="23"/>
        <v>45137</v>
      </c>
      <c r="B35" s="36">
        <f ca="1">SUMIF(Stock!$C$7:F$99,Calculation!$A35,Stock!F$7:F$99)</f>
        <v>0</v>
      </c>
      <c r="C35" s="36">
        <f ca="1">SUMIF(Stock!$C$7:G$99,Calculation!$A35,Stock!G$7:G$99)</f>
        <v>0</v>
      </c>
      <c r="D35" s="37">
        <f t="shared" ca="1" si="19"/>
        <v>8</v>
      </c>
      <c r="E35" s="36">
        <f ca="1">SUMIF(Stock!$C$7:L$99,Calculation!$A35,Stock!L$7:L$99)</f>
        <v>0</v>
      </c>
      <c r="F35" s="36">
        <f ca="1">SUMIF(Stock!$C$7:M$99,Calculation!$A35,Stock!M$7:M$99)</f>
        <v>0</v>
      </c>
      <c r="G35" s="37">
        <f t="shared" ca="1" si="10"/>
        <v>5</v>
      </c>
      <c r="H35" s="36">
        <f ca="1">SUMIF(Stock!$C$7:O$99,Calculation!$A35,Stock!O$7:O$99)</f>
        <v>0</v>
      </c>
      <c r="I35" s="36">
        <f ca="1">SUMIF(Stock!$C$7:P$99,Calculation!$A35,Stock!P$7:P$99)</f>
        <v>0</v>
      </c>
      <c r="J35" s="37">
        <f t="shared" ca="1" si="11"/>
        <v>2</v>
      </c>
      <c r="K35" s="36">
        <f ca="1">SUMIF(Stock!$C$7:R$99,Calculation!$A35,Stock!R$7:R$99)</f>
        <v>0</v>
      </c>
      <c r="L35" s="36">
        <f ca="1">SUMIF(Stock!$C$7:S$99,Calculation!$A35,Stock!S$7:S$99)</f>
        <v>0</v>
      </c>
      <c r="M35" s="37">
        <f t="shared" ca="1" si="12"/>
        <v>0</v>
      </c>
      <c r="N35" s="36">
        <f ca="1">SUMIF(Stock!$C$7:U$99,Calculation!$A35,Stock!U$7:U$99)</f>
        <v>0</v>
      </c>
      <c r="O35" s="36">
        <f ca="1">SUMIF(Stock!$C$7:V$99,Calculation!$A35,Stock!V$7:V$99)</f>
        <v>0</v>
      </c>
      <c r="P35" s="37">
        <f t="shared" ca="1" si="13"/>
        <v>0</v>
      </c>
      <c r="Q35" s="36">
        <f ca="1">SUMIF(Stock!$C$7:X$99,Calculation!$A35,Stock!X$7:X$99)</f>
        <v>0</v>
      </c>
      <c r="R35" s="36">
        <f ca="1">SUMIF(Stock!$C$7:Y$99,Calculation!$A35,Stock!Y$7:Y$99)</f>
        <v>0</v>
      </c>
      <c r="S35" s="37">
        <f t="shared" ca="1" si="14"/>
        <v>0</v>
      </c>
      <c r="T35" s="36">
        <f ca="1">SUMIF(Stock!$C$7:AA$99,Calculation!$A35,Stock!AA$7:AA$99)</f>
        <v>0</v>
      </c>
      <c r="U35" s="36">
        <f ca="1">SUMIF(Stock!$C$7:AB$99,Calculation!$A35,Stock!AB$7:AB$99)</f>
        <v>0</v>
      </c>
      <c r="V35" s="37">
        <f t="shared" ca="1" si="15"/>
        <v>0</v>
      </c>
      <c r="W35" s="36">
        <f ca="1">SUMIF(Stock!$C$7:AD$99,Calculation!$A35,Stock!AD$7:AD$99)</f>
        <v>0</v>
      </c>
      <c r="X35" s="36">
        <f ca="1">SUMIF(Stock!$C$7:AE$99,Calculation!$A35,Stock!AE$7:AE$99)</f>
        <v>0</v>
      </c>
      <c r="Y35" s="37">
        <f t="shared" ca="1" si="21"/>
        <v>0</v>
      </c>
      <c r="Z35" s="36">
        <f ca="1">SUMIF(Stock!$C$7:AG$99,Calculation!$A35,Stock!AG$7:AG$99)</f>
        <v>0</v>
      </c>
      <c r="AA35" s="36">
        <f ca="1">SUMIF(Stock!$C$7:AH$99,Calculation!$A35,Stock!AH$7:AH$99)</f>
        <v>0</v>
      </c>
      <c r="AB35" s="37">
        <f t="shared" ca="1" si="16"/>
        <v>0</v>
      </c>
      <c r="AC35" s="36">
        <f ca="1">SUMIF(Stock!$C$7:AJ$99,Calculation!$A35,Stock!AJ$7:AJ$99)</f>
        <v>0</v>
      </c>
      <c r="AD35" s="36">
        <f ca="1">SUMIF(Stock!$C$7:AK$99,Calculation!$A35,Stock!AK$7:AK$99)</f>
        <v>0</v>
      </c>
      <c r="AE35" s="37">
        <f t="shared" ca="1" si="22"/>
        <v>0</v>
      </c>
      <c r="AF35" s="36">
        <f ca="1">SUMIF(Stock!$C$7:AM$99,Calculation!$A35,Stock!AM$7:AM$99)</f>
        <v>0</v>
      </c>
      <c r="AG35" s="36">
        <f ca="1">SUMIF(Stock!$C$7:AN$99,Calculation!$A35,Stock!AN$7:AN$99)</f>
        <v>0</v>
      </c>
      <c r="AH35" s="37">
        <f t="shared" ca="1" si="18"/>
        <v>0</v>
      </c>
    </row>
    <row r="36" spans="1:34" ht="15.75" x14ac:dyDescent="0.25">
      <c r="A36" s="41">
        <f t="shared" si="23"/>
        <v>45138</v>
      </c>
      <c r="B36" s="36">
        <f ca="1">SUMIF(Stock!$C$7:F$99,Calculation!$A36,Stock!F$7:F$99)</f>
        <v>0</v>
      </c>
      <c r="C36" s="36">
        <f ca="1">SUMIF(Stock!$C$7:G$99,Calculation!$A36,Stock!G$7:G$99)</f>
        <v>0</v>
      </c>
      <c r="D36" s="37">
        <f t="shared" ca="1" si="19"/>
        <v>8</v>
      </c>
      <c r="E36" s="36">
        <f ca="1">SUMIF(Stock!$C$7:L$99,Calculation!$A36,Stock!L$7:L$99)</f>
        <v>0</v>
      </c>
      <c r="F36" s="36">
        <f ca="1">SUMIF(Stock!$C$7:M$99,Calculation!$A36,Stock!M$7:M$99)</f>
        <v>0</v>
      </c>
      <c r="G36" s="37">
        <f t="shared" ca="1" si="10"/>
        <v>5</v>
      </c>
      <c r="H36" s="36">
        <f ca="1">SUMIF(Stock!$C$7:O$99,Calculation!$A36,Stock!O$7:O$99)</f>
        <v>0</v>
      </c>
      <c r="I36" s="36">
        <f ca="1">SUMIF(Stock!$C$7:P$99,Calculation!$A36,Stock!P$7:P$99)</f>
        <v>0</v>
      </c>
      <c r="J36" s="37">
        <f t="shared" ca="1" si="11"/>
        <v>2</v>
      </c>
      <c r="K36" s="36">
        <f ca="1">SUMIF(Stock!$C$7:R$99,Calculation!$A36,Stock!R$7:R$99)</f>
        <v>0</v>
      </c>
      <c r="L36" s="36">
        <f ca="1">SUMIF(Stock!$C$7:S$99,Calculation!$A36,Stock!S$7:S$99)</f>
        <v>0</v>
      </c>
      <c r="M36" s="37">
        <f t="shared" ca="1" si="12"/>
        <v>0</v>
      </c>
      <c r="N36" s="36">
        <f ca="1">SUMIF(Stock!$C$7:U$99,Calculation!$A36,Stock!U$7:U$99)</f>
        <v>0</v>
      </c>
      <c r="O36" s="36">
        <f ca="1">SUMIF(Stock!$C$7:V$99,Calculation!$A36,Stock!V$7:V$99)</f>
        <v>0</v>
      </c>
      <c r="P36" s="37">
        <f t="shared" ca="1" si="13"/>
        <v>0</v>
      </c>
      <c r="Q36" s="36">
        <f ca="1">SUMIF(Stock!$C$7:X$99,Calculation!$A36,Stock!X$7:X$99)</f>
        <v>0</v>
      </c>
      <c r="R36" s="36">
        <f ca="1">SUMIF(Stock!$C$7:Y$99,Calculation!$A36,Stock!Y$7:Y$99)</f>
        <v>0</v>
      </c>
      <c r="S36" s="37">
        <f t="shared" ca="1" si="14"/>
        <v>0</v>
      </c>
      <c r="T36" s="36">
        <f ca="1">SUMIF(Stock!$C$7:AA$99,Calculation!$A36,Stock!AA$7:AA$99)</f>
        <v>0</v>
      </c>
      <c r="U36" s="36">
        <f ca="1">SUMIF(Stock!$C$7:AB$99,Calculation!$A36,Stock!AB$7:AB$99)</f>
        <v>0</v>
      </c>
      <c r="V36" s="37">
        <f t="shared" ca="1" si="15"/>
        <v>0</v>
      </c>
      <c r="W36" s="36">
        <f ca="1">SUMIF(Stock!$C$7:AD$99,Calculation!$A36,Stock!AD$7:AD$99)</f>
        <v>0</v>
      </c>
      <c r="X36" s="36">
        <f ca="1">SUMIF(Stock!$C$7:AE$99,Calculation!$A36,Stock!AE$7:AE$99)</f>
        <v>0</v>
      </c>
      <c r="Y36" s="37">
        <f t="shared" ca="1" si="21"/>
        <v>0</v>
      </c>
      <c r="Z36" s="36">
        <f ca="1">SUMIF(Stock!$C$7:AG$99,Calculation!$A36,Stock!AG$7:AG$99)</f>
        <v>0</v>
      </c>
      <c r="AA36" s="36">
        <f ca="1">SUMIF(Stock!$C$7:AH$99,Calculation!$A36,Stock!AH$7:AH$99)</f>
        <v>0</v>
      </c>
      <c r="AB36" s="37">
        <f t="shared" ca="1" si="16"/>
        <v>0</v>
      </c>
      <c r="AC36" s="36">
        <f ca="1">SUMIF(Stock!$C$7:AJ$99,Calculation!$A36,Stock!AJ$7:AJ$99)</f>
        <v>0</v>
      </c>
      <c r="AD36" s="36">
        <f ca="1">SUMIF(Stock!$C$7:AK$99,Calculation!$A36,Stock!AK$7:AK$99)</f>
        <v>0</v>
      </c>
      <c r="AE36" s="37">
        <f t="shared" ca="1" si="22"/>
        <v>0</v>
      </c>
      <c r="AF36" s="36">
        <f ca="1">SUMIF(Stock!$C$7:AM$99,Calculation!$A36,Stock!AM$7:AM$99)</f>
        <v>0</v>
      </c>
      <c r="AG36" s="36">
        <f ca="1">SUMIF(Stock!$C$7:AN$99,Calculation!$A36,Stock!AN$7:AN$99)</f>
        <v>0</v>
      </c>
      <c r="AH36" s="37">
        <f t="shared" ca="1" si="18"/>
        <v>0</v>
      </c>
    </row>
  </sheetData>
  <mergeCells count="22">
    <mergeCell ref="AF1:AH1"/>
    <mergeCell ref="AF2:AH2"/>
    <mergeCell ref="T2:V2"/>
    <mergeCell ref="W2:Y2"/>
    <mergeCell ref="Z2:AB2"/>
    <mergeCell ref="AC2:AE2"/>
    <mergeCell ref="T1:V1"/>
    <mergeCell ref="W1:Y1"/>
    <mergeCell ref="Z1:AB1"/>
    <mergeCell ref="AC1:AE1"/>
    <mergeCell ref="Q1:S1"/>
    <mergeCell ref="Q2:S2"/>
    <mergeCell ref="B1:D1"/>
    <mergeCell ref="E1:G1"/>
    <mergeCell ref="H1:J1"/>
    <mergeCell ref="K1:M1"/>
    <mergeCell ref="N1:P1"/>
    <mergeCell ref="B2:D2"/>
    <mergeCell ref="E2:G2"/>
    <mergeCell ref="H2:J2"/>
    <mergeCell ref="K2:M2"/>
    <mergeCell ref="N2:P2"/>
  </mergeCells>
  <pageMargins left="0.25" right="0.25" top="0.75" bottom="0.75" header="0.3" footer="0.3"/>
  <pageSetup paperSize="8" scale="7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55C13F0-130C-4812-AE67-11D6B3DF0C1B}">
            <xm:f>'D:\DATA HUNGTN\VLD\New Order Format\[Order Audio.xlsx]Sheet1'!#REF!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2" operator="equal" id="{96DB3366-100E-4047-B1C1-A19A25710D84}">
            <xm:f>'D:\DATA HUNGTN\VLD\New Order Format\[Order Audio.xlsx]Sheet1'!#REF!</xm:f>
            <x14:dxf>
              <fill>
                <patternFill>
                  <bgColor rgb="FFFF0000"/>
                </patternFill>
              </fill>
            </x14:dxf>
          </x14:cfRule>
          <xm:sqref>A1:A1048576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EAE74125D3F41939619CD80987630" ma:contentTypeVersion="7" ma:contentTypeDescription="Create a new document." ma:contentTypeScope="" ma:versionID="89092932e1feb3ec03ea0e7122a289c7">
  <xsd:schema xmlns:xsd="http://www.w3.org/2001/XMLSchema" xmlns:xs="http://www.w3.org/2001/XMLSchema" xmlns:p="http://schemas.microsoft.com/office/2006/metadata/properties" xmlns:ns2="2b955754-8adf-4770-8d5d-4df6bdeafcdf" xmlns:ns3="d784dcf7-9d81-46cc-9779-62232134a2ae" targetNamespace="http://schemas.microsoft.com/office/2006/metadata/properties" ma:root="true" ma:fieldsID="06d8b371092eabca82a4a4f4f03d7632" ns2:_="" ns3:_="">
    <xsd:import namespace="2b955754-8adf-4770-8d5d-4df6bdeafcdf"/>
    <xsd:import namespace="d784dcf7-9d81-46cc-9779-62232134a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55754-8adf-4770-8d5d-4df6bdeafc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4dcf7-9d81-46cc-9779-62232134a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C88572-848E-476A-918E-CAAE2EE6D80D}"/>
</file>

<file path=customXml/itemProps2.xml><?xml version="1.0" encoding="utf-8"?>
<ds:datastoreItem xmlns:ds="http://schemas.openxmlformats.org/officeDocument/2006/customXml" ds:itemID="{159638F9-EC0C-4248-B637-6F8B9D19C203}"/>
</file>

<file path=customXml/itemProps3.xml><?xml version="1.0" encoding="utf-8"?>
<ds:datastoreItem xmlns:ds="http://schemas.openxmlformats.org/officeDocument/2006/customXml" ds:itemID="{94B05980-459F-4DD6-AC2D-E33305F1F5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</vt:lpstr>
      <vt:lpstr>CHỮ GR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Trinh Ngoc</dc:creator>
  <cp:lastModifiedBy>Quyet Nguyen Xuan</cp:lastModifiedBy>
  <dcterms:created xsi:type="dcterms:W3CDTF">2020-05-18T02:50:25Z</dcterms:created>
  <dcterms:modified xsi:type="dcterms:W3CDTF">2023-07-07T08:39:37Z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0x010100B08EAE74125D3F41939619CD80987630</vt:lpwstr>
  </property>
</Properties>
</file>