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olutions\BBT\Backup\Babycuatoi v3.0 (Running)\BBT\iGoo\DBupdate\"/>
    </mc:Choice>
  </mc:AlternateContent>
  <bookViews>
    <workbookView xWindow="0" yWindow="0" windowWidth="19200" windowHeight="8235"/>
  </bookViews>
  <sheets>
    <sheet name="Iss" sheetId="1" r:id="rId1"/>
  </sheets>
  <definedNames>
    <definedName name="Issue_List" localSheetId="0">Iss!$A$14:$F$19</definedName>
    <definedName name="Issue_List">#REF!</definedName>
    <definedName name="_xlnm.Print_Area" localSheetId="0">Iss!$B$2:$H$22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2" i="1"/>
  <c r="D1" i="1"/>
</calcChain>
</file>

<file path=xl/sharedStrings.xml><?xml version="1.0" encoding="utf-8"?>
<sst xmlns="http://schemas.openxmlformats.org/spreadsheetml/2006/main" count="77" uniqueCount="57">
  <si>
    <t>Open</t>
  </si>
  <si>
    <t>Ghi nhận lỗi nhưng chưa bắt đầu sửa</t>
  </si>
  <si>
    <t>On-progress</t>
  </si>
  <si>
    <t>Đang xử lý</t>
  </si>
  <si>
    <t>BIÊN BẢN LÀM VIỆC</t>
  </si>
  <si>
    <t>Resolved</t>
  </si>
  <si>
    <t>Đã xử lý xong nhưng chưa được kiểm tra lại</t>
  </si>
  <si>
    <t>Tại CMCSOFT, Tòa nhà CMC</t>
  </si>
  <si>
    <t>Issue No</t>
  </si>
  <si>
    <t>Chức năng</t>
  </si>
  <si>
    <t>Vấn đề phát sinh, lỗi</t>
  </si>
  <si>
    <t>Trạng thái</t>
  </si>
  <si>
    <t>Mô tả, ví dụ</t>
  </si>
  <si>
    <t>Phân loại</t>
  </si>
  <si>
    <t>Giải pháp</t>
  </si>
  <si>
    <t>Ghi chú</t>
  </si>
  <si>
    <t>Mẫu file nếu có</t>
  </si>
  <si>
    <t>Màn hình tỷ lệ tái bảo hiểm, click chức năng liệt kê SĐBS không hoạt động.</t>
  </si>
  <si>
    <t>Lỗi hệ thống</t>
  </si>
  <si>
    <t>Màn hình xử lý phát sinh, mục Mã nguyên tệ không hiển thị đúng nguyên tệ của chứng từ khi tìm kiếm và xem một chứng từ.</t>
  </si>
  <si>
    <t>Màn hình xử lý phát sinh, phần nguyên tệ trả đang không tự động quy đổi ngoại tệ khi thay đổi mã ngoại tệ.</t>
  </si>
  <si>
    <t>Khi thực hiện nhận tái tạm thợi đơn bảo hiểm 1 đvi RR có 2 nghiệp vụ bảo hiểm, 1 nghiệp vụ có phí và 1 nghiệp vụ không có phí. Khi sang màn hình nhận tái tạm thời, mức trách nhiện thể hiện thiếu phần nghiệp vụ không có phí (nhập tỉ lệ nhận cho cả 2 điều khoản)</t>
  </si>
  <si>
    <t>Trường hợp hợp đồng có 3 đơn vị rủi ro, tuy nhiên chỉ có 2 ĐVRR bị tổn thất, như vậy khi chi thưởng không tổn thất (thu chi khác) cho ĐVRR còn lại thì xử lý thế nào?</t>
  </si>
  <si>
    <t>Số hợp đồng 51/15/HD-TN.1.2/048 DKHK</t>
  </si>
  <si>
    <t>Sai phí chuyển tái khi đẩy ra báo cáo SĐBS.</t>
  </si>
  <si>
    <t>Báo cáo ra thiếu hợp đồng, ví dụ các đơn gia hạn hiệu lực nhưng ko thay đổi phí. (lấy ví dụ).</t>
  </si>
  <si>
    <t xml:space="preserve">Báo cáo bảng kê HSBT (Loss Bor) phải hiển thị số tiền tổn thất là 100% số tiền tổn thất của vụ tổn thất (không hiển thị mức trách nhiệm MIC). </t>
  </si>
  <si>
    <t>Đối với các đơn cũ 2014 thì phần mềm bị nhầm vào loại nhượng của nhận, đơn 2015 sẽ cung cấp mẫu để kiểm tra. Ví dụ đơn 338/14/HD-KT.3/001-KD1.</t>
  </si>
  <si>
    <t>Đang trong quá trình xây dựng biểu mẫu</t>
  </si>
  <si>
    <t>Bổ sung 4 cột thông tin gồm: Trách nhiệm MIC (gồm cột tỉ lệ, cột số tiền), Trách nhiệm giữ lại tại MIC (gồm tỉ lệ, số tiền). Cột tiền thu đòi SĐ và TT đang hiển thị chưa đúng, ví dụ HSBT 15/15/BT-KT.1.1/000-TBH</t>
  </si>
  <si>
    <t>Báo cáo thể hiện tài khoản hạch toán, theo số hợp đồng, số IW (có mẫu đính kèm).</t>
  </si>
  <si>
    <t>Thời gian xem từ 01/04/2015 - 30/06/2015; Loại HD tài sản; click xem báo lỗi ORA-06152; MIC_DATA.BTBH_LOSS_BOR_PHH, line 104</t>
  </si>
  <si>
    <t>Quản lý bảo hành</t>
  </si>
  <si>
    <t>Khi chọn sửa 1 sản phẩm cần bảo hành thì thông tin hiện ra bị sai</t>
  </si>
  <si>
    <t xml:space="preserve">Chi tiết đơn hàng </t>
  </si>
  <si>
    <t>Sau khi nhập thành công 1 sản phẩm của Sài Gòn thì lại hiện ra giá của Hà Nội</t>
  </si>
  <si>
    <t>Hoàn tất đơn hàng</t>
  </si>
  <si>
    <t>Sau khi hoàn tất 1 đơn hàng, dữ liệu khách hàng không insert vào bảng cms_users</t>
  </si>
  <si>
    <t>Sửa lại sp_CMS_Products_ProductInOrder</t>
  </si>
  <si>
    <t>Closed</t>
  </si>
  <si>
    <t>Chi tiết khách hàng</t>
  </si>
  <si>
    <t>Cập nhật thông tin giới tính không được</t>
  </si>
  <si>
    <t>Người sửa</t>
  </si>
  <si>
    <t>Sơn</t>
  </si>
  <si>
    <t>sp_CMS_InvProductPrice_MigrateData</t>
  </si>
  <si>
    <t>Lấy giá của HCM và CN3 sai</t>
  </si>
  <si>
    <t xml:space="preserve">Sửa lại </t>
  </si>
  <si>
    <t>Khánh</t>
  </si>
  <si>
    <t>Hiển thị giá sản phẩm trên web</t>
  </si>
  <si>
    <t>Khi sửa giá sản phẩm, giá trên web không hiển thị đúng</t>
  </si>
  <si>
    <t>sửa lại sp_CMS_Products_SelectBySEOName và view.cshtml ở product</t>
  </si>
  <si>
    <t>Đã sửa lại khi nhập 1 đơn hàng thì insert luôn</t>
  </si>
  <si>
    <t>Danh sách đơn hàng online</t>
  </si>
  <si>
    <t>Khi chọn tab Hoàn tất hoặc Hủy bỏ dữ liệu load chậm và đôi khi bị timeout</t>
  </si>
  <si>
    <t>sửa sp_CMS_Orders_SelectAll đối với trạng thái Hoàn tất và Hủy bỏ để mặc định khi chọn các tab này sẽ lấy dữ liệu từ ngày đầu tiên của tháng đó.</t>
  </si>
  <si>
    <t>Sau khi thêm mới 1 đơn hàng, vào QLKH không thấy đơn hàng của KH đó</t>
  </si>
  <si>
    <t>QL Khách hàng</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</si>
</sst>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name val="Times New Roman"/>
      <family val="1"/>
      <charset val="163"/>
    </font>
    <font>
      <b/>
      <sz val="11"/>
      <name val="Times New Roman"/>
      <family val="1"/>
      <charset val="163"/>
    </font>
    <font>
      <sz val="12"/>
      <color theme="1"/>
      <name val="Times New Roman"/>
      <family val="1"/>
      <charset val="163"/>
    </font>
    <font>
      <sz val="11"/>
      <color theme="1"/>
      <name val="Times New Roman"/>
      <family val="1"/>
      <charset val="163"/>
    </font>
    <font>
      <b/>
      <sz val="16"/>
      <name val="Times New Roman"/>
      <family val="1"/>
    </font>
    <font>
      <b/>
      <sz val="11"/>
      <name val="Times New Roman"/>
      <family val="1"/>
    </font>
    <font>
      <sz val="11"/>
      <color rgb="FFFF0000"/>
      <name val="Times New Roman"/>
      <family val="1"/>
      <charset val="163"/>
    </font>
    <font>
      <b/>
      <sz val="11"/>
      <color theme="1"/>
      <name val="Times New Roman"/>
      <family val="1"/>
      <charset val="163"/>
    </font>
    <font>
      <b/>
      <sz val="12"/>
      <name val="Times New Roman"/>
      <family val="1"/>
      <charset val="163"/>
    </font>
    <font>
      <sz val="11"/>
      <name val="Times New Roman"/>
      <family val="1"/>
    </font>
    <font>
      <sz val="12"/>
      <name val="Times New Roman"/>
      <family val="1"/>
      <charset val="163"/>
    </font>
    <font>
      <sz val="12"/>
      <name val="Times New Roman"/>
      <family val="1"/>
    </font>
    <font>
      <sz val="11"/>
      <color rgb="FFFF0000"/>
      <name val="Times New Roman"/>
      <family val="1"/>
    </font>
    <font>
      <sz val="11"/>
      <name val="Times New Roman"/>
    </font>
    <font>
      <b/>
      <sz val="11"/>
      <name val="Times New Roman"/>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s>
  <borders count="14">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78">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1" xfId="0" applyFont="1" applyFill="1" applyBorder="1" applyAlignment="1">
      <alignment horizontal="right" vertical="center"/>
    </xf>
    <xf numFmtId="0" fontId="2" fillId="0" borderId="1" xfId="0" applyFont="1" applyFill="1" applyBorder="1" applyAlignment="1">
      <alignment horizontal="left" vertical="center"/>
    </xf>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vertical="center" wrapText="1"/>
    </xf>
    <xf numFmtId="0" fontId="1" fillId="0" borderId="0" xfId="0" applyFont="1" applyFill="1" applyAlignment="1">
      <alignment vertical="center"/>
    </xf>
    <xf numFmtId="0" fontId="1" fillId="2" borderId="1" xfId="0" applyFont="1" applyFill="1" applyBorder="1" applyAlignment="1">
      <alignment horizontal="right" vertical="center" wrapText="1"/>
    </xf>
    <xf numFmtId="0" fontId="2" fillId="0" borderId="1" xfId="0" applyFont="1" applyFill="1" applyBorder="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1" fillId="3" borderId="1" xfId="0" applyFont="1" applyFill="1" applyBorder="1" applyAlignment="1">
      <alignment horizontal="right" vertical="center" wrapText="1"/>
    </xf>
    <xf numFmtId="0" fontId="6" fillId="0" borderId="0" xfId="0" applyFont="1" applyAlignment="1">
      <alignment vertical="center" wrapText="1"/>
    </xf>
    <xf numFmtId="0" fontId="3" fillId="0" borderId="0" xfId="0" applyFont="1" applyFill="1" applyAlignment="1">
      <alignment vertical="center" wrapText="1"/>
    </xf>
    <xf numFmtId="0" fontId="4" fillId="0" borderId="0" xfId="0" applyFont="1" applyAlignment="1">
      <alignment horizontal="center" vertical="center"/>
    </xf>
    <xf numFmtId="0" fontId="7" fillId="0" borderId="2" xfId="0" applyFont="1" applyFill="1" applyBorder="1" applyAlignment="1">
      <alignment horizontal="right" vertical="center" wrapText="1"/>
    </xf>
    <xf numFmtId="0" fontId="8" fillId="0" borderId="2" xfId="0" applyFont="1" applyFill="1" applyBorder="1" applyAlignment="1">
      <alignment horizontal="left" vertical="center" wrapText="1"/>
    </xf>
    <xf numFmtId="0" fontId="4" fillId="0" borderId="0" xfId="0" applyFont="1" applyFill="1" applyAlignment="1">
      <alignment vertical="center"/>
    </xf>
    <xf numFmtId="0" fontId="2" fillId="0" borderId="3" xfId="0" applyFont="1" applyFill="1" applyBorder="1" applyAlignment="1">
      <alignment horizontal="center" vertical="center" textRotation="90" wrapText="1"/>
    </xf>
    <xf numFmtId="0" fontId="2" fillId="0" borderId="4" xfId="0" applyFont="1" applyFill="1" applyBorder="1" applyAlignment="1">
      <alignment vertical="center" wrapText="1"/>
    </xf>
    <xf numFmtId="0" fontId="2" fillId="0" borderId="4" xfId="0" applyFont="1" applyFill="1" applyBorder="1" applyAlignment="1">
      <alignment horizontal="center" vertical="center" wrapText="1"/>
    </xf>
    <xf numFmtId="0" fontId="9" fillId="0" borderId="4" xfId="0" applyFont="1" applyFill="1" applyBorder="1" applyAlignment="1">
      <alignment vertical="center" wrapText="1"/>
    </xf>
    <xf numFmtId="0" fontId="2" fillId="4"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1" fillId="5" borderId="7" xfId="0" quotePrefix="1" applyFont="1" applyFill="1" applyBorder="1" applyAlignment="1">
      <alignment vertical="center" wrapText="1"/>
    </xf>
    <xf numFmtId="0" fontId="1" fillId="5" borderId="9" xfId="0" applyFont="1" applyFill="1" applyBorder="1" applyAlignment="1">
      <alignment vertical="center"/>
    </xf>
    <xf numFmtId="0" fontId="11" fillId="5" borderId="7" xfId="0" applyFont="1" applyFill="1" applyBorder="1" applyAlignment="1">
      <alignment vertical="center" wrapText="1"/>
    </xf>
    <xf numFmtId="0" fontId="11" fillId="6" borderId="7" xfId="0" applyFont="1" applyFill="1" applyBorder="1" applyAlignment="1">
      <alignment vertical="center" wrapText="1"/>
    </xf>
    <xf numFmtId="0" fontId="1" fillId="6" borderId="9" xfId="0" applyFont="1" applyFill="1" applyBorder="1" applyAlignment="1">
      <alignment vertical="center"/>
    </xf>
    <xf numFmtId="0" fontId="11" fillId="6" borderId="7" xfId="0" quotePrefix="1" applyFont="1" applyFill="1" applyBorder="1" applyAlignment="1">
      <alignment vertical="center" wrapText="1"/>
    </xf>
    <xf numFmtId="0" fontId="12" fillId="7" borderId="10" xfId="0" applyFont="1" applyFill="1" applyBorder="1" applyAlignment="1">
      <alignment vertical="center" wrapText="1"/>
    </xf>
    <xf numFmtId="0" fontId="10" fillId="0" borderId="0" xfId="0" applyFont="1" applyFill="1" applyBorder="1" applyAlignment="1">
      <alignment vertical="center" wrapText="1"/>
    </xf>
    <xf numFmtId="0" fontId="1" fillId="7" borderId="0" xfId="0" applyFont="1" applyFill="1" applyBorder="1" applyAlignment="1">
      <alignment vertical="center"/>
    </xf>
    <xf numFmtId="0" fontId="11" fillId="7" borderId="7" xfId="0" applyFont="1" applyFill="1" applyBorder="1" applyAlignment="1">
      <alignment vertical="center" wrapText="1"/>
    </xf>
    <xf numFmtId="0" fontId="1" fillId="7" borderId="9" xfId="0" applyFont="1" applyFill="1" applyBorder="1" applyAlignment="1">
      <alignment vertical="center"/>
    </xf>
    <xf numFmtId="0" fontId="6" fillId="0" borderId="12" xfId="0" applyNumberFormat="1" applyFont="1" applyFill="1" applyBorder="1" applyAlignment="1">
      <alignment horizontal="center" vertical="center" wrapText="1"/>
    </xf>
    <xf numFmtId="0" fontId="6" fillId="0" borderId="10" xfId="0" applyFont="1" applyFill="1" applyBorder="1" applyAlignment="1">
      <alignment vertical="center" wrapText="1"/>
    </xf>
    <xf numFmtId="14" fontId="6" fillId="0" borderId="10" xfId="0" applyNumberFormat="1" applyFont="1" applyFill="1" applyBorder="1" applyAlignment="1">
      <alignment horizontal="center" vertical="center" wrapText="1"/>
    </xf>
    <xf numFmtId="0" fontId="12" fillId="0" borderId="10" xfId="0" applyFont="1" applyFill="1" applyBorder="1" applyAlignment="1">
      <alignment vertical="center" wrapText="1"/>
    </xf>
    <xf numFmtId="0" fontId="10" fillId="0" borderId="10" xfId="0" applyFont="1" applyFill="1" applyBorder="1" applyAlignment="1">
      <alignment vertical="center" wrapText="1"/>
    </xf>
    <xf numFmtId="1" fontId="10" fillId="4" borderId="10" xfId="0" applyNumberFormat="1" applyFont="1" applyFill="1" applyBorder="1" applyAlignment="1">
      <alignment horizontal="left" vertical="center" wrapText="1"/>
    </xf>
    <xf numFmtId="0" fontId="10" fillId="0" borderId="11" xfId="0" applyFont="1" applyFill="1" applyBorder="1" applyAlignment="1">
      <alignment vertical="center" wrapText="1"/>
    </xf>
    <xf numFmtId="0" fontId="13" fillId="0" borderId="11" xfId="0" applyFont="1" applyFill="1" applyBorder="1" applyAlignment="1">
      <alignment vertical="center" wrapText="1"/>
    </xf>
    <xf numFmtId="0" fontId="4" fillId="4" borderId="0" xfId="0" applyFont="1" applyFill="1" applyAlignment="1">
      <alignment vertical="center" wrapText="1"/>
    </xf>
    <xf numFmtId="0" fontId="4" fillId="0" borderId="0" xfId="0" applyNumberFormat="1" applyFont="1" applyAlignment="1">
      <alignment vertical="center"/>
    </xf>
    <xf numFmtId="0" fontId="6" fillId="0" borderId="4" xfId="0" applyFont="1" applyFill="1" applyBorder="1"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6" fillId="0" borderId="10" xfId="0" applyNumberFormat="1"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NumberFormat="1" applyFont="1" applyFill="1" applyBorder="1" applyAlignment="1">
      <alignment horizontal="center" vertical="center" wrapText="1"/>
    </xf>
    <xf numFmtId="0" fontId="10" fillId="4" borderId="7" xfId="0" applyFont="1" applyFill="1" applyBorder="1" applyAlignment="1">
      <alignment vertical="center" wrapText="1"/>
    </xf>
    <xf numFmtId="14" fontId="2" fillId="4" borderId="7" xfId="0" applyNumberFormat="1" applyFont="1" applyFill="1" applyBorder="1" applyAlignment="1">
      <alignment horizontal="center" vertical="center" wrapText="1"/>
    </xf>
    <xf numFmtId="0" fontId="10" fillId="4" borderId="7" xfId="0" applyNumberFormat="1" applyFont="1" applyFill="1" applyBorder="1" applyAlignment="1">
      <alignment vertical="center" wrapText="1"/>
    </xf>
    <xf numFmtId="0" fontId="6" fillId="4" borderId="10" xfId="0" applyNumberFormat="1" applyFont="1" applyFill="1" applyBorder="1" applyAlignment="1">
      <alignment horizontal="center" vertical="center" wrapText="1"/>
    </xf>
    <xf numFmtId="0" fontId="10" fillId="4" borderId="10" xfId="0" applyFont="1" applyFill="1" applyBorder="1" applyAlignment="1">
      <alignment vertical="center" wrapText="1"/>
    </xf>
    <xf numFmtId="14" fontId="6" fillId="4" borderId="10" xfId="0" applyNumberFormat="1" applyFont="1" applyFill="1" applyBorder="1" applyAlignment="1">
      <alignment horizontal="center" vertical="center" wrapText="1"/>
    </xf>
    <xf numFmtId="0" fontId="6" fillId="4" borderId="7" xfId="0" applyNumberFormat="1" applyFont="1" applyFill="1" applyBorder="1" applyAlignment="1">
      <alignment horizontal="center" vertical="center" wrapText="1"/>
    </xf>
    <xf numFmtId="14" fontId="6" fillId="4" borderId="7" xfId="0" applyNumberFormat="1" applyFont="1" applyFill="1" applyBorder="1" applyAlignment="1">
      <alignment horizontal="center" vertical="center" wrapText="1"/>
    </xf>
    <xf numFmtId="0" fontId="1" fillId="4" borderId="7" xfId="0" applyFont="1" applyFill="1" applyBorder="1" applyAlignment="1">
      <alignment vertical="center" wrapText="1"/>
    </xf>
    <xf numFmtId="0" fontId="10" fillId="4" borderId="8" xfId="0" applyFont="1" applyFill="1" applyBorder="1" applyAlignment="1">
      <alignment vertical="center" wrapText="1"/>
    </xf>
    <xf numFmtId="0" fontId="12" fillId="4" borderId="10" xfId="0" applyFont="1" applyFill="1" applyBorder="1" applyAlignment="1">
      <alignment vertical="center" wrapText="1"/>
    </xf>
    <xf numFmtId="0" fontId="10" fillId="4" borderId="11" xfId="0" applyFont="1" applyFill="1" applyBorder="1" applyAlignment="1">
      <alignment vertical="center" wrapText="1"/>
    </xf>
    <xf numFmtId="1" fontId="10" fillId="4" borderId="7" xfId="0" applyNumberFormat="1" applyFont="1" applyFill="1" applyBorder="1" applyAlignment="1">
      <alignment horizontal="left" vertical="center" wrapText="1"/>
    </xf>
    <xf numFmtId="0" fontId="13" fillId="4" borderId="8" xfId="0" applyFont="1" applyFill="1" applyBorder="1" applyAlignment="1">
      <alignment vertical="center" wrapText="1"/>
    </xf>
    <xf numFmtId="0" fontId="1" fillId="4" borderId="0" xfId="0" applyFont="1" applyFill="1" applyAlignment="1">
      <alignment vertical="center"/>
    </xf>
    <xf numFmtId="0" fontId="1" fillId="4" borderId="9" xfId="0" applyFont="1" applyFill="1" applyBorder="1" applyAlignment="1">
      <alignment vertical="center"/>
    </xf>
    <xf numFmtId="0" fontId="15" fillId="0" borderId="4" xfId="0" applyFont="1" applyFill="1" applyBorder="1" applyAlignment="1">
      <alignment horizontal="center" vertical="center" wrapText="1"/>
    </xf>
    <xf numFmtId="0" fontId="10" fillId="0" borderId="13" xfId="0" applyFont="1" applyFill="1" applyBorder="1" applyAlignment="1">
      <alignment vertical="center" wrapText="1"/>
    </xf>
    <xf numFmtId="0" fontId="10" fillId="4" borderId="13" xfId="0" applyFont="1" applyFill="1" applyBorder="1" applyAlignment="1">
      <alignment vertical="center" wrapText="1"/>
    </xf>
    <xf numFmtId="0" fontId="14" fillId="0" borderId="7"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8" borderId="7" xfId="0" applyFont="1" applyFill="1" applyBorder="1" applyAlignment="1">
      <alignment vertical="center" wrapText="1"/>
    </xf>
    <xf numFmtId="0" fontId="10" fillId="4" borderId="10" xfId="0" applyNumberFormat="1" applyFont="1" applyFill="1" applyBorder="1" applyAlignment="1">
      <alignment horizontal="center" vertical="center" wrapText="1"/>
    </xf>
    <xf numFmtId="0" fontId="10" fillId="8" borderId="8" xfId="0" applyFont="1" applyFill="1" applyBorder="1" applyAlignment="1">
      <alignment vertical="center" wrapText="1"/>
    </xf>
  </cellXfs>
  <cellStyles count="1">
    <cellStyle name="Normal" xfId="0" builtinId="0"/>
  </cellStyles>
  <dxfs count="100">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color theme="1"/>
      </font>
      <fill>
        <patternFill>
          <bgColor theme="8" tint="0.79998168889431442"/>
        </patternFill>
      </fill>
    </dxf>
    <dxf>
      <font>
        <color rgb="FFFF0000"/>
      </font>
    </dxf>
    <dxf>
      <font>
        <color theme="0"/>
      </font>
      <fill>
        <patternFill>
          <bgColor theme="0" tint="-0.499984740745262"/>
        </patternFill>
      </fill>
    </dxf>
    <dxf>
      <font>
        <color theme="1"/>
      </font>
      <fill>
        <patternFill>
          <bgColor theme="0" tint="-0.14996795556505021"/>
        </patternFill>
      </fill>
    </dxf>
    <dxf>
      <fill>
        <patternFill>
          <bgColor theme="9" tint="0.79998168889431442"/>
        </patternFill>
      </fill>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style="thin">
          <color rgb="FF000000"/>
        </horizontal>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auto="1"/>
        <name val="Times New Roman"/>
        <scheme val="none"/>
      </font>
      <numFmt numFmtId="1" formatCode="0"/>
      <fill>
        <patternFill>
          <fgColor indexed="64"/>
          <bgColor theme="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auto="1"/>
        <name val="Times New Roman"/>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right style="thin">
          <color rgb="FF000000"/>
        </right>
        <top style="thin">
          <color rgb="FF000000"/>
        </top>
        <bottom style="thin">
          <color rgb="FF000000"/>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Times New Roman"/>
        <scheme val="none"/>
      </font>
      <fill>
        <patternFill patternType="none">
          <fgColor indexed="64"/>
          <bgColor indexed="65"/>
        </patternFill>
      </fill>
      <alignment horizontal="right" vertical="center" textRotation="0" wrapText="1" indent="0" justifyLastLine="0" shrinkToFit="0" readingOrder="0"/>
      <border diagonalUp="0" diagonalDown="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5</xdr:row>
          <xdr:rowOff>0</xdr:rowOff>
        </xdr:from>
        <xdr:to>
          <xdr:col>9</xdr:col>
          <xdr:colOff>0</xdr:colOff>
          <xdr:row>6</xdr:row>
          <xdr:rowOff>0</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1" name="Table243536" displayName="Table243536" ref="A5:J26" totalsRowShown="0" headerRowDxfId="99" dataDxfId="97" headerRowBorderDxfId="98" tableBorderDxfId="96" totalsRowBorderDxfId="95">
  <autoFilter ref="A5:J26">
    <filterColumn colId="3">
      <filters>
        <filter val="Open"/>
      </filters>
    </filterColumn>
  </autoFilter>
  <tableColumns count="10">
    <tableColumn id="1" name="Issue No" dataDxfId="94"/>
    <tableColumn id="14" name="Chức năng" dataDxfId="93"/>
    <tableColumn id="12" name="Vấn đề phát sinh, lỗi" dataDxfId="92"/>
    <tableColumn id="3" name="Trạng thái" dataDxfId="91"/>
    <tableColumn id="2" name="Mô tả, ví dụ" dataDxfId="90"/>
    <tableColumn id="16" name="Phân loại" dataDxfId="89"/>
    <tableColumn id="11" name="Giải pháp" dataDxfId="88"/>
    <tableColumn id="15" name="Ghi chú" dataDxfId="87"/>
    <tableColumn id="26" name="Mẫu file nếu có" dataDxfId="86"/>
    <tableColumn id="4" name="Người sửa" dataDxfId="8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E47"/>
  <sheetViews>
    <sheetView tabSelected="1" topLeftCell="A4" zoomScale="86" zoomScaleNormal="86" workbookViewId="0">
      <pane xSplit="1" ySplit="2" topLeftCell="B6" activePane="bottomRight" state="frozen"/>
      <selection activeCell="A4" sqref="A4"/>
      <selection pane="topRight" activeCell="B4" sqref="B4"/>
      <selection pane="bottomLeft" activeCell="A10" sqref="A10"/>
      <selection pane="bottomRight" activeCell="A10" sqref="A10:XFD10"/>
    </sheetView>
  </sheetViews>
  <sheetFormatPr defaultColWidth="9" defaultRowHeight="15.75" x14ac:dyDescent="0.25"/>
  <cols>
    <col min="1" max="1" width="5.85546875" style="17" customWidth="1"/>
    <col min="2" max="2" width="19.140625" style="17" customWidth="1"/>
    <col min="3" max="3" width="36.42578125" style="6" customWidth="1"/>
    <col min="4" max="4" width="16" style="17" bestFit="1" customWidth="1"/>
    <col min="5" max="5" width="48.42578125" style="5" hidden="1" customWidth="1"/>
    <col min="6" max="6" width="11.85546875" style="6" customWidth="1"/>
    <col min="7" max="7" width="25.140625" style="46" customWidth="1"/>
    <col min="8" max="8" width="34.7109375" style="6" customWidth="1"/>
    <col min="9" max="9" width="30" style="20" customWidth="1"/>
    <col min="10" max="10" width="9" style="17"/>
    <col min="11" max="16384" width="9" style="6"/>
  </cols>
  <sheetData>
    <row r="1" spans="1:161" s="2" customFormat="1" x14ac:dyDescent="0.25">
      <c r="A1" s="1"/>
      <c r="B1" s="1"/>
      <c r="C1" s="3" t="s">
        <v>0</v>
      </c>
      <c r="D1" s="4">
        <f>COUNTIF(D14:D19,"Open")</f>
        <v>0</v>
      </c>
      <c r="E1" s="5" t="s">
        <v>1</v>
      </c>
      <c r="F1" s="6"/>
      <c r="G1" s="7"/>
      <c r="H1" s="6"/>
      <c r="I1" s="8"/>
      <c r="J1" s="1"/>
    </row>
    <row r="2" spans="1:161" s="2" customFormat="1" ht="40.5" x14ac:dyDescent="0.25">
      <c r="A2" s="1"/>
      <c r="B2" s="49"/>
      <c r="C2" s="9" t="s">
        <v>2</v>
      </c>
      <c r="D2" s="10">
        <f>COUNTIF(D14:D19,"On-progress")</f>
        <v>0</v>
      </c>
      <c r="E2" s="11" t="s">
        <v>3</v>
      </c>
      <c r="F2" s="12"/>
      <c r="G2" s="13" t="s">
        <v>4</v>
      </c>
      <c r="H2" s="12"/>
      <c r="I2" s="8"/>
      <c r="J2" s="1"/>
    </row>
    <row r="3" spans="1:161" s="2" customFormat="1" ht="28.5" x14ac:dyDescent="0.25">
      <c r="A3" s="1"/>
      <c r="B3" s="49"/>
      <c r="C3" s="14" t="s">
        <v>5</v>
      </c>
      <c r="D3" s="10">
        <f>COUNTIF(D14:D19,"Resolved")</f>
        <v>0</v>
      </c>
      <c r="E3" s="11" t="s">
        <v>6</v>
      </c>
      <c r="F3" s="12"/>
      <c r="G3" s="15" t="s">
        <v>7</v>
      </c>
      <c r="H3" s="12"/>
      <c r="I3" s="8"/>
      <c r="J3" s="1"/>
    </row>
    <row r="4" spans="1:161" x14ac:dyDescent="0.25">
      <c r="B4" s="50"/>
      <c r="C4" s="18"/>
      <c r="D4" s="19"/>
      <c r="E4" s="16"/>
      <c r="F4" s="12"/>
      <c r="G4" s="7"/>
      <c r="H4" s="12"/>
    </row>
    <row r="5" spans="1:161" ht="57.75" customHeight="1" x14ac:dyDescent="0.25">
      <c r="A5" s="21" t="s">
        <v>8</v>
      </c>
      <c r="B5" s="23" t="s">
        <v>9</v>
      </c>
      <c r="C5" s="23" t="s">
        <v>10</v>
      </c>
      <c r="D5" s="23" t="s">
        <v>11</v>
      </c>
      <c r="E5" s="24" t="s">
        <v>12</v>
      </c>
      <c r="F5" s="22" t="s">
        <v>13</v>
      </c>
      <c r="G5" s="25" t="s">
        <v>14</v>
      </c>
      <c r="H5" s="26" t="s">
        <v>15</v>
      </c>
      <c r="I5" s="48" t="s">
        <v>16</v>
      </c>
      <c r="J5" s="70" t="s">
        <v>42</v>
      </c>
    </row>
    <row r="6" spans="1:161" s="28" customFormat="1" ht="62.25" customHeight="1" x14ac:dyDescent="0.25">
      <c r="A6" s="52">
        <v>1</v>
      </c>
      <c r="B6" s="53" t="s">
        <v>32</v>
      </c>
      <c r="C6" s="54" t="s">
        <v>33</v>
      </c>
      <c r="D6" s="55" t="s">
        <v>39</v>
      </c>
      <c r="E6" s="27" t="s">
        <v>17</v>
      </c>
      <c r="F6" s="62" t="s">
        <v>18</v>
      </c>
      <c r="G6" s="54"/>
      <c r="H6" s="63"/>
      <c r="I6" s="71"/>
      <c r="J6" s="73" t="s">
        <v>43</v>
      </c>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row>
    <row r="7" spans="1:161" s="69" customFormat="1" ht="47.25" x14ac:dyDescent="0.25">
      <c r="A7" s="52">
        <v>2</v>
      </c>
      <c r="B7" s="53" t="s">
        <v>34</v>
      </c>
      <c r="C7" s="54" t="s">
        <v>35</v>
      </c>
      <c r="D7" s="55" t="s">
        <v>39</v>
      </c>
      <c r="E7" s="29" t="s">
        <v>19</v>
      </c>
      <c r="F7" s="62" t="s">
        <v>18</v>
      </c>
      <c r="G7" s="63" t="s">
        <v>38</v>
      </c>
      <c r="H7" s="63"/>
      <c r="I7" s="72"/>
      <c r="J7" s="73" t="s">
        <v>43</v>
      </c>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row>
    <row r="8" spans="1:161" s="31" customFormat="1" ht="47.25" x14ac:dyDescent="0.25">
      <c r="A8" s="52">
        <v>3</v>
      </c>
      <c r="B8" s="53" t="s">
        <v>36</v>
      </c>
      <c r="C8" s="56" t="s">
        <v>37</v>
      </c>
      <c r="D8" s="55" t="s">
        <v>39</v>
      </c>
      <c r="E8" s="30" t="s">
        <v>20</v>
      </c>
      <c r="F8" s="62" t="s">
        <v>18</v>
      </c>
      <c r="G8" s="63" t="s">
        <v>51</v>
      </c>
      <c r="H8" s="63"/>
      <c r="I8" s="71"/>
      <c r="J8" s="73" t="s">
        <v>43</v>
      </c>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row>
    <row r="9" spans="1:161" s="31" customFormat="1" ht="78.75" x14ac:dyDescent="0.25">
      <c r="A9" s="52">
        <v>4</v>
      </c>
      <c r="B9" s="53" t="s">
        <v>40</v>
      </c>
      <c r="C9" s="54" t="s">
        <v>41</v>
      </c>
      <c r="D9" s="55" t="s">
        <v>39</v>
      </c>
      <c r="E9" s="32" t="s">
        <v>21</v>
      </c>
      <c r="F9" s="62" t="s">
        <v>18</v>
      </c>
      <c r="G9" s="75"/>
      <c r="H9" s="63"/>
      <c r="I9" s="71"/>
      <c r="J9" s="73" t="s">
        <v>43</v>
      </c>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row>
    <row r="10" spans="1:161" s="28" customFormat="1" ht="63" x14ac:dyDescent="0.25">
      <c r="A10" s="52">
        <v>5</v>
      </c>
      <c r="B10" s="53" t="s">
        <v>44</v>
      </c>
      <c r="C10" s="54" t="s">
        <v>45</v>
      </c>
      <c r="D10" s="55" t="s">
        <v>39</v>
      </c>
      <c r="E10" s="29" t="s">
        <v>22</v>
      </c>
      <c r="F10" s="62" t="s">
        <v>18</v>
      </c>
      <c r="G10" s="63" t="s">
        <v>46</v>
      </c>
      <c r="H10" s="63"/>
      <c r="I10" s="71"/>
      <c r="J10" s="74" t="s">
        <v>47</v>
      </c>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row>
    <row r="11" spans="1:161" s="31" customFormat="1" ht="60" x14ac:dyDescent="0.25">
      <c r="A11" s="52">
        <v>6</v>
      </c>
      <c r="B11" s="53" t="s">
        <v>48</v>
      </c>
      <c r="C11" s="54" t="s">
        <v>49</v>
      </c>
      <c r="D11" s="55" t="s">
        <v>39</v>
      </c>
      <c r="E11" s="32" t="s">
        <v>23</v>
      </c>
      <c r="F11" s="62" t="s">
        <v>18</v>
      </c>
      <c r="G11" s="63" t="s">
        <v>50</v>
      </c>
      <c r="H11" s="77"/>
      <c r="I11" s="71"/>
      <c r="J11" s="74" t="s">
        <v>47</v>
      </c>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row>
    <row r="12" spans="1:161" s="35" customFormat="1" ht="110.25" x14ac:dyDescent="0.25">
      <c r="A12" s="52">
        <v>7</v>
      </c>
      <c r="B12" s="57" t="s">
        <v>52</v>
      </c>
      <c r="C12" s="58" t="s">
        <v>53</v>
      </c>
      <c r="D12" s="55" t="s">
        <v>39</v>
      </c>
      <c r="E12" s="33"/>
      <c r="F12" s="62" t="s">
        <v>18</v>
      </c>
      <c r="G12" s="64" t="s">
        <v>54</v>
      </c>
      <c r="H12" s="77"/>
      <c r="I12" s="34"/>
      <c r="J12" s="74" t="s">
        <v>47</v>
      </c>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row>
    <row r="13" spans="1:161" s="35" customFormat="1" ht="61.5" customHeight="1" x14ac:dyDescent="0.25">
      <c r="A13" s="52">
        <v>8</v>
      </c>
      <c r="B13" s="57" t="s">
        <v>56</v>
      </c>
      <c r="C13" s="76" t="s">
        <v>55</v>
      </c>
      <c r="D13" s="59" t="s">
        <v>39</v>
      </c>
      <c r="E13" s="33"/>
      <c r="F13" s="62" t="s">
        <v>18</v>
      </c>
      <c r="G13" s="65"/>
      <c r="H13" s="65"/>
      <c r="I13" s="34"/>
      <c r="J13" s="73" t="s">
        <v>43</v>
      </c>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row>
    <row r="14" spans="1:161" s="31" customFormat="1" ht="54.75" customHeight="1" x14ac:dyDescent="0.25">
      <c r="A14" s="52"/>
      <c r="B14" s="60"/>
      <c r="C14" s="54"/>
      <c r="D14" s="61"/>
      <c r="E14" s="32" t="s">
        <v>24</v>
      </c>
      <c r="F14" s="54"/>
      <c r="G14" s="66"/>
      <c r="H14" s="67"/>
      <c r="I14" s="71"/>
      <c r="J14" s="73"/>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row>
    <row r="15" spans="1:161" s="31" customFormat="1" ht="31.5" x14ac:dyDescent="0.25">
      <c r="A15" s="52"/>
      <c r="B15" s="60"/>
      <c r="C15" s="54"/>
      <c r="D15" s="61"/>
      <c r="E15" s="32" t="s">
        <v>25</v>
      </c>
      <c r="F15" s="54"/>
      <c r="G15" s="66"/>
      <c r="H15" s="63"/>
      <c r="I15" s="71"/>
      <c r="J15" s="73"/>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row>
    <row r="16" spans="1:161" s="31" customFormat="1" ht="47.25" x14ac:dyDescent="0.25">
      <c r="A16" s="52"/>
      <c r="B16" s="60"/>
      <c r="C16" s="54"/>
      <c r="D16" s="61"/>
      <c r="E16" s="32" t="s">
        <v>26</v>
      </c>
      <c r="F16" s="54"/>
      <c r="G16" s="66"/>
      <c r="H16" s="67"/>
      <c r="I16" s="71"/>
      <c r="J16" s="73"/>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row>
    <row r="17" spans="1:161" s="31" customFormat="1" ht="47.25" x14ac:dyDescent="0.25">
      <c r="A17" s="52"/>
      <c r="B17" s="60"/>
      <c r="C17" s="54"/>
      <c r="D17" s="61"/>
      <c r="E17" s="32" t="s">
        <v>27</v>
      </c>
      <c r="F17" s="54"/>
      <c r="G17" s="66"/>
      <c r="H17" s="67"/>
      <c r="I17" s="71"/>
      <c r="J17" s="73"/>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row>
    <row r="18" spans="1:161" s="31" customFormat="1" x14ac:dyDescent="0.25">
      <c r="A18" s="52"/>
      <c r="B18" s="60"/>
      <c r="C18" s="54"/>
      <c r="D18" s="61"/>
      <c r="E18" s="32" t="s">
        <v>28</v>
      </c>
      <c r="F18" s="54"/>
      <c r="G18" s="66"/>
      <c r="H18" s="67"/>
      <c r="I18" s="71"/>
      <c r="J18" s="73"/>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row>
    <row r="19" spans="1:161" s="31" customFormat="1" ht="78.75" x14ac:dyDescent="0.25">
      <c r="A19" s="52"/>
      <c r="B19" s="60"/>
      <c r="C19" s="54"/>
      <c r="D19" s="61"/>
      <c r="E19" s="32" t="s">
        <v>29</v>
      </c>
      <c r="F19" s="54"/>
      <c r="G19" s="66"/>
      <c r="H19" s="63"/>
      <c r="I19" s="71"/>
      <c r="J19" s="73"/>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row>
    <row r="20" spans="1:161" s="37" customFormat="1" ht="31.5" x14ac:dyDescent="0.25">
      <c r="A20" s="52"/>
      <c r="B20" s="53"/>
      <c r="C20" s="54"/>
      <c r="D20" s="55"/>
      <c r="E20" s="36" t="s">
        <v>30</v>
      </c>
      <c r="F20" s="62"/>
      <c r="G20" s="62"/>
      <c r="H20" s="63"/>
      <c r="I20" s="71"/>
      <c r="J20" s="73"/>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row>
    <row r="21" spans="1:161" s="35" customFormat="1" x14ac:dyDescent="0.25">
      <c r="A21" s="52"/>
      <c r="B21" s="60"/>
      <c r="C21" s="54"/>
      <c r="D21" s="61"/>
      <c r="E21" s="36"/>
      <c r="F21" s="54"/>
      <c r="G21" s="62"/>
      <c r="H21" s="63"/>
      <c r="I21" s="34"/>
      <c r="J21" s="73"/>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row>
    <row r="22" spans="1:161" s="35" customFormat="1" x14ac:dyDescent="0.25">
      <c r="A22" s="52"/>
      <c r="B22" s="57"/>
      <c r="C22" s="58"/>
      <c r="D22" s="59"/>
      <c r="E22" s="33"/>
      <c r="F22" s="58"/>
      <c r="G22" s="62"/>
      <c r="H22" s="63"/>
      <c r="I22" s="34"/>
      <c r="J22" s="73"/>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row>
    <row r="23" spans="1:161" s="35" customFormat="1" x14ac:dyDescent="0.25">
      <c r="A23" s="38"/>
      <c r="B23" s="51"/>
      <c r="C23" s="39"/>
      <c r="D23" s="40"/>
      <c r="E23" s="41"/>
      <c r="F23" s="42"/>
      <c r="G23" s="43"/>
      <c r="H23" s="44"/>
      <c r="I23" s="34"/>
      <c r="J23" s="73"/>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row>
    <row r="24" spans="1:161" s="35" customFormat="1" x14ac:dyDescent="0.25">
      <c r="A24" s="38"/>
      <c r="B24" s="51"/>
      <c r="C24" s="39"/>
      <c r="D24" s="40"/>
      <c r="E24" s="41"/>
      <c r="F24" s="42"/>
      <c r="G24" s="43"/>
      <c r="H24" s="45"/>
      <c r="I24" s="34"/>
      <c r="J24" s="73"/>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row>
    <row r="25" spans="1:161" s="35" customFormat="1" x14ac:dyDescent="0.25">
      <c r="A25" s="38"/>
      <c r="B25" s="51"/>
      <c r="C25" s="39"/>
      <c r="D25" s="40"/>
      <c r="E25" s="41"/>
      <c r="F25" s="42"/>
      <c r="G25" s="43"/>
      <c r="H25" s="44"/>
      <c r="I25" s="34"/>
      <c r="J25" s="73"/>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row>
    <row r="26" spans="1:161" s="35" customFormat="1" ht="47.25" x14ac:dyDescent="0.25">
      <c r="A26" s="38"/>
      <c r="B26" s="51"/>
      <c r="C26" s="39"/>
      <c r="D26" s="40"/>
      <c r="E26" s="41" t="s">
        <v>31</v>
      </c>
      <c r="F26" s="42"/>
      <c r="G26" s="43"/>
      <c r="H26" s="45"/>
      <c r="I26" s="34"/>
      <c r="J26" s="73"/>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row>
    <row r="27" spans="1:161" x14ac:dyDescent="0.25">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row>
    <row r="28" spans="1:161" x14ac:dyDescent="0.25">
      <c r="C28" s="47"/>
      <c r="E28" s="11"/>
      <c r="F28" s="12"/>
      <c r="H28" s="12"/>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row>
    <row r="29" spans="1:161" x14ac:dyDescent="0.25">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row>
    <row r="30" spans="1:161" x14ac:dyDescent="0.25">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row>
    <row r="31" spans="1:161" x14ac:dyDescent="0.25">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row>
    <row r="32" spans="1:161" x14ac:dyDescent="0.25">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row>
    <row r="33" spans="10:161" x14ac:dyDescent="0.25">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row>
    <row r="34" spans="10:161" x14ac:dyDescent="0.25">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row>
    <row r="35" spans="10:161" x14ac:dyDescent="0.25">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row>
    <row r="36" spans="10:161" x14ac:dyDescent="0.25">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row>
    <row r="37" spans="10:161" x14ac:dyDescent="0.25">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row>
    <row r="38" spans="10:161" x14ac:dyDescent="0.25">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row>
    <row r="39" spans="10:161" x14ac:dyDescent="0.25">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row>
    <row r="40" spans="10:161" x14ac:dyDescent="0.25">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row>
    <row r="41" spans="10:161" x14ac:dyDescent="0.25">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row>
    <row r="42" spans="10:161" x14ac:dyDescent="0.25">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row>
    <row r="43" spans="10:161" x14ac:dyDescent="0.25">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row>
    <row r="44" spans="10:161" x14ac:dyDescent="0.25">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row>
    <row r="45" spans="10:161" x14ac:dyDescent="0.25">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row>
    <row r="46" spans="10:161" x14ac:dyDescent="0.25">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row>
    <row r="47" spans="10:161" x14ac:dyDescent="0.25">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row>
  </sheetData>
  <conditionalFormatting sqref="H6:H9 H13:H17 A23:B26 D23:F26 H20:H26 A6:F22">
    <cfRule type="expression" dxfId="69" priority="86" stopIfTrue="1">
      <formula>($D6="Resolved")</formula>
    </cfRule>
    <cfRule type="expression" dxfId="68" priority="87" stopIfTrue="1">
      <formula>($D6="Closed")</formula>
    </cfRule>
    <cfRule type="expression" dxfId="67" priority="88" stopIfTrue="1">
      <formula>($D6="Cancelled")</formula>
    </cfRule>
    <cfRule type="expression" dxfId="66" priority="89">
      <formula>AND((#REF!&lt;&gt;""),(#REF!&gt;0),OR($D6="Open",$D6="On-progress",$D6="Resolved"))</formula>
    </cfRule>
    <cfRule type="expression" dxfId="65" priority="90" stopIfTrue="1">
      <formula>($D6="On-progress")</formula>
    </cfRule>
  </conditionalFormatting>
  <conditionalFormatting sqref="H19">
    <cfRule type="expression" dxfId="64" priority="71" stopIfTrue="1">
      <formula>($D19="Resolved")</formula>
    </cfRule>
    <cfRule type="expression" dxfId="63" priority="72" stopIfTrue="1">
      <formula>($D19="Closed")</formula>
    </cfRule>
    <cfRule type="expression" dxfId="62" priority="73" stopIfTrue="1">
      <formula>($D19="Cancelled")</formula>
    </cfRule>
    <cfRule type="expression" dxfId="61" priority="74">
      <formula>AND((#REF!&lt;&gt;""),(#REF!&gt;0),OR($D19="Open",$D19="On-progress",$D19="Resolved"))</formula>
    </cfRule>
    <cfRule type="expression" dxfId="60" priority="75" stopIfTrue="1">
      <formula>($D19="On-progress")</formula>
    </cfRule>
  </conditionalFormatting>
  <conditionalFormatting sqref="G11">
    <cfRule type="expression" dxfId="59" priority="81" stopIfTrue="1">
      <formula>($D11="Resolved")</formula>
    </cfRule>
    <cfRule type="expression" dxfId="58" priority="82" stopIfTrue="1">
      <formula>($D11="Closed")</formula>
    </cfRule>
    <cfRule type="expression" dxfId="57" priority="83" stopIfTrue="1">
      <formula>($D11="Cancelled")</formula>
    </cfRule>
    <cfRule type="expression" dxfId="56" priority="84">
      <formula>AND((#REF!&lt;&gt;""),(#REF!&gt;0),OR($D11="Open",$D11="On-progress",$D11="Resolved"))</formula>
    </cfRule>
    <cfRule type="expression" dxfId="55" priority="85" stopIfTrue="1">
      <formula>($D11="On-progress")</formula>
    </cfRule>
  </conditionalFormatting>
  <conditionalFormatting sqref="H18">
    <cfRule type="expression" dxfId="54" priority="76" stopIfTrue="1">
      <formula>($D18="Resolved")</formula>
    </cfRule>
    <cfRule type="expression" dxfId="53" priority="77" stopIfTrue="1">
      <formula>($D18="Closed")</formula>
    </cfRule>
    <cfRule type="expression" dxfId="52" priority="78" stopIfTrue="1">
      <formula>($D18="Cancelled")</formula>
    </cfRule>
    <cfRule type="expression" dxfId="51" priority="79">
      <formula>AND((#REF!&lt;&gt;""),(#REF!&gt;0),OR($D18="Open",$D18="On-progress",$D18="Resolved"))</formula>
    </cfRule>
    <cfRule type="expression" dxfId="50" priority="80" stopIfTrue="1">
      <formula>($D18="On-progress")</formula>
    </cfRule>
  </conditionalFormatting>
  <conditionalFormatting sqref="G6">
    <cfRule type="expression" dxfId="49" priority="66" stopIfTrue="1">
      <formula>($D6="Resolved")</formula>
    </cfRule>
    <cfRule type="expression" dxfId="48" priority="67" stopIfTrue="1">
      <formula>($D6="Closed")</formula>
    </cfRule>
    <cfRule type="expression" dxfId="47" priority="68" stopIfTrue="1">
      <formula>($D6="Cancelled")</formula>
    </cfRule>
    <cfRule type="expression" dxfId="46" priority="69">
      <formula>AND((#REF!&lt;&gt;""),(#REF!&gt;0),OR($D6="Open",$D6="On-progress",$D6="Resolved"))</formula>
    </cfRule>
    <cfRule type="expression" dxfId="45" priority="70" stopIfTrue="1">
      <formula>($D6="On-progress")</formula>
    </cfRule>
  </conditionalFormatting>
  <conditionalFormatting sqref="H10">
    <cfRule type="expression" dxfId="44" priority="61" stopIfTrue="1">
      <formula>($D10="Resolved")</formula>
    </cfRule>
    <cfRule type="expression" dxfId="43" priority="62" stopIfTrue="1">
      <formula>($D10="Closed")</formula>
    </cfRule>
    <cfRule type="expression" dxfId="42" priority="63" stopIfTrue="1">
      <formula>($D10="Cancelled")</formula>
    </cfRule>
    <cfRule type="expression" dxfId="41" priority="64">
      <formula>AND((#REF!&lt;&gt;""),(#REF!&gt;0),OR($D10="Open",$D10="On-progress",$D10="Resolved"))</formula>
    </cfRule>
    <cfRule type="expression" dxfId="40" priority="65" stopIfTrue="1">
      <formula>($D10="On-progress")</formula>
    </cfRule>
  </conditionalFormatting>
  <conditionalFormatting sqref="G13">
    <cfRule type="expression" dxfId="34" priority="26" stopIfTrue="1">
      <formula>($D13="Resolved")</formula>
    </cfRule>
    <cfRule type="expression" dxfId="33" priority="27" stopIfTrue="1">
      <formula>($D13="Closed")</formula>
    </cfRule>
    <cfRule type="expression" dxfId="32" priority="28" stopIfTrue="1">
      <formula>($D13="Cancelled")</formula>
    </cfRule>
    <cfRule type="expression" dxfId="31" priority="29">
      <formula>AND((#REF!&lt;&gt;""),(#REF!&gt;0),OR($D13="Open",$D13="On-progress",$D13="Resolved"))</formula>
    </cfRule>
    <cfRule type="expression" dxfId="30" priority="30" stopIfTrue="1">
      <formula>($D13="On-progress")</formula>
    </cfRule>
  </conditionalFormatting>
  <conditionalFormatting sqref="G12">
    <cfRule type="expression" dxfId="29" priority="21" stopIfTrue="1">
      <formula>($D12="Resolved")</formula>
    </cfRule>
    <cfRule type="expression" dxfId="28" priority="22" stopIfTrue="1">
      <formula>($D12="Closed")</formula>
    </cfRule>
    <cfRule type="expression" dxfId="27" priority="23" stopIfTrue="1">
      <formula>($D12="Cancelled")</formula>
    </cfRule>
    <cfRule type="expression" dxfId="26" priority="24">
      <formula>AND((#REF!&lt;&gt;""),(#REF!&gt;0),OR($D12="Open",$D12="On-progress",$D12="Resolved"))</formula>
    </cfRule>
    <cfRule type="expression" dxfId="25" priority="25" stopIfTrue="1">
      <formula>($D12="On-progress")</formula>
    </cfRule>
  </conditionalFormatting>
  <conditionalFormatting sqref="C23:C26">
    <cfRule type="expression" dxfId="24" priority="16" stopIfTrue="1">
      <formula>($D23="Resolved")</formula>
    </cfRule>
    <cfRule type="expression" dxfId="23" priority="17" stopIfTrue="1">
      <formula>($D23="Closed")</formula>
    </cfRule>
    <cfRule type="expression" dxfId="22" priority="18" stopIfTrue="1">
      <formula>($D23="Cancelled")</formula>
    </cfRule>
    <cfRule type="expression" dxfId="21" priority="19">
      <formula>AND(($J23&lt;&gt;""),($M23&gt;0),OR($D23="Open",$D23="On-progress",$D23="Resolved"))</formula>
    </cfRule>
    <cfRule type="expression" dxfId="20" priority="20" stopIfTrue="1">
      <formula>($D23="On-progress")</formula>
    </cfRule>
  </conditionalFormatting>
  <conditionalFormatting sqref="G7">
    <cfRule type="expression" dxfId="19" priority="11" stopIfTrue="1">
      <formula>($D7="Resolved")</formula>
    </cfRule>
    <cfRule type="expression" dxfId="18" priority="12" stopIfTrue="1">
      <formula>($D7="Closed")</formula>
    </cfRule>
    <cfRule type="expression" dxfId="17" priority="13" stopIfTrue="1">
      <formula>($D7="Cancelled")</formula>
    </cfRule>
    <cfRule type="expression" dxfId="16" priority="14">
      <formula>AND((#REF!&lt;&gt;""),(#REF!&gt;0),OR($D7="Open",$D7="On-progress",$D7="Resolved"))</formula>
    </cfRule>
    <cfRule type="expression" dxfId="15" priority="15" stopIfTrue="1">
      <formula>($D7="On-progress")</formula>
    </cfRule>
  </conditionalFormatting>
  <conditionalFormatting sqref="G8">
    <cfRule type="expression" dxfId="14" priority="6" stopIfTrue="1">
      <formula>($D8="Resolved")</formula>
    </cfRule>
    <cfRule type="expression" dxfId="13" priority="7" stopIfTrue="1">
      <formula>($D8="Closed")</formula>
    </cfRule>
    <cfRule type="expression" dxfId="12" priority="8" stopIfTrue="1">
      <formula>($D8="Cancelled")</formula>
    </cfRule>
    <cfRule type="expression" dxfId="11" priority="9">
      <formula>AND((#REF!&lt;&gt;""),(#REF!&gt;0),OR($D8="Open",$D8="On-progress",$D8="Resolved"))</formula>
    </cfRule>
    <cfRule type="expression" dxfId="10" priority="10" stopIfTrue="1">
      <formula>($D8="On-progress")</formula>
    </cfRule>
  </conditionalFormatting>
  <conditionalFormatting sqref="G10">
    <cfRule type="expression" dxfId="9" priority="1" stopIfTrue="1">
      <formula>($D10="Resolved")</formula>
    </cfRule>
    <cfRule type="expression" dxfId="8" priority="2" stopIfTrue="1">
      <formula>($D10="Closed")</formula>
    </cfRule>
    <cfRule type="expression" dxfId="7" priority="3" stopIfTrue="1">
      <formula>($D10="Cancelled")</formula>
    </cfRule>
    <cfRule type="expression" dxfId="6" priority="4">
      <formula>AND((#REF!&lt;&gt;""),(#REF!&gt;0),OR($D10="Open",$D10="On-progress",$D10="Resolved"))</formula>
    </cfRule>
    <cfRule type="expression" dxfId="5" priority="5" stopIfTrue="1">
      <formula>($D10="On-progress")</formula>
    </cfRule>
  </conditionalFormatting>
  <dataValidations count="2">
    <dataValidation type="list" allowBlank="1" showInputMessage="1" showErrorMessage="1" sqref="F6:F26">
      <formula1>"Thay đổi yêu cầu,Yêu cầu mới, Phát sinh, Lỗi hệ thống, Lỗi User"</formula1>
    </dataValidation>
    <dataValidation type="list" allowBlank="1" showInputMessage="1" showErrorMessage="1" sqref="D6:D26">
      <formula1>"Open,On-progress,Resolved,Closed,Cancelled"</formula1>
    </dataValidation>
  </dataValidations>
  <pageMargins left="0.33" right="0.2" top="0.31" bottom="0.28999999999999998" header="0.3" footer="0.3"/>
  <pageSetup paperSize="9" orientation="landscape" horizontalDpi="300" verticalDpi="300" r:id="rId1"/>
  <drawing r:id="rId2"/>
  <legacyDrawing r:id="rId3"/>
  <oleObjects>
    <mc:AlternateContent xmlns:mc="http://schemas.openxmlformats.org/markup-compatibility/2006">
      <mc:Choice Requires="x14">
        <oleObject progId="Packager Shell Object" dvAspect="DVASPECT_ICON" shapeId="1029" r:id="rId4">
          <objectPr defaultSize="0" autoPict="0" r:id="rId5">
            <anchor moveWithCells="1">
              <from>
                <xdr:col>8</xdr:col>
                <xdr:colOff>0</xdr:colOff>
                <xdr:row>5</xdr:row>
                <xdr:rowOff>0</xdr:rowOff>
              </from>
              <to>
                <xdr:col>9</xdr:col>
                <xdr:colOff>0</xdr:colOff>
                <xdr:row>6</xdr:row>
                <xdr:rowOff>0</xdr:rowOff>
              </to>
            </anchor>
          </objectPr>
        </oleObject>
      </mc:Choice>
      <mc:Fallback>
        <oleObject progId="Packager Shell Object" dvAspect="DVASPECT_ICON" shapeId="1029" r:id="rId4"/>
      </mc:Fallback>
    </mc:AlternateContent>
  </oleObjects>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Iss</vt:lpstr>
      <vt:lpstr>Iss!Issue_List</vt:lpstr>
      <vt:lpstr>Iss!Print_Area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Khanh</dc:creator>
  <cp:lastModifiedBy>Admin</cp:lastModifiedBy>
  <dcterms:created xsi:type="dcterms:W3CDTF">2016-03-14T02:14:55Z</dcterms:created>
  <dcterms:modified xsi:type="dcterms:W3CDTF">2016-03-24T02:07:47Z</dcterms:modified>
</cp:coreProperties>
</file>