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ppali\Desktop\"/>
    </mc:Choice>
  </mc:AlternateContent>
  <xr:revisionPtr revIDLastSave="0" documentId="13_ncr:1_{5E105BF0-503B-4CEA-96FE-2F416FCFA1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H32" i="1"/>
  <c r="H39" i="1"/>
  <c r="H31" i="1"/>
  <c r="C31" i="1"/>
  <c r="D31" i="1"/>
  <c r="E31" i="1"/>
  <c r="F31" i="1"/>
  <c r="B31" i="1"/>
  <c r="C30" i="1"/>
  <c r="D30" i="1"/>
  <c r="E30" i="1"/>
  <c r="F30" i="1"/>
  <c r="B30" i="1"/>
  <c r="J20" i="1"/>
  <c r="C18" i="1"/>
  <c r="B12" i="1"/>
  <c r="C11" i="1" s="1"/>
  <c r="D13" i="1"/>
  <c r="B13" i="1"/>
  <c r="B4" i="1"/>
  <c r="B6" i="1" s="1"/>
  <c r="B5" i="1" l="1"/>
  <c r="C4" i="1" s="1"/>
  <c r="C13" i="1"/>
  <c r="C12" i="1"/>
  <c r="C6" i="1"/>
  <c r="C5" i="1"/>
  <c r="D4" i="1" s="1"/>
  <c r="D12" i="1" l="1"/>
  <c r="E11" i="1"/>
  <c r="D5" i="1"/>
  <c r="E4" i="1" s="1"/>
  <c r="D6" i="1"/>
  <c r="E12" i="1" l="1"/>
  <c r="E13" i="1"/>
  <c r="H13" i="1" s="1"/>
  <c r="E6" i="1"/>
  <c r="H6" i="1" s="1"/>
  <c r="E5" i="1"/>
</calcChain>
</file>

<file path=xl/sharedStrings.xml><?xml version="1.0" encoding="utf-8"?>
<sst xmlns="http://schemas.openxmlformats.org/spreadsheetml/2006/main" count="89" uniqueCount="38">
  <si>
    <t>érk</t>
  </si>
  <si>
    <t>CPU idő</t>
  </si>
  <si>
    <t>indul</t>
  </si>
  <si>
    <t>befejez</t>
  </si>
  <si>
    <t>vár</t>
  </si>
  <si>
    <t>p1</t>
  </si>
  <si>
    <t>p2</t>
  </si>
  <si>
    <t>p3</t>
  </si>
  <si>
    <t>p4</t>
  </si>
  <si>
    <t>&lt;-ez az alap</t>
  </si>
  <si>
    <t>&lt;- FCFS</t>
  </si>
  <si>
    <t>Átlag vár:</t>
  </si>
  <si>
    <t>&lt;- SJF</t>
  </si>
  <si>
    <t>&lt;-RR</t>
  </si>
  <si>
    <t>körf.</t>
  </si>
  <si>
    <t>körf</t>
  </si>
  <si>
    <t>Átlag körf:</t>
  </si>
  <si>
    <t>2. feladat</t>
  </si>
  <si>
    <t>10 ms</t>
  </si>
  <si>
    <t>4 ms</t>
  </si>
  <si>
    <t>p5</t>
  </si>
  <si>
    <t>6, 13</t>
  </si>
  <si>
    <t>15, 19, 25</t>
  </si>
  <si>
    <t>3, 19, 23</t>
  </si>
  <si>
    <t>12, 0, 0</t>
  </si>
  <si>
    <t>0, 3</t>
  </si>
  <si>
    <t>6, 2</t>
  </si>
  <si>
    <t>6, 10</t>
  </si>
  <si>
    <t>10, 6, 2</t>
  </si>
  <si>
    <t>p3-3</t>
  </si>
  <si>
    <t>p3-2</t>
  </si>
  <si>
    <t>p3-1</t>
  </si>
  <si>
    <t>p1-2</t>
  </si>
  <si>
    <t>p4-2</t>
  </si>
  <si>
    <t>p2-2</t>
  </si>
  <si>
    <t>p2-3</t>
  </si>
  <si>
    <t>19, 23, 27</t>
  </si>
  <si>
    <t>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</si>
</sst>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/>
    <xf numFmtId="0" fontId="0" fillId="0" borderId="2" xfId="0" applyFill="1" applyBorder="1"/>
    <xf numFmtId="0" fontId="0" fillId="0" borderId="5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1-FCFS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B19-B72B-C099769D37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0-4B19-B72B-C099769D37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12</c:v>
                </c:pt>
                <c:pt idx="1">
                  <c:v>26</c:v>
                </c:pt>
                <c:pt idx="2">
                  <c:v>22</c:v>
                </c:pt>
                <c:pt idx="3">
                  <c:v>48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0-4B19-B72B-C099769D37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48</c:v>
                </c:pt>
                <c:pt idx="3">
                  <c:v>58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0-4B19-B72B-C099769D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703248"/>
        <c:axId val="560705216"/>
      </c:barChart>
      <c:catAx>
        <c:axId val="56070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0705216"/>
        <c:crosses val="autoZero"/>
        <c:auto val="1"/>
        <c:lblAlgn val="ctr"/>
        <c:lblOffset val="100"/>
        <c:noMultiLvlLbl val="0"/>
      </c:catAx>
      <c:valAx>
        <c:axId val="560705216"/>
        <c:scaling>
          <c:orientation val="minMax"/>
          <c:max val="5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07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7-454A-B094-32848B071D9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22</c:v>
                </c:pt>
                <c:pt idx="3">
                  <c:v>32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7-454A-B094-32848B071D9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7-454A-B094-32848B071D9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12</c:v>
                </c:pt>
                <c:pt idx="1">
                  <c:v>26</c:v>
                </c:pt>
                <c:pt idx="2">
                  <c:v>32</c:v>
                </c:pt>
                <c:pt idx="3">
                  <c:v>58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7-454A-B094-32848B07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53112"/>
        <c:axId val="568554752"/>
      </c:barChart>
      <c:catAx>
        <c:axId val="56855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554752"/>
        <c:crosses val="autoZero"/>
        <c:auto val="1"/>
        <c:lblAlgn val="ctr"/>
        <c:lblOffset val="100"/>
        <c:noMultiLvlLbl val="0"/>
      </c:catAx>
      <c:valAx>
        <c:axId val="568554752"/>
        <c:scaling>
          <c:orientation val="minMax"/>
          <c:max val="5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85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2-RR10ms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Sheet1!$A$27:$A$32</c:f>
              <c:strCache>
                <c:ptCount val="6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  <c:pt idx="5">
                  <c:v>körf.</c:v>
                </c:pt>
              </c:strCache>
            </c:strRef>
          </c:cat>
          <c:val>
            <c:numRef>
              <c:f>Sheet1!$B$27:$B$32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E-4EFB-983C-052019D5D4CC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Sheet1!$A$27:$A$32</c:f>
              <c:strCache>
                <c:ptCount val="6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  <c:pt idx="5">
                  <c:v>körf.</c:v>
                </c:pt>
              </c:strCache>
            </c:str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E-4EFB-983C-052019D5D4CC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Sheet1!$A$27:$A$32</c:f>
              <c:strCache>
                <c:ptCount val="6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  <c:pt idx="5">
                  <c:v>körf.</c:v>
                </c:pt>
              </c:strCache>
            </c:str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E-4EFB-983C-052019D5D4CC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Sheet1!$A$27:$A$32</c:f>
              <c:strCache>
                <c:ptCount val="6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  <c:pt idx="5">
                  <c:v>körf.</c:v>
                </c:pt>
              </c:strCache>
            </c:strRef>
          </c:cat>
          <c:val>
            <c:numRef>
              <c:f>Sheet1!$E$27:$E$32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E-4EFB-983C-052019D5D4CC}"/>
            </c:ext>
          </c:extLst>
        </c:ser>
        <c:ser>
          <c:idx val="4"/>
          <c:order val="4"/>
          <c:tx>
            <c:strRef>
              <c:f>Sheet1!$F$26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Sheet1!$A$27:$A$32</c:f>
              <c:strCache>
                <c:ptCount val="6"/>
                <c:pt idx="0">
                  <c:v>érk</c:v>
                </c:pt>
                <c:pt idx="1">
                  <c:v>CPU idő</c:v>
                </c:pt>
                <c:pt idx="2">
                  <c:v>indul</c:v>
                </c:pt>
                <c:pt idx="3">
                  <c:v>befejez</c:v>
                </c:pt>
                <c:pt idx="4">
                  <c:v>vár</c:v>
                </c:pt>
                <c:pt idx="5">
                  <c:v>körf.</c:v>
                </c:pt>
              </c:strCache>
            </c:strRef>
          </c:cat>
          <c:val>
            <c:numRef>
              <c:f>Sheet1!$F$27:$F$32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12</c:v>
                </c:pt>
                <c:pt idx="3">
                  <c:v>15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E-4EFB-983C-052019D5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861472"/>
        <c:axId val="583859176"/>
      </c:barChart>
      <c:catAx>
        <c:axId val="58386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59176"/>
        <c:crosses val="autoZero"/>
        <c:auto val="1"/>
        <c:lblAlgn val="ctr"/>
        <c:lblOffset val="100"/>
        <c:noMultiLvlLbl val="0"/>
      </c:catAx>
      <c:valAx>
        <c:axId val="5838591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1-RR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érk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Sheet1!$B$15:$H$15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p1-2</c:v>
                </c:pt>
                <c:pt idx="3">
                  <c:v>p4</c:v>
                </c:pt>
                <c:pt idx="4">
                  <c:v>p3-1</c:v>
                </c:pt>
                <c:pt idx="5">
                  <c:v>p3-2</c:v>
                </c:pt>
                <c:pt idx="6">
                  <c:v>p3-3</c:v>
                </c:pt>
              </c:strCache>
            </c:str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12</c:v>
                </c:pt>
                <c:pt idx="5">
                  <c:v>42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5E-B3C8-18449341E1C0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Sheet1!$B$15:$H$15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p1-2</c:v>
                </c:pt>
                <c:pt idx="3">
                  <c:v>p4</c:v>
                </c:pt>
                <c:pt idx="4">
                  <c:v>p3-1</c:v>
                </c:pt>
                <c:pt idx="5">
                  <c:v>p3-2</c:v>
                </c:pt>
                <c:pt idx="6">
                  <c:v>p3-3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26</c:v>
                </c:pt>
                <c:pt idx="5">
                  <c:v>16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4-4D5E-B3C8-18449341E1C0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indul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Sheet1!$B$15:$H$15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p1-2</c:v>
                </c:pt>
                <c:pt idx="3">
                  <c:v>p4</c:v>
                </c:pt>
                <c:pt idx="4">
                  <c:v>p3-1</c:v>
                </c:pt>
                <c:pt idx="5">
                  <c:v>p3-2</c:v>
                </c:pt>
                <c:pt idx="6">
                  <c:v>p3-3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4-4D5E-B3C8-18449341E1C0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befejez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Sheet1!$B$15:$H$15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p1-2</c:v>
                </c:pt>
                <c:pt idx="3">
                  <c:v>p4</c:v>
                </c:pt>
                <c:pt idx="4">
                  <c:v>p3-1</c:v>
                </c:pt>
                <c:pt idx="5">
                  <c:v>p3-2</c:v>
                </c:pt>
                <c:pt idx="6">
                  <c:v>p3-3</c:v>
                </c:pt>
              </c:strCache>
            </c:str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4-4D5E-B3C8-18449341E1C0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vár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Sheet1!$B$15:$H$15</c:f>
              <c:strCache>
                <c:ptCount val="7"/>
                <c:pt idx="0">
                  <c:v>p1</c:v>
                </c:pt>
                <c:pt idx="1">
                  <c:v>p2</c:v>
                </c:pt>
                <c:pt idx="2">
                  <c:v>p1-2</c:v>
                </c:pt>
                <c:pt idx="3">
                  <c:v>p4</c:v>
                </c:pt>
                <c:pt idx="4">
                  <c:v>p3-1</c:v>
                </c:pt>
                <c:pt idx="5">
                  <c:v>p3-2</c:v>
                </c:pt>
                <c:pt idx="6">
                  <c:v>p3-3</c:v>
                </c:pt>
              </c:strCache>
            </c:str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4-4D5E-B3C8-18449341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862456"/>
        <c:axId val="583864424"/>
      </c:barChart>
      <c:catAx>
        <c:axId val="583862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64424"/>
        <c:crosses val="autoZero"/>
        <c:auto val="1"/>
        <c:lblAlgn val="ctr"/>
        <c:lblOffset val="100"/>
        <c:noMultiLvlLbl val="0"/>
      </c:catAx>
      <c:valAx>
        <c:axId val="583864424"/>
        <c:scaling>
          <c:orientation val="minMax"/>
          <c:max val="5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 RR 4ms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érk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Sheet1!$B$43:$I$43</c:f>
              <c:strCache>
                <c:ptCount val="8"/>
                <c:pt idx="0">
                  <c:v>p1</c:v>
                </c:pt>
                <c:pt idx="1">
                  <c:v>p3</c:v>
                </c:pt>
                <c:pt idx="2">
                  <c:v>p4</c:v>
                </c:pt>
                <c:pt idx="3">
                  <c:v>p5</c:v>
                </c:pt>
                <c:pt idx="4">
                  <c:v>p4-2</c:v>
                </c:pt>
                <c:pt idx="5">
                  <c:v>p2</c:v>
                </c:pt>
                <c:pt idx="6">
                  <c:v>p2-2</c:v>
                </c:pt>
                <c:pt idx="7">
                  <c:v>p2-3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19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6-448E-93A0-F22C001A29C4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Sheet1!$B$43:$I$43</c:f>
              <c:strCache>
                <c:ptCount val="8"/>
                <c:pt idx="0">
                  <c:v>p1</c:v>
                </c:pt>
                <c:pt idx="1">
                  <c:v>p3</c:v>
                </c:pt>
                <c:pt idx="2">
                  <c:v>p4</c:v>
                </c:pt>
                <c:pt idx="3">
                  <c:v>p5</c:v>
                </c:pt>
                <c:pt idx="4">
                  <c:v>p4-2</c:v>
                </c:pt>
                <c:pt idx="5">
                  <c:v>p2</c:v>
                </c:pt>
                <c:pt idx="6">
                  <c:v>p2-2</c:v>
                </c:pt>
                <c:pt idx="7">
                  <c:v>p2-3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6-448E-93A0-F22C001A29C4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indul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Sheet1!$B$43:$I$43</c:f>
              <c:strCache>
                <c:ptCount val="8"/>
                <c:pt idx="0">
                  <c:v>p1</c:v>
                </c:pt>
                <c:pt idx="1">
                  <c:v>p3</c:v>
                </c:pt>
                <c:pt idx="2">
                  <c:v>p4</c:v>
                </c:pt>
                <c:pt idx="3">
                  <c:v>p5</c:v>
                </c:pt>
                <c:pt idx="4">
                  <c:v>p4-2</c:v>
                </c:pt>
                <c:pt idx="5">
                  <c:v>p2</c:v>
                </c:pt>
                <c:pt idx="6">
                  <c:v>p2-2</c:v>
                </c:pt>
                <c:pt idx="7">
                  <c:v>p2-3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48E-93A0-F22C001A29C4}"/>
            </c:ext>
          </c:extLst>
        </c:ser>
        <c:ser>
          <c:idx val="3"/>
          <c:order val="3"/>
          <c:tx>
            <c:strRef>
              <c:f>Sheet1!$A$47</c:f>
              <c:strCache>
                <c:ptCount val="1"/>
                <c:pt idx="0">
                  <c:v>befejez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Sheet1!$B$43:$I$43</c:f>
              <c:strCache>
                <c:ptCount val="8"/>
                <c:pt idx="0">
                  <c:v>p1</c:v>
                </c:pt>
                <c:pt idx="1">
                  <c:v>p3</c:v>
                </c:pt>
                <c:pt idx="2">
                  <c:v>p4</c:v>
                </c:pt>
                <c:pt idx="3">
                  <c:v>p5</c:v>
                </c:pt>
                <c:pt idx="4">
                  <c:v>p4-2</c:v>
                </c:pt>
                <c:pt idx="5">
                  <c:v>p2</c:v>
                </c:pt>
                <c:pt idx="6">
                  <c:v>p2-2</c:v>
                </c:pt>
                <c:pt idx="7">
                  <c:v>p2-3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6-448E-93A0-F22C001A29C4}"/>
            </c:ext>
          </c:extLst>
        </c:ser>
        <c:ser>
          <c:idx val="4"/>
          <c:order val="4"/>
          <c:tx>
            <c:strRef>
              <c:f>Sheet1!$A$48</c:f>
              <c:strCache>
                <c:ptCount val="1"/>
                <c:pt idx="0">
                  <c:v>vár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Sheet1!$B$43:$I$43</c:f>
              <c:strCache>
                <c:ptCount val="8"/>
                <c:pt idx="0">
                  <c:v>p1</c:v>
                </c:pt>
                <c:pt idx="1">
                  <c:v>p3</c:v>
                </c:pt>
                <c:pt idx="2">
                  <c:v>p4</c:v>
                </c:pt>
                <c:pt idx="3">
                  <c:v>p5</c:v>
                </c:pt>
                <c:pt idx="4">
                  <c:v>p4-2</c:v>
                </c:pt>
                <c:pt idx="5">
                  <c:v>p2</c:v>
                </c:pt>
                <c:pt idx="6">
                  <c:v>p2-2</c:v>
                </c:pt>
                <c:pt idx="7">
                  <c:v>p2-3</c:v>
                </c:pt>
              </c:strCache>
            </c:strRef>
          </c:cat>
          <c:val>
            <c:numRef>
              <c:f>Sheet1!$B$48:$I$48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6-448E-93A0-F22C001A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151744"/>
        <c:axId val="595152728"/>
      </c:barChart>
      <c:catAx>
        <c:axId val="59515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5152728"/>
        <c:crosses val="autoZero"/>
        <c:auto val="1"/>
        <c:lblAlgn val="ctr"/>
        <c:lblOffset val="100"/>
        <c:noMultiLvlLbl val="0"/>
      </c:catAx>
      <c:valAx>
        <c:axId val="595152728"/>
        <c:scaling>
          <c:orientation val="minMax"/>
          <c:max val="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515174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0</xdr:rowOff>
    </xdr:from>
    <xdr:to>
      <xdr:col>18</xdr:col>
      <xdr:colOff>28575</xdr:colOff>
      <xdr:row>14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943A86-4331-42DD-9B1B-161BC35E6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14</xdr:row>
      <xdr:rowOff>42862</xdr:rowOff>
    </xdr:from>
    <xdr:to>
      <xdr:col>18</xdr:col>
      <xdr:colOff>47625</xdr:colOff>
      <xdr:row>28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C3AFE2E-B1DF-4406-A973-53D23D0F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28</xdr:row>
      <xdr:rowOff>71437</xdr:rowOff>
    </xdr:from>
    <xdr:to>
      <xdr:col>18</xdr:col>
      <xdr:colOff>47625</xdr:colOff>
      <xdr:row>42</xdr:row>
      <xdr:rowOff>128587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EF916A2-19D5-45C4-BDD0-1115ECC7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0</xdr:row>
      <xdr:rowOff>23812</xdr:rowOff>
    </xdr:from>
    <xdr:to>
      <xdr:col>25</xdr:col>
      <xdr:colOff>285750</xdr:colOff>
      <xdr:row>14</xdr:row>
      <xdr:rowOff>61912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EE8198E-C7FD-4988-9A8B-D7FA7C73A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95249</xdr:colOff>
      <xdr:row>28</xdr:row>
      <xdr:rowOff>101974</xdr:rowOff>
    </xdr:from>
    <xdr:to>
      <xdr:col>25</xdr:col>
      <xdr:colOff>431426</xdr:colOff>
      <xdr:row>42</xdr:row>
      <xdr:rowOff>144556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648A406-11DB-42BA-9C2D-9FB08025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11" zoomScale="85" zoomScaleNormal="85" workbookViewId="0">
      <selection activeCell="AB41" sqref="AB41"/>
    </sheetView>
  </sheetViews>
  <sheetFormatPr defaultRowHeight="15" x14ac:dyDescent="0.25"/>
  <cols>
    <col min="7" max="7" width="10.140625" bestFit="1" customWidth="1"/>
    <col min="8" max="8" width="9.5703125" bestFit="1" customWidth="1"/>
  </cols>
  <sheetData>
    <row r="1" spans="1:8" x14ac:dyDescent="0.25">
      <c r="A1" s="1"/>
      <c r="B1" s="2" t="s">
        <v>5</v>
      </c>
      <c r="C1" s="2" t="s">
        <v>6</v>
      </c>
      <c r="D1" s="2" t="s">
        <v>7</v>
      </c>
      <c r="E1" s="3" t="s">
        <v>8</v>
      </c>
      <c r="F1" s="7" t="s">
        <v>9</v>
      </c>
    </row>
    <row r="2" spans="1:8" x14ac:dyDescent="0.25">
      <c r="A2" s="9" t="s">
        <v>0</v>
      </c>
      <c r="B2" s="8">
        <v>0</v>
      </c>
      <c r="C2" s="8">
        <v>8</v>
      </c>
      <c r="D2" s="8">
        <v>12</v>
      </c>
      <c r="E2" s="10">
        <v>20</v>
      </c>
    </row>
    <row r="3" spans="1:8" ht="15.75" thickBot="1" x14ac:dyDescent="0.3">
      <c r="A3" s="4" t="s">
        <v>1</v>
      </c>
      <c r="B3" s="5">
        <v>15</v>
      </c>
      <c r="C3" s="5">
        <v>7</v>
      </c>
      <c r="D3" s="5">
        <v>26</v>
      </c>
      <c r="E3" s="6">
        <v>10</v>
      </c>
    </row>
    <row r="4" spans="1:8" x14ac:dyDescent="0.25">
      <c r="A4" t="s">
        <v>2</v>
      </c>
      <c r="B4">
        <f>MIN(B2:E2)</f>
        <v>0</v>
      </c>
      <c r="C4">
        <f>B5</f>
        <v>15</v>
      </c>
      <c r="D4">
        <f t="shared" ref="D4" si="0">C5</f>
        <v>22</v>
      </c>
      <c r="E4">
        <f>D5</f>
        <v>48</v>
      </c>
      <c r="F4" t="s">
        <v>10</v>
      </c>
    </row>
    <row r="5" spans="1:8" x14ac:dyDescent="0.25">
      <c r="A5" t="s">
        <v>3</v>
      </c>
      <c r="B5">
        <f>B4+B3</f>
        <v>15</v>
      </c>
      <c r="C5">
        <f t="shared" ref="C5:D5" si="1">C4+C3</f>
        <v>22</v>
      </c>
      <c r="D5">
        <f t="shared" si="1"/>
        <v>48</v>
      </c>
      <c r="E5">
        <f>E4+E3</f>
        <v>58</v>
      </c>
    </row>
    <row r="6" spans="1:8" x14ac:dyDescent="0.25">
      <c r="A6" t="s">
        <v>4</v>
      </c>
      <c r="B6">
        <f>B4-B2</f>
        <v>0</v>
      </c>
      <c r="C6">
        <f t="shared" ref="C6:D6" si="2">C4-C2</f>
        <v>7</v>
      </c>
      <c r="D6">
        <f t="shared" si="2"/>
        <v>10</v>
      </c>
      <c r="E6">
        <f>E4-E2</f>
        <v>28</v>
      </c>
      <c r="G6" t="s">
        <v>11</v>
      </c>
      <c r="H6">
        <f>AVERAGE(B6:E6)</f>
        <v>11.25</v>
      </c>
    </row>
    <row r="7" spans="1:8" ht="15.75" thickBot="1" x14ac:dyDescent="0.3"/>
    <row r="8" spans="1:8" x14ac:dyDescent="0.25">
      <c r="A8" s="1"/>
      <c r="B8" s="2" t="s">
        <v>6</v>
      </c>
      <c r="C8" s="2" t="s">
        <v>8</v>
      </c>
      <c r="D8" s="2" t="s">
        <v>5</v>
      </c>
      <c r="E8" s="3" t="s">
        <v>7</v>
      </c>
      <c r="F8" t="s">
        <v>12</v>
      </c>
    </row>
    <row r="9" spans="1:8" x14ac:dyDescent="0.25">
      <c r="A9" s="9" t="s">
        <v>0</v>
      </c>
      <c r="B9" s="8">
        <v>8</v>
      </c>
      <c r="C9" s="8">
        <v>20</v>
      </c>
      <c r="D9" s="8">
        <v>0</v>
      </c>
      <c r="E9" s="10">
        <v>12</v>
      </c>
    </row>
    <row r="10" spans="1:8" ht="15.75" thickBot="1" x14ac:dyDescent="0.3">
      <c r="A10" s="4" t="s">
        <v>1</v>
      </c>
      <c r="B10" s="5">
        <v>7</v>
      </c>
      <c r="C10" s="5">
        <v>10</v>
      </c>
      <c r="D10" s="5">
        <v>15</v>
      </c>
      <c r="E10" s="6">
        <v>26</v>
      </c>
    </row>
    <row r="11" spans="1:8" x14ac:dyDescent="0.25">
      <c r="A11" s="8" t="s">
        <v>2</v>
      </c>
      <c r="B11" s="8">
        <v>15</v>
      </c>
      <c r="C11" s="8">
        <f>B12</f>
        <v>22</v>
      </c>
      <c r="D11" s="8">
        <v>0</v>
      </c>
      <c r="E11" s="8">
        <f>C12</f>
        <v>32</v>
      </c>
    </row>
    <row r="12" spans="1:8" x14ac:dyDescent="0.25">
      <c r="A12" t="s">
        <v>3</v>
      </c>
      <c r="B12">
        <f>B11+B10</f>
        <v>22</v>
      </c>
      <c r="C12">
        <f t="shared" ref="C12:D12" si="3">C11+C10</f>
        <v>32</v>
      </c>
      <c r="D12">
        <f t="shared" si="3"/>
        <v>15</v>
      </c>
      <c r="E12">
        <f>E11+E10</f>
        <v>58</v>
      </c>
    </row>
    <row r="13" spans="1:8" x14ac:dyDescent="0.25">
      <c r="A13" t="s">
        <v>4</v>
      </c>
      <c r="B13">
        <f>IF((B11-B9)&lt;0,0,(B11-B9))</f>
        <v>7</v>
      </c>
      <c r="C13">
        <f t="shared" ref="C13:E13" si="4">IF((C11-C9)&lt;0,0,(C11-C9))</f>
        <v>2</v>
      </c>
      <c r="D13">
        <f t="shared" si="4"/>
        <v>0</v>
      </c>
      <c r="E13">
        <f t="shared" si="4"/>
        <v>20</v>
      </c>
      <c r="G13" t="s">
        <v>11</v>
      </c>
      <c r="H13">
        <f>AVERAGE(B13:E13)</f>
        <v>7.25</v>
      </c>
    </row>
    <row r="14" spans="1:8" ht="15.75" thickBot="1" x14ac:dyDescent="0.3"/>
    <row r="15" spans="1:8" x14ac:dyDescent="0.25">
      <c r="A15" s="1"/>
      <c r="B15" s="2" t="s">
        <v>5</v>
      </c>
      <c r="C15" s="2" t="s">
        <v>6</v>
      </c>
      <c r="D15" s="2" t="s">
        <v>32</v>
      </c>
      <c r="E15" s="2" t="s">
        <v>8</v>
      </c>
      <c r="F15" s="2" t="s">
        <v>31</v>
      </c>
      <c r="G15" s="2" t="s">
        <v>30</v>
      </c>
      <c r="H15" s="3" t="s">
        <v>29</v>
      </c>
    </row>
    <row r="16" spans="1:8" x14ac:dyDescent="0.25">
      <c r="A16" s="9" t="s">
        <v>0</v>
      </c>
      <c r="B16" s="8">
        <v>0</v>
      </c>
      <c r="C16" s="8">
        <v>8</v>
      </c>
      <c r="D16" s="8">
        <v>10</v>
      </c>
      <c r="E16" s="8">
        <v>20</v>
      </c>
      <c r="F16" s="8">
        <v>12</v>
      </c>
      <c r="G16" s="8">
        <v>42</v>
      </c>
      <c r="H16" s="10">
        <v>52</v>
      </c>
    </row>
    <row r="17" spans="1:10" ht="15.75" thickBot="1" x14ac:dyDescent="0.3">
      <c r="A17" s="4" t="s">
        <v>1</v>
      </c>
      <c r="B17" s="5">
        <v>15</v>
      </c>
      <c r="C17" s="5">
        <v>7</v>
      </c>
      <c r="D17" s="5">
        <v>5</v>
      </c>
      <c r="E17" s="5">
        <v>10</v>
      </c>
      <c r="F17" s="5">
        <v>26</v>
      </c>
      <c r="G17" s="5">
        <v>16</v>
      </c>
      <c r="H17" s="6">
        <v>6</v>
      </c>
    </row>
    <row r="18" spans="1:10" x14ac:dyDescent="0.25">
      <c r="A18" s="8" t="s">
        <v>2</v>
      </c>
      <c r="B18">
        <v>0</v>
      </c>
      <c r="C18">
        <f>10</f>
        <v>10</v>
      </c>
      <c r="D18">
        <v>17</v>
      </c>
      <c r="E18" s="8">
        <v>22</v>
      </c>
      <c r="F18">
        <v>32</v>
      </c>
      <c r="G18" s="8">
        <v>42</v>
      </c>
      <c r="H18">
        <v>52</v>
      </c>
      <c r="I18" t="s">
        <v>13</v>
      </c>
    </row>
    <row r="19" spans="1:10" x14ac:dyDescent="0.25">
      <c r="A19" t="s">
        <v>3</v>
      </c>
      <c r="B19">
        <v>10</v>
      </c>
      <c r="C19">
        <v>17</v>
      </c>
      <c r="D19">
        <v>22</v>
      </c>
      <c r="E19" s="8">
        <v>32</v>
      </c>
      <c r="F19">
        <v>42</v>
      </c>
      <c r="G19" s="8">
        <v>52</v>
      </c>
      <c r="H19">
        <v>58</v>
      </c>
    </row>
    <row r="20" spans="1:10" x14ac:dyDescent="0.25">
      <c r="A20" t="s">
        <v>4</v>
      </c>
      <c r="B20">
        <v>0</v>
      </c>
      <c r="C20">
        <v>2</v>
      </c>
      <c r="D20">
        <v>7</v>
      </c>
      <c r="E20" s="8">
        <v>2</v>
      </c>
      <c r="F20">
        <v>20</v>
      </c>
      <c r="G20" s="8">
        <v>0</v>
      </c>
      <c r="H20">
        <v>0</v>
      </c>
      <c r="I20" t="s">
        <v>11</v>
      </c>
      <c r="J20" s="11">
        <f>31/7</f>
        <v>4.4285714285714288</v>
      </c>
    </row>
    <row r="24" spans="1:10" x14ac:dyDescent="0.25">
      <c r="A24" s="13" t="s">
        <v>17</v>
      </c>
      <c r="B24" s="13"/>
      <c r="C24" s="13"/>
      <c r="D24" s="13"/>
      <c r="E24" s="13"/>
    </row>
    <row r="25" spans="1:10" ht="15.75" thickBot="1" x14ac:dyDescent="0.3"/>
    <row r="26" spans="1:10" x14ac:dyDescent="0.25">
      <c r="A26" s="1" t="s">
        <v>18</v>
      </c>
      <c r="B26" s="2" t="s">
        <v>5</v>
      </c>
      <c r="C26" s="2" t="s">
        <v>6</v>
      </c>
      <c r="D26" s="2" t="s">
        <v>7</v>
      </c>
      <c r="E26" s="2" t="s">
        <v>8</v>
      </c>
      <c r="F26" s="14" t="s">
        <v>20</v>
      </c>
    </row>
    <row r="27" spans="1:10" x14ac:dyDescent="0.25">
      <c r="A27" s="9" t="s">
        <v>0</v>
      </c>
      <c r="B27" s="8">
        <v>0</v>
      </c>
      <c r="C27" s="8">
        <v>3</v>
      </c>
      <c r="D27" s="8">
        <v>3</v>
      </c>
      <c r="E27" s="8">
        <v>6</v>
      </c>
      <c r="F27" s="15">
        <v>8</v>
      </c>
    </row>
    <row r="28" spans="1:10" ht="15.75" thickBot="1" x14ac:dyDescent="0.3">
      <c r="A28" s="4" t="s">
        <v>1</v>
      </c>
      <c r="B28" s="5">
        <v>3</v>
      </c>
      <c r="C28" s="5">
        <v>10</v>
      </c>
      <c r="D28" s="5">
        <v>3</v>
      </c>
      <c r="E28" s="5">
        <v>6</v>
      </c>
      <c r="F28" s="16">
        <v>3</v>
      </c>
    </row>
    <row r="29" spans="1:10" x14ac:dyDescent="0.25">
      <c r="A29" s="8" t="s">
        <v>2</v>
      </c>
      <c r="B29">
        <v>0</v>
      </c>
      <c r="C29">
        <v>15</v>
      </c>
      <c r="D29">
        <v>3</v>
      </c>
      <c r="E29">
        <v>6</v>
      </c>
      <c r="F29">
        <v>12</v>
      </c>
    </row>
    <row r="30" spans="1:10" x14ac:dyDescent="0.25">
      <c r="A30" t="s">
        <v>3</v>
      </c>
      <c r="B30">
        <f>B29+B28</f>
        <v>3</v>
      </c>
      <c r="C30">
        <f t="shared" ref="C30:F30" si="5">C29+C28</f>
        <v>25</v>
      </c>
      <c r="D30">
        <f t="shared" si="5"/>
        <v>6</v>
      </c>
      <c r="E30">
        <f t="shared" si="5"/>
        <v>12</v>
      </c>
      <c r="F30">
        <f t="shared" si="5"/>
        <v>15</v>
      </c>
    </row>
    <row r="31" spans="1:10" x14ac:dyDescent="0.25">
      <c r="A31" t="s">
        <v>4</v>
      </c>
      <c r="B31">
        <f>B29-B27</f>
        <v>0</v>
      </c>
      <c r="C31">
        <f t="shared" ref="C31:F31" si="6">C29-C27</f>
        <v>12</v>
      </c>
      <c r="D31">
        <f t="shared" si="6"/>
        <v>0</v>
      </c>
      <c r="E31">
        <f t="shared" si="6"/>
        <v>0</v>
      </c>
      <c r="F31">
        <f t="shared" si="6"/>
        <v>4</v>
      </c>
      <c r="G31" t="s">
        <v>11</v>
      </c>
      <c r="H31">
        <f>AVERAGE(B31:F31)</f>
        <v>3.2</v>
      </c>
    </row>
    <row r="32" spans="1:10" x14ac:dyDescent="0.25">
      <c r="A32" s="12" t="s">
        <v>14</v>
      </c>
      <c r="B32" s="12">
        <v>0</v>
      </c>
      <c r="C32">
        <v>22</v>
      </c>
      <c r="D32">
        <v>3</v>
      </c>
      <c r="E32">
        <v>6</v>
      </c>
      <c r="F32">
        <v>7</v>
      </c>
      <c r="G32" t="s">
        <v>16</v>
      </c>
      <c r="H32" s="17" t="str">
        <f>AVERAGE(B32:F32)&amp;" ms"</f>
        <v>7,6 ms</v>
      </c>
    </row>
    <row r="33" spans="1:10" ht="15.75" thickBot="1" x14ac:dyDescent="0.3"/>
    <row r="34" spans="1:10" x14ac:dyDescent="0.25">
      <c r="A34" s="1" t="s">
        <v>19</v>
      </c>
      <c r="B34" s="2" t="s">
        <v>5</v>
      </c>
      <c r="C34" s="2" t="s">
        <v>6</v>
      </c>
      <c r="D34" s="2" t="s">
        <v>7</v>
      </c>
      <c r="E34" s="2" t="s">
        <v>8</v>
      </c>
      <c r="F34" s="14" t="s">
        <v>20</v>
      </c>
    </row>
    <row r="35" spans="1:10" x14ac:dyDescent="0.25">
      <c r="A35" s="9" t="s">
        <v>0</v>
      </c>
      <c r="B35" s="8">
        <v>0</v>
      </c>
      <c r="C35" s="8" t="s">
        <v>23</v>
      </c>
      <c r="D35" s="8">
        <v>3</v>
      </c>
      <c r="E35" s="8" t="s">
        <v>27</v>
      </c>
      <c r="F35" s="15">
        <v>8</v>
      </c>
    </row>
    <row r="36" spans="1:10" ht="15.75" thickBot="1" x14ac:dyDescent="0.3">
      <c r="A36" s="4" t="s">
        <v>1</v>
      </c>
      <c r="B36" s="5">
        <v>3</v>
      </c>
      <c r="C36" s="5" t="s">
        <v>28</v>
      </c>
      <c r="D36" s="5">
        <v>3</v>
      </c>
      <c r="E36" s="5" t="s">
        <v>26</v>
      </c>
      <c r="F36" s="16">
        <v>3</v>
      </c>
    </row>
    <row r="37" spans="1:10" x14ac:dyDescent="0.25">
      <c r="A37" s="8" t="s">
        <v>2</v>
      </c>
      <c r="B37">
        <v>0</v>
      </c>
      <c r="C37" t="s">
        <v>22</v>
      </c>
      <c r="D37" s="7">
        <v>3</v>
      </c>
      <c r="E37" s="7" t="s">
        <v>21</v>
      </c>
      <c r="F37" s="7">
        <v>10</v>
      </c>
    </row>
    <row r="38" spans="1:10" x14ac:dyDescent="0.25">
      <c r="A38" t="s">
        <v>3</v>
      </c>
      <c r="B38">
        <v>3</v>
      </c>
      <c r="C38" t="s">
        <v>36</v>
      </c>
      <c r="D38" s="7">
        <v>6</v>
      </c>
      <c r="E38">
        <v>15</v>
      </c>
      <c r="F38" s="7">
        <v>13</v>
      </c>
    </row>
    <row r="39" spans="1:10" x14ac:dyDescent="0.25">
      <c r="A39" t="s">
        <v>4</v>
      </c>
      <c r="B39">
        <v>0</v>
      </c>
      <c r="C39" t="s">
        <v>24</v>
      </c>
      <c r="D39" s="7">
        <v>0</v>
      </c>
      <c r="E39" t="s">
        <v>25</v>
      </c>
      <c r="F39" s="7">
        <v>2</v>
      </c>
      <c r="G39" t="s">
        <v>11</v>
      </c>
      <c r="H39">
        <f>(12+3+2)/8</f>
        <v>2.125</v>
      </c>
    </row>
    <row r="40" spans="1:10" x14ac:dyDescent="0.25">
      <c r="A40" s="19" t="s">
        <v>15</v>
      </c>
      <c r="B40" s="19">
        <v>0</v>
      </c>
      <c r="C40">
        <v>7.3</v>
      </c>
      <c r="D40" s="7">
        <v>3</v>
      </c>
      <c r="E40">
        <v>5.5</v>
      </c>
      <c r="F40" s="7">
        <v>5</v>
      </c>
      <c r="G40" t="s">
        <v>16</v>
      </c>
      <c r="H40" s="18" t="str">
        <f>AVERAGE(B40:F40)&amp;" ms"</f>
        <v>4,16 ms</v>
      </c>
    </row>
    <row r="42" spans="1:10" ht="15.75" thickBot="1" x14ac:dyDescent="0.3"/>
    <row r="43" spans="1:10" x14ac:dyDescent="0.25">
      <c r="A43" s="1"/>
      <c r="B43" s="2" t="s">
        <v>5</v>
      </c>
      <c r="C43" s="2" t="s">
        <v>7</v>
      </c>
      <c r="D43" s="2" t="s">
        <v>8</v>
      </c>
      <c r="E43" s="20" t="s">
        <v>20</v>
      </c>
      <c r="F43" s="20" t="s">
        <v>33</v>
      </c>
      <c r="G43" s="2" t="s">
        <v>6</v>
      </c>
      <c r="H43" s="20" t="s">
        <v>34</v>
      </c>
      <c r="I43" s="14" t="s">
        <v>35</v>
      </c>
      <c r="J43" s="7" t="s">
        <v>37</v>
      </c>
    </row>
    <row r="44" spans="1:10" x14ac:dyDescent="0.25">
      <c r="A44" s="9" t="s">
        <v>0</v>
      </c>
      <c r="B44" s="8">
        <v>0</v>
      </c>
      <c r="C44" s="8">
        <v>3</v>
      </c>
      <c r="D44" s="8">
        <v>6</v>
      </c>
      <c r="E44" s="7">
        <v>8</v>
      </c>
      <c r="F44" s="7">
        <v>10</v>
      </c>
      <c r="G44" s="8">
        <v>3</v>
      </c>
      <c r="H44" s="7">
        <v>19</v>
      </c>
      <c r="I44" s="15">
        <v>23</v>
      </c>
    </row>
    <row r="45" spans="1:10" ht="15.75" thickBot="1" x14ac:dyDescent="0.3">
      <c r="A45" s="4" t="s">
        <v>1</v>
      </c>
      <c r="B45" s="5">
        <v>3</v>
      </c>
      <c r="C45" s="5">
        <v>3</v>
      </c>
      <c r="D45" s="5">
        <v>6</v>
      </c>
      <c r="E45" s="21">
        <v>3</v>
      </c>
      <c r="F45" s="21">
        <v>2</v>
      </c>
      <c r="G45" s="5">
        <v>10</v>
      </c>
      <c r="H45" s="21">
        <v>6</v>
      </c>
      <c r="I45" s="16">
        <v>2</v>
      </c>
    </row>
    <row r="46" spans="1:10" x14ac:dyDescent="0.25">
      <c r="A46" s="8" t="s">
        <v>2</v>
      </c>
      <c r="B46">
        <v>0</v>
      </c>
      <c r="C46" s="7">
        <v>3</v>
      </c>
      <c r="D46" s="7">
        <v>6</v>
      </c>
      <c r="E46" s="7">
        <v>10</v>
      </c>
      <c r="F46" s="7">
        <v>13</v>
      </c>
      <c r="G46">
        <v>15</v>
      </c>
      <c r="H46">
        <v>19</v>
      </c>
      <c r="I46">
        <v>25</v>
      </c>
    </row>
    <row r="47" spans="1:10" x14ac:dyDescent="0.25">
      <c r="A47" t="s">
        <v>3</v>
      </c>
      <c r="B47">
        <v>3</v>
      </c>
      <c r="C47" s="7">
        <v>6</v>
      </c>
      <c r="D47">
        <v>10</v>
      </c>
      <c r="E47" s="7">
        <v>13</v>
      </c>
      <c r="F47" s="7">
        <v>15</v>
      </c>
      <c r="G47">
        <v>19</v>
      </c>
      <c r="H47">
        <v>23</v>
      </c>
      <c r="I47">
        <v>27</v>
      </c>
    </row>
    <row r="48" spans="1:10" x14ac:dyDescent="0.25">
      <c r="A48" t="s">
        <v>4</v>
      </c>
      <c r="B48">
        <v>0</v>
      </c>
      <c r="C48" s="7">
        <v>0</v>
      </c>
      <c r="D48">
        <v>0</v>
      </c>
      <c r="E48" s="7">
        <v>2</v>
      </c>
      <c r="F48" s="7">
        <v>3</v>
      </c>
      <c r="G48">
        <v>12</v>
      </c>
      <c r="H48">
        <v>0</v>
      </c>
      <c r="I48">
        <v>0</v>
      </c>
    </row>
  </sheetData>
  <sortState xmlns:xlrd2="http://schemas.microsoft.com/office/spreadsheetml/2017/richdata2" ref="B9:E10">
    <sortCondition ref="E10"/>
  </sortState>
  <mergeCells count="1">
    <mergeCell ref="A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Nappali</cp:lastModifiedBy>
  <dcterms:created xsi:type="dcterms:W3CDTF">2022-03-22T12:42:36Z</dcterms:created>
  <dcterms:modified xsi:type="dcterms:W3CDTF">2022-03-24T19:00:52Z</dcterms:modified>
</cp:coreProperties>
</file>