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Tabelle2!$A$2:$B$64</definedName>
    <definedName name="_xlnm.Criteria" localSheetId="1">Tabelle2!$A$1:$B$1</definedName>
  </definedNames>
  <calcPr calcId="145621"/>
</workbook>
</file>

<file path=xl/calcChain.xml><?xml version="1.0" encoding="utf-8"?>
<calcChain xmlns="http://schemas.openxmlformats.org/spreadsheetml/2006/main">
  <c r="N32" i="1" l="1"/>
  <c r="O32" i="1"/>
  <c r="O19" i="1" l="1"/>
  <c r="O20" i="1"/>
  <c r="O21" i="1"/>
  <c r="O22" i="1"/>
  <c r="O23" i="1"/>
  <c r="O24" i="1"/>
  <c r="O25" i="1"/>
  <c r="O26" i="1"/>
  <c r="O27" i="1"/>
  <c r="O28" i="1"/>
  <c r="O29" i="1"/>
  <c r="O30" i="1"/>
  <c r="O31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8" i="1"/>
  <c r="O9" i="1"/>
  <c r="O10" i="1"/>
  <c r="O11" i="1"/>
  <c r="O12" i="1"/>
  <c r="O13" i="1"/>
  <c r="O14" i="1"/>
  <c r="O15" i="1"/>
  <c r="O16" i="1"/>
  <c r="O17" i="1"/>
  <c r="O18" i="1"/>
  <c r="N98" i="1"/>
  <c r="N99" i="1"/>
  <c r="N100" i="1"/>
  <c r="N10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O7" i="1"/>
  <c r="N7" i="1"/>
  <c r="J4" i="1" l="1"/>
</calcChain>
</file>

<file path=xl/sharedStrings.xml><?xml version="1.0" encoding="utf-8"?>
<sst xmlns="http://schemas.openxmlformats.org/spreadsheetml/2006/main" count="446" uniqueCount="162">
  <si>
    <t>U1</t>
  </si>
  <si>
    <t>LTC4417</t>
  </si>
  <si>
    <t>Bemerkung</t>
  </si>
  <si>
    <t>Hersteller</t>
  </si>
  <si>
    <t>Hersteller-Nr.</t>
  </si>
  <si>
    <t>Lieferant</t>
  </si>
  <si>
    <t>Lieferant-Nr.</t>
  </si>
  <si>
    <t>Bauform</t>
  </si>
  <si>
    <t>R1</t>
  </si>
  <si>
    <t>R2</t>
  </si>
  <si>
    <t>R3</t>
  </si>
  <si>
    <t>100k</t>
  </si>
  <si>
    <t>R4</t>
  </si>
  <si>
    <t>R5</t>
  </si>
  <si>
    <t>R6</t>
  </si>
  <si>
    <t>4k7</t>
  </si>
  <si>
    <t>Rs1</t>
  </si>
  <si>
    <t>Rs2</t>
  </si>
  <si>
    <t>D1</t>
  </si>
  <si>
    <t>D2</t>
  </si>
  <si>
    <t>D3</t>
  </si>
  <si>
    <t>D4</t>
  </si>
  <si>
    <t>Ds1</t>
  </si>
  <si>
    <t>Ds2</t>
  </si>
  <si>
    <t>BAT54</t>
  </si>
  <si>
    <t>Farnell</t>
  </si>
  <si>
    <t>0603</t>
  </si>
  <si>
    <t>Q1</t>
  </si>
  <si>
    <t>Q2</t>
  </si>
  <si>
    <t>Q3</t>
  </si>
  <si>
    <t>Q4</t>
  </si>
  <si>
    <t>Q5</t>
  </si>
  <si>
    <t>Q6</t>
  </si>
  <si>
    <t>Q7</t>
  </si>
  <si>
    <t>Q8</t>
  </si>
  <si>
    <t>Summer, max 12,25 V, min 10 V</t>
  </si>
  <si>
    <t>Blink-LED, max 12,25 V, min 10 V</t>
  </si>
  <si>
    <t>TSM3401</t>
  </si>
  <si>
    <t>TSM3404</t>
  </si>
  <si>
    <t>SSL-LX5093BSRD</t>
  </si>
  <si>
    <t>Lumex</t>
  </si>
  <si>
    <t>Preis</t>
  </si>
  <si>
    <t>Bezeichnung/wesentliche Eigenschaften</t>
  </si>
  <si>
    <t>LED, gn, 2mA</t>
  </si>
  <si>
    <t>LED, rt, 2mA</t>
  </si>
  <si>
    <t>Kingbright</t>
  </si>
  <si>
    <t>_D4</t>
  </si>
  <si>
    <t>8 mm, 800 mcd, 40° Abstrahlwinkel</t>
  </si>
  <si>
    <t>5 mm, 200 mcd, 60° Abstrahlwinkel</t>
  </si>
  <si>
    <t>Osram</t>
  </si>
  <si>
    <t>LG L29K</t>
  </si>
  <si>
    <t>Reichelt</t>
  </si>
  <si>
    <t>LS L29K</t>
  </si>
  <si>
    <t>Cin1</t>
  </si>
  <si>
    <t>Cvs1</t>
  </si>
  <si>
    <t>Cs1</t>
  </si>
  <si>
    <t>Cvs2</t>
  </si>
  <si>
    <t>Cs2</t>
  </si>
  <si>
    <t>TSM 3401 SMD</t>
  </si>
  <si>
    <t>TSM 3404 SMD</t>
  </si>
  <si>
    <t xml:space="preserve"> LTC4417IGN#PBF </t>
  </si>
  <si>
    <t>Linear</t>
  </si>
  <si>
    <t>L-796BSRC-B</t>
  </si>
  <si>
    <t>Q10</t>
  </si>
  <si>
    <t>Q9</t>
  </si>
  <si>
    <t>Cin2</t>
  </si>
  <si>
    <t>nb (220u, 25V vorsehen)</t>
  </si>
  <si>
    <t>100n, 25V</t>
  </si>
  <si>
    <t>120n, 25V</t>
  </si>
  <si>
    <t>470u, 25V</t>
  </si>
  <si>
    <t>5k6</t>
  </si>
  <si>
    <t>TPC8120</t>
  </si>
  <si>
    <t>SOP 8</t>
  </si>
  <si>
    <t>Toshiba</t>
  </si>
  <si>
    <t>SOT 23</t>
  </si>
  <si>
    <t>SOT-23</t>
  </si>
  <si>
    <t>BAT 54 SMD</t>
  </si>
  <si>
    <t>X1</t>
  </si>
  <si>
    <t>D5</t>
  </si>
  <si>
    <t>D6</t>
  </si>
  <si>
    <t>ClampVoltage: 26V</t>
  </si>
  <si>
    <t>SOD123W</t>
  </si>
  <si>
    <t>NXP</t>
  </si>
  <si>
    <t>TVS, unidirektional, 16V</t>
  </si>
  <si>
    <t xml:space="preserve"> PTVS16VS1UR</t>
  </si>
  <si>
    <t>X7R</t>
  </si>
  <si>
    <t>1759037</t>
  </si>
  <si>
    <t>1793828</t>
  </si>
  <si>
    <t>X7R, 50V</t>
  </si>
  <si>
    <t>12n, 25V</t>
  </si>
  <si>
    <t>1865534</t>
  </si>
  <si>
    <t>SMD-0603 100K</t>
  </si>
  <si>
    <t>SMD-0603 4,7K</t>
  </si>
  <si>
    <t>SMD-0603 5,6K</t>
  </si>
  <si>
    <t>1%</t>
  </si>
  <si>
    <t>SUMMER AL-60P12</t>
  </si>
  <si>
    <t>PS 25/5G BR</t>
  </si>
  <si>
    <t>PS 25/2G BR</t>
  </si>
  <si>
    <t>RAD FR 470/35</t>
  </si>
  <si>
    <t>35V</t>
  </si>
  <si>
    <t>200k</t>
  </si>
  <si>
    <t>127k</t>
  </si>
  <si>
    <t>8k45</t>
  </si>
  <si>
    <t>15k0</t>
  </si>
  <si>
    <t>20k0</t>
  </si>
  <si>
    <t>6k80</t>
  </si>
  <si>
    <t>14k3</t>
  </si>
  <si>
    <t>174k</t>
  </si>
  <si>
    <t>51k0</t>
  </si>
  <si>
    <t>Cl1</t>
  </si>
  <si>
    <t>Rt1</t>
  </si>
  <si>
    <t>Rm1</t>
  </si>
  <si>
    <t>Rb1</t>
  </si>
  <si>
    <t>Ru1</t>
  </si>
  <si>
    <t>Ro1</t>
  </si>
  <si>
    <t>Rt2</t>
  </si>
  <si>
    <t>Rm2</t>
  </si>
  <si>
    <t>Rb2</t>
  </si>
  <si>
    <t>Ru2</t>
  </si>
  <si>
    <t>Ro2</t>
  </si>
  <si>
    <t>Rt3</t>
  </si>
  <si>
    <t>Rm3</t>
  </si>
  <si>
    <t>Rhys1</t>
  </si>
  <si>
    <t>nb (470u, 25V vorsehen)</t>
  </si>
  <si>
    <t>X2</t>
  </si>
  <si>
    <t>WAGO 713/1403</t>
  </si>
  <si>
    <t>1469831</t>
  </si>
  <si>
    <t>1469776</t>
  </si>
  <si>
    <t>2138418</t>
  </si>
  <si>
    <t>18k2</t>
  </si>
  <si>
    <t>1469758</t>
  </si>
  <si>
    <t>1469774</t>
  </si>
  <si>
    <t>1829241</t>
  </si>
  <si>
    <t>1901967</t>
  </si>
  <si>
    <t>2138430</t>
  </si>
  <si>
    <t>1652845</t>
  </si>
  <si>
    <t>1469822</t>
  </si>
  <si>
    <t>2138522</t>
  </si>
  <si>
    <t>2138509</t>
  </si>
  <si>
    <t>10 A</t>
  </si>
  <si>
    <t>3 A</t>
  </si>
  <si>
    <t>Leistungsstecker, 2 x 3-polig</t>
  </si>
  <si>
    <t>Stecker uC, 5 polig</t>
  </si>
  <si>
    <t>WAGO 713-1103</t>
  </si>
  <si>
    <t>Buchse für X1</t>
  </si>
  <si>
    <t>Referenz</t>
  </si>
  <si>
    <t>Cin3</t>
  </si>
  <si>
    <t>Footprint für RAD FR 1.500/35 geeignet</t>
  </si>
  <si>
    <t>SSOP 24 narrow</t>
  </si>
  <si>
    <t>2062466</t>
  </si>
  <si>
    <t>Stecker, 2-polig</t>
  </si>
  <si>
    <t>Anzahl Platinen:</t>
  </si>
  <si>
    <t>Bestellung</t>
  </si>
  <si>
    <t>WAGO 713-1403</t>
  </si>
  <si>
    <t>_Rm3</t>
  </si>
  <si>
    <t>1527611</t>
  </si>
  <si>
    <t>Cv1</t>
  </si>
  <si>
    <t>Cv2</t>
  </si>
  <si>
    <t>710146</t>
  </si>
  <si>
    <t>Conrad</t>
  </si>
  <si>
    <t xml:space="preserve">AL-60SP12 </t>
  </si>
  <si>
    <t>Ekulit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</si>
</sst>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01"/>
  <sheetViews>
    <sheetView tabSelected="1" topLeftCell="A31" zoomScaleNormal="100" workbookViewId="0">
      <selection activeCell="E59" sqref="E59"/>
    </sheetView>
  </sheetViews>
  <sheetFormatPr baseColWidth="10" defaultColWidth="9.140625" defaultRowHeight="15" x14ac:dyDescent="0.25"/>
  <cols>
    <col min="3" max="3" width="37.7109375" customWidth="1"/>
    <col min="4" max="4" width="14.7109375" style="1" bestFit="1" customWidth="1"/>
    <col min="5" max="5" width="32.140625" style="1" bestFit="1" customWidth="1"/>
    <col min="6" max="6" width="15.5703125" customWidth="1"/>
    <col min="7" max="7" width="22" customWidth="1"/>
    <col min="8" max="8" width="13.42578125" customWidth="1"/>
    <col min="9" max="9" width="19.42578125" style="1" bestFit="1" customWidth="1"/>
    <col min="10" max="10" width="9.42578125" style="2" bestFit="1" customWidth="1"/>
    <col min="12" max="12" width="16" customWidth="1"/>
    <col min="14" max="14" width="10" bestFit="1" customWidth="1"/>
    <col min="15" max="15" width="19.42578125" bestFit="1" customWidth="1"/>
  </cols>
  <sheetData>
    <row r="3" spans="2:15" x14ac:dyDescent="0.25">
      <c r="L3" t="s">
        <v>152</v>
      </c>
    </row>
    <row r="4" spans="2:15" x14ac:dyDescent="0.25">
      <c r="J4" s="2">
        <f>SUM(J7:J379)</f>
        <v>29.316900000000008</v>
      </c>
      <c r="L4" t="s">
        <v>151</v>
      </c>
      <c r="M4">
        <v>2</v>
      </c>
    </row>
    <row r="5" spans="2:15" x14ac:dyDescent="0.25">
      <c r="B5" t="s">
        <v>145</v>
      </c>
      <c r="C5" t="s">
        <v>42</v>
      </c>
      <c r="D5" s="1" t="s">
        <v>7</v>
      </c>
      <c r="E5" s="1" t="s">
        <v>2</v>
      </c>
      <c r="F5" t="s">
        <v>3</v>
      </c>
      <c r="G5" t="s">
        <v>4</v>
      </c>
      <c r="H5" t="s">
        <v>5</v>
      </c>
      <c r="I5" s="1" t="s">
        <v>6</v>
      </c>
      <c r="J5" s="2" t="s">
        <v>41</v>
      </c>
      <c r="N5" t="s">
        <v>25</v>
      </c>
      <c r="O5" t="s">
        <v>51</v>
      </c>
    </row>
    <row r="7" spans="2:15" x14ac:dyDescent="0.25">
      <c r="B7" t="s">
        <v>0</v>
      </c>
      <c r="C7" t="s">
        <v>1</v>
      </c>
      <c r="D7" s="1" t="s">
        <v>148</v>
      </c>
      <c r="F7" t="s">
        <v>61</v>
      </c>
      <c r="G7" t="s">
        <v>60</v>
      </c>
      <c r="H7" t="s">
        <v>25</v>
      </c>
      <c r="I7" s="1">
        <v>2293163</v>
      </c>
      <c r="J7" s="2">
        <v>9.17</v>
      </c>
      <c r="N7" t="str">
        <f>IF($H7=N$5,$I7&amp;", " &amp; $M$4, "")</f>
        <v>2293163, 2</v>
      </c>
      <c r="O7" t="str">
        <f>IF($H7=O$5,$I7&amp;", " &amp; $M$4, "")</f>
        <v/>
      </c>
    </row>
    <row r="8" spans="2:15" x14ac:dyDescent="0.25">
      <c r="N8" t="str">
        <f t="shared" ref="N8:O72" si="0">IF($H8=N$5,$I8&amp;", " &amp; $M$4, "")</f>
        <v/>
      </c>
      <c r="O8" t="str">
        <f t="shared" si="0"/>
        <v/>
      </c>
    </row>
    <row r="9" spans="2:15" x14ac:dyDescent="0.25">
      <c r="B9" t="s">
        <v>53</v>
      </c>
      <c r="C9" t="s">
        <v>69</v>
      </c>
      <c r="D9" s="1" t="s">
        <v>147</v>
      </c>
      <c r="E9" s="1" t="s">
        <v>99</v>
      </c>
      <c r="H9" t="s">
        <v>51</v>
      </c>
      <c r="I9" s="1" t="s">
        <v>98</v>
      </c>
      <c r="J9" s="2">
        <v>0.23</v>
      </c>
      <c r="N9" t="str">
        <f t="shared" si="0"/>
        <v/>
      </c>
      <c r="O9" t="str">
        <f t="shared" si="0"/>
        <v>RAD FR 470/35, 2</v>
      </c>
    </row>
    <row r="10" spans="2:15" x14ac:dyDescent="0.25">
      <c r="B10" t="s">
        <v>65</v>
      </c>
      <c r="C10" t="s">
        <v>123</v>
      </c>
      <c r="D10" s="1" t="s">
        <v>147</v>
      </c>
      <c r="E10" s="1" t="s">
        <v>99</v>
      </c>
      <c r="N10" t="str">
        <f t="shared" si="0"/>
        <v/>
      </c>
      <c r="O10" t="str">
        <f t="shared" si="0"/>
        <v/>
      </c>
    </row>
    <row r="11" spans="2:15" x14ac:dyDescent="0.25">
      <c r="B11" t="s">
        <v>146</v>
      </c>
      <c r="C11" t="s">
        <v>66</v>
      </c>
      <c r="E11" s="1" t="s">
        <v>99</v>
      </c>
      <c r="N11" t="str">
        <f t="shared" si="0"/>
        <v/>
      </c>
      <c r="O11" t="str">
        <f t="shared" si="0"/>
        <v/>
      </c>
    </row>
    <row r="12" spans="2:15" x14ac:dyDescent="0.25">
      <c r="B12" t="s">
        <v>109</v>
      </c>
      <c r="C12" t="s">
        <v>69</v>
      </c>
      <c r="D12" s="1" t="s">
        <v>147</v>
      </c>
      <c r="E12" s="1" t="s">
        <v>99</v>
      </c>
      <c r="H12" t="s">
        <v>51</v>
      </c>
      <c r="I12" s="1" t="s">
        <v>98</v>
      </c>
      <c r="J12" s="2">
        <v>0.23</v>
      </c>
      <c r="N12" t="str">
        <f t="shared" si="0"/>
        <v/>
      </c>
      <c r="O12" t="str">
        <f t="shared" si="0"/>
        <v>RAD FR 470/35, 2</v>
      </c>
    </row>
    <row r="13" spans="2:15" x14ac:dyDescent="0.25">
      <c r="B13" t="s">
        <v>156</v>
      </c>
      <c r="C13" t="s">
        <v>67</v>
      </c>
      <c r="D13" s="1" t="s">
        <v>26</v>
      </c>
      <c r="E13" s="1" t="s">
        <v>85</v>
      </c>
      <c r="H13" t="s">
        <v>25</v>
      </c>
      <c r="I13" s="1" t="s">
        <v>86</v>
      </c>
      <c r="J13" s="2">
        <v>7.0000000000000001E-3</v>
      </c>
      <c r="N13" t="str">
        <f t="shared" si="0"/>
        <v>1759037, 2</v>
      </c>
      <c r="O13" t="str">
        <f t="shared" si="0"/>
        <v/>
      </c>
    </row>
    <row r="14" spans="2:15" x14ac:dyDescent="0.25">
      <c r="B14" t="s">
        <v>157</v>
      </c>
      <c r="C14" t="s">
        <v>67</v>
      </c>
      <c r="D14" s="1" t="s">
        <v>26</v>
      </c>
      <c r="E14" s="1" t="s">
        <v>85</v>
      </c>
      <c r="H14" t="s">
        <v>25</v>
      </c>
      <c r="I14" s="1" t="s">
        <v>86</v>
      </c>
      <c r="J14" s="2">
        <v>7.0000000000000001E-3</v>
      </c>
      <c r="N14" t="str">
        <f t="shared" si="0"/>
        <v>1759037, 2</v>
      </c>
      <c r="O14" t="str">
        <f t="shared" si="0"/>
        <v/>
      </c>
    </row>
    <row r="15" spans="2:15" x14ac:dyDescent="0.25">
      <c r="B15" t="s">
        <v>54</v>
      </c>
      <c r="C15" t="s">
        <v>68</v>
      </c>
      <c r="D15" s="1" t="s">
        <v>26</v>
      </c>
      <c r="E15" s="1" t="s">
        <v>88</v>
      </c>
      <c r="H15" t="s">
        <v>25</v>
      </c>
      <c r="I15" s="1" t="s">
        <v>87</v>
      </c>
      <c r="J15" s="2">
        <v>0.11</v>
      </c>
      <c r="N15" t="str">
        <f t="shared" si="0"/>
        <v>1793828, 2</v>
      </c>
      <c r="O15" t="str">
        <f t="shared" si="0"/>
        <v/>
      </c>
    </row>
    <row r="16" spans="2:15" x14ac:dyDescent="0.25">
      <c r="B16" t="s">
        <v>56</v>
      </c>
      <c r="C16" t="s">
        <v>68</v>
      </c>
      <c r="D16" s="1" t="s">
        <v>26</v>
      </c>
      <c r="E16" s="1" t="s">
        <v>88</v>
      </c>
      <c r="H16" t="s">
        <v>25</v>
      </c>
      <c r="I16" s="1" t="s">
        <v>87</v>
      </c>
      <c r="J16" s="2">
        <v>0.11</v>
      </c>
      <c r="N16" t="str">
        <f t="shared" si="0"/>
        <v>1793828, 2</v>
      </c>
      <c r="O16" t="str">
        <f t="shared" si="0"/>
        <v/>
      </c>
    </row>
    <row r="17" spans="2:15" x14ac:dyDescent="0.25">
      <c r="B17" t="s">
        <v>55</v>
      </c>
      <c r="C17" t="s">
        <v>89</v>
      </c>
      <c r="D17" s="1" t="s">
        <v>26</v>
      </c>
      <c r="E17" s="1" t="s">
        <v>88</v>
      </c>
      <c r="H17" t="s">
        <v>25</v>
      </c>
      <c r="I17" s="1" t="s">
        <v>90</v>
      </c>
      <c r="J17" s="2">
        <v>4.3099999999999999E-2</v>
      </c>
      <c r="N17" t="str">
        <f t="shared" si="0"/>
        <v>1865534, 2</v>
      </c>
      <c r="O17" t="str">
        <f t="shared" si="0"/>
        <v/>
      </c>
    </row>
    <row r="18" spans="2:15" x14ac:dyDescent="0.25">
      <c r="B18" t="s">
        <v>57</v>
      </c>
      <c r="C18" t="s">
        <v>89</v>
      </c>
      <c r="D18" s="1" t="s">
        <v>26</v>
      </c>
      <c r="E18" s="1" t="s">
        <v>88</v>
      </c>
      <c r="H18" t="s">
        <v>25</v>
      </c>
      <c r="I18" s="1" t="s">
        <v>90</v>
      </c>
      <c r="J18" s="2">
        <v>4.3099999999999999E-2</v>
      </c>
      <c r="N18" t="str">
        <f t="shared" si="0"/>
        <v>1865534, 2</v>
      </c>
      <c r="O18" t="str">
        <f t="shared" si="0"/>
        <v/>
      </c>
    </row>
    <row r="19" spans="2:15" x14ac:dyDescent="0.25">
      <c r="N19" t="str">
        <f t="shared" si="0"/>
        <v/>
      </c>
      <c r="O19" t="str">
        <f t="shared" si="0"/>
        <v/>
      </c>
    </row>
    <row r="20" spans="2:15" x14ac:dyDescent="0.25">
      <c r="B20" t="s">
        <v>110</v>
      </c>
      <c r="C20" t="s">
        <v>100</v>
      </c>
      <c r="D20" s="1" t="s">
        <v>26</v>
      </c>
      <c r="E20" s="1" t="s">
        <v>94</v>
      </c>
      <c r="H20" t="s">
        <v>25</v>
      </c>
      <c r="I20" s="1" t="s">
        <v>127</v>
      </c>
      <c r="J20" s="2">
        <v>1.26E-2</v>
      </c>
      <c r="N20" t="str">
        <f t="shared" si="0"/>
        <v>1469776, 2</v>
      </c>
      <c r="O20" t="str">
        <f t="shared" si="0"/>
        <v/>
      </c>
    </row>
    <row r="21" spans="2:15" x14ac:dyDescent="0.25">
      <c r="B21" t="s">
        <v>111</v>
      </c>
      <c r="C21" t="s">
        <v>102</v>
      </c>
      <c r="D21" s="1" t="s">
        <v>26</v>
      </c>
      <c r="E21" s="1" t="s">
        <v>94</v>
      </c>
      <c r="H21" t="s">
        <v>25</v>
      </c>
      <c r="I21" s="1" t="s">
        <v>128</v>
      </c>
      <c r="J21" s="2">
        <v>1.26E-2</v>
      </c>
      <c r="N21" t="str">
        <f t="shared" si="0"/>
        <v>2138418, 2</v>
      </c>
      <c r="O21" t="str">
        <f t="shared" si="0"/>
        <v/>
      </c>
    </row>
    <row r="22" spans="2:15" x14ac:dyDescent="0.25">
      <c r="B22" t="s">
        <v>112</v>
      </c>
      <c r="C22" t="s">
        <v>103</v>
      </c>
      <c r="D22" s="1" t="s">
        <v>26</v>
      </c>
      <c r="E22" s="1" t="s">
        <v>94</v>
      </c>
      <c r="H22" t="s">
        <v>25</v>
      </c>
      <c r="I22" s="1" t="s">
        <v>130</v>
      </c>
      <c r="J22" s="2">
        <v>1.1599999999999999E-2</v>
      </c>
      <c r="N22" t="str">
        <f t="shared" si="0"/>
        <v>1469758, 2</v>
      </c>
      <c r="O22" t="str">
        <f t="shared" si="0"/>
        <v/>
      </c>
    </row>
    <row r="23" spans="2:15" x14ac:dyDescent="0.25">
      <c r="B23" t="s">
        <v>113</v>
      </c>
      <c r="C23" t="s">
        <v>100</v>
      </c>
      <c r="D23" s="1" t="s">
        <v>26</v>
      </c>
      <c r="E23" s="1" t="s">
        <v>94</v>
      </c>
      <c r="H23" t="s">
        <v>25</v>
      </c>
      <c r="I23" s="1" t="s">
        <v>127</v>
      </c>
      <c r="J23" s="2">
        <v>1.26E-2</v>
      </c>
      <c r="K23" s="2"/>
      <c r="N23" t="str">
        <f t="shared" si="0"/>
        <v>1469776, 2</v>
      </c>
      <c r="O23" t="str">
        <f t="shared" si="0"/>
        <v/>
      </c>
    </row>
    <row r="24" spans="2:15" x14ac:dyDescent="0.25">
      <c r="B24" t="s">
        <v>114</v>
      </c>
      <c r="C24" t="s">
        <v>104</v>
      </c>
      <c r="D24" s="1" t="s">
        <v>26</v>
      </c>
      <c r="E24" s="1" t="s">
        <v>94</v>
      </c>
      <c r="H24" t="s">
        <v>25</v>
      </c>
      <c r="I24" s="1" t="s">
        <v>131</v>
      </c>
      <c r="J24" s="2">
        <v>1.7000000000000001E-2</v>
      </c>
      <c r="N24" t="str">
        <f t="shared" si="0"/>
        <v>1469774, 2</v>
      </c>
      <c r="O24" t="str">
        <f t="shared" si="0"/>
        <v/>
      </c>
    </row>
    <row r="25" spans="2:15" x14ac:dyDescent="0.25">
      <c r="B25" t="s">
        <v>115</v>
      </c>
      <c r="C25" t="s">
        <v>100</v>
      </c>
      <c r="D25" s="1" t="s">
        <v>26</v>
      </c>
      <c r="E25" s="1" t="s">
        <v>94</v>
      </c>
      <c r="H25" t="s">
        <v>25</v>
      </c>
      <c r="I25" s="1" t="s">
        <v>127</v>
      </c>
      <c r="J25" s="2">
        <v>1.26E-2</v>
      </c>
      <c r="N25" t="str">
        <f t="shared" si="0"/>
        <v>1469776, 2</v>
      </c>
      <c r="O25" t="str">
        <f t="shared" si="0"/>
        <v/>
      </c>
    </row>
    <row r="26" spans="2:15" x14ac:dyDescent="0.25">
      <c r="B26" t="s">
        <v>116</v>
      </c>
      <c r="C26" t="s">
        <v>105</v>
      </c>
      <c r="D26" s="1" t="s">
        <v>26</v>
      </c>
      <c r="E26" s="1" t="s">
        <v>94</v>
      </c>
      <c r="H26" t="s">
        <v>25</v>
      </c>
      <c r="I26" s="1" t="s">
        <v>126</v>
      </c>
      <c r="J26" s="2">
        <v>1.26E-2</v>
      </c>
      <c r="N26" t="str">
        <f t="shared" si="0"/>
        <v>1469831, 2</v>
      </c>
      <c r="O26" t="str">
        <f t="shared" si="0"/>
        <v/>
      </c>
    </row>
    <row r="27" spans="2:15" x14ac:dyDescent="0.25">
      <c r="B27" t="s">
        <v>117</v>
      </c>
      <c r="C27" t="s">
        <v>106</v>
      </c>
      <c r="D27" s="1" t="s">
        <v>26</v>
      </c>
      <c r="E27" s="1" t="s">
        <v>94</v>
      </c>
      <c r="H27" t="s">
        <v>25</v>
      </c>
      <c r="I27" s="1" t="s">
        <v>134</v>
      </c>
      <c r="J27" s="2">
        <v>1.0500000000000001E-2</v>
      </c>
      <c r="N27" t="str">
        <f t="shared" si="0"/>
        <v>2138430, 2</v>
      </c>
      <c r="O27" t="str">
        <f t="shared" si="0"/>
        <v/>
      </c>
    </row>
    <row r="28" spans="2:15" x14ac:dyDescent="0.25">
      <c r="B28" t="s">
        <v>118</v>
      </c>
      <c r="C28" t="s">
        <v>107</v>
      </c>
      <c r="D28" s="1" t="s">
        <v>26</v>
      </c>
      <c r="E28" s="1" t="s">
        <v>94</v>
      </c>
      <c r="H28" t="s">
        <v>25</v>
      </c>
      <c r="I28" s="1" t="s">
        <v>137</v>
      </c>
      <c r="J28" s="2">
        <v>1.7999999999999999E-2</v>
      </c>
      <c r="N28" t="str">
        <f t="shared" si="0"/>
        <v>2138522, 2</v>
      </c>
      <c r="O28" t="str">
        <f t="shared" si="0"/>
        <v/>
      </c>
    </row>
    <row r="29" spans="2:15" x14ac:dyDescent="0.25">
      <c r="B29" t="s">
        <v>119</v>
      </c>
      <c r="C29" t="s">
        <v>108</v>
      </c>
      <c r="D29" s="1" t="s">
        <v>26</v>
      </c>
      <c r="E29" s="1" t="s">
        <v>94</v>
      </c>
      <c r="H29" t="s">
        <v>25</v>
      </c>
      <c r="I29" s="1" t="s">
        <v>136</v>
      </c>
      <c r="J29" s="2">
        <v>1.1599999999999999E-2</v>
      </c>
      <c r="N29" t="str">
        <f t="shared" si="0"/>
        <v>1469822, 2</v>
      </c>
      <c r="O29" t="str">
        <f t="shared" si="0"/>
        <v/>
      </c>
    </row>
    <row r="30" spans="2:15" x14ac:dyDescent="0.25">
      <c r="B30" t="s">
        <v>120</v>
      </c>
      <c r="C30" t="s">
        <v>100</v>
      </c>
      <c r="D30" s="1" t="s">
        <v>26</v>
      </c>
      <c r="E30" s="1" t="s">
        <v>94</v>
      </c>
      <c r="H30" t="s">
        <v>25</v>
      </c>
      <c r="I30" s="1" t="s">
        <v>127</v>
      </c>
      <c r="J30" s="2">
        <v>1.26E-2</v>
      </c>
      <c r="N30" t="str">
        <f t="shared" si="0"/>
        <v>1469776, 2</v>
      </c>
      <c r="O30" t="str">
        <f t="shared" si="0"/>
        <v/>
      </c>
    </row>
    <row r="31" spans="2:15" x14ac:dyDescent="0.25">
      <c r="B31" t="s">
        <v>121</v>
      </c>
      <c r="C31" t="s">
        <v>129</v>
      </c>
      <c r="D31" s="1" t="s">
        <v>26</v>
      </c>
      <c r="E31" s="1" t="s">
        <v>94</v>
      </c>
      <c r="H31" t="s">
        <v>25</v>
      </c>
      <c r="I31" s="1" t="s">
        <v>135</v>
      </c>
      <c r="J31" s="2">
        <v>1.26E-2</v>
      </c>
      <c r="N31" t="str">
        <f t="shared" si="0"/>
        <v>1652845, 2</v>
      </c>
      <c r="O31" t="str">
        <f t="shared" si="0"/>
        <v/>
      </c>
    </row>
    <row r="32" spans="2:15" x14ac:dyDescent="0.25">
      <c r="B32" t="s">
        <v>154</v>
      </c>
      <c r="C32" t="s">
        <v>129</v>
      </c>
      <c r="D32" s="1" t="s">
        <v>26</v>
      </c>
      <c r="E32" s="1" t="s">
        <v>94</v>
      </c>
      <c r="H32" t="s">
        <v>25</v>
      </c>
      <c r="I32" s="1" t="s">
        <v>155</v>
      </c>
      <c r="J32" s="2">
        <v>8.0799999999999997E-2</v>
      </c>
      <c r="N32" t="str">
        <f t="shared" si="0"/>
        <v>1527611, 2</v>
      </c>
      <c r="O32" t="str">
        <f t="shared" si="0"/>
        <v/>
      </c>
    </row>
    <row r="33" spans="2:15" x14ac:dyDescent="0.25">
      <c r="B33" t="s">
        <v>122</v>
      </c>
      <c r="C33" t="s">
        <v>101</v>
      </c>
      <c r="D33" s="1" t="s">
        <v>26</v>
      </c>
      <c r="E33" s="1" t="s">
        <v>94</v>
      </c>
      <c r="H33" t="s">
        <v>25</v>
      </c>
      <c r="I33" s="1" t="s">
        <v>138</v>
      </c>
      <c r="J33" s="2">
        <v>1.7999999999999999E-2</v>
      </c>
      <c r="N33" t="str">
        <f t="shared" si="0"/>
        <v>2138509, 2</v>
      </c>
      <c r="O33" t="str">
        <f t="shared" si="0"/>
        <v/>
      </c>
    </row>
    <row r="34" spans="2:15" x14ac:dyDescent="0.25">
      <c r="B34" t="s">
        <v>8</v>
      </c>
      <c r="C34" t="s">
        <v>11</v>
      </c>
      <c r="D34" s="1" t="s">
        <v>26</v>
      </c>
      <c r="E34" s="1" t="s">
        <v>94</v>
      </c>
      <c r="H34" t="s">
        <v>51</v>
      </c>
      <c r="I34" s="1" t="s">
        <v>91</v>
      </c>
      <c r="J34" s="2">
        <v>0.08</v>
      </c>
      <c r="N34" t="str">
        <f t="shared" si="0"/>
        <v/>
      </c>
      <c r="O34" t="str">
        <f t="shared" si="0"/>
        <v>SMD-0603 100K, 2</v>
      </c>
    </row>
    <row r="35" spans="2:15" x14ac:dyDescent="0.25">
      <c r="B35" t="s">
        <v>9</v>
      </c>
      <c r="C35" t="s">
        <v>11</v>
      </c>
      <c r="D35" s="1" t="s">
        <v>26</v>
      </c>
      <c r="E35" s="1" t="s">
        <v>94</v>
      </c>
      <c r="H35" t="s">
        <v>51</v>
      </c>
      <c r="I35" s="1" t="s">
        <v>91</v>
      </c>
      <c r="J35" s="2">
        <v>0.08</v>
      </c>
      <c r="N35" t="str">
        <f t="shared" si="0"/>
        <v/>
      </c>
      <c r="O35" t="str">
        <f t="shared" si="0"/>
        <v>SMD-0603 100K, 2</v>
      </c>
    </row>
    <row r="36" spans="2:15" x14ac:dyDescent="0.25">
      <c r="B36" t="s">
        <v>10</v>
      </c>
      <c r="C36" t="s">
        <v>11</v>
      </c>
      <c r="D36" s="1" t="s">
        <v>26</v>
      </c>
      <c r="E36" s="1" t="s">
        <v>94</v>
      </c>
      <c r="H36" t="s">
        <v>51</v>
      </c>
      <c r="I36" s="1" t="s">
        <v>91</v>
      </c>
      <c r="J36" s="2">
        <v>0.08</v>
      </c>
      <c r="N36" t="str">
        <f t="shared" si="0"/>
        <v/>
      </c>
      <c r="O36" t="str">
        <f t="shared" si="0"/>
        <v>SMD-0603 100K, 2</v>
      </c>
    </row>
    <row r="37" spans="2:15" x14ac:dyDescent="0.25">
      <c r="B37" t="s">
        <v>12</v>
      </c>
      <c r="C37" t="s">
        <v>15</v>
      </c>
      <c r="D37" s="1" t="s">
        <v>26</v>
      </c>
      <c r="E37" s="1" t="s">
        <v>94</v>
      </c>
      <c r="H37" t="s">
        <v>51</v>
      </c>
      <c r="I37" s="1" t="s">
        <v>92</v>
      </c>
      <c r="J37" s="2">
        <v>0.08</v>
      </c>
      <c r="N37" t="str">
        <f t="shared" si="0"/>
        <v/>
      </c>
      <c r="O37" t="str">
        <f t="shared" si="0"/>
        <v>SMD-0603 4,7K, 2</v>
      </c>
    </row>
    <row r="38" spans="2:15" x14ac:dyDescent="0.25">
      <c r="B38" t="s">
        <v>13</v>
      </c>
      <c r="C38" t="s">
        <v>15</v>
      </c>
      <c r="D38" s="1" t="s">
        <v>26</v>
      </c>
      <c r="E38" s="1" t="s">
        <v>94</v>
      </c>
      <c r="H38" t="s">
        <v>51</v>
      </c>
      <c r="I38" s="1" t="s">
        <v>92</v>
      </c>
      <c r="J38" s="2">
        <v>0.08</v>
      </c>
      <c r="N38" t="str">
        <f t="shared" si="0"/>
        <v/>
      </c>
      <c r="O38" t="str">
        <f t="shared" si="0"/>
        <v>SMD-0603 4,7K, 2</v>
      </c>
    </row>
    <row r="39" spans="2:15" x14ac:dyDescent="0.25">
      <c r="B39" t="s">
        <v>14</v>
      </c>
      <c r="C39" t="s">
        <v>15</v>
      </c>
      <c r="D39" s="1" t="s">
        <v>26</v>
      </c>
      <c r="E39" s="1" t="s">
        <v>94</v>
      </c>
      <c r="H39" t="s">
        <v>51</v>
      </c>
      <c r="I39" s="1" t="s">
        <v>92</v>
      </c>
      <c r="J39" s="2">
        <v>0.08</v>
      </c>
      <c r="N39" t="str">
        <f t="shared" si="0"/>
        <v/>
      </c>
      <c r="O39" t="str">
        <f t="shared" si="0"/>
        <v>SMD-0603 4,7K, 2</v>
      </c>
    </row>
    <row r="40" spans="2:15" x14ac:dyDescent="0.25">
      <c r="B40" t="s">
        <v>16</v>
      </c>
      <c r="C40" t="s">
        <v>70</v>
      </c>
      <c r="D40" s="1" t="s">
        <v>26</v>
      </c>
      <c r="E40" s="1" t="s">
        <v>94</v>
      </c>
      <c r="H40" t="s">
        <v>51</v>
      </c>
      <c r="I40" s="1" t="s">
        <v>93</v>
      </c>
      <c r="J40" s="2">
        <v>0.08</v>
      </c>
      <c r="N40" t="str">
        <f t="shared" si="0"/>
        <v/>
      </c>
      <c r="O40" t="str">
        <f t="shared" si="0"/>
        <v>SMD-0603 5,6K, 2</v>
      </c>
    </row>
    <row r="41" spans="2:15" x14ac:dyDescent="0.25">
      <c r="B41" t="s">
        <v>17</v>
      </c>
      <c r="C41" t="s">
        <v>70</v>
      </c>
      <c r="D41" s="1" t="s">
        <v>26</v>
      </c>
      <c r="E41" s="1" t="s">
        <v>94</v>
      </c>
      <c r="H41" t="s">
        <v>51</v>
      </c>
      <c r="I41" s="1" t="s">
        <v>93</v>
      </c>
      <c r="J41" s="2">
        <v>0.08</v>
      </c>
      <c r="N41" t="str">
        <f t="shared" si="0"/>
        <v/>
      </c>
      <c r="O41" t="str">
        <f t="shared" si="0"/>
        <v>SMD-0603 5,6K, 2</v>
      </c>
    </row>
    <row r="42" spans="2:15" x14ac:dyDescent="0.25">
      <c r="N42" t="str">
        <f t="shared" si="0"/>
        <v/>
      </c>
      <c r="O42" t="str">
        <f t="shared" si="0"/>
        <v/>
      </c>
    </row>
    <row r="43" spans="2:15" x14ac:dyDescent="0.25">
      <c r="B43" t="s">
        <v>18</v>
      </c>
      <c r="C43" t="s">
        <v>43</v>
      </c>
      <c r="D43" s="1" t="s">
        <v>26</v>
      </c>
      <c r="F43" t="s">
        <v>49</v>
      </c>
      <c r="G43" t="s">
        <v>50</v>
      </c>
      <c r="H43" t="s">
        <v>51</v>
      </c>
      <c r="I43" s="1" t="s">
        <v>50</v>
      </c>
      <c r="J43" s="2">
        <v>0.18</v>
      </c>
      <c r="N43" t="str">
        <f t="shared" si="0"/>
        <v/>
      </c>
      <c r="O43" t="str">
        <f t="shared" si="0"/>
        <v>LG L29K, 2</v>
      </c>
    </row>
    <row r="44" spans="2:15" x14ac:dyDescent="0.25">
      <c r="B44" t="s">
        <v>19</v>
      </c>
      <c r="C44" t="s">
        <v>43</v>
      </c>
      <c r="D44" s="1" t="s">
        <v>26</v>
      </c>
      <c r="F44" t="s">
        <v>49</v>
      </c>
      <c r="G44" t="s">
        <v>50</v>
      </c>
      <c r="H44" t="s">
        <v>51</v>
      </c>
      <c r="I44" s="1" t="s">
        <v>50</v>
      </c>
      <c r="J44" s="2">
        <v>0.18</v>
      </c>
      <c r="N44" t="str">
        <f t="shared" si="0"/>
        <v/>
      </c>
      <c r="O44" t="str">
        <f t="shared" si="0"/>
        <v>LG L29K, 2</v>
      </c>
    </row>
    <row r="45" spans="2:15" x14ac:dyDescent="0.25">
      <c r="B45" t="s">
        <v>20</v>
      </c>
      <c r="C45" t="s">
        <v>44</v>
      </c>
      <c r="D45" s="1" t="s">
        <v>26</v>
      </c>
      <c r="F45" t="s">
        <v>49</v>
      </c>
      <c r="G45" t="s">
        <v>52</v>
      </c>
      <c r="H45" t="s">
        <v>51</v>
      </c>
      <c r="I45" s="1" t="s">
        <v>52</v>
      </c>
      <c r="J45" s="2">
        <v>0.14000000000000001</v>
      </c>
      <c r="N45" t="str">
        <f t="shared" si="0"/>
        <v/>
      </c>
      <c r="O45" t="str">
        <f t="shared" si="0"/>
        <v>LS L29K, 2</v>
      </c>
    </row>
    <row r="46" spans="2:15" x14ac:dyDescent="0.25">
      <c r="B46" t="s">
        <v>21</v>
      </c>
      <c r="C46" t="s">
        <v>36</v>
      </c>
      <c r="E46" s="1" t="s">
        <v>47</v>
      </c>
      <c r="F46" t="s">
        <v>45</v>
      </c>
      <c r="G46" t="s">
        <v>62</v>
      </c>
      <c r="H46" t="s">
        <v>25</v>
      </c>
      <c r="I46" s="1">
        <v>1168559</v>
      </c>
      <c r="J46" s="2">
        <v>0.746</v>
      </c>
      <c r="N46" t="str">
        <f t="shared" si="0"/>
        <v>1168559, 2</v>
      </c>
      <c r="O46" t="str">
        <f t="shared" si="0"/>
        <v/>
      </c>
    </row>
    <row r="47" spans="2:15" x14ac:dyDescent="0.25">
      <c r="B47" t="s">
        <v>46</v>
      </c>
      <c r="C47" t="s">
        <v>36</v>
      </c>
      <c r="E47" s="1" t="s">
        <v>48</v>
      </c>
      <c r="F47" t="s">
        <v>40</v>
      </c>
      <c r="G47" t="s">
        <v>39</v>
      </c>
      <c r="H47" t="s">
        <v>25</v>
      </c>
      <c r="I47" s="1" t="s">
        <v>149</v>
      </c>
      <c r="J47" s="2">
        <v>0.78500000000000003</v>
      </c>
      <c r="N47" t="str">
        <f t="shared" si="0"/>
        <v>2062466, 2</v>
      </c>
      <c r="O47" t="str">
        <f t="shared" si="0"/>
        <v/>
      </c>
    </row>
    <row r="48" spans="2:15" x14ac:dyDescent="0.25">
      <c r="B48" t="s">
        <v>46</v>
      </c>
      <c r="C48" t="s">
        <v>150</v>
      </c>
      <c r="H48" t="s">
        <v>51</v>
      </c>
      <c r="I48" s="1" t="s">
        <v>97</v>
      </c>
      <c r="J48" s="2">
        <v>0.27</v>
      </c>
      <c r="N48" t="str">
        <f t="shared" si="0"/>
        <v/>
      </c>
      <c r="O48" t="str">
        <f t="shared" si="0"/>
        <v>PS 25/2G BR, 2</v>
      </c>
    </row>
    <row r="49" spans="2:15" x14ac:dyDescent="0.25">
      <c r="B49" t="s">
        <v>22</v>
      </c>
      <c r="C49" t="s">
        <v>24</v>
      </c>
      <c r="D49" s="1" t="s">
        <v>75</v>
      </c>
      <c r="H49" t="s">
        <v>51</v>
      </c>
      <c r="I49" s="1" t="s">
        <v>76</v>
      </c>
      <c r="J49" s="2">
        <v>0.04</v>
      </c>
      <c r="N49" t="str">
        <f t="shared" si="0"/>
        <v/>
      </c>
      <c r="O49" t="str">
        <f t="shared" si="0"/>
        <v>BAT 54 SMD, 2</v>
      </c>
    </row>
    <row r="50" spans="2:15" x14ac:dyDescent="0.25">
      <c r="B50" t="s">
        <v>23</v>
      </c>
      <c r="C50" t="s">
        <v>24</v>
      </c>
      <c r="D50" s="1" t="s">
        <v>75</v>
      </c>
      <c r="H50" t="s">
        <v>51</v>
      </c>
      <c r="I50" s="1" t="s">
        <v>76</v>
      </c>
      <c r="J50" s="2">
        <v>0.04</v>
      </c>
      <c r="N50" t="str">
        <f t="shared" si="0"/>
        <v/>
      </c>
      <c r="O50" t="str">
        <f t="shared" si="0"/>
        <v>BAT 54 SMD, 2</v>
      </c>
    </row>
    <row r="51" spans="2:15" x14ac:dyDescent="0.25">
      <c r="B51" t="s">
        <v>78</v>
      </c>
      <c r="C51" t="s">
        <v>83</v>
      </c>
      <c r="D51" s="1" t="s">
        <v>81</v>
      </c>
      <c r="E51" s="1" t="s">
        <v>80</v>
      </c>
      <c r="F51" t="s">
        <v>82</v>
      </c>
      <c r="G51" t="s">
        <v>84</v>
      </c>
      <c r="H51" t="s">
        <v>25</v>
      </c>
      <c r="I51" s="1" t="s">
        <v>132</v>
      </c>
      <c r="J51" s="2">
        <v>0.14000000000000001</v>
      </c>
      <c r="N51" t="str">
        <f t="shared" si="0"/>
        <v>1829241, 2</v>
      </c>
      <c r="O51" t="str">
        <f t="shared" si="0"/>
        <v/>
      </c>
    </row>
    <row r="52" spans="2:15" x14ac:dyDescent="0.25">
      <c r="B52" t="s">
        <v>79</v>
      </c>
      <c r="C52" t="s">
        <v>83</v>
      </c>
      <c r="D52" s="1" t="s">
        <v>81</v>
      </c>
      <c r="E52" s="1" t="s">
        <v>80</v>
      </c>
      <c r="F52" t="s">
        <v>82</v>
      </c>
      <c r="G52" t="s">
        <v>84</v>
      </c>
      <c r="H52" t="s">
        <v>25</v>
      </c>
      <c r="I52" s="1">
        <v>1829241</v>
      </c>
      <c r="J52" s="2">
        <v>0.14000000000000001</v>
      </c>
      <c r="N52" t="str">
        <f t="shared" si="0"/>
        <v>1829241, 2</v>
      </c>
      <c r="O52" t="str">
        <f t="shared" si="0"/>
        <v/>
      </c>
    </row>
    <row r="53" spans="2:15" x14ac:dyDescent="0.25">
      <c r="N53" t="str">
        <f t="shared" si="0"/>
        <v/>
      </c>
      <c r="O53" t="str">
        <f t="shared" si="0"/>
        <v/>
      </c>
    </row>
    <row r="54" spans="2:15" x14ac:dyDescent="0.25">
      <c r="B54" t="s">
        <v>27</v>
      </c>
      <c r="C54" t="s">
        <v>71</v>
      </c>
      <c r="D54" s="1" t="s">
        <v>72</v>
      </c>
      <c r="F54" t="s">
        <v>73</v>
      </c>
      <c r="G54" t="s">
        <v>71</v>
      </c>
      <c r="H54" t="s">
        <v>25</v>
      </c>
      <c r="I54" s="1" t="s">
        <v>133</v>
      </c>
      <c r="J54" s="2">
        <v>2.17</v>
      </c>
      <c r="N54" t="str">
        <f t="shared" si="0"/>
        <v>1901967, 2</v>
      </c>
      <c r="O54" t="str">
        <f t="shared" si="0"/>
        <v/>
      </c>
    </row>
    <row r="55" spans="2:15" x14ac:dyDescent="0.25">
      <c r="B55" t="s">
        <v>28</v>
      </c>
      <c r="C55" t="s">
        <v>71</v>
      </c>
      <c r="D55" s="1" t="s">
        <v>72</v>
      </c>
      <c r="F55" t="s">
        <v>73</v>
      </c>
      <c r="G55" t="s">
        <v>71</v>
      </c>
      <c r="H55" t="s">
        <v>25</v>
      </c>
      <c r="I55" s="1" t="s">
        <v>133</v>
      </c>
      <c r="J55" s="2">
        <v>2.17</v>
      </c>
      <c r="N55" t="str">
        <f t="shared" si="0"/>
        <v>1901967, 2</v>
      </c>
      <c r="O55" t="str">
        <f t="shared" si="0"/>
        <v/>
      </c>
    </row>
    <row r="56" spans="2:15" x14ac:dyDescent="0.25">
      <c r="B56" t="s">
        <v>29</v>
      </c>
      <c r="C56" t="s">
        <v>71</v>
      </c>
      <c r="D56" s="1" t="s">
        <v>72</v>
      </c>
      <c r="F56" t="s">
        <v>73</v>
      </c>
      <c r="G56" t="s">
        <v>71</v>
      </c>
      <c r="H56" t="s">
        <v>25</v>
      </c>
      <c r="I56" s="1" t="s">
        <v>133</v>
      </c>
      <c r="J56" s="2">
        <v>2.17</v>
      </c>
      <c r="N56" t="str">
        <f t="shared" si="0"/>
        <v>1901967, 2</v>
      </c>
      <c r="O56" t="str">
        <f t="shared" si="0"/>
        <v/>
      </c>
    </row>
    <row r="57" spans="2:15" x14ac:dyDescent="0.25">
      <c r="B57" t="s">
        <v>30</v>
      </c>
      <c r="C57" t="s">
        <v>71</v>
      </c>
      <c r="D57" s="1" t="s">
        <v>72</v>
      </c>
      <c r="F57" t="s">
        <v>73</v>
      </c>
      <c r="G57" t="s">
        <v>71</v>
      </c>
      <c r="H57" t="s">
        <v>25</v>
      </c>
      <c r="I57" s="1" t="s">
        <v>133</v>
      </c>
      <c r="J57" s="2">
        <v>2.17</v>
      </c>
      <c r="N57" t="str">
        <f t="shared" si="0"/>
        <v>1901967, 2</v>
      </c>
      <c r="O57" t="str">
        <f t="shared" si="0"/>
        <v/>
      </c>
    </row>
    <row r="58" spans="2:15" x14ac:dyDescent="0.25">
      <c r="B58" t="s">
        <v>31</v>
      </c>
      <c r="C58" t="s">
        <v>37</v>
      </c>
      <c r="D58" s="1" t="s">
        <v>74</v>
      </c>
      <c r="H58" t="s">
        <v>51</v>
      </c>
      <c r="I58" s="1" t="s">
        <v>58</v>
      </c>
      <c r="J58" s="2">
        <v>0.25</v>
      </c>
      <c r="N58" t="str">
        <f t="shared" si="0"/>
        <v/>
      </c>
      <c r="O58" t="str">
        <f t="shared" si="0"/>
        <v>TSM 3401 SMD, 2</v>
      </c>
    </row>
    <row r="59" spans="2:15" x14ac:dyDescent="0.25">
      <c r="B59" t="s">
        <v>32</v>
      </c>
      <c r="C59" t="s">
        <v>38</v>
      </c>
      <c r="D59" s="1" t="s">
        <v>74</v>
      </c>
      <c r="H59" t="s">
        <v>51</v>
      </c>
      <c r="I59" s="1" t="s">
        <v>59</v>
      </c>
      <c r="J59" s="2">
        <v>0.25</v>
      </c>
      <c r="N59" t="str">
        <f t="shared" si="0"/>
        <v/>
      </c>
      <c r="O59" t="str">
        <f t="shared" si="0"/>
        <v>TSM 3404 SMD, 2</v>
      </c>
    </row>
    <row r="60" spans="2:15" x14ac:dyDescent="0.25">
      <c r="B60" t="s">
        <v>33</v>
      </c>
      <c r="C60" t="s">
        <v>38</v>
      </c>
      <c r="D60" s="1" t="s">
        <v>74</v>
      </c>
      <c r="H60" t="s">
        <v>51</v>
      </c>
      <c r="I60" s="1" t="s">
        <v>59</v>
      </c>
      <c r="J60" s="2">
        <v>0.25</v>
      </c>
      <c r="N60" t="str">
        <f t="shared" si="0"/>
        <v/>
      </c>
      <c r="O60" t="str">
        <f t="shared" si="0"/>
        <v>TSM 3404 SMD, 2</v>
      </c>
    </row>
    <row r="61" spans="2:15" x14ac:dyDescent="0.25">
      <c r="B61" t="s">
        <v>34</v>
      </c>
      <c r="C61" t="s">
        <v>38</v>
      </c>
      <c r="D61" s="1" t="s">
        <v>74</v>
      </c>
      <c r="H61" t="s">
        <v>51</v>
      </c>
      <c r="I61" s="1" t="s">
        <v>59</v>
      </c>
      <c r="J61" s="2">
        <v>0.25</v>
      </c>
      <c r="N61" t="str">
        <f t="shared" si="0"/>
        <v/>
      </c>
      <c r="O61" t="str">
        <f t="shared" si="0"/>
        <v>TSM 3404 SMD, 2</v>
      </c>
    </row>
    <row r="62" spans="2:15" x14ac:dyDescent="0.25">
      <c r="B62" t="s">
        <v>64</v>
      </c>
      <c r="C62" t="s">
        <v>38</v>
      </c>
      <c r="D62" s="1" t="s">
        <v>74</v>
      </c>
      <c r="H62" t="s">
        <v>51</v>
      </c>
      <c r="I62" s="1" t="s">
        <v>59</v>
      </c>
      <c r="J62" s="2">
        <v>0.25</v>
      </c>
      <c r="N62" t="str">
        <f t="shared" si="0"/>
        <v/>
      </c>
      <c r="O62" t="str">
        <f t="shared" si="0"/>
        <v>TSM 3404 SMD, 2</v>
      </c>
    </row>
    <row r="63" spans="2:15" x14ac:dyDescent="0.25">
      <c r="B63" t="s">
        <v>63</v>
      </c>
      <c r="C63" t="s">
        <v>35</v>
      </c>
      <c r="F63" t="s">
        <v>161</v>
      </c>
      <c r="G63" s="3" t="s">
        <v>160</v>
      </c>
      <c r="H63" t="s">
        <v>159</v>
      </c>
      <c r="I63" s="1" t="s">
        <v>158</v>
      </c>
      <c r="J63" s="2">
        <v>0.85</v>
      </c>
      <c r="N63" t="str">
        <f t="shared" si="0"/>
        <v/>
      </c>
      <c r="O63" t="str">
        <f t="shared" si="0"/>
        <v/>
      </c>
    </row>
    <row r="64" spans="2:15" x14ac:dyDescent="0.25">
      <c r="N64" t="str">
        <f t="shared" si="0"/>
        <v/>
      </c>
      <c r="O64" t="str">
        <f t="shared" si="0"/>
        <v/>
      </c>
    </row>
    <row r="65" spans="2:15" x14ac:dyDescent="0.25">
      <c r="B65" t="s">
        <v>77</v>
      </c>
      <c r="C65" t="s">
        <v>141</v>
      </c>
      <c r="E65" s="1" t="s">
        <v>139</v>
      </c>
      <c r="H65" t="s">
        <v>51</v>
      </c>
      <c r="I65" s="1" t="s">
        <v>153</v>
      </c>
      <c r="J65" s="2">
        <v>1.2</v>
      </c>
      <c r="N65" t="str">
        <f t="shared" si="0"/>
        <v/>
      </c>
      <c r="O65" t="str">
        <f t="shared" si="0"/>
        <v>WAGO 713-1403, 2</v>
      </c>
    </row>
    <row r="66" spans="2:15" x14ac:dyDescent="0.25">
      <c r="B66" t="s">
        <v>124</v>
      </c>
      <c r="C66" t="s">
        <v>142</v>
      </c>
      <c r="E66" s="1" t="s">
        <v>140</v>
      </c>
      <c r="H66" t="s">
        <v>51</v>
      </c>
      <c r="I66" s="1" t="s">
        <v>96</v>
      </c>
      <c r="J66" s="2">
        <v>0.63</v>
      </c>
      <c r="N66" t="str">
        <f t="shared" si="0"/>
        <v/>
      </c>
      <c r="O66" t="str">
        <f t="shared" si="0"/>
        <v>PS 25/5G BR, 2</v>
      </c>
    </row>
    <row r="67" spans="2:15" x14ac:dyDescent="0.25">
      <c r="N67" t="str">
        <f t="shared" si="0"/>
        <v/>
      </c>
      <c r="O67" t="str">
        <f t="shared" si="0"/>
        <v/>
      </c>
    </row>
    <row r="68" spans="2:15" x14ac:dyDescent="0.25">
      <c r="N68" t="str">
        <f t="shared" si="0"/>
        <v/>
      </c>
      <c r="O68" t="str">
        <f t="shared" si="0"/>
        <v/>
      </c>
    </row>
    <row r="69" spans="2:15" x14ac:dyDescent="0.25">
      <c r="C69" t="s">
        <v>144</v>
      </c>
      <c r="H69" t="s">
        <v>51</v>
      </c>
      <c r="I69" s="1" t="s">
        <v>143</v>
      </c>
      <c r="J69" s="2">
        <v>3.2</v>
      </c>
      <c r="N69" t="str">
        <f t="shared" si="0"/>
        <v/>
      </c>
      <c r="O69" t="str">
        <f t="shared" si="0"/>
        <v>WAGO 713-1103, 2</v>
      </c>
    </row>
    <row r="70" spans="2:15" x14ac:dyDescent="0.25">
      <c r="N70" t="str">
        <f t="shared" si="0"/>
        <v/>
      </c>
      <c r="O70" t="str">
        <f t="shared" si="0"/>
        <v/>
      </c>
    </row>
    <row r="71" spans="2:15" x14ac:dyDescent="0.25">
      <c r="N71" t="str">
        <f t="shared" si="0"/>
        <v/>
      </c>
      <c r="O71" t="str">
        <f t="shared" si="0"/>
        <v/>
      </c>
    </row>
    <row r="72" spans="2:15" x14ac:dyDescent="0.25">
      <c r="N72" t="str">
        <f t="shared" si="0"/>
        <v/>
      </c>
      <c r="O72" t="str">
        <f t="shared" si="0"/>
        <v/>
      </c>
    </row>
    <row r="73" spans="2:15" x14ac:dyDescent="0.25">
      <c r="N73" t="str">
        <f t="shared" ref="N73:O97" si="1">IF($H73=N$5,$I73&amp;", " &amp; $M$4, "")</f>
        <v/>
      </c>
      <c r="O73" t="str">
        <f t="shared" si="1"/>
        <v/>
      </c>
    </row>
    <row r="74" spans="2:15" x14ac:dyDescent="0.25">
      <c r="N74" t="str">
        <f t="shared" si="1"/>
        <v/>
      </c>
      <c r="O74" t="str">
        <f t="shared" si="1"/>
        <v/>
      </c>
    </row>
    <row r="75" spans="2:15" x14ac:dyDescent="0.25">
      <c r="N75" t="str">
        <f t="shared" si="1"/>
        <v/>
      </c>
      <c r="O75" t="str">
        <f t="shared" si="1"/>
        <v/>
      </c>
    </row>
    <row r="76" spans="2:15" x14ac:dyDescent="0.25">
      <c r="N76" t="str">
        <f t="shared" si="1"/>
        <v/>
      </c>
      <c r="O76" t="str">
        <f t="shared" si="1"/>
        <v/>
      </c>
    </row>
    <row r="77" spans="2:15" x14ac:dyDescent="0.25">
      <c r="N77" t="str">
        <f t="shared" si="1"/>
        <v/>
      </c>
      <c r="O77" t="str">
        <f t="shared" si="1"/>
        <v/>
      </c>
    </row>
    <row r="78" spans="2:15" x14ac:dyDescent="0.25">
      <c r="N78" t="str">
        <f t="shared" si="1"/>
        <v/>
      </c>
      <c r="O78" t="str">
        <f t="shared" si="1"/>
        <v/>
      </c>
    </row>
    <row r="79" spans="2:15" x14ac:dyDescent="0.25">
      <c r="N79" t="str">
        <f t="shared" si="1"/>
        <v/>
      </c>
      <c r="O79" t="str">
        <f t="shared" si="1"/>
        <v/>
      </c>
    </row>
    <row r="80" spans="2:15" x14ac:dyDescent="0.25">
      <c r="N80" t="str">
        <f t="shared" si="1"/>
        <v/>
      </c>
      <c r="O80" t="str">
        <f t="shared" si="1"/>
        <v/>
      </c>
    </row>
    <row r="81" spans="14:15" x14ac:dyDescent="0.25">
      <c r="N81" t="str">
        <f t="shared" si="1"/>
        <v/>
      </c>
      <c r="O81" t="str">
        <f t="shared" si="1"/>
        <v/>
      </c>
    </row>
    <row r="82" spans="14:15" x14ac:dyDescent="0.25">
      <c r="N82" t="str">
        <f t="shared" si="1"/>
        <v/>
      </c>
      <c r="O82" t="str">
        <f t="shared" si="1"/>
        <v/>
      </c>
    </row>
    <row r="83" spans="14:15" x14ac:dyDescent="0.25">
      <c r="N83" t="str">
        <f t="shared" si="1"/>
        <v/>
      </c>
      <c r="O83" t="str">
        <f t="shared" si="1"/>
        <v/>
      </c>
    </row>
    <row r="84" spans="14:15" x14ac:dyDescent="0.25">
      <c r="N84" t="str">
        <f t="shared" si="1"/>
        <v/>
      </c>
      <c r="O84" t="str">
        <f t="shared" si="1"/>
        <v/>
      </c>
    </row>
    <row r="85" spans="14:15" x14ac:dyDescent="0.25">
      <c r="N85" t="str">
        <f t="shared" si="1"/>
        <v/>
      </c>
      <c r="O85" t="str">
        <f t="shared" si="1"/>
        <v/>
      </c>
    </row>
    <row r="86" spans="14:15" x14ac:dyDescent="0.25">
      <c r="N86" t="str">
        <f t="shared" si="1"/>
        <v/>
      </c>
      <c r="O86" t="str">
        <f t="shared" si="1"/>
        <v/>
      </c>
    </row>
    <row r="87" spans="14:15" x14ac:dyDescent="0.25">
      <c r="N87" t="str">
        <f t="shared" si="1"/>
        <v/>
      </c>
      <c r="O87" t="str">
        <f t="shared" si="1"/>
        <v/>
      </c>
    </row>
    <row r="88" spans="14:15" x14ac:dyDescent="0.25">
      <c r="N88" t="str">
        <f t="shared" si="1"/>
        <v/>
      </c>
      <c r="O88" t="str">
        <f t="shared" si="1"/>
        <v/>
      </c>
    </row>
    <row r="89" spans="14:15" x14ac:dyDescent="0.25">
      <c r="N89" t="str">
        <f t="shared" si="1"/>
        <v/>
      </c>
      <c r="O89" t="str">
        <f t="shared" si="1"/>
        <v/>
      </c>
    </row>
    <row r="90" spans="14:15" x14ac:dyDescent="0.25">
      <c r="N90" t="str">
        <f t="shared" si="1"/>
        <v/>
      </c>
      <c r="O90" t="str">
        <f t="shared" si="1"/>
        <v/>
      </c>
    </row>
    <row r="91" spans="14:15" x14ac:dyDescent="0.25">
      <c r="N91" t="str">
        <f t="shared" si="1"/>
        <v/>
      </c>
      <c r="O91" t="str">
        <f t="shared" si="1"/>
        <v/>
      </c>
    </row>
    <row r="92" spans="14:15" x14ac:dyDescent="0.25">
      <c r="N92" t="str">
        <f t="shared" si="1"/>
        <v/>
      </c>
      <c r="O92" t="str">
        <f t="shared" si="1"/>
        <v/>
      </c>
    </row>
    <row r="93" spans="14:15" x14ac:dyDescent="0.25">
      <c r="N93" t="str">
        <f t="shared" si="1"/>
        <v/>
      </c>
      <c r="O93" t="str">
        <f t="shared" si="1"/>
        <v/>
      </c>
    </row>
    <row r="94" spans="14:15" x14ac:dyDescent="0.25">
      <c r="N94" t="str">
        <f t="shared" si="1"/>
        <v/>
      </c>
      <c r="O94" t="str">
        <f t="shared" si="1"/>
        <v/>
      </c>
    </row>
    <row r="95" spans="14:15" x14ac:dyDescent="0.25">
      <c r="N95" t="str">
        <f t="shared" si="1"/>
        <v/>
      </c>
      <c r="O95" t="str">
        <f t="shared" si="1"/>
        <v/>
      </c>
    </row>
    <row r="96" spans="14:15" x14ac:dyDescent="0.25">
      <c r="N96" t="str">
        <f t="shared" si="1"/>
        <v/>
      </c>
      <c r="O96" t="str">
        <f t="shared" si="1"/>
        <v/>
      </c>
    </row>
    <row r="97" spans="14:15" x14ac:dyDescent="0.25">
      <c r="N97" t="str">
        <f t="shared" si="1"/>
        <v/>
      </c>
      <c r="O97" t="str">
        <f t="shared" si="1"/>
        <v/>
      </c>
    </row>
    <row r="98" spans="14:15" x14ac:dyDescent="0.25">
      <c r="N98" t="str">
        <f>IF($H98=N$5,$I98&amp;", " &amp; $M$4, "")</f>
        <v/>
      </c>
      <c r="O98" t="str">
        <f t="shared" ref="O98:O101" si="2">IF($H98=O$5,$I98&amp;", " &amp; $M$4, "")</f>
        <v/>
      </c>
    </row>
    <row r="99" spans="14:15" x14ac:dyDescent="0.25">
      <c r="N99" t="str">
        <f t="shared" ref="N99:N101" si="3">IF($H99=N$5,$I99&amp;", " &amp; $M$4, "")</f>
        <v/>
      </c>
      <c r="O99" t="str">
        <f t="shared" si="2"/>
        <v/>
      </c>
    </row>
    <row r="100" spans="14:15" x14ac:dyDescent="0.25">
      <c r="N100" t="str">
        <f t="shared" si="3"/>
        <v/>
      </c>
      <c r="O100" t="str">
        <f t="shared" si="2"/>
        <v/>
      </c>
    </row>
    <row r="101" spans="14:15" x14ac:dyDescent="0.25">
      <c r="N101" t="str">
        <f t="shared" si="3"/>
        <v/>
      </c>
      <c r="O101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2" workbookViewId="0">
      <selection activeCell="F25" sqref="F25"/>
    </sheetView>
  </sheetViews>
  <sheetFormatPr baseColWidth="10" defaultColWidth="9.140625" defaultRowHeight="15" x14ac:dyDescent="0.25"/>
  <cols>
    <col min="1" max="1" width="9" bestFit="1" customWidth="1"/>
    <col min="2" max="2" width="17.42578125" bestFit="1" customWidth="1"/>
  </cols>
  <sheetData>
    <row r="1" spans="1:2" x14ac:dyDescent="0.25">
      <c r="A1" t="s">
        <v>5</v>
      </c>
      <c r="B1" s="1" t="s">
        <v>6</v>
      </c>
    </row>
    <row r="2" spans="1:2" x14ac:dyDescent="0.25">
      <c r="B2" s="1"/>
    </row>
    <row r="3" spans="1:2" x14ac:dyDescent="0.25">
      <c r="A3" t="s">
        <v>25</v>
      </c>
      <c r="B3" s="1">
        <v>2293163</v>
      </c>
    </row>
    <row r="4" spans="1:2" x14ac:dyDescent="0.25">
      <c r="B4" s="1"/>
    </row>
    <row r="5" spans="1:2" x14ac:dyDescent="0.25">
      <c r="A5" t="s">
        <v>51</v>
      </c>
      <c r="B5" s="1" t="s">
        <v>98</v>
      </c>
    </row>
    <row r="6" spans="1:2" x14ac:dyDescent="0.25">
      <c r="B6" s="1"/>
    </row>
    <row r="7" spans="1:2" x14ac:dyDescent="0.25">
      <c r="B7" s="1"/>
    </row>
    <row r="8" spans="1:2" x14ac:dyDescent="0.25">
      <c r="A8" t="s">
        <v>51</v>
      </c>
      <c r="B8" s="1" t="s">
        <v>98</v>
      </c>
    </row>
    <row r="9" spans="1:2" x14ac:dyDescent="0.25">
      <c r="A9" t="s">
        <v>25</v>
      </c>
      <c r="B9" s="1" t="s">
        <v>86</v>
      </c>
    </row>
    <row r="10" spans="1:2" x14ac:dyDescent="0.25">
      <c r="A10" t="s">
        <v>25</v>
      </c>
      <c r="B10" s="1" t="s">
        <v>86</v>
      </c>
    </row>
    <row r="11" spans="1:2" x14ac:dyDescent="0.25">
      <c r="A11" t="s">
        <v>25</v>
      </c>
      <c r="B11" s="1" t="s">
        <v>87</v>
      </c>
    </row>
    <row r="12" spans="1:2" x14ac:dyDescent="0.25">
      <c r="A12" t="s">
        <v>25</v>
      </c>
      <c r="B12" s="1" t="s">
        <v>87</v>
      </c>
    </row>
    <row r="13" spans="1:2" x14ac:dyDescent="0.25">
      <c r="A13" t="s">
        <v>25</v>
      </c>
      <c r="B13" s="1" t="s">
        <v>90</v>
      </c>
    </row>
    <row r="14" spans="1:2" x14ac:dyDescent="0.25">
      <c r="A14" t="s">
        <v>25</v>
      </c>
      <c r="B14" s="1" t="s">
        <v>90</v>
      </c>
    </row>
    <row r="15" spans="1:2" x14ac:dyDescent="0.25">
      <c r="B15" s="1"/>
    </row>
    <row r="16" spans="1:2" x14ac:dyDescent="0.25">
      <c r="A16" t="s">
        <v>25</v>
      </c>
      <c r="B16" s="1" t="s">
        <v>127</v>
      </c>
    </row>
    <row r="17" spans="1:2" x14ac:dyDescent="0.25">
      <c r="A17" t="s">
        <v>25</v>
      </c>
      <c r="B17" s="1" t="s">
        <v>128</v>
      </c>
    </row>
    <row r="18" spans="1:2" x14ac:dyDescent="0.25">
      <c r="A18" t="s">
        <v>25</v>
      </c>
      <c r="B18" s="1" t="s">
        <v>130</v>
      </c>
    </row>
    <row r="19" spans="1:2" x14ac:dyDescent="0.25">
      <c r="A19" t="s">
        <v>25</v>
      </c>
      <c r="B19" s="1" t="s">
        <v>127</v>
      </c>
    </row>
    <row r="20" spans="1:2" x14ac:dyDescent="0.25">
      <c r="A20" t="s">
        <v>25</v>
      </c>
      <c r="B20" s="1" t="s">
        <v>131</v>
      </c>
    </row>
    <row r="21" spans="1:2" x14ac:dyDescent="0.25">
      <c r="A21" t="s">
        <v>25</v>
      </c>
      <c r="B21" s="1" t="s">
        <v>127</v>
      </c>
    </row>
    <row r="22" spans="1:2" x14ac:dyDescent="0.25">
      <c r="A22" t="s">
        <v>25</v>
      </c>
      <c r="B22" s="1" t="s">
        <v>126</v>
      </c>
    </row>
    <row r="23" spans="1:2" x14ac:dyDescent="0.25">
      <c r="A23" t="s">
        <v>25</v>
      </c>
      <c r="B23" s="1" t="s">
        <v>134</v>
      </c>
    </row>
    <row r="24" spans="1:2" x14ac:dyDescent="0.25">
      <c r="A24" t="s">
        <v>25</v>
      </c>
      <c r="B24" s="1" t="s">
        <v>137</v>
      </c>
    </row>
    <row r="25" spans="1:2" x14ac:dyDescent="0.25">
      <c r="A25" t="s">
        <v>25</v>
      </c>
      <c r="B25" s="1" t="s">
        <v>136</v>
      </c>
    </row>
    <row r="26" spans="1:2" x14ac:dyDescent="0.25">
      <c r="A26" t="s">
        <v>25</v>
      </c>
      <c r="B26" s="1" t="s">
        <v>127</v>
      </c>
    </row>
    <row r="27" spans="1:2" x14ac:dyDescent="0.25">
      <c r="A27" t="s">
        <v>25</v>
      </c>
      <c r="B27" s="1" t="s">
        <v>135</v>
      </c>
    </row>
    <row r="28" spans="1:2" x14ac:dyDescent="0.25">
      <c r="A28" t="s">
        <v>25</v>
      </c>
      <c r="B28" s="1" t="s">
        <v>138</v>
      </c>
    </row>
    <row r="29" spans="1:2" x14ac:dyDescent="0.25">
      <c r="A29" t="s">
        <v>51</v>
      </c>
      <c r="B29" s="1" t="s">
        <v>91</v>
      </c>
    </row>
    <row r="30" spans="1:2" x14ac:dyDescent="0.25">
      <c r="A30" t="s">
        <v>51</v>
      </c>
      <c r="B30" s="1" t="s">
        <v>91</v>
      </c>
    </row>
    <row r="31" spans="1:2" x14ac:dyDescent="0.25">
      <c r="A31" t="s">
        <v>51</v>
      </c>
      <c r="B31" s="1" t="s">
        <v>91</v>
      </c>
    </row>
    <row r="32" spans="1:2" x14ac:dyDescent="0.25">
      <c r="A32" t="s">
        <v>51</v>
      </c>
      <c r="B32" s="1" t="s">
        <v>92</v>
      </c>
    </row>
    <row r="33" spans="1:2" x14ac:dyDescent="0.25">
      <c r="A33" t="s">
        <v>51</v>
      </c>
      <c r="B33" s="1" t="s">
        <v>92</v>
      </c>
    </row>
    <row r="34" spans="1:2" x14ac:dyDescent="0.25">
      <c r="A34" t="s">
        <v>51</v>
      </c>
      <c r="B34" s="1" t="s">
        <v>92</v>
      </c>
    </row>
    <row r="35" spans="1:2" x14ac:dyDescent="0.25">
      <c r="A35" t="s">
        <v>51</v>
      </c>
      <c r="B35" s="1" t="s">
        <v>93</v>
      </c>
    </row>
    <row r="36" spans="1:2" x14ac:dyDescent="0.25">
      <c r="A36" t="s">
        <v>51</v>
      </c>
      <c r="B36" s="1" t="s">
        <v>93</v>
      </c>
    </row>
    <row r="37" spans="1:2" x14ac:dyDescent="0.25">
      <c r="B37" s="1"/>
    </row>
    <row r="38" spans="1:2" x14ac:dyDescent="0.25">
      <c r="A38" t="s">
        <v>51</v>
      </c>
      <c r="B38" s="1" t="s">
        <v>50</v>
      </c>
    </row>
    <row r="39" spans="1:2" x14ac:dyDescent="0.25">
      <c r="A39" t="s">
        <v>51</v>
      </c>
      <c r="B39" s="1" t="s">
        <v>50</v>
      </c>
    </row>
    <row r="40" spans="1:2" x14ac:dyDescent="0.25">
      <c r="A40" t="s">
        <v>51</v>
      </c>
      <c r="B40" s="1" t="s">
        <v>52</v>
      </c>
    </row>
    <row r="41" spans="1:2" x14ac:dyDescent="0.25">
      <c r="A41" t="s">
        <v>25</v>
      </c>
      <c r="B41" s="1">
        <v>1168559</v>
      </c>
    </row>
    <row r="42" spans="1:2" x14ac:dyDescent="0.25">
      <c r="A42" t="s">
        <v>25</v>
      </c>
      <c r="B42" s="1" t="s">
        <v>149</v>
      </c>
    </row>
    <row r="43" spans="1:2" x14ac:dyDescent="0.25">
      <c r="A43" t="s">
        <v>51</v>
      </c>
      <c r="B43" s="1" t="s">
        <v>97</v>
      </c>
    </row>
    <row r="44" spans="1:2" x14ac:dyDescent="0.25">
      <c r="A44" t="s">
        <v>51</v>
      </c>
      <c r="B44" s="1" t="s">
        <v>76</v>
      </c>
    </row>
    <row r="45" spans="1:2" x14ac:dyDescent="0.25">
      <c r="A45" t="s">
        <v>51</v>
      </c>
      <c r="B45" s="1" t="s">
        <v>76</v>
      </c>
    </row>
    <row r="46" spans="1:2" x14ac:dyDescent="0.25">
      <c r="A46" t="s">
        <v>25</v>
      </c>
      <c r="B46" s="1" t="s">
        <v>132</v>
      </c>
    </row>
    <row r="47" spans="1:2" x14ac:dyDescent="0.25">
      <c r="A47" t="s">
        <v>25</v>
      </c>
      <c r="B47" s="1">
        <v>1829241</v>
      </c>
    </row>
    <row r="48" spans="1:2" x14ac:dyDescent="0.25">
      <c r="B48" s="1"/>
    </row>
    <row r="49" spans="1:2" x14ac:dyDescent="0.25">
      <c r="A49" t="s">
        <v>25</v>
      </c>
      <c r="B49" s="1" t="s">
        <v>133</v>
      </c>
    </row>
    <row r="50" spans="1:2" x14ac:dyDescent="0.25">
      <c r="A50" t="s">
        <v>25</v>
      </c>
      <c r="B50" s="1" t="s">
        <v>133</v>
      </c>
    </row>
    <row r="51" spans="1:2" x14ac:dyDescent="0.25">
      <c r="A51" t="s">
        <v>25</v>
      </c>
      <c r="B51" s="1" t="s">
        <v>133</v>
      </c>
    </row>
    <row r="52" spans="1:2" x14ac:dyDescent="0.25">
      <c r="A52" t="s">
        <v>25</v>
      </c>
      <c r="B52" s="1" t="s">
        <v>133</v>
      </c>
    </row>
    <row r="53" spans="1:2" x14ac:dyDescent="0.25">
      <c r="A53" t="s">
        <v>51</v>
      </c>
      <c r="B53" s="1" t="s">
        <v>58</v>
      </c>
    </row>
    <row r="54" spans="1:2" x14ac:dyDescent="0.25">
      <c r="A54" t="s">
        <v>51</v>
      </c>
      <c r="B54" s="1" t="s">
        <v>59</v>
      </c>
    </row>
    <row r="55" spans="1:2" x14ac:dyDescent="0.25">
      <c r="A55" t="s">
        <v>51</v>
      </c>
      <c r="B55" s="1" t="s">
        <v>59</v>
      </c>
    </row>
    <row r="56" spans="1:2" x14ac:dyDescent="0.25">
      <c r="A56" t="s">
        <v>51</v>
      </c>
      <c r="B56" s="1" t="s">
        <v>59</v>
      </c>
    </row>
    <row r="57" spans="1:2" x14ac:dyDescent="0.25">
      <c r="A57" t="s">
        <v>51</v>
      </c>
      <c r="B57" s="1" t="s">
        <v>59</v>
      </c>
    </row>
    <row r="58" spans="1:2" x14ac:dyDescent="0.25">
      <c r="A58" t="s">
        <v>51</v>
      </c>
      <c r="B58" s="1" t="s">
        <v>95</v>
      </c>
    </row>
    <row r="59" spans="1:2" x14ac:dyDescent="0.25">
      <c r="B59" s="1"/>
    </row>
    <row r="60" spans="1:2" x14ac:dyDescent="0.25">
      <c r="A60" t="s">
        <v>51</v>
      </c>
      <c r="B60" s="1" t="s">
        <v>125</v>
      </c>
    </row>
    <row r="61" spans="1:2" x14ac:dyDescent="0.25">
      <c r="A61" t="s">
        <v>51</v>
      </c>
      <c r="B61" s="1" t="s">
        <v>96</v>
      </c>
    </row>
    <row r="62" spans="1:2" x14ac:dyDescent="0.25">
      <c r="B62" s="1"/>
    </row>
    <row r="63" spans="1:2" x14ac:dyDescent="0.25">
      <c r="B63" s="1"/>
    </row>
    <row r="64" spans="1:2" x14ac:dyDescent="0.25">
      <c r="A64" t="s">
        <v>51</v>
      </c>
      <c r="B64" s="1" t="s">
        <v>143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Tabelle2!Suchkriterien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2015-09-11T10:46:45Z</dcterms:modified>
</cp:coreProperties>
</file>