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stoter/Dropbox/werk2018/urbanism/education Ge5016/"/>
    </mc:Choice>
  </mc:AlternateContent>
  <xr:revisionPtr revIDLastSave="0" documentId="13_ncr:1_{0EC7B9F7-E0C3-C34D-924A-A3690A1C1D61}" xr6:coauthVersionLast="47" xr6:coauthVersionMax="47" xr10:uidLastSave="{00000000-0000-0000-0000-000000000000}"/>
  <bookViews>
    <workbookView xWindow="35620" yWindow="22100" windowWidth="28800" windowHeight="16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F35" i="1" s="1"/>
  <c r="E25" i="1"/>
  <c r="G25" i="1" s="1"/>
  <c r="G35" i="1" l="1"/>
  <c r="F25" i="1"/>
  <c r="I42" i="1"/>
  <c r="I44" i="1" s="1"/>
</calcChain>
</file>

<file path=xl/sharedStrings.xml><?xml version="1.0" encoding="utf-8"?>
<sst xmlns="http://schemas.openxmlformats.org/spreadsheetml/2006/main" count="50" uniqueCount="48">
  <si>
    <t>Name student</t>
  </si>
  <si>
    <t>MSc programme</t>
  </si>
  <si>
    <t>Mark 1-10</t>
  </si>
  <si>
    <t>weight *</t>
  </si>
  <si>
    <t>Complete the single lined fields (use decimal point or comma, depending on the language setting)</t>
  </si>
  <si>
    <t>Grading</t>
  </si>
  <si>
    <t>Learning Outcomes</t>
  </si>
  <si>
    <t>Relative</t>
  </si>
  <si>
    <t>yyyy-mm-dd</t>
  </si>
  <si>
    <t>Student number</t>
  </si>
  <si>
    <t xml:space="preserve">Geomatics for the Built Environment					</t>
  </si>
  <si>
    <t>GEO5016 Geomatics in Practice</t>
  </si>
  <si>
    <t>Course code and name</t>
  </si>
  <si>
    <t>Short title internship topic</t>
  </si>
  <si>
    <t xml:space="preserve">Date start internship </t>
  </si>
  <si>
    <t>Date finish internship</t>
  </si>
  <si>
    <t>Comments internship provider / workplace supervisor</t>
  </si>
  <si>
    <t>Comments Geomatics supervisor</t>
  </si>
  <si>
    <t>TOTAL (before rounding)</t>
  </si>
  <si>
    <t>Date assessment by Geomatics Supervisor</t>
  </si>
  <si>
    <t>FINAL GRADE (rounded to nearest half mark)</t>
  </si>
  <si>
    <t>if total of Part A is below 5.0, then Retake</t>
  </si>
  <si>
    <t>if total of Part B is below 5.0, then Retake</t>
  </si>
  <si>
    <t>if total of Part B is between 5.0 and 5.74, then Repair</t>
  </si>
  <si>
    <t>Assessment GEO5016 Internship - 10 ECTS</t>
  </si>
  <si>
    <t xml:space="preserve">1.1   Creative thinking &amp; showing initiative </t>
  </si>
  <si>
    <t>1.2   Productivity</t>
  </si>
  <si>
    <t>1.3   Independence</t>
  </si>
  <si>
    <t>1.4   Motivation &amp; enthusiasm, commitment &amp; perseverance</t>
  </si>
  <si>
    <t>1.5   Critical attitude</t>
  </si>
  <si>
    <t>1.6   Handling supervisor's comments &amp; development skills</t>
  </si>
  <si>
    <t>1.7   Interpersonal / insight in functioning of workplace organisation</t>
  </si>
  <si>
    <t>1.8   Time management</t>
  </si>
  <si>
    <t>2.1   Context of research / internship topic  &amp; problem statement</t>
  </si>
  <si>
    <t>2.2   Formulation goals, tasks &amp; framework of internship topic</t>
  </si>
  <si>
    <t>2.3   Theoretical underpinning, use of literature</t>
  </si>
  <si>
    <t>2.4   Use of methods &amp; processing / analysing data</t>
  </si>
  <si>
    <t>2.5   Reflection on results</t>
  </si>
  <si>
    <t>2.6   Conclusions and discussion</t>
  </si>
  <si>
    <t>2.7   Fluency of language and writing skills</t>
  </si>
  <si>
    <t xml:space="preserve">Name &amp; title of workplace supervisor internship provider </t>
  </si>
  <si>
    <t xml:space="preserve">Name and address of internship provider </t>
  </si>
  <si>
    <t>Name of Geomatics Supervisor</t>
  </si>
  <si>
    <t>even if Part B is 5,75 or higher</t>
  </si>
  <si>
    <t>A Professional skills (30%)* to be filled in by Workplace Supervisor</t>
  </si>
  <si>
    <t>B Academic Skills - Report internship (70%) * to be filled in by Geomatics Supervisor</t>
  </si>
  <si>
    <t>* use integers of marks rounded to 0.5 for the submarks</t>
  </si>
  <si>
    <t>2.8.  Personal reflection on internship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</si>
</sst>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b/>
      <sz val="12"/>
      <color theme="0"/>
      <name val="Trebuchet MS"/>
      <family val="2"/>
    </font>
    <font>
      <sz val="11"/>
      <name val="Trebuchet MS"/>
      <family val="2"/>
    </font>
    <font>
      <sz val="12"/>
      <color theme="0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rgb="FFBAF8FF"/>
        <bgColor indexed="64"/>
      </patternFill>
    </fill>
    <fill>
      <patternFill patternType="solid">
        <fgColor rgb="FF00B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vertical="center"/>
    </xf>
    <xf numFmtId="9" fontId="3" fillId="0" borderId="0" xfId="1" applyFont="1" applyAlignment="1">
      <alignment vertical="center"/>
    </xf>
    <xf numFmtId="0" fontId="4" fillId="0" borderId="0" xfId="0" applyFont="1" applyAlignment="1">
      <alignment horizontal="left" vertical="center"/>
    </xf>
    <xf numFmtId="9" fontId="4" fillId="3" borderId="1" xfId="0" applyNumberFormat="1" applyFont="1" applyFill="1" applyBorder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2" borderId="8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0" fontId="4" fillId="0" borderId="1" xfId="0" applyFont="1" applyBorder="1" applyAlignment="1">
      <alignment vertical="center"/>
    </xf>
    <xf numFmtId="164" fontId="3" fillId="2" borderId="6" xfId="0" applyNumberFormat="1" applyFont="1" applyFill="1" applyBorder="1" applyAlignment="1">
      <alignment horizontal="left" vertical="center"/>
    </xf>
    <xf numFmtId="2" fontId="4" fillId="2" borderId="5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left" vertical="center"/>
    </xf>
    <xf numFmtId="164" fontId="3" fillId="2" borderId="5" xfId="0" applyNumberFormat="1" applyFont="1" applyFill="1" applyBorder="1" applyAlignment="1">
      <alignment horizontal="left" vertical="center"/>
    </xf>
    <xf numFmtId="2" fontId="4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164" fontId="3" fillId="0" borderId="10" xfId="0" applyNumberFormat="1" applyFont="1" applyBorder="1" applyAlignment="1">
      <alignment horizontal="left" vertical="center"/>
    </xf>
    <xf numFmtId="2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/>
    </xf>
    <xf numFmtId="2" fontId="4" fillId="0" borderId="0" xfId="0" quotePrefix="1" applyNumberFormat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5" fillId="7" borderId="0" xfId="0" applyFont="1" applyFill="1" applyAlignment="1">
      <alignment vertical="center"/>
    </xf>
    <xf numFmtId="0" fontId="7" fillId="7" borderId="0" xfId="0" applyFont="1" applyFill="1" applyAlignment="1">
      <alignment vertical="center"/>
    </xf>
    <xf numFmtId="0" fontId="5" fillId="7" borderId="0" xfId="0" applyFont="1" applyFill="1" applyAlignment="1">
      <alignment horizontal="center" vertical="center"/>
    </xf>
    <xf numFmtId="0" fontId="3" fillId="6" borderId="2" xfId="0" applyFont="1" applyFill="1" applyBorder="1" applyAlignment="1">
      <alignment vertical="center"/>
    </xf>
    <xf numFmtId="0" fontId="3" fillId="6" borderId="3" xfId="0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3" fillId="5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4" borderId="0" xfId="0" applyFont="1" applyFill="1" applyAlignment="1">
      <alignment horizontal="left" vertical="center"/>
    </xf>
    <xf numFmtId="1" fontId="3" fillId="6" borderId="2" xfId="0" applyNumberFormat="1" applyFont="1" applyFill="1" applyBorder="1" applyAlignment="1">
      <alignment vertical="center"/>
    </xf>
    <xf numFmtId="1" fontId="3" fillId="6" borderId="3" xfId="0" applyNumberFormat="1" applyFont="1" applyFill="1" applyBorder="1" applyAlignment="1">
      <alignment vertical="center"/>
    </xf>
    <xf numFmtId="1" fontId="3" fillId="6" borderId="4" xfId="0" applyNumberFormat="1" applyFont="1" applyFill="1" applyBorder="1" applyAlignment="1">
      <alignment vertical="center"/>
    </xf>
    <xf numFmtId="164" fontId="3" fillId="2" borderId="6" xfId="0" applyNumberFormat="1" applyFont="1" applyFill="1" applyBorder="1" applyAlignment="1">
      <alignment horizontal="left" vertical="center"/>
    </xf>
    <xf numFmtId="164" fontId="3" fillId="2" borderId="7" xfId="0" applyNumberFormat="1" applyFont="1" applyFill="1" applyBorder="1" applyAlignment="1">
      <alignment horizontal="left" vertical="center"/>
    </xf>
    <xf numFmtId="164" fontId="3" fillId="2" borderId="5" xfId="0" applyNumberFormat="1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BFFF"/>
      <color rgb="FF73FDD6"/>
      <color rgb="FFBAF8FF"/>
      <color rgb="FF73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46</xdr:row>
      <xdr:rowOff>47625</xdr:rowOff>
    </xdr:from>
    <xdr:to>
      <xdr:col>8</xdr:col>
      <xdr:colOff>655053</xdr:colOff>
      <xdr:row>52</xdr:row>
      <xdr:rowOff>38100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57149" y="12480257"/>
          <a:ext cx="9153693" cy="1006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57148</xdr:colOff>
      <xdr:row>54</xdr:row>
      <xdr:rowOff>47625</xdr:rowOff>
    </xdr:from>
    <xdr:to>
      <xdr:col>8</xdr:col>
      <xdr:colOff>655052</xdr:colOff>
      <xdr:row>60</xdr:row>
      <xdr:rowOff>38100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57148" y="14004257"/>
          <a:ext cx="9153693" cy="1006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895683</xdr:colOff>
      <xdr:row>20</xdr:row>
      <xdr:rowOff>119945</xdr:rowOff>
    </xdr:from>
    <xdr:to>
      <xdr:col>3</xdr:col>
      <xdr:colOff>424572</xdr:colOff>
      <xdr:row>27</xdr:row>
      <xdr:rowOff>141111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272F52D0-4661-C100-2198-E7D9AB5EB0ED}"/>
            </a:ext>
          </a:extLst>
        </xdr:cNvPr>
        <xdr:cNvGrpSpPr/>
      </xdr:nvGrpSpPr>
      <xdr:grpSpPr>
        <a:xfrm>
          <a:off x="5663956" y="6585400"/>
          <a:ext cx="429434" cy="1799166"/>
          <a:chOff x="5594683" y="6575778"/>
          <a:chExt cx="432000" cy="1799166"/>
        </a:xfrm>
      </xdr:grpSpPr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8985CC96-6A85-1408-6DF6-E284704F698A}"/>
              </a:ext>
            </a:extLst>
          </xdr:cNvPr>
          <xdr:cNvCxnSpPr/>
        </xdr:nvCxnSpPr>
        <xdr:spPr>
          <a:xfrm>
            <a:off x="5594683" y="7344833"/>
            <a:ext cx="216000" cy="0"/>
          </a:xfrm>
          <a:prstGeom prst="line">
            <a:avLst/>
          </a:prstGeom>
          <a:ln w="12700"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606950C5-C3CE-AAFD-F806-70168FA4DF76}"/>
              </a:ext>
            </a:extLst>
          </xdr:cNvPr>
          <xdr:cNvCxnSpPr/>
        </xdr:nvCxnSpPr>
        <xdr:spPr>
          <a:xfrm>
            <a:off x="5594683" y="7852833"/>
            <a:ext cx="216000" cy="0"/>
          </a:xfrm>
          <a:prstGeom prst="line">
            <a:avLst/>
          </a:prstGeom>
          <a:ln w="12700"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A82C6BD4-F501-F58E-D6E4-78332AE4ADAF}"/>
              </a:ext>
            </a:extLst>
          </xdr:cNvPr>
          <xdr:cNvCxnSpPr/>
        </xdr:nvCxnSpPr>
        <xdr:spPr>
          <a:xfrm>
            <a:off x="5594683" y="8106833"/>
            <a:ext cx="216000" cy="0"/>
          </a:xfrm>
          <a:prstGeom prst="line">
            <a:avLst/>
          </a:prstGeom>
          <a:ln w="12700"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0A715229-31A7-F476-C9B6-C8B009822CC2}"/>
              </a:ext>
            </a:extLst>
          </xdr:cNvPr>
          <xdr:cNvCxnSpPr/>
        </xdr:nvCxnSpPr>
        <xdr:spPr>
          <a:xfrm>
            <a:off x="5594683" y="6836833"/>
            <a:ext cx="216000" cy="0"/>
          </a:xfrm>
          <a:prstGeom prst="line">
            <a:avLst/>
          </a:prstGeom>
          <a:ln w="12700"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id="{A9A934FB-FDC9-F61F-52C8-A1FDC8976728}"/>
              </a:ext>
            </a:extLst>
          </xdr:cNvPr>
          <xdr:cNvCxnSpPr/>
        </xdr:nvCxnSpPr>
        <xdr:spPr>
          <a:xfrm>
            <a:off x="5594683" y="7090833"/>
            <a:ext cx="216000" cy="0"/>
          </a:xfrm>
          <a:prstGeom prst="line">
            <a:avLst/>
          </a:prstGeom>
          <a:ln w="12700"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3C92B317-3654-7440-88E2-AB9CD46C2693}"/>
              </a:ext>
            </a:extLst>
          </xdr:cNvPr>
          <xdr:cNvCxnSpPr/>
        </xdr:nvCxnSpPr>
        <xdr:spPr>
          <a:xfrm>
            <a:off x="5594683" y="6582833"/>
            <a:ext cx="216000" cy="0"/>
          </a:xfrm>
          <a:prstGeom prst="line">
            <a:avLst/>
          </a:prstGeom>
          <a:ln w="12700"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>
            <a:extLst>
              <a:ext uri="{FF2B5EF4-FFF2-40B4-BE49-F238E27FC236}">
                <a16:creationId xmlns:a16="http://schemas.microsoft.com/office/drawing/2014/main" id="{93AA418E-F155-524F-AFEF-FEEC45AA9E57}"/>
              </a:ext>
            </a:extLst>
          </xdr:cNvPr>
          <xdr:cNvCxnSpPr/>
        </xdr:nvCxnSpPr>
        <xdr:spPr>
          <a:xfrm>
            <a:off x="5594683" y="7598833"/>
            <a:ext cx="432000" cy="0"/>
          </a:xfrm>
          <a:prstGeom prst="line">
            <a:avLst/>
          </a:prstGeom>
          <a:ln w="12700">
            <a:solidFill>
              <a:schemeClr val="accent3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Arrow Connector 20">
            <a:extLst>
              <a:ext uri="{FF2B5EF4-FFF2-40B4-BE49-F238E27FC236}">
                <a16:creationId xmlns:a16="http://schemas.microsoft.com/office/drawing/2014/main" id="{61ACC440-10F8-A243-AE63-613F395F9374}"/>
              </a:ext>
            </a:extLst>
          </xdr:cNvPr>
          <xdr:cNvCxnSpPr/>
        </xdr:nvCxnSpPr>
        <xdr:spPr>
          <a:xfrm flipH="1">
            <a:off x="5806724" y="6575778"/>
            <a:ext cx="0" cy="1799166"/>
          </a:xfrm>
          <a:prstGeom prst="straightConnector1">
            <a:avLst/>
          </a:prstGeom>
          <a:ln w="127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Connector 24">
            <a:extLst>
              <a:ext uri="{FF2B5EF4-FFF2-40B4-BE49-F238E27FC236}">
                <a16:creationId xmlns:a16="http://schemas.microsoft.com/office/drawing/2014/main" id="{246FB8C1-47AC-0141-8181-60AD92D03E6B}"/>
              </a:ext>
            </a:extLst>
          </xdr:cNvPr>
          <xdr:cNvCxnSpPr/>
        </xdr:nvCxnSpPr>
        <xdr:spPr>
          <a:xfrm flipV="1">
            <a:off x="5594683" y="8360833"/>
            <a:ext cx="216000" cy="0"/>
          </a:xfrm>
          <a:prstGeom prst="line">
            <a:avLst/>
          </a:prstGeom>
          <a:ln w="12700"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</xdr:colOff>
      <xdr:row>31</xdr:row>
      <xdr:rowOff>141112</xdr:rowOff>
    </xdr:from>
    <xdr:to>
      <xdr:col>3</xdr:col>
      <xdr:colOff>432001</xdr:colOff>
      <xdr:row>37</xdr:row>
      <xdr:rowOff>134056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688A313F-9896-7B16-AA91-7A2BC3401449}"/>
            </a:ext>
          </a:extLst>
        </xdr:cNvPr>
        <xdr:cNvGrpSpPr/>
      </xdr:nvGrpSpPr>
      <xdr:grpSpPr>
        <a:xfrm>
          <a:off x="5668819" y="9400567"/>
          <a:ext cx="432000" cy="1516944"/>
          <a:chOff x="5602112" y="9390945"/>
          <a:chExt cx="432000" cy="1516944"/>
        </a:xfrm>
      </xdr:grpSpPr>
      <xdr:cxnSp macro="">
        <xdr:nvCxnSpPr>
          <xdr:cNvPr id="13" name="Straight Connector 12">
            <a:extLst>
              <a:ext uri="{FF2B5EF4-FFF2-40B4-BE49-F238E27FC236}">
                <a16:creationId xmlns:a16="http://schemas.microsoft.com/office/drawing/2014/main" id="{41977657-B83B-067C-2C88-B81819F919E3}"/>
              </a:ext>
            </a:extLst>
          </xdr:cNvPr>
          <xdr:cNvCxnSpPr/>
        </xdr:nvCxnSpPr>
        <xdr:spPr>
          <a:xfrm>
            <a:off x="5602112" y="9649648"/>
            <a:ext cx="215889" cy="0"/>
          </a:xfrm>
          <a:prstGeom prst="line">
            <a:avLst/>
          </a:prstGeom>
          <a:ln w="12700"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AAE067D6-785F-3945-9365-7BC06F61A2BA}"/>
              </a:ext>
            </a:extLst>
          </xdr:cNvPr>
          <xdr:cNvCxnSpPr/>
        </xdr:nvCxnSpPr>
        <xdr:spPr>
          <a:xfrm>
            <a:off x="5602112" y="9901296"/>
            <a:ext cx="215889" cy="0"/>
          </a:xfrm>
          <a:prstGeom prst="line">
            <a:avLst/>
          </a:prstGeom>
          <a:ln w="12700"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1B84B6AE-DDC0-017C-D67F-7BAF61D21E2E}"/>
              </a:ext>
            </a:extLst>
          </xdr:cNvPr>
          <xdr:cNvCxnSpPr/>
        </xdr:nvCxnSpPr>
        <xdr:spPr>
          <a:xfrm>
            <a:off x="5602112" y="10404592"/>
            <a:ext cx="215889" cy="0"/>
          </a:xfrm>
          <a:prstGeom prst="line">
            <a:avLst/>
          </a:prstGeom>
          <a:ln w="12700"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87C49545-24A3-BE89-114F-14E551BFDA6B}"/>
              </a:ext>
            </a:extLst>
          </xdr:cNvPr>
          <xdr:cNvCxnSpPr/>
        </xdr:nvCxnSpPr>
        <xdr:spPr>
          <a:xfrm>
            <a:off x="5602112" y="10656240"/>
            <a:ext cx="215889" cy="0"/>
          </a:xfrm>
          <a:prstGeom prst="line">
            <a:avLst/>
          </a:prstGeom>
          <a:ln w="12700"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Straight Connector 28">
            <a:extLst>
              <a:ext uri="{FF2B5EF4-FFF2-40B4-BE49-F238E27FC236}">
                <a16:creationId xmlns:a16="http://schemas.microsoft.com/office/drawing/2014/main" id="{01BE0B61-7B2B-CB4F-A985-917C6A684BFD}"/>
              </a:ext>
            </a:extLst>
          </xdr:cNvPr>
          <xdr:cNvCxnSpPr/>
        </xdr:nvCxnSpPr>
        <xdr:spPr>
          <a:xfrm>
            <a:off x="5602112" y="9398000"/>
            <a:ext cx="216000" cy="0"/>
          </a:xfrm>
          <a:prstGeom prst="line">
            <a:avLst/>
          </a:prstGeom>
          <a:ln w="12700"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Straight Connector 30">
            <a:extLst>
              <a:ext uri="{FF2B5EF4-FFF2-40B4-BE49-F238E27FC236}">
                <a16:creationId xmlns:a16="http://schemas.microsoft.com/office/drawing/2014/main" id="{BA85999E-4B9C-4946-8DE9-AB8546063319}"/>
              </a:ext>
            </a:extLst>
          </xdr:cNvPr>
          <xdr:cNvCxnSpPr/>
        </xdr:nvCxnSpPr>
        <xdr:spPr>
          <a:xfrm>
            <a:off x="5602112" y="10907889"/>
            <a:ext cx="215889" cy="0"/>
          </a:xfrm>
          <a:prstGeom prst="line">
            <a:avLst/>
          </a:prstGeom>
          <a:ln w="12700"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Straight Arrow Connector 32">
            <a:extLst>
              <a:ext uri="{FF2B5EF4-FFF2-40B4-BE49-F238E27FC236}">
                <a16:creationId xmlns:a16="http://schemas.microsoft.com/office/drawing/2014/main" id="{B9BDBB18-DCB5-3508-D8B6-453D137745CB}"/>
              </a:ext>
            </a:extLst>
          </xdr:cNvPr>
          <xdr:cNvCxnSpPr/>
        </xdr:nvCxnSpPr>
        <xdr:spPr>
          <a:xfrm flipV="1">
            <a:off x="5602112" y="10152944"/>
            <a:ext cx="432000" cy="0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Straight Connector 34">
            <a:extLst>
              <a:ext uri="{FF2B5EF4-FFF2-40B4-BE49-F238E27FC236}">
                <a16:creationId xmlns:a16="http://schemas.microsoft.com/office/drawing/2014/main" id="{03FE11C5-127A-694D-EB3E-1062689CA634}"/>
              </a:ext>
            </a:extLst>
          </xdr:cNvPr>
          <xdr:cNvCxnSpPr/>
        </xdr:nvCxnSpPr>
        <xdr:spPr>
          <a:xfrm>
            <a:off x="5820834" y="9390945"/>
            <a:ext cx="0" cy="151200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61"/>
  <sheetViews>
    <sheetView tabSelected="1" topLeftCell="A28" zoomScale="110" zoomScaleNormal="110" workbookViewId="0">
      <selection activeCell="E35" sqref="E35"/>
    </sheetView>
  </sheetViews>
  <sheetFormatPr baseColWidth="10" defaultColWidth="8.83203125" defaultRowHeight="16" x14ac:dyDescent="0.15"/>
  <cols>
    <col min="1" max="1" width="55.83203125" style="2" customWidth="1"/>
    <col min="2" max="2" width="6.6640625" style="2" customWidth="1"/>
    <col min="3" max="3" width="11.83203125" style="2" customWidth="1"/>
    <col min="4" max="4" width="5.83203125" style="2" customWidth="1"/>
    <col min="5" max="5" width="11.83203125" style="2" customWidth="1"/>
    <col min="6" max="6" width="5.83203125" style="2" customWidth="1"/>
    <col min="7" max="7" width="11.83203125" style="2" customWidth="1"/>
    <col min="8" max="16384" width="8.83203125" style="2"/>
  </cols>
  <sheetData>
    <row r="1" spans="1:9" ht="24" customHeight="1" x14ac:dyDescent="0.15">
      <c r="A1" s="38" t="s">
        <v>24</v>
      </c>
      <c r="B1" s="38"/>
      <c r="C1" s="38"/>
      <c r="D1" s="38"/>
      <c r="E1" s="38"/>
      <c r="F1" s="38"/>
      <c r="G1" s="38"/>
      <c r="H1" s="38"/>
      <c r="I1" s="38"/>
    </row>
    <row r="2" spans="1:9" x14ac:dyDescent="0.15">
      <c r="A2" s="3"/>
      <c r="B2" s="3"/>
    </row>
    <row r="3" spans="1:9" x14ac:dyDescent="0.15">
      <c r="A3" s="36" t="s">
        <v>4</v>
      </c>
      <c r="B3" s="36"/>
      <c r="C3" s="36"/>
      <c r="D3" s="36"/>
      <c r="E3" s="36"/>
      <c r="F3" s="36"/>
      <c r="G3" s="36"/>
      <c r="H3" s="36"/>
      <c r="I3" s="36"/>
    </row>
    <row r="5" spans="1:9" x14ac:dyDescent="0.15">
      <c r="A5" s="3"/>
      <c r="B5" s="37"/>
      <c r="C5" s="37"/>
      <c r="D5" s="37"/>
      <c r="E5" s="37"/>
      <c r="F5" s="37"/>
      <c r="G5" s="37"/>
    </row>
    <row r="6" spans="1:9" ht="20" customHeight="1" x14ac:dyDescent="0.15">
      <c r="A6" s="6" t="s">
        <v>0</v>
      </c>
      <c r="B6" s="33"/>
      <c r="C6" s="34"/>
      <c r="D6" s="34"/>
      <c r="E6" s="34"/>
      <c r="F6" s="34"/>
      <c r="G6" s="34"/>
      <c r="H6" s="34"/>
      <c r="I6" s="35"/>
    </row>
    <row r="7" spans="1:9" ht="20" customHeight="1" x14ac:dyDescent="0.15">
      <c r="A7" s="3" t="s">
        <v>9</v>
      </c>
      <c r="B7" s="39"/>
      <c r="C7" s="40"/>
      <c r="D7" s="40"/>
      <c r="E7" s="40"/>
      <c r="F7" s="40"/>
      <c r="G7" s="40"/>
      <c r="H7" s="40"/>
      <c r="I7" s="41"/>
    </row>
    <row r="8" spans="1:9" ht="20" customHeight="1" x14ac:dyDescent="0.15">
      <c r="A8" s="3" t="s">
        <v>1</v>
      </c>
      <c r="B8" s="33" t="s">
        <v>10</v>
      </c>
      <c r="C8" s="34"/>
      <c r="D8" s="34"/>
      <c r="E8" s="34"/>
      <c r="F8" s="34"/>
      <c r="G8" s="34"/>
      <c r="H8" s="34"/>
      <c r="I8" s="35"/>
    </row>
    <row r="9" spans="1:9" ht="20" customHeight="1" x14ac:dyDescent="0.15">
      <c r="A9" s="3" t="s">
        <v>12</v>
      </c>
      <c r="B9" s="33" t="s">
        <v>11</v>
      </c>
      <c r="C9" s="34"/>
      <c r="D9" s="34"/>
      <c r="E9" s="34"/>
      <c r="F9" s="34"/>
      <c r="G9" s="34"/>
      <c r="H9" s="34"/>
      <c r="I9" s="35"/>
    </row>
    <row r="10" spans="1:9" ht="60" customHeight="1" x14ac:dyDescent="0.15">
      <c r="A10" s="3" t="s">
        <v>13</v>
      </c>
      <c r="B10" s="33"/>
      <c r="C10" s="34"/>
      <c r="D10" s="34"/>
      <c r="E10" s="34"/>
      <c r="F10" s="34"/>
      <c r="G10" s="34"/>
      <c r="H10" s="34"/>
      <c r="I10" s="35"/>
    </row>
    <row r="11" spans="1:9" ht="20" customHeight="1" x14ac:dyDescent="0.15">
      <c r="A11" s="3" t="s">
        <v>14</v>
      </c>
      <c r="B11" s="33" t="s">
        <v>8</v>
      </c>
      <c r="C11" s="34"/>
      <c r="D11" s="34"/>
      <c r="E11" s="34"/>
      <c r="F11" s="34"/>
      <c r="G11" s="34"/>
      <c r="H11" s="34"/>
      <c r="I11" s="35"/>
    </row>
    <row r="12" spans="1:9" ht="20" customHeight="1" x14ac:dyDescent="0.15">
      <c r="A12" s="3" t="s">
        <v>15</v>
      </c>
      <c r="B12" s="33" t="s">
        <v>8</v>
      </c>
      <c r="C12" s="34"/>
      <c r="D12" s="34"/>
      <c r="E12" s="34"/>
      <c r="F12" s="34"/>
      <c r="G12" s="34"/>
      <c r="H12" s="34"/>
      <c r="I12" s="35"/>
    </row>
    <row r="13" spans="1:9" ht="20" customHeight="1" x14ac:dyDescent="0.15">
      <c r="A13" s="3" t="s">
        <v>19</v>
      </c>
      <c r="B13" s="33" t="s">
        <v>8</v>
      </c>
      <c r="C13" s="34"/>
      <c r="D13" s="34"/>
      <c r="E13" s="34"/>
      <c r="F13" s="34"/>
      <c r="G13" s="34"/>
      <c r="H13" s="34"/>
      <c r="I13" s="35"/>
    </row>
    <row r="14" spans="1:9" ht="60" customHeight="1" x14ac:dyDescent="0.15">
      <c r="A14" s="1" t="s">
        <v>40</v>
      </c>
      <c r="B14" s="33"/>
      <c r="C14" s="34"/>
      <c r="D14" s="34"/>
      <c r="E14" s="34"/>
      <c r="F14" s="34"/>
      <c r="G14" s="34"/>
      <c r="H14" s="34"/>
      <c r="I14" s="35"/>
    </row>
    <row r="15" spans="1:9" ht="60" customHeight="1" x14ac:dyDescent="0.15">
      <c r="A15" s="3" t="s">
        <v>41</v>
      </c>
      <c r="B15" s="33"/>
      <c r="C15" s="34"/>
      <c r="D15" s="34"/>
      <c r="E15" s="34"/>
      <c r="F15" s="34"/>
      <c r="G15" s="34"/>
      <c r="H15" s="34"/>
      <c r="I15" s="35"/>
    </row>
    <row r="16" spans="1:9" ht="20" customHeight="1" x14ac:dyDescent="0.15">
      <c r="A16" s="3" t="s">
        <v>42</v>
      </c>
      <c r="B16" s="33"/>
      <c r="C16" s="34"/>
      <c r="D16" s="34"/>
      <c r="E16" s="34"/>
      <c r="F16" s="34"/>
      <c r="G16" s="34"/>
      <c r="H16" s="34"/>
      <c r="I16" s="35"/>
    </row>
    <row r="17" spans="1:7" ht="20" customHeight="1" x14ac:dyDescent="0.15"/>
    <row r="18" spans="1:7" ht="20" customHeight="1" x14ac:dyDescent="0.15">
      <c r="A18" s="5" t="s">
        <v>6</v>
      </c>
      <c r="C18" s="4" t="s">
        <v>5</v>
      </c>
      <c r="D18" s="3"/>
      <c r="E18" s="4" t="s">
        <v>7</v>
      </c>
      <c r="F18" s="7"/>
    </row>
    <row r="19" spans="1:7" ht="20" customHeight="1" x14ac:dyDescent="0.15">
      <c r="C19" s="4" t="s">
        <v>2</v>
      </c>
      <c r="E19" s="4" t="s">
        <v>3</v>
      </c>
      <c r="F19" s="7"/>
    </row>
    <row r="20" spans="1:7" ht="20" customHeight="1" x14ac:dyDescent="0.15">
      <c r="A20" s="30" t="s">
        <v>44</v>
      </c>
      <c r="B20" s="31"/>
      <c r="C20" s="30"/>
      <c r="D20" s="32"/>
      <c r="E20" s="8">
        <v>0.3</v>
      </c>
      <c r="F20" s="9"/>
    </row>
    <row r="21" spans="1:7" ht="20" customHeight="1" x14ac:dyDescent="0.15">
      <c r="A21" s="2" t="s">
        <v>25</v>
      </c>
      <c r="C21" s="10">
        <v>0</v>
      </c>
      <c r="D21" s="11"/>
      <c r="E21" s="11"/>
      <c r="F21" s="11"/>
    </row>
    <row r="22" spans="1:7" ht="20" customHeight="1" x14ac:dyDescent="0.15">
      <c r="A22" s="2" t="s">
        <v>26</v>
      </c>
      <c r="C22" s="10">
        <v>0</v>
      </c>
      <c r="D22" s="11"/>
      <c r="E22" s="11"/>
      <c r="F22" s="11"/>
    </row>
    <row r="23" spans="1:7" ht="20" customHeight="1" x14ac:dyDescent="0.15">
      <c r="A23" s="2" t="s">
        <v>27</v>
      </c>
      <c r="C23" s="10">
        <v>0</v>
      </c>
      <c r="D23" s="11"/>
      <c r="E23" s="11"/>
      <c r="F23" s="11"/>
    </row>
    <row r="24" spans="1:7" ht="20" customHeight="1" thickBot="1" x14ac:dyDescent="0.2">
      <c r="A24" s="2" t="s">
        <v>28</v>
      </c>
      <c r="C24" s="10">
        <v>0</v>
      </c>
      <c r="D24" s="11"/>
      <c r="E24" s="19"/>
      <c r="F24" s="13"/>
    </row>
    <row r="25" spans="1:7" ht="20" customHeight="1" thickTop="1" thickBot="1" x14ac:dyDescent="0.2">
      <c r="A25" s="2" t="s">
        <v>29</v>
      </c>
      <c r="C25" s="10">
        <v>0</v>
      </c>
      <c r="D25" s="11"/>
      <c r="E25" s="12">
        <f>AVERAGE(C21:C28)</f>
        <v>0</v>
      </c>
      <c r="F25" s="28" t="str">
        <f>IF(E25=0,"","=")</f>
        <v/>
      </c>
      <c r="G25" s="2" t="str">
        <f>IF(E25=0,"",(IF(E25&lt;5,"Retake","OK")))</f>
        <v/>
      </c>
    </row>
    <row r="26" spans="1:7" ht="20" customHeight="1" thickTop="1" x14ac:dyDescent="0.15">
      <c r="A26" s="2" t="s">
        <v>30</v>
      </c>
      <c r="C26" s="10">
        <v>0</v>
      </c>
      <c r="D26" s="11"/>
      <c r="E26" s="26" t="s">
        <v>21</v>
      </c>
      <c r="F26" s="11"/>
    </row>
    <row r="27" spans="1:7" ht="20" customHeight="1" x14ac:dyDescent="0.15">
      <c r="A27" s="2" t="s">
        <v>31</v>
      </c>
      <c r="C27" s="10">
        <v>0</v>
      </c>
      <c r="D27" s="11"/>
      <c r="E27" s="26" t="s">
        <v>43</v>
      </c>
      <c r="F27" s="11"/>
    </row>
    <row r="28" spans="1:7" ht="20" customHeight="1" x14ac:dyDescent="0.15">
      <c r="A28" s="2" t="s">
        <v>32</v>
      </c>
      <c r="C28" s="10">
        <v>0</v>
      </c>
      <c r="D28" s="11"/>
      <c r="E28" s="11"/>
      <c r="F28" s="11"/>
    </row>
    <row r="29" spans="1:7" ht="20" customHeight="1" x14ac:dyDescent="0.15">
      <c r="A29" s="14"/>
      <c r="E29" s="11"/>
      <c r="F29" s="11"/>
    </row>
    <row r="30" spans="1:7" ht="20" customHeight="1" x14ac:dyDescent="0.15">
      <c r="D30" s="3"/>
      <c r="E30" s="11"/>
      <c r="F30" s="11"/>
    </row>
    <row r="31" spans="1:7" ht="20" customHeight="1" x14ac:dyDescent="0.15">
      <c r="A31" s="30" t="s">
        <v>45</v>
      </c>
      <c r="B31" s="31"/>
      <c r="C31" s="31"/>
      <c r="D31" s="32"/>
      <c r="E31" s="8">
        <v>0.7</v>
      </c>
      <c r="F31" s="9"/>
    </row>
    <row r="32" spans="1:7" ht="20" customHeight="1" x14ac:dyDescent="0.15">
      <c r="A32" s="2" t="s">
        <v>33</v>
      </c>
      <c r="B32" s="3"/>
      <c r="C32" s="10">
        <v>0</v>
      </c>
      <c r="D32" s="11"/>
      <c r="E32" s="11"/>
      <c r="F32" s="11"/>
    </row>
    <row r="33" spans="1:9" ht="20" customHeight="1" x14ac:dyDescent="0.15">
      <c r="A33" s="2" t="s">
        <v>34</v>
      </c>
      <c r="B33" s="3"/>
      <c r="C33" s="10">
        <v>0</v>
      </c>
      <c r="D33" s="11"/>
      <c r="E33" s="11"/>
      <c r="F33" s="11"/>
    </row>
    <row r="34" spans="1:9" ht="20" customHeight="1" thickBot="1" x14ac:dyDescent="0.2">
      <c r="A34" s="2" t="s">
        <v>35</v>
      </c>
      <c r="B34" s="3"/>
      <c r="C34" s="10">
        <v>0</v>
      </c>
      <c r="D34" s="11"/>
      <c r="E34" s="19"/>
      <c r="F34" s="22"/>
    </row>
    <row r="35" spans="1:9" ht="20" customHeight="1" thickTop="1" thickBot="1" x14ac:dyDescent="0.2">
      <c r="A35" s="2" t="s">
        <v>36</v>
      </c>
      <c r="B35" s="3"/>
      <c r="C35" s="10">
        <v>0</v>
      </c>
      <c r="D35" s="11"/>
      <c r="E35" s="12">
        <f>AVERAGE(C32:C38)</f>
        <v>0</v>
      </c>
      <c r="F35" s="29" t="str">
        <f>IF(E35=0,"","=")</f>
        <v/>
      </c>
      <c r="G35" s="2" t="str">
        <f>IF(E35=0,"",(IF(E35&lt;5,"Retake",IF(E35&lt;5.74,"Repair","OK"))))</f>
        <v/>
      </c>
    </row>
    <row r="36" spans="1:9" ht="20" customHeight="1" thickTop="1" x14ac:dyDescent="0.15">
      <c r="A36" s="2" t="s">
        <v>37</v>
      </c>
      <c r="B36" s="3"/>
      <c r="C36" s="10">
        <v>0</v>
      </c>
      <c r="D36" s="11"/>
      <c r="E36" s="26" t="s">
        <v>22</v>
      </c>
    </row>
    <row r="37" spans="1:9" ht="20" customHeight="1" x14ac:dyDescent="0.15">
      <c r="A37" s="2" t="s">
        <v>38</v>
      </c>
      <c r="B37" s="3"/>
      <c r="C37" s="10">
        <v>0</v>
      </c>
      <c r="D37" s="11"/>
      <c r="E37" s="27" t="s">
        <v>23</v>
      </c>
    </row>
    <row r="38" spans="1:9" ht="20" customHeight="1" x14ac:dyDescent="0.15">
      <c r="A38" s="2" t="s">
        <v>39</v>
      </c>
      <c r="C38" s="10">
        <v>0</v>
      </c>
      <c r="D38" s="11"/>
      <c r="E38" s="11"/>
      <c r="F38" s="11"/>
    </row>
    <row r="39" spans="1:9" ht="20" customHeight="1" x14ac:dyDescent="0.15">
      <c r="A39" s="2" t="s">
        <v>47</v>
      </c>
      <c r="D39" s="11"/>
      <c r="E39" s="11"/>
      <c r="F39" s="11"/>
    </row>
    <row r="40" spans="1:9" ht="20" customHeight="1" x14ac:dyDescent="0.15">
      <c r="D40" s="11"/>
      <c r="E40" s="11"/>
      <c r="F40" s="11"/>
    </row>
    <row r="41" spans="1:9" ht="20" customHeight="1" thickBot="1" x14ac:dyDescent="0.2">
      <c r="A41" s="15" t="s">
        <v>46</v>
      </c>
    </row>
    <row r="42" spans="1:9" ht="20" customHeight="1" thickTop="1" thickBot="1" x14ac:dyDescent="0.2">
      <c r="B42" s="23"/>
      <c r="C42" s="24"/>
      <c r="D42" s="23"/>
      <c r="E42" s="42" t="s">
        <v>18</v>
      </c>
      <c r="F42" s="43"/>
      <c r="G42" s="43"/>
      <c r="H42" s="44"/>
      <c r="I42" s="17">
        <f>E20*E25+E31*E35</f>
        <v>0</v>
      </c>
    </row>
    <row r="43" spans="1:9" ht="20" customHeight="1" thickTop="1" thickBot="1" x14ac:dyDescent="0.2"/>
    <row r="44" spans="1:9" ht="20" customHeight="1" thickTop="1" thickBot="1" x14ac:dyDescent="0.2">
      <c r="B44" s="23"/>
      <c r="C44" s="25"/>
      <c r="D44" s="16" t="s">
        <v>20</v>
      </c>
      <c r="E44" s="20"/>
      <c r="F44" s="20"/>
      <c r="G44" s="20"/>
      <c r="H44" s="21"/>
      <c r="I44" s="18">
        <f>IF(I42&lt;5.01,ROUND(I42,0),ROUND(I42*2,0)/2)</f>
        <v>0</v>
      </c>
    </row>
    <row r="45" spans="1:9" ht="20" customHeight="1" thickTop="1" x14ac:dyDescent="0.15">
      <c r="B45" s="3"/>
      <c r="C45" s="11"/>
      <c r="D45" s="11"/>
    </row>
    <row r="46" spans="1:9" ht="20" customHeight="1" x14ac:dyDescent="0.15">
      <c r="A46" s="36" t="s">
        <v>16</v>
      </c>
      <c r="B46" s="36"/>
      <c r="C46" s="36"/>
      <c r="D46" s="36"/>
      <c r="E46" s="36"/>
      <c r="F46" s="36"/>
      <c r="G46" s="36"/>
      <c r="H46" s="36"/>
      <c r="I46" s="36"/>
    </row>
    <row r="47" spans="1:9" ht="20" customHeight="1" x14ac:dyDescent="0.15"/>
    <row r="48" spans="1:9" ht="20" customHeight="1" x14ac:dyDescent="0.15"/>
    <row r="49" spans="1:9" ht="20" customHeight="1" x14ac:dyDescent="0.15"/>
    <row r="50" spans="1:9" ht="20" customHeight="1" x14ac:dyDescent="0.15"/>
    <row r="51" spans="1:9" ht="20" customHeight="1" x14ac:dyDescent="0.15"/>
    <row r="52" spans="1:9" ht="20" customHeight="1" x14ac:dyDescent="0.15"/>
    <row r="53" spans="1:9" ht="20" customHeight="1" x14ac:dyDescent="0.15"/>
    <row r="54" spans="1:9" ht="20" customHeight="1" x14ac:dyDescent="0.15">
      <c r="A54" s="36" t="s">
        <v>17</v>
      </c>
      <c r="B54" s="36"/>
      <c r="C54" s="36"/>
      <c r="D54" s="36"/>
      <c r="E54" s="36"/>
      <c r="F54" s="36"/>
      <c r="G54" s="36"/>
      <c r="H54" s="36"/>
      <c r="I54" s="36"/>
    </row>
    <row r="55" spans="1:9" ht="20" customHeight="1" x14ac:dyDescent="0.15"/>
    <row r="56" spans="1:9" ht="20" customHeight="1" x14ac:dyDescent="0.15"/>
    <row r="57" spans="1:9" ht="20" customHeight="1" x14ac:dyDescent="0.15"/>
    <row r="58" spans="1:9" ht="20" customHeight="1" x14ac:dyDescent="0.15"/>
    <row r="59" spans="1:9" ht="20" customHeight="1" x14ac:dyDescent="0.15"/>
    <row r="60" spans="1:9" ht="20" customHeight="1" x14ac:dyDescent="0.15"/>
    <row r="61" spans="1:9" ht="20" customHeight="1" x14ac:dyDescent="0.15"/>
  </sheetData>
  <mergeCells count="17">
    <mergeCell ref="A1:I1"/>
    <mergeCell ref="A3:I3"/>
    <mergeCell ref="B6:I6"/>
    <mergeCell ref="B7:I7"/>
    <mergeCell ref="B8:I8"/>
    <mergeCell ref="B12:I12"/>
    <mergeCell ref="B13:I13"/>
    <mergeCell ref="A46:I46"/>
    <mergeCell ref="A54:I54"/>
    <mergeCell ref="B5:G5"/>
    <mergeCell ref="B14:I14"/>
    <mergeCell ref="B15:I15"/>
    <mergeCell ref="B16:I16"/>
    <mergeCell ref="E42:H42"/>
    <mergeCell ref="B9:I9"/>
    <mergeCell ref="B10:I10"/>
    <mergeCell ref="B11:I11"/>
  </mergeCells>
  <phoneticPr fontId="2" type="noConversion"/>
  <conditionalFormatting sqref="E25">
    <cfRule type="cellIs" dxfId="11" priority="1" operator="lessThanOrEqual">
      <formula>5</formula>
    </cfRule>
    <cfRule type="cellIs" dxfId="10" priority="17" operator="greaterThanOrEqual">
      <formula>6</formula>
    </cfRule>
    <cfRule type="cellIs" dxfId="9" priority="22" operator="between">
      <formula>5</formula>
      <formula>5.4999999</formula>
    </cfRule>
  </conditionalFormatting>
  <conditionalFormatting sqref="E35">
    <cfRule type="cellIs" dxfId="8" priority="2" operator="lessThanOrEqual">
      <formula>5</formula>
    </cfRule>
    <cfRule type="cellIs" dxfId="7" priority="20" operator="greaterThanOrEqual">
      <formula>6</formula>
    </cfRule>
    <cfRule type="cellIs" dxfId="6" priority="21" operator="between">
      <formula>5</formula>
      <formula>5.74</formula>
    </cfRule>
  </conditionalFormatting>
  <conditionalFormatting sqref="I42">
    <cfRule type="cellIs" dxfId="5" priority="6" operator="lessThanOrEqual">
      <formula>5</formula>
    </cfRule>
    <cfRule type="cellIs" dxfId="4" priority="7" operator="greaterThanOrEqual">
      <formula>6</formula>
    </cfRule>
    <cfRule type="cellIs" dxfId="3" priority="8" operator="between">
      <formula>5</formula>
      <formula>5.5</formula>
    </cfRule>
  </conditionalFormatting>
  <conditionalFormatting sqref="I44">
    <cfRule type="cellIs" dxfId="2" priority="3" operator="between">
      <formula>5</formula>
      <formula>5.74</formula>
    </cfRule>
    <cfRule type="cellIs" dxfId="1" priority="4" operator="lessThanOrEqual">
      <formula>5</formula>
    </cfRule>
    <cfRule type="cellIs" dxfId="0" priority="5" operator="greaterThanOrEqual">
      <formula>6</formula>
    </cfRule>
  </conditionalFormatting>
  <printOptions horizontalCentered="1" verticalCentered="1"/>
  <pageMargins left="0.15748031496062992" right="0.15748031496062992" top="0" bottom="0.31496062992125984" header="0" footer="0.19685039370078741"/>
  <pageSetup paperSize="9" scale="64" orientation="portrait"/>
  <headerFooter alignWithMargins="0">
    <oddFooter>&amp;R&amp;D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2" type="noConversion"/>
  <pageMargins left="0.75" right="0.75" top="1" bottom="1" header="0.5" footer="0.5"/>
  <pageSetup paperSize="9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2" type="noConversion"/>
  <pageMargins left="0.75" right="0.75" top="1" bottom="1" header="0.5" footer="0.5"/>
  <pageSetup paperSize="9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Wageningen 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Berentsen</dc:creator>
  <cp:lastModifiedBy>Jantien Stoter</cp:lastModifiedBy>
  <cp:lastPrinted>2008-09-08T09:31:04Z</cp:lastPrinted>
  <dcterms:created xsi:type="dcterms:W3CDTF">2006-02-02T10:16:46Z</dcterms:created>
  <dcterms:modified xsi:type="dcterms:W3CDTF">2025-09-29T14:06:34Z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Brascamp, Pim</vt:lpwstr>
  </property>
  <property fmtid="{D5CDD505-2E9C-101B-9397-08002B2CF9AE}" pid="3" name="display_urn:schemas-microsoft-com:office:office#Author">
    <vt:lpwstr>Brascamp, Pim</vt:lpwstr>
  </property>
  <property fmtid="{D5CDD505-2E9C-101B-9397-08002B2CF9AE}" pid="4" name="_NewReviewCycle">
    <vt:lpwstr/>
  </property>
</Properties>
</file>