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xl/comments1.xml" ContentType="application/vnd.openxmlformats-officedocument.spreadsheetml.comment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Documents\IO work\Bridging\CES-COICOP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2" i="1" l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11" i="1"/>
  <c r="J10" i="1"/>
  <c r="H143" i="1"/>
  <c r="F208" i="1"/>
  <c r="G207" i="1" s="1"/>
  <c r="E143" i="1"/>
  <c r="C208" i="1"/>
  <c r="D11" i="1" s="1"/>
  <c r="D170" i="1" l="1"/>
  <c r="D168" i="1"/>
  <c r="D111" i="1"/>
  <c r="D58" i="1"/>
  <c r="D155" i="1"/>
  <c r="D97" i="1"/>
  <c r="D47" i="1"/>
  <c r="D201" i="1"/>
  <c r="D151" i="1"/>
  <c r="D95" i="1"/>
  <c r="D33" i="1"/>
  <c r="D187" i="1"/>
  <c r="D122" i="1"/>
  <c r="D70" i="1"/>
  <c r="D120" i="1"/>
  <c r="D64" i="1"/>
  <c r="D162" i="1"/>
  <c r="D104" i="1"/>
  <c r="D50" i="1"/>
  <c r="D195" i="1"/>
  <c r="D142" i="1"/>
  <c r="D94" i="1"/>
  <c r="D29" i="1"/>
  <c r="D191" i="1"/>
  <c r="D137" i="1"/>
  <c r="D78" i="1"/>
  <c r="D14" i="1"/>
  <c r="D184" i="1"/>
  <c r="D128" i="1"/>
  <c r="D79" i="1"/>
  <c r="D32" i="1"/>
  <c r="G193" i="1"/>
  <c r="D9" i="1"/>
  <c r="D179" i="1"/>
  <c r="D146" i="1"/>
  <c r="D119" i="1"/>
  <c r="D87" i="1"/>
  <c r="D55" i="1"/>
  <c r="D24" i="1"/>
  <c r="D208" i="1"/>
  <c r="D171" i="1"/>
  <c r="D145" i="1"/>
  <c r="D114" i="1"/>
  <c r="D80" i="1"/>
  <c r="D54" i="1"/>
  <c r="D23" i="1"/>
  <c r="D193" i="1"/>
  <c r="D163" i="1"/>
  <c r="D130" i="1"/>
  <c r="D103" i="1"/>
  <c r="D72" i="1"/>
  <c r="D41" i="1"/>
  <c r="G21" i="1"/>
  <c r="G33" i="1"/>
  <c r="D207" i="1"/>
  <c r="D183" i="1"/>
  <c r="D159" i="1"/>
  <c r="D136" i="1"/>
  <c r="D112" i="1"/>
  <c r="D89" i="1"/>
  <c r="D66" i="1"/>
  <c r="D42" i="1"/>
  <c r="D19" i="1"/>
  <c r="G75" i="1"/>
  <c r="G205" i="1"/>
  <c r="G107" i="1"/>
  <c r="D199" i="1"/>
  <c r="D176" i="1"/>
  <c r="D154" i="1"/>
  <c r="D129" i="1"/>
  <c r="D105" i="1"/>
  <c r="D86" i="1"/>
  <c r="D62" i="1"/>
  <c r="D39" i="1"/>
  <c r="D13" i="1"/>
  <c r="G117" i="1"/>
  <c r="G161" i="1"/>
  <c r="N62" i="1"/>
  <c r="D202" i="1"/>
  <c r="D185" i="1"/>
  <c r="D169" i="1"/>
  <c r="D152" i="1"/>
  <c r="D134" i="1"/>
  <c r="D118" i="1"/>
  <c r="D98" i="1"/>
  <c r="D81" i="1"/>
  <c r="D65" i="1"/>
  <c r="D48" i="1"/>
  <c r="D30" i="1"/>
  <c r="D10" i="1"/>
  <c r="G53" i="1"/>
  <c r="G139" i="1"/>
  <c r="G43" i="1"/>
  <c r="G129" i="1"/>
  <c r="G65" i="1"/>
  <c r="G149" i="1"/>
  <c r="G85" i="1"/>
  <c r="G171" i="1"/>
  <c r="D194" i="1"/>
  <c r="D177" i="1"/>
  <c r="D160" i="1"/>
  <c r="D144" i="1"/>
  <c r="D126" i="1"/>
  <c r="D106" i="1"/>
  <c r="D90" i="1"/>
  <c r="D73" i="1"/>
  <c r="D56" i="1"/>
  <c r="D40" i="1"/>
  <c r="D21" i="1"/>
  <c r="G11" i="1"/>
  <c r="G97" i="1"/>
  <c r="G181" i="1"/>
  <c r="G22" i="1"/>
  <c r="G44" i="1"/>
  <c r="G66" i="1"/>
  <c r="G98" i="1"/>
  <c r="G118" i="1"/>
  <c r="G140" i="1"/>
  <c r="G162" i="1"/>
  <c r="G182" i="1"/>
  <c r="G206" i="1"/>
  <c r="G13" i="1"/>
  <c r="G35" i="1"/>
  <c r="G67" i="1"/>
  <c r="G89" i="1"/>
  <c r="G99" i="1"/>
  <c r="G131" i="1"/>
  <c r="G153" i="1"/>
  <c r="G173" i="1"/>
  <c r="G185" i="1"/>
  <c r="G195" i="1"/>
  <c r="G14" i="1"/>
  <c r="G26" i="1"/>
  <c r="G36" i="1"/>
  <c r="G46" i="1"/>
  <c r="G58" i="1"/>
  <c r="G68" i="1"/>
  <c r="G78" i="1"/>
  <c r="G90" i="1"/>
  <c r="G100" i="1"/>
  <c r="G110" i="1"/>
  <c r="G122" i="1"/>
  <c r="G132" i="1"/>
  <c r="G142" i="1"/>
  <c r="G154" i="1"/>
  <c r="G164" i="1"/>
  <c r="G174" i="1"/>
  <c r="G186" i="1"/>
  <c r="G196" i="1"/>
  <c r="G12" i="1"/>
  <c r="G34" i="1"/>
  <c r="G54" i="1"/>
  <c r="G76" i="1"/>
  <c r="G86" i="1"/>
  <c r="G108" i="1"/>
  <c r="G130" i="1"/>
  <c r="G150" i="1"/>
  <c r="G172" i="1"/>
  <c r="G194" i="1"/>
  <c r="G25" i="1"/>
  <c r="G45" i="1"/>
  <c r="G57" i="1"/>
  <c r="G77" i="1"/>
  <c r="G109" i="1"/>
  <c r="G121" i="1"/>
  <c r="G141" i="1"/>
  <c r="G163" i="1"/>
  <c r="D203" i="1"/>
  <c r="D192" i="1"/>
  <c r="D178" i="1"/>
  <c r="D167" i="1"/>
  <c r="D153" i="1"/>
  <c r="D138" i="1"/>
  <c r="D127" i="1"/>
  <c r="D113" i="1"/>
  <c r="D102" i="1"/>
  <c r="D88" i="1"/>
  <c r="D74" i="1"/>
  <c r="D63" i="1"/>
  <c r="D49" i="1"/>
  <c r="D38" i="1"/>
  <c r="D22" i="1"/>
  <c r="G17" i="1"/>
  <c r="G27" i="1"/>
  <c r="G37" i="1"/>
  <c r="G49" i="1"/>
  <c r="G59" i="1"/>
  <c r="G69" i="1"/>
  <c r="G81" i="1"/>
  <c r="G91" i="1"/>
  <c r="G101" i="1"/>
  <c r="G113" i="1"/>
  <c r="G123" i="1"/>
  <c r="G133" i="1"/>
  <c r="G145" i="1"/>
  <c r="G155" i="1"/>
  <c r="G165" i="1"/>
  <c r="G177" i="1"/>
  <c r="G187" i="1"/>
  <c r="G197" i="1"/>
  <c r="G18" i="1"/>
  <c r="G28" i="1"/>
  <c r="G38" i="1"/>
  <c r="G50" i="1"/>
  <c r="G60" i="1"/>
  <c r="G70" i="1"/>
  <c r="G82" i="1"/>
  <c r="G92" i="1"/>
  <c r="G102" i="1"/>
  <c r="G114" i="1"/>
  <c r="G124" i="1"/>
  <c r="G134" i="1"/>
  <c r="G146" i="1"/>
  <c r="G156" i="1"/>
  <c r="G166" i="1"/>
  <c r="G178" i="1"/>
  <c r="G188" i="1"/>
  <c r="G198" i="1"/>
  <c r="G9" i="1"/>
  <c r="G19" i="1"/>
  <c r="G29" i="1"/>
  <c r="G41" i="1"/>
  <c r="G51" i="1"/>
  <c r="G61" i="1"/>
  <c r="G73" i="1"/>
  <c r="G83" i="1"/>
  <c r="G93" i="1"/>
  <c r="G105" i="1"/>
  <c r="G115" i="1"/>
  <c r="G125" i="1"/>
  <c r="G137" i="1"/>
  <c r="G147" i="1"/>
  <c r="G157" i="1"/>
  <c r="G169" i="1"/>
  <c r="G179" i="1"/>
  <c r="G189" i="1"/>
  <c r="G201" i="1"/>
  <c r="D200" i="1"/>
  <c r="D186" i="1"/>
  <c r="D175" i="1"/>
  <c r="D161" i="1"/>
  <c r="D147" i="1"/>
  <c r="D135" i="1"/>
  <c r="D121" i="1"/>
  <c r="D110" i="1"/>
  <c r="D96" i="1"/>
  <c r="D82" i="1"/>
  <c r="D71" i="1"/>
  <c r="D57" i="1"/>
  <c r="D46" i="1"/>
  <c r="D31" i="1"/>
  <c r="D15" i="1"/>
  <c r="G10" i="1"/>
  <c r="G20" i="1"/>
  <c r="G30" i="1"/>
  <c r="G42" i="1"/>
  <c r="G52" i="1"/>
  <c r="G62" i="1"/>
  <c r="G74" i="1"/>
  <c r="G84" i="1"/>
  <c r="G94" i="1"/>
  <c r="G106" i="1"/>
  <c r="G116" i="1"/>
  <c r="G126" i="1"/>
  <c r="G138" i="1"/>
  <c r="G148" i="1"/>
  <c r="G158" i="1"/>
  <c r="G170" i="1"/>
  <c r="G180" i="1"/>
  <c r="G190" i="1"/>
  <c r="G204" i="1"/>
  <c r="D204" i="1"/>
  <c r="D196" i="1"/>
  <c r="D188" i="1"/>
  <c r="D180" i="1"/>
  <c r="D172" i="1"/>
  <c r="D164" i="1"/>
  <c r="D156" i="1"/>
  <c r="D148" i="1"/>
  <c r="D139" i="1"/>
  <c r="D131" i="1"/>
  <c r="D123" i="1"/>
  <c r="D115" i="1"/>
  <c r="D107" i="1"/>
  <c r="D99" i="1"/>
  <c r="D91" i="1"/>
  <c r="D83" i="1"/>
  <c r="D75" i="1"/>
  <c r="D67" i="1"/>
  <c r="D59" i="1"/>
  <c r="D51" i="1"/>
  <c r="D43" i="1"/>
  <c r="D34" i="1"/>
  <c r="D25" i="1"/>
  <c r="D16" i="1"/>
  <c r="G16" i="1"/>
  <c r="G24" i="1"/>
  <c r="G32" i="1"/>
  <c r="G40" i="1"/>
  <c r="G48" i="1"/>
  <c r="G56" i="1"/>
  <c r="G64" i="1"/>
  <c r="G72" i="1"/>
  <c r="G80" i="1"/>
  <c r="G88" i="1"/>
  <c r="G96" i="1"/>
  <c r="G104" i="1"/>
  <c r="G112" i="1"/>
  <c r="G120" i="1"/>
  <c r="G128" i="1"/>
  <c r="G136" i="1"/>
  <c r="G144" i="1"/>
  <c r="G152" i="1"/>
  <c r="G160" i="1"/>
  <c r="G168" i="1"/>
  <c r="G176" i="1"/>
  <c r="G184" i="1"/>
  <c r="G192" i="1"/>
  <c r="G200" i="1"/>
  <c r="G208" i="1"/>
  <c r="G202" i="1"/>
  <c r="G203" i="1"/>
  <c r="D206" i="1"/>
  <c r="D198" i="1"/>
  <c r="D190" i="1"/>
  <c r="D182" i="1"/>
  <c r="D174" i="1"/>
  <c r="D166" i="1"/>
  <c r="D158" i="1"/>
  <c r="D150" i="1"/>
  <c r="D141" i="1"/>
  <c r="D133" i="1"/>
  <c r="D125" i="1"/>
  <c r="D117" i="1"/>
  <c r="D109" i="1"/>
  <c r="D101" i="1"/>
  <c r="D93" i="1"/>
  <c r="D85" i="1"/>
  <c r="D77" i="1"/>
  <c r="D69" i="1"/>
  <c r="D61" i="1"/>
  <c r="D53" i="1"/>
  <c r="D45" i="1"/>
  <c r="D37" i="1"/>
  <c r="D27" i="1"/>
  <c r="D18" i="1"/>
  <c r="D205" i="1"/>
  <c r="D197" i="1"/>
  <c r="D189" i="1"/>
  <c r="D181" i="1"/>
  <c r="D173" i="1"/>
  <c r="D165" i="1"/>
  <c r="D157" i="1"/>
  <c r="D149" i="1"/>
  <c r="D140" i="1"/>
  <c r="D132" i="1"/>
  <c r="D124" i="1"/>
  <c r="D116" i="1"/>
  <c r="D108" i="1"/>
  <c r="D100" i="1"/>
  <c r="D92" i="1"/>
  <c r="D84" i="1"/>
  <c r="D76" i="1"/>
  <c r="D68" i="1"/>
  <c r="D60" i="1"/>
  <c r="D52" i="1"/>
  <c r="D44" i="1"/>
  <c r="D35" i="1"/>
  <c r="D26" i="1"/>
  <c r="D17" i="1"/>
  <c r="D143" i="1"/>
  <c r="G15" i="1"/>
  <c r="G23" i="1"/>
  <c r="G31" i="1"/>
  <c r="G39" i="1"/>
  <c r="G47" i="1"/>
  <c r="G55" i="1"/>
  <c r="G63" i="1"/>
  <c r="G71" i="1"/>
  <c r="G79" i="1"/>
  <c r="G87" i="1"/>
  <c r="G95" i="1"/>
  <c r="G103" i="1"/>
  <c r="G111" i="1"/>
  <c r="G119" i="1"/>
  <c r="G127" i="1"/>
  <c r="G135" i="1"/>
  <c r="G143" i="1"/>
  <c r="G151" i="1"/>
  <c r="G159" i="1"/>
  <c r="G167" i="1"/>
  <c r="G175" i="1"/>
  <c r="G183" i="1"/>
  <c r="G191" i="1"/>
  <c r="G199" i="1"/>
  <c r="D36" i="1"/>
  <c r="D28" i="1"/>
  <c r="D20" i="1"/>
  <c r="D12" i="1"/>
</calcChain>
</file>

<file path=xl/comments1.xml><?xml version="1.0" encoding="utf-8"?>
<comments xmlns="http://schemas.openxmlformats.org/spreadsheetml/2006/main">
  <authors>
    <author>MIN Jihoon</author>
  </authors>
  <commentList>
    <comment ref="J9" authorId="0" shapeId="0">
      <text>
        <r>
          <rPr>
            <b/>
            <sz val="9"/>
            <color indexed="81"/>
            <rFont val="Tahoma"/>
            <family val="2"/>
          </rPr>
          <t>MIN Jihoon:</t>
        </r>
        <r>
          <rPr>
            <sz val="9"/>
            <color indexed="81"/>
            <rFont val="Tahoma"/>
            <family val="2"/>
          </rPr>
          <t xml:space="preserve">
Household final demand</t>
        </r>
      </text>
    </comment>
  </commentList>
</comments>
</file>

<file path=xl/sharedStrings.xml><?xml version="1.0" encoding="utf-8"?>
<sst xmlns="http://schemas.openxmlformats.org/spreadsheetml/2006/main" count="273" uniqueCount="273">
  <si>
    <t>Country:</t>
  </si>
  <si>
    <t>Brazil</t>
  </si>
  <si>
    <t>Year:</t>
  </si>
  <si>
    <t>Currency:</t>
  </si>
  <si>
    <t>Million Euro</t>
  </si>
  <si>
    <t>Table:</t>
  </si>
  <si>
    <t>Domestic and imported use of products</t>
  </si>
  <si>
    <t>Pricing:</t>
  </si>
  <si>
    <t>Basic price</t>
  </si>
  <si>
    <t>Format:</t>
  </si>
  <si>
    <t>Product-by-Industry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</si>
  <si>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</si>
  <si>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</si>
  <si>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</si>
  <si>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</si>
  <si>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</si>
  <si>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</si>
  <si>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</si>
  <si>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</si>
  <si>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</si>
  <si>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</si>
  <si>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</si>
  <si>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</si>
  <si>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</si>
  <si>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</si>
  <si>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</si>
  <si>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</si>
  <si>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</si>
  <si>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</si>
  <si>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</si>
  <si>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</si>
  <si>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</si>
  <si>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</si>
  <si>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</si>
  <si>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</si>
  <si>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</si>
  <si>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</si>
  <si>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</si>
  <si>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</si>
  <si>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</si>
  <si>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</si>
  <si>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</si>
  <si>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</si>
  <si>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</si>
  <si>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</si>
  <si>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</si>
  <si>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</si>
  <si>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</si>
  <si>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</si>
  <si>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</si>
  <si>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</si>
  <si>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</si>
  <si>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</si>
  <si>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</si>
  <si>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</si>
  <si>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</si>
  <si>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</si>
  <si>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</si>
  <si>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</si>
  <si>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</si>
  <si>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</si>
  <si>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</si>
  <si>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</si>
  <si>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</si>
  <si>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</si>
  <si>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</si>
  <si>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</si>
  <si>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</si>
  <si>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</si>
  <si>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</si>
  <si>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</si>
  <si>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</si>
  <si>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</si>
  <si>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</si>
  <si>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</si>
  <si>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</si>
  <si>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</si>
  <si>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</si>
  <si>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</si>
  <si>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</si>
  <si>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</si>
  <si>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</si>
  <si>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</si>
  <si>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</si>
  <si>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</si>
  <si>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</si>
  <si>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</si>
  <si>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</si>
  <si>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</si>
  <si>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</si>
  <si>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</si>
  <si>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</si>
  <si>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</si>
  <si>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</si>
  <si>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</si>
  <si>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</si>
  <si>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</si>
  <si>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</si>
  <si>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</si>
  <si>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</si>
  <si>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</si>
  <si>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</si>
  <si>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</si>
  <si>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</si>
  <si>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</si>
  <si>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</si>
  <si>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</si>
  <si>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</si>
  <si>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</si>
  <si>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</si>
  <si>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</si>
  <si>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</si>
  <si>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</si>
  <si>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</si>
  <si>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</si>
  <si>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</si>
  <si>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</si>
  <si>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</si>
  <si>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</si>
  <si>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</si>
  <si>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</si>
  <si>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</si>
  <si>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</si>
  <si>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</si>
  <si>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</si>
  <si>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</si>
  <si>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</si>
  <si>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</si>
  <si>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</si>
  <si>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</si>
  <si>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</si>
  <si>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</si>
  <si>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</si>
  <si>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</si>
  <si>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</si>
  <si>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</si>
  <si>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</si>
  <si>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</si>
  <si>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</si>
  <si>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</si>
  <si>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</si>
  <si>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</si>
  <si>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</si>
  <si>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</si>
  <si>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</si>
  <si>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</si>
  <si>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</si>
  <si>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</si>
  <si>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</si>
  <si>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</si>
  <si>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</si>
  <si>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</si>
  <si>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</si>
  <si>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</si>
  <si>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</si>
  <si>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</si>
  <si>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</si>
  <si>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</si>
  <si>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</si>
  <si>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</si>
  <si>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</si>
  <si>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</si>
  <si>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</si>
  <si>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</si>
  <si>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</si>
  <si>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</si>
  <si>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</si>
  <si>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</si>
  <si>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</si>
  <si>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</si>
  <si>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</si>
  <si>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</si>
  <si>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</si>
  <si>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</si>
  <si>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</si>
  <si>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</si>
  <si>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</si>
  <si>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</si>
  <si>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</si>
  <si>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</si>
  <si>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</si>
  <si>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</si>
  <si>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</si>
  <si>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</si>
  <si>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</si>
  <si>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</si>
  <si>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</si>
  <si>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</si>
  <si>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</si>
  <si>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</si>
  <si>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</si>
  <si>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</si>
  <si>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</si>
  <si>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</si>
  <si>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</si>
  <si>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</si>
  <si>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</si>
  <si>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</si>
  <si>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</si>
  <si>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</si>
  <si>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</si>
  <si>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</si>
  <si>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</si>
  <si>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</si>
  <si>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</si>
  <si>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</si>
  <si>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</si>
  <si>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</si>
  <si>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</si>
  <si>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</si>
  <si>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From EXIO FD (pp)</t>
  </si>
  <si>
    <t>Consumo 
das famílias</t>
  </si>
  <si>
    <t>Agricultura, silvicultura, exploração florestal</t>
  </si>
  <si>
    <t>Pecuária e pesca</t>
  </si>
  <si>
    <t>Petróleo e gás natural</t>
  </si>
  <si>
    <t>Minério de ferro</t>
  </si>
  <si>
    <t>Outros da indústria extrativa</t>
  </si>
  <si>
    <t>Alimentos e Bebidas</t>
  </si>
  <si>
    <t>Produtos do fumo</t>
  </si>
  <si>
    <t>Têxteis</t>
  </si>
  <si>
    <t>Artigos do vestuário e acessórios</t>
  </si>
  <si>
    <t>Artefatos de couro e calçados</t>
  </si>
  <si>
    <t>Produtos de madeira - exclusive móveis</t>
  </si>
  <si>
    <t>Celulose e produtos de papel</t>
  </si>
  <si>
    <t>Jornais, revistas, discos</t>
  </si>
  <si>
    <t>Refino de petróleo e coque</t>
  </si>
  <si>
    <t>Álcool</t>
  </si>
  <si>
    <t>Produtos  químicos</t>
  </si>
  <si>
    <t>Fabricação de resina e elastômeros</t>
  </si>
  <si>
    <t>Produtos farmacêuticos</t>
  </si>
  <si>
    <t>Defensivos agrícolas</t>
  </si>
  <si>
    <t>Perfumaria, higiene e limpeza</t>
  </si>
  <si>
    <t>Tintas, vernizes, esmaltes e lacas</t>
  </si>
  <si>
    <t>Produtos e preparados químicos diversos</t>
  </si>
  <si>
    <t>Artigos de borracha e plástico</t>
  </si>
  <si>
    <t>Cimento</t>
  </si>
  <si>
    <t>Outros produtos de minerais não-metálicos</t>
  </si>
  <si>
    <t>Fabricação de aço e derivados</t>
  </si>
  <si>
    <t>Metalurgia de metais não-ferrosos</t>
  </si>
  <si>
    <t>Produtos de metal - exclusive máquinas e equipamentos</t>
  </si>
  <si>
    <t>Máquinas e equipamentos, inclusive manutenção e reparos</t>
  </si>
  <si>
    <t>Eletrodomésticos</t>
  </si>
  <si>
    <t>Máquinas para escritório e equipamentos de informática</t>
  </si>
  <si>
    <t>Máquinas, aparelhos e materiais elétricos</t>
  </si>
  <si>
    <t>Material eletrônico e equipamentos de comunicações</t>
  </si>
  <si>
    <t>Aparelhos/instrumentos médico-hospitalar, medida e óptico</t>
  </si>
  <si>
    <t>Automóveis, camionetas e utilitários</t>
  </si>
  <si>
    <t>Caminhões e ônibus</t>
  </si>
  <si>
    <t>Peças e acessórios para veículos automotores</t>
  </si>
  <si>
    <t>Outros equipamentos de transporte</t>
  </si>
  <si>
    <t>Móveis e produtos das indústrias diversas</t>
  </si>
  <si>
    <t>Eletricidade e gás, água, esgoto e limpeza urbana</t>
  </si>
  <si>
    <t>Construção</t>
  </si>
  <si>
    <t>Comércio</t>
  </si>
  <si>
    <t>Transporte, armazenagem e correio</t>
  </si>
  <si>
    <t>Serviços de informação</t>
  </si>
  <si>
    <t>Intermediação financeira e seguros</t>
  </si>
  <si>
    <t>Serviços imobiliários e aluguel</t>
  </si>
  <si>
    <t xml:space="preserve">Serviços de manutenção e reparação </t>
  </si>
  <si>
    <t>Serviços de alojamento e alimentação</t>
  </si>
  <si>
    <t>Serviços prestados às empresas</t>
  </si>
  <si>
    <t>Educação mercantil</t>
  </si>
  <si>
    <t>Saúde mercantil</t>
  </si>
  <si>
    <t>Serviços prestados às famílias e associativas</t>
  </si>
  <si>
    <t>Serviços domésticos</t>
  </si>
  <si>
    <t>Educação pública</t>
  </si>
  <si>
    <t>Saúde pública</t>
  </si>
  <si>
    <t>Administração pública e seguridade social</t>
  </si>
  <si>
    <t>Euro</t>
  </si>
  <si>
    <t>BRL/EUR (2007)</t>
  </si>
  <si>
    <t>From BR_output.xls</t>
  </si>
  <si>
    <t>Total</t>
  </si>
  <si>
    <t>Education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</si>
</sst>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 * #,##0_ ;_ * \-#,##0_ ;_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  <scheme val="minor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Fill="1" applyBorder="1"/>
    <xf numFmtId="0" fontId="2" fillId="0" borderId="0" xfId="0" applyFont="1" applyFill="1" applyBorder="1" applyAlignment="1">
      <alignment horizontal="left" vertical="top"/>
    </xf>
    <xf numFmtId="165" fontId="3" fillId="0" borderId="0" xfId="1" applyNumberFormat="1" applyFont="1" applyFill="1" applyBorder="1"/>
    <xf numFmtId="165" fontId="0" fillId="0" borderId="0" xfId="0" applyNumberFormat="1" applyFill="1" applyBorder="1"/>
    <xf numFmtId="9" fontId="1" fillId="0" borderId="0" xfId="2" applyFont="1" applyFill="1" applyBorder="1"/>
    <xf numFmtId="0" fontId="0" fillId="0" borderId="0" xfId="0" applyFill="1" applyBorder="1" applyAlignment="1">
      <alignment horizontal="left"/>
    </xf>
    <xf numFmtId="9" fontId="0" fillId="0" borderId="0" xfId="2" applyFont="1"/>
    <xf numFmtId="10" fontId="0" fillId="0" borderId="0" xfId="2" applyNumberFormat="1" applyFont="1"/>
    <xf numFmtId="165" fontId="0" fillId="0" borderId="0" xfId="0" applyNumberFormat="1"/>
    <xf numFmtId="1" fontId="0" fillId="0" borderId="0" xfId="0" applyNumberFormat="1"/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ill="1"/>
    <xf numFmtId="38" fontId="0" fillId="0" borderId="0" xfId="0" applyNumberFormat="1" applyFill="1"/>
    <xf numFmtId="38" fontId="0" fillId="2" borderId="0" xfId="0" applyNumberForma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13"/>
  <sheetViews>
    <sheetView tabSelected="1" topLeftCell="A51" workbookViewId="0">
      <selection activeCell="I70" sqref="I70"/>
    </sheetView>
  </sheetViews>
  <sheetFormatPr defaultRowHeight="15" x14ac:dyDescent="0.25"/>
  <cols>
    <col min="1" max="1" width="8.85546875" style="1"/>
    <col min="2" max="2" width="64.7109375" style="6" customWidth="1"/>
    <col min="3" max="3" width="8.85546875" style="1"/>
    <col min="4" max="4" width="12" bestFit="1" customWidth="1"/>
    <col min="6" max="6" width="10.5703125" bestFit="1" customWidth="1"/>
    <col min="9" max="9" width="56.140625" bestFit="1" customWidth="1"/>
    <col min="10" max="11" width="15" customWidth="1"/>
  </cols>
  <sheetData>
    <row r="1" spans="1:12" x14ac:dyDescent="0.25">
      <c r="A1" s="1" t="s">
        <v>0</v>
      </c>
      <c r="B1" s="6" t="s">
        <v>1</v>
      </c>
    </row>
    <row r="2" spans="1:12" x14ac:dyDescent="0.25">
      <c r="A2" s="1" t="s">
        <v>2</v>
      </c>
      <c r="B2" s="6">
        <v>2007</v>
      </c>
    </row>
    <row r="3" spans="1:12" x14ac:dyDescent="0.25">
      <c r="A3" s="1" t="s">
        <v>3</v>
      </c>
      <c r="B3" s="6" t="s">
        <v>4</v>
      </c>
    </row>
    <row r="4" spans="1:12" x14ac:dyDescent="0.25">
      <c r="A4" s="1" t="s">
        <v>5</v>
      </c>
      <c r="B4" s="6" t="s">
        <v>6</v>
      </c>
      <c r="C4" s="2"/>
    </row>
    <row r="5" spans="1:12" x14ac:dyDescent="0.25">
      <c r="A5" s="1" t="s">
        <v>7</v>
      </c>
      <c r="B5" s="6" t="s">
        <v>8</v>
      </c>
    </row>
    <row r="6" spans="1:12" x14ac:dyDescent="0.25">
      <c r="A6" s="1" t="s">
        <v>9</v>
      </c>
      <c r="B6" s="6" t="s">
        <v>10</v>
      </c>
    </row>
    <row r="8" spans="1:12" x14ac:dyDescent="0.25">
      <c r="A8" s="6"/>
      <c r="C8" s="1" t="s">
        <v>270</v>
      </c>
      <c r="F8" t="s">
        <v>210</v>
      </c>
      <c r="J8" t="s">
        <v>269</v>
      </c>
      <c r="K8">
        <v>2.6076600000000001</v>
      </c>
    </row>
    <row r="9" spans="1:12" ht="24" x14ac:dyDescent="0.25">
      <c r="A9" s="1">
        <v>1</v>
      </c>
      <c r="B9" s="6" t="s">
        <v>11</v>
      </c>
      <c r="C9" s="3">
        <v>13.141591258964441</v>
      </c>
      <c r="D9" s="8">
        <f>C9/C$208</f>
        <v>2.2401075251612082E-5</v>
      </c>
      <c r="F9" s="10">
        <v>16.4176300398214</v>
      </c>
      <c r="G9" s="8">
        <f>F9/F$208</f>
        <v>2.638944764775237E-5</v>
      </c>
      <c r="J9" s="11" t="s">
        <v>211</v>
      </c>
      <c r="K9" s="12" t="s">
        <v>268</v>
      </c>
    </row>
    <row r="10" spans="1:12" x14ac:dyDescent="0.25">
      <c r="A10" s="1">
        <v>2</v>
      </c>
      <c r="B10" s="6" t="s">
        <v>12</v>
      </c>
      <c r="C10" s="3">
        <v>7.7177404321708734</v>
      </c>
      <c r="D10" s="8">
        <f t="shared" ref="D10:D73" si="0">C10/C$208</f>
        <v>1.3155612648927592E-5</v>
      </c>
      <c r="F10" s="10">
        <v>5.2593044126430701</v>
      </c>
      <c r="G10" s="8">
        <f t="shared" ref="G10:G73" si="1">F10/F$208</f>
        <v>8.4537255453069739E-6</v>
      </c>
      <c r="J10" s="13">
        <f t="shared" ref="J10" si="2">I10+1</f>
        <v>1</v>
      </c>
      <c r="K10" s="13"/>
    </row>
    <row r="11" spans="1:12" x14ac:dyDescent="0.25">
      <c r="A11" s="1">
        <v>3</v>
      </c>
      <c r="B11" s="6" t="s">
        <v>13</v>
      </c>
      <c r="C11" s="3">
        <v>348.9825937397211</v>
      </c>
      <c r="D11" s="8">
        <f t="shared" si="0"/>
        <v>5.9487357275197171E-4</v>
      </c>
      <c r="F11" s="10">
        <v>408.14171569162602</v>
      </c>
      <c r="G11" s="8">
        <f t="shared" si="1"/>
        <v>6.560407569779277E-4</v>
      </c>
      <c r="I11" t="s">
        <v>212</v>
      </c>
      <c r="J11" s="14">
        <v>28769.252252819042</v>
      </c>
      <c r="K11" s="14">
        <f>J11/$K$8</f>
        <v>11032.593303121972</v>
      </c>
      <c r="L11" s="7">
        <f>J11/J$67</f>
        <v>2.1223418328281868E-2</v>
      </c>
    </row>
    <row r="12" spans="1:12" x14ac:dyDescent="0.25">
      <c r="A12" s="1">
        <v>4</v>
      </c>
      <c r="B12" s="6" t="s">
        <v>14</v>
      </c>
      <c r="C12" s="3">
        <v>457.3273758119625</v>
      </c>
      <c r="D12" s="8">
        <f t="shared" si="0"/>
        <v>7.7955741875610038E-4</v>
      </c>
      <c r="F12" s="10">
        <v>424.49618516732198</v>
      </c>
      <c r="G12" s="8">
        <f t="shared" si="1"/>
        <v>6.8232868130006319E-4</v>
      </c>
      <c r="I12" t="s">
        <v>213</v>
      </c>
      <c r="J12" s="14">
        <v>15726.47846509899</v>
      </c>
      <c r="K12" s="14">
        <f t="shared" ref="K12:K67" si="3">J12/$K$8</f>
        <v>6030.8776700562912</v>
      </c>
      <c r="L12" s="7">
        <f t="shared" ref="L12:L67" si="4">J12/J$67</f>
        <v>1.160160953654284E-2</v>
      </c>
    </row>
    <row r="13" spans="1:12" x14ac:dyDescent="0.25">
      <c r="A13" s="1">
        <v>5</v>
      </c>
      <c r="B13" s="6" t="s">
        <v>15</v>
      </c>
      <c r="C13" s="3">
        <v>175.38902247718656</v>
      </c>
      <c r="D13" s="8">
        <f t="shared" si="0"/>
        <v>2.9896704389874144E-4</v>
      </c>
      <c r="F13" s="10">
        <v>122.755590803541</v>
      </c>
      <c r="G13" s="8">
        <f t="shared" si="1"/>
        <v>1.9731546082604978E-4</v>
      </c>
      <c r="I13" t="s">
        <v>214</v>
      </c>
      <c r="J13" s="14">
        <v>1208.7686898935165</v>
      </c>
      <c r="K13" s="14">
        <f t="shared" si="3"/>
        <v>463.54535863322536</v>
      </c>
      <c r="L13" s="7">
        <f t="shared" si="4"/>
        <v>8.917229875248327E-4</v>
      </c>
    </row>
    <row r="14" spans="1:12" x14ac:dyDescent="0.25">
      <c r="A14" s="1">
        <v>6</v>
      </c>
      <c r="B14" s="6" t="s">
        <v>16</v>
      </c>
      <c r="C14" s="3">
        <v>0</v>
      </c>
      <c r="D14" s="8">
        <f t="shared" si="0"/>
        <v>0</v>
      </c>
      <c r="F14" s="10">
        <v>0</v>
      </c>
      <c r="G14" s="8">
        <f t="shared" si="1"/>
        <v>0</v>
      </c>
      <c r="I14" t="s">
        <v>215</v>
      </c>
      <c r="J14" s="14">
        <v>3.7317687050584882</v>
      </c>
      <c r="K14" s="14">
        <f t="shared" si="3"/>
        <v>1.4310794754908569</v>
      </c>
      <c r="L14" s="7">
        <f t="shared" si="4"/>
        <v>2.7529699985193836E-6</v>
      </c>
    </row>
    <row r="15" spans="1:12" x14ac:dyDescent="0.25">
      <c r="A15" s="1">
        <v>7</v>
      </c>
      <c r="B15" s="6" t="s">
        <v>17</v>
      </c>
      <c r="C15" s="3">
        <v>0</v>
      </c>
      <c r="D15" s="8">
        <f t="shared" si="0"/>
        <v>0</v>
      </c>
      <c r="F15" s="10">
        <v>0</v>
      </c>
      <c r="G15" s="8">
        <f t="shared" si="1"/>
        <v>0</v>
      </c>
      <c r="I15" t="s">
        <v>216</v>
      </c>
      <c r="J15" s="14">
        <v>278.42151640379484</v>
      </c>
      <c r="K15" s="14">
        <f t="shared" si="3"/>
        <v>106.77063589723922</v>
      </c>
      <c r="L15" s="7">
        <f t="shared" si="4"/>
        <v>2.0539485219513531E-4</v>
      </c>
    </row>
    <row r="16" spans="1:12" x14ac:dyDescent="0.25">
      <c r="A16" s="1">
        <v>8</v>
      </c>
      <c r="B16" s="6" t="s">
        <v>18</v>
      </c>
      <c r="C16" s="3">
        <v>11683.207455576357</v>
      </c>
      <c r="D16" s="8">
        <f t="shared" si="0"/>
        <v>1.991512323243453E-2</v>
      </c>
      <c r="F16" s="10">
        <v>9913.5756125022308</v>
      </c>
      <c r="G16" s="8">
        <f t="shared" si="1"/>
        <v>1.5934929949914273E-2</v>
      </c>
      <c r="I16" t="s">
        <v>217</v>
      </c>
      <c r="J16" s="14">
        <v>148888.31059383665</v>
      </c>
      <c r="K16" s="14">
        <f t="shared" si="3"/>
        <v>57096.519712629961</v>
      </c>
      <c r="L16" s="7">
        <f t="shared" si="4"/>
        <v>0.10983667118475497</v>
      </c>
    </row>
    <row r="17" spans="1:12" x14ac:dyDescent="0.25">
      <c r="A17" s="1">
        <v>9</v>
      </c>
      <c r="B17" s="6" t="s">
        <v>19</v>
      </c>
      <c r="C17" s="3">
        <v>203.19401715327953</v>
      </c>
      <c r="D17" s="8">
        <f t="shared" si="0"/>
        <v>3.4636326600273902E-4</v>
      </c>
      <c r="F17" s="10">
        <v>236.86487731450799</v>
      </c>
      <c r="G17" s="8">
        <f t="shared" si="1"/>
        <v>3.8073298425662997E-4</v>
      </c>
      <c r="I17" t="s">
        <v>218</v>
      </c>
      <c r="J17" s="14">
        <v>7459.401770379246</v>
      </c>
      <c r="K17" s="14">
        <f t="shared" si="3"/>
        <v>2860.5729927901821</v>
      </c>
      <c r="L17" s="7">
        <f t="shared" si="4"/>
        <v>5.502889086593213E-3</v>
      </c>
    </row>
    <row r="18" spans="1:12" x14ac:dyDescent="0.25">
      <c r="A18" s="1">
        <v>10</v>
      </c>
      <c r="B18" s="6" t="s">
        <v>20</v>
      </c>
      <c r="C18" s="3">
        <v>101.37798971201143</v>
      </c>
      <c r="D18" s="8">
        <f t="shared" si="0"/>
        <v>1.728082947981504E-4</v>
      </c>
      <c r="F18" s="10">
        <v>118.38633636322299</v>
      </c>
      <c r="G18" s="8">
        <f t="shared" si="1"/>
        <v>1.9029238800538E-4</v>
      </c>
      <c r="I18" t="s">
        <v>219</v>
      </c>
      <c r="J18" s="14">
        <v>9137.4521931775616</v>
      </c>
      <c r="K18" s="14">
        <f t="shared" si="3"/>
        <v>3504.0811275923861</v>
      </c>
      <c r="L18" s="7">
        <f t="shared" si="4"/>
        <v>6.740806769890288E-3</v>
      </c>
    </row>
    <row r="19" spans="1:12" x14ac:dyDescent="0.25">
      <c r="A19" s="1">
        <v>11</v>
      </c>
      <c r="B19" s="6" t="s">
        <v>21</v>
      </c>
      <c r="C19" s="3">
        <v>334.17189201366722</v>
      </c>
      <c r="D19" s="8">
        <f t="shared" si="0"/>
        <v>5.6962734211242147E-4</v>
      </c>
      <c r="F19" s="10">
        <v>391.98958138356602</v>
      </c>
      <c r="G19" s="8">
        <f t="shared" si="1"/>
        <v>6.3007806311236099E-4</v>
      </c>
      <c r="I19" t="s">
        <v>220</v>
      </c>
      <c r="J19" s="14">
        <v>31087.968749886284</v>
      </c>
      <c r="K19" s="14">
        <f t="shared" si="3"/>
        <v>11921.787637148356</v>
      </c>
      <c r="L19" s="7">
        <f t="shared" si="4"/>
        <v>2.2933962967033275E-2</v>
      </c>
    </row>
    <row r="20" spans="1:12" x14ac:dyDescent="0.25">
      <c r="A20" s="1">
        <v>12</v>
      </c>
      <c r="B20" s="6" t="s">
        <v>22</v>
      </c>
      <c r="C20" s="3">
        <v>40.374325624986746</v>
      </c>
      <c r="D20" s="8">
        <f t="shared" si="0"/>
        <v>6.8821825967343861E-5</v>
      </c>
      <c r="F20" s="10">
        <v>47.396264173457404</v>
      </c>
      <c r="G20" s="8">
        <f t="shared" si="1"/>
        <v>7.6184030768797965E-5</v>
      </c>
      <c r="I20" t="s">
        <v>221</v>
      </c>
      <c r="J20" s="14">
        <v>14122.390829266053</v>
      </c>
      <c r="K20" s="14">
        <f t="shared" si="3"/>
        <v>5415.733197297981</v>
      </c>
      <c r="L20" s="7">
        <f t="shared" si="4"/>
        <v>1.0418255077715322E-2</v>
      </c>
    </row>
    <row r="21" spans="1:12" x14ac:dyDescent="0.25">
      <c r="A21" s="1">
        <v>13</v>
      </c>
      <c r="B21" s="6" t="s">
        <v>23</v>
      </c>
      <c r="C21" s="3">
        <v>1267.975819472083</v>
      </c>
      <c r="D21" s="8">
        <f t="shared" si="0"/>
        <v>2.1613837464198281E-3</v>
      </c>
      <c r="F21" s="10">
        <v>1224.7013611653699</v>
      </c>
      <c r="G21" s="8">
        <f t="shared" si="1"/>
        <v>1.9685662532420048E-3</v>
      </c>
      <c r="I21" t="s">
        <v>222</v>
      </c>
      <c r="J21" s="14">
        <v>643.39643795332222</v>
      </c>
      <c r="K21" s="14">
        <f t="shared" si="3"/>
        <v>246.73325431740417</v>
      </c>
      <c r="L21" s="7">
        <f t="shared" si="4"/>
        <v>4.746411771015624E-4</v>
      </c>
    </row>
    <row r="22" spans="1:12" x14ac:dyDescent="0.25">
      <c r="A22" s="1">
        <v>14</v>
      </c>
      <c r="B22" s="6" t="s">
        <v>24</v>
      </c>
      <c r="C22" s="3">
        <v>1649.4574400180227</v>
      </c>
      <c r="D22" s="8">
        <f t="shared" si="0"/>
        <v>2.811654959438054E-3</v>
      </c>
      <c r="F22" s="10">
        <v>1945.2382701346201</v>
      </c>
      <c r="G22" s="8">
        <f t="shared" si="1"/>
        <v>3.1267462701748379E-3</v>
      </c>
      <c r="I22" t="s">
        <v>223</v>
      </c>
      <c r="J22" s="14">
        <v>6704.1128120827525</v>
      </c>
      <c r="K22" s="14">
        <f t="shared" si="3"/>
        <v>2570.9305707349699</v>
      </c>
      <c r="L22" s="7">
        <f t="shared" si="4"/>
        <v>4.9457034712080232E-3</v>
      </c>
    </row>
    <row r="23" spans="1:12" x14ac:dyDescent="0.25">
      <c r="A23" s="1">
        <v>15</v>
      </c>
      <c r="B23" s="6" t="s">
        <v>25</v>
      </c>
      <c r="C23" s="3">
        <v>14.757793969377625</v>
      </c>
      <c r="D23" s="8">
        <f t="shared" si="0"/>
        <v>2.5156044404463214E-5</v>
      </c>
      <c r="F23" s="10">
        <v>19.603424920254898</v>
      </c>
      <c r="G23" s="8">
        <f t="shared" si="1"/>
        <v>3.1510245656341916E-5</v>
      </c>
      <c r="I23" t="s">
        <v>224</v>
      </c>
      <c r="J23" s="14">
        <v>9604.4180432808862</v>
      </c>
      <c r="K23" s="14">
        <f t="shared" si="3"/>
        <v>3683.1557961087283</v>
      </c>
      <c r="L23" s="7">
        <f t="shared" si="4"/>
        <v>7.0852930114745994E-3</v>
      </c>
    </row>
    <row r="24" spans="1:12" x14ac:dyDescent="0.25">
      <c r="A24" s="1">
        <v>16</v>
      </c>
      <c r="B24" s="6" t="s">
        <v>26</v>
      </c>
      <c r="C24" s="3">
        <v>0</v>
      </c>
      <c r="D24" s="8">
        <f t="shared" si="0"/>
        <v>0</v>
      </c>
      <c r="F24" s="10">
        <v>0</v>
      </c>
      <c r="G24" s="8">
        <f t="shared" si="1"/>
        <v>0</v>
      </c>
      <c r="I24" t="s">
        <v>225</v>
      </c>
      <c r="J24" s="14">
        <v>30012.669822105956</v>
      </c>
      <c r="K24" s="14">
        <f t="shared" si="3"/>
        <v>11509.4260072655</v>
      </c>
      <c r="L24" s="7">
        <f t="shared" si="4"/>
        <v>2.214070220475543E-2</v>
      </c>
    </row>
    <row r="25" spans="1:12" x14ac:dyDescent="0.25">
      <c r="A25" s="1">
        <v>17</v>
      </c>
      <c r="B25" s="6" t="s">
        <v>27</v>
      </c>
      <c r="C25" s="3">
        <v>0</v>
      </c>
      <c r="D25" s="8">
        <f t="shared" si="0"/>
        <v>0</v>
      </c>
      <c r="F25" s="10">
        <v>0</v>
      </c>
      <c r="G25" s="8">
        <f t="shared" si="1"/>
        <v>0</v>
      </c>
      <c r="I25" t="s">
        <v>226</v>
      </c>
      <c r="J25" s="14">
        <v>6562.9099788517005</v>
      </c>
      <c r="K25" s="14">
        <f t="shared" si="3"/>
        <v>2516.7813207441541</v>
      </c>
      <c r="L25" s="7">
        <f t="shared" si="4"/>
        <v>4.8415364677535776E-3</v>
      </c>
    </row>
    <row r="26" spans="1:12" x14ac:dyDescent="0.25">
      <c r="A26" s="1">
        <v>18</v>
      </c>
      <c r="B26" s="6" t="s">
        <v>28</v>
      </c>
      <c r="C26" s="3">
        <v>379.60425036608717</v>
      </c>
      <c r="D26" s="8">
        <f t="shared" si="0"/>
        <v>6.4707105941085193E-4</v>
      </c>
      <c r="F26" s="10">
        <v>432.07396520018699</v>
      </c>
      <c r="G26" s="8">
        <f t="shared" si="1"/>
        <v>6.9450908912862511E-4</v>
      </c>
      <c r="I26" t="s">
        <v>227</v>
      </c>
      <c r="J26" s="14">
        <v>1054.3456613268172</v>
      </c>
      <c r="K26" s="14">
        <f t="shared" si="3"/>
        <v>404.3263544046452</v>
      </c>
      <c r="L26" s="7">
        <f t="shared" si="4"/>
        <v>7.7780328930013743E-4</v>
      </c>
    </row>
    <row r="27" spans="1:12" x14ac:dyDescent="0.25">
      <c r="A27" s="1">
        <v>19</v>
      </c>
      <c r="B27" s="6" t="s">
        <v>29</v>
      </c>
      <c r="C27" s="3">
        <v>1305.5232230691247</v>
      </c>
      <c r="D27" s="8">
        <f t="shared" si="0"/>
        <v>2.2253868185672918E-3</v>
      </c>
      <c r="F27" s="10">
        <v>1177.08582056264</v>
      </c>
      <c r="G27" s="8">
        <f t="shared" si="1"/>
        <v>1.8920297608915632E-3</v>
      </c>
      <c r="I27" t="s">
        <v>228</v>
      </c>
      <c r="J27" s="14">
        <v>11.351105769136939</v>
      </c>
      <c r="K27" s="14">
        <f t="shared" si="3"/>
        <v>4.3529853466851272</v>
      </c>
      <c r="L27" s="7">
        <f t="shared" si="4"/>
        <v>8.3738452466508146E-6</v>
      </c>
    </row>
    <row r="28" spans="1:12" x14ac:dyDescent="0.25">
      <c r="A28" s="1">
        <v>20</v>
      </c>
      <c r="B28" s="6" t="s">
        <v>30</v>
      </c>
      <c r="C28" s="3">
        <v>0</v>
      </c>
      <c r="D28" s="8">
        <f t="shared" si="0"/>
        <v>0</v>
      </c>
      <c r="F28" s="10">
        <v>0</v>
      </c>
      <c r="G28" s="8">
        <f t="shared" si="1"/>
        <v>0</v>
      </c>
      <c r="I28" t="s">
        <v>229</v>
      </c>
      <c r="J28" s="14">
        <v>21018.873399234792</v>
      </c>
      <c r="K28" s="14">
        <f t="shared" si="3"/>
        <v>8060.4347956538777</v>
      </c>
      <c r="L28" s="7">
        <f t="shared" si="4"/>
        <v>1.5505871999069569E-2</v>
      </c>
    </row>
    <row r="29" spans="1:12" x14ac:dyDescent="0.25">
      <c r="A29" s="1">
        <v>21</v>
      </c>
      <c r="B29" s="6" t="s">
        <v>31</v>
      </c>
      <c r="C29" s="3">
        <v>0</v>
      </c>
      <c r="D29" s="8">
        <f t="shared" si="0"/>
        <v>0</v>
      </c>
      <c r="F29" s="10">
        <v>9.7764383501733901E-2</v>
      </c>
      <c r="G29" s="8">
        <f t="shared" si="1"/>
        <v>1.5714497610045174E-7</v>
      </c>
      <c r="I29" t="s">
        <v>230</v>
      </c>
      <c r="J29" s="14">
        <v>239.23683470337167</v>
      </c>
      <c r="K29" s="14">
        <f t="shared" si="3"/>
        <v>91.743875621580898</v>
      </c>
      <c r="L29" s="7">
        <f t="shared" si="4"/>
        <v>1.7648784813119886E-4</v>
      </c>
    </row>
    <row r="30" spans="1:12" x14ac:dyDescent="0.25">
      <c r="A30" s="1">
        <v>22</v>
      </c>
      <c r="B30" s="6" t="s">
        <v>32</v>
      </c>
      <c r="C30" s="3">
        <v>0</v>
      </c>
      <c r="D30" s="8">
        <f t="shared" si="0"/>
        <v>0</v>
      </c>
      <c r="F30" s="10">
        <v>0</v>
      </c>
      <c r="G30" s="8">
        <f t="shared" si="1"/>
        <v>0</v>
      </c>
      <c r="I30" t="s">
        <v>231</v>
      </c>
      <c r="J30" s="14">
        <v>17149.074140465713</v>
      </c>
      <c r="K30" s="14">
        <f t="shared" si="3"/>
        <v>6576.422593614855</v>
      </c>
      <c r="L30" s="7">
        <f t="shared" si="4"/>
        <v>1.2651075225292333E-2</v>
      </c>
    </row>
    <row r="31" spans="1:12" x14ac:dyDescent="0.25">
      <c r="A31" s="1">
        <v>23</v>
      </c>
      <c r="B31" s="6" t="s">
        <v>33</v>
      </c>
      <c r="C31" s="3">
        <v>0</v>
      </c>
      <c r="D31" s="8">
        <f t="shared" si="0"/>
        <v>0</v>
      </c>
      <c r="F31" s="10">
        <v>0</v>
      </c>
      <c r="G31" s="8">
        <f t="shared" si="1"/>
        <v>0</v>
      </c>
      <c r="I31" t="s">
        <v>232</v>
      </c>
      <c r="J31" s="14">
        <v>1261.3463058053926</v>
      </c>
      <c r="K31" s="14">
        <f t="shared" si="3"/>
        <v>483.70811601412476</v>
      </c>
      <c r="L31" s="7">
        <f t="shared" si="4"/>
        <v>9.3051011787481023E-4</v>
      </c>
    </row>
    <row r="32" spans="1:12" x14ac:dyDescent="0.25">
      <c r="A32" s="1">
        <v>24</v>
      </c>
      <c r="B32" s="6" t="s">
        <v>34</v>
      </c>
      <c r="C32" s="3">
        <v>0</v>
      </c>
      <c r="D32" s="8">
        <f t="shared" si="0"/>
        <v>0</v>
      </c>
      <c r="F32" s="10">
        <v>0</v>
      </c>
      <c r="G32" s="8">
        <f t="shared" si="1"/>
        <v>0</v>
      </c>
      <c r="I32" t="s">
        <v>233</v>
      </c>
      <c r="J32" s="14">
        <v>385.9644873565216</v>
      </c>
      <c r="K32" s="14">
        <f t="shared" si="3"/>
        <v>148.01181417689483</v>
      </c>
      <c r="L32" s="7">
        <f t="shared" si="4"/>
        <v>2.8473057634737962E-4</v>
      </c>
    </row>
    <row r="33" spans="1:12" x14ac:dyDescent="0.25">
      <c r="A33" s="1">
        <v>25</v>
      </c>
      <c r="B33" s="6" t="s">
        <v>35</v>
      </c>
      <c r="C33" s="3">
        <v>0</v>
      </c>
      <c r="D33" s="8">
        <f t="shared" si="0"/>
        <v>0</v>
      </c>
      <c r="F33" s="10">
        <v>0</v>
      </c>
      <c r="G33" s="8">
        <f t="shared" si="1"/>
        <v>0</v>
      </c>
      <c r="I33" t="s">
        <v>234</v>
      </c>
      <c r="J33" s="14">
        <v>3396.7218616271612</v>
      </c>
      <c r="K33" s="14">
        <f t="shared" si="3"/>
        <v>1302.5938433795668</v>
      </c>
      <c r="L33" s="7">
        <f t="shared" si="4"/>
        <v>2.5058019715152534E-3</v>
      </c>
    </row>
    <row r="34" spans="1:12" x14ac:dyDescent="0.25">
      <c r="A34" s="1">
        <v>26</v>
      </c>
      <c r="B34" s="6" t="s">
        <v>36</v>
      </c>
      <c r="C34" s="3">
        <v>0</v>
      </c>
      <c r="D34" s="8">
        <f t="shared" si="0"/>
        <v>0</v>
      </c>
      <c r="F34" s="10">
        <v>0</v>
      </c>
      <c r="G34" s="8">
        <f t="shared" si="1"/>
        <v>0</v>
      </c>
      <c r="I34" t="s">
        <v>235</v>
      </c>
      <c r="J34" s="14">
        <v>512.61457862849511</v>
      </c>
      <c r="K34" s="14">
        <f t="shared" si="3"/>
        <v>196.58029751903817</v>
      </c>
      <c r="L34" s="7">
        <f t="shared" si="4"/>
        <v>3.7816184959560205E-4</v>
      </c>
    </row>
    <row r="35" spans="1:12" x14ac:dyDescent="0.25">
      <c r="A35" s="1">
        <v>27</v>
      </c>
      <c r="B35" s="6" t="s">
        <v>37</v>
      </c>
      <c r="C35" s="3">
        <v>0</v>
      </c>
      <c r="D35" s="8">
        <f t="shared" si="0"/>
        <v>0</v>
      </c>
      <c r="F35" s="10">
        <v>4.7537847063408804E-3</v>
      </c>
      <c r="G35" s="8">
        <f t="shared" si="1"/>
        <v>7.6411608942573817E-9</v>
      </c>
      <c r="I35" t="s">
        <v>236</v>
      </c>
      <c r="J35" s="14">
        <v>674.84291536516787</v>
      </c>
      <c r="K35" s="14">
        <f t="shared" si="3"/>
        <v>258.79252485568207</v>
      </c>
      <c r="L35" s="7">
        <f t="shared" si="4"/>
        <v>4.9783961615717154E-4</v>
      </c>
    </row>
    <row r="36" spans="1:12" x14ac:dyDescent="0.25">
      <c r="A36" s="1">
        <v>28</v>
      </c>
      <c r="B36" s="6" t="s">
        <v>38</v>
      </c>
      <c r="C36" s="3">
        <v>0</v>
      </c>
      <c r="D36" s="8">
        <f t="shared" si="0"/>
        <v>0</v>
      </c>
      <c r="F36" s="10">
        <v>0</v>
      </c>
      <c r="G36" s="8">
        <f t="shared" si="1"/>
        <v>0</v>
      </c>
      <c r="I36" t="s">
        <v>237</v>
      </c>
      <c r="J36" s="14">
        <v>57.33228360245333</v>
      </c>
      <c r="K36" s="14">
        <f t="shared" si="3"/>
        <v>21.98610386417452</v>
      </c>
      <c r="L36" s="7">
        <f t="shared" si="4"/>
        <v>4.2294705052382151E-5</v>
      </c>
    </row>
    <row r="37" spans="1:12" x14ac:dyDescent="0.25">
      <c r="A37" s="1">
        <v>29</v>
      </c>
      <c r="B37" s="6" t="s">
        <v>39</v>
      </c>
      <c r="C37" s="3">
        <v>0</v>
      </c>
      <c r="D37" s="8">
        <f t="shared" si="0"/>
        <v>0</v>
      </c>
      <c r="F37" s="10">
        <v>0</v>
      </c>
      <c r="G37" s="8">
        <f t="shared" si="1"/>
        <v>0</v>
      </c>
      <c r="I37" t="s">
        <v>238</v>
      </c>
      <c r="J37" s="14">
        <v>189.61736782838571</v>
      </c>
      <c r="K37" s="14">
        <f t="shared" si="3"/>
        <v>72.71552573126317</v>
      </c>
      <c r="L37" s="7">
        <f t="shared" si="4"/>
        <v>1.3988297938244781E-4</v>
      </c>
    </row>
    <row r="38" spans="1:12" x14ac:dyDescent="0.25">
      <c r="A38" s="1">
        <v>30</v>
      </c>
      <c r="B38" s="6" t="s">
        <v>40</v>
      </c>
      <c r="C38" s="3">
        <v>0</v>
      </c>
      <c r="D38" s="8">
        <f t="shared" si="0"/>
        <v>0</v>
      </c>
      <c r="F38" s="10">
        <v>0</v>
      </c>
      <c r="G38" s="8">
        <f t="shared" si="1"/>
        <v>0</v>
      </c>
      <c r="I38" t="s">
        <v>239</v>
      </c>
      <c r="J38" s="14">
        <v>2678.8352588330654</v>
      </c>
      <c r="K38" s="14">
        <f t="shared" si="3"/>
        <v>1027.2946852093698</v>
      </c>
      <c r="L38" s="7">
        <f t="shared" si="4"/>
        <v>1.9762085170355573E-3</v>
      </c>
    </row>
    <row r="39" spans="1:12" x14ac:dyDescent="0.25">
      <c r="A39" s="1">
        <v>31</v>
      </c>
      <c r="B39" s="6" t="s">
        <v>41</v>
      </c>
      <c r="C39" s="3">
        <v>0</v>
      </c>
      <c r="D39" s="8">
        <f t="shared" si="0"/>
        <v>0</v>
      </c>
      <c r="F39" s="10">
        <v>0</v>
      </c>
      <c r="G39" s="8">
        <f t="shared" si="1"/>
        <v>0</v>
      </c>
      <c r="I39" t="s">
        <v>240</v>
      </c>
      <c r="J39" s="14">
        <v>1956.0749676725472</v>
      </c>
      <c r="K39" s="14">
        <f t="shared" si="3"/>
        <v>750.12653784333361</v>
      </c>
      <c r="L39" s="7">
        <f t="shared" si="4"/>
        <v>1.443019684890384E-3</v>
      </c>
    </row>
    <row r="40" spans="1:12" x14ac:dyDescent="0.25">
      <c r="A40" s="1">
        <v>32</v>
      </c>
      <c r="B40" s="6" t="s">
        <v>42</v>
      </c>
      <c r="C40" s="3">
        <v>0</v>
      </c>
      <c r="D40" s="8">
        <f t="shared" si="0"/>
        <v>0</v>
      </c>
      <c r="F40" s="10">
        <v>0</v>
      </c>
      <c r="G40" s="8">
        <f t="shared" si="1"/>
        <v>0</v>
      </c>
      <c r="I40" t="s">
        <v>241</v>
      </c>
      <c r="J40" s="14">
        <v>10055.955406223869</v>
      </c>
      <c r="K40" s="14">
        <f t="shared" si="3"/>
        <v>3856.3138623224918</v>
      </c>
      <c r="L40" s="7">
        <f t="shared" si="4"/>
        <v>7.4183974752393515E-3</v>
      </c>
    </row>
    <row r="41" spans="1:12" x14ac:dyDescent="0.25">
      <c r="A41" s="1">
        <v>33</v>
      </c>
      <c r="B41" s="6" t="s">
        <v>43</v>
      </c>
      <c r="C41" s="3">
        <v>0</v>
      </c>
      <c r="D41" s="8">
        <f t="shared" si="0"/>
        <v>0</v>
      </c>
      <c r="F41" s="10">
        <v>0</v>
      </c>
      <c r="G41" s="8">
        <f t="shared" si="1"/>
        <v>0</v>
      </c>
      <c r="I41" t="s">
        <v>242</v>
      </c>
      <c r="J41" s="14">
        <v>2329.9836559033929</v>
      </c>
      <c r="K41" s="14">
        <f t="shared" si="3"/>
        <v>893.51512693502707</v>
      </c>
      <c r="L41" s="7">
        <f t="shared" si="4"/>
        <v>1.7188565553507473E-3</v>
      </c>
    </row>
    <row r="42" spans="1:12" x14ac:dyDescent="0.25">
      <c r="A42" s="1">
        <v>34</v>
      </c>
      <c r="B42" s="6" t="s">
        <v>44</v>
      </c>
      <c r="C42" s="3">
        <v>0</v>
      </c>
      <c r="D42" s="8">
        <f t="shared" si="0"/>
        <v>0</v>
      </c>
      <c r="F42" s="10">
        <v>0</v>
      </c>
      <c r="G42" s="8">
        <f t="shared" si="1"/>
        <v>0</v>
      </c>
      <c r="I42" t="s">
        <v>243</v>
      </c>
      <c r="J42" s="14">
        <v>1789.5101965607496</v>
      </c>
      <c r="K42" s="14">
        <f t="shared" si="3"/>
        <v>686.25135046775631</v>
      </c>
      <c r="L42" s="7">
        <f t="shared" si="4"/>
        <v>1.3201428792996579E-3</v>
      </c>
    </row>
    <row r="43" spans="1:12" x14ac:dyDescent="0.25">
      <c r="A43" s="1">
        <v>35</v>
      </c>
      <c r="B43" s="6" t="s">
        <v>45</v>
      </c>
      <c r="C43" s="3">
        <v>0</v>
      </c>
      <c r="D43" s="8">
        <f t="shared" si="0"/>
        <v>0</v>
      </c>
      <c r="F43" s="10">
        <v>0</v>
      </c>
      <c r="G43" s="8">
        <f t="shared" si="1"/>
        <v>0</v>
      </c>
      <c r="I43" t="s">
        <v>244</v>
      </c>
      <c r="J43" s="14">
        <v>6396.0261047720105</v>
      </c>
      <c r="K43" s="14">
        <f t="shared" si="3"/>
        <v>2452.7837619827778</v>
      </c>
      <c r="L43" s="7">
        <f t="shared" si="4"/>
        <v>4.7184242561217815E-3</v>
      </c>
    </row>
    <row r="44" spans="1:12" x14ac:dyDescent="0.25">
      <c r="A44" s="1">
        <v>36</v>
      </c>
      <c r="B44" s="6" t="s">
        <v>46</v>
      </c>
      <c r="C44" s="3">
        <v>0</v>
      </c>
      <c r="D44" s="8">
        <f t="shared" si="0"/>
        <v>0</v>
      </c>
      <c r="F44" s="10">
        <v>0</v>
      </c>
      <c r="G44" s="8">
        <f t="shared" si="1"/>
        <v>0</v>
      </c>
      <c r="I44" t="s">
        <v>245</v>
      </c>
      <c r="J44" s="14">
        <v>4075.0688210822946</v>
      </c>
      <c r="K44" s="14">
        <f t="shared" si="3"/>
        <v>1562.7301186052991</v>
      </c>
      <c r="L44" s="7">
        <f t="shared" si="4"/>
        <v>3.0062265625236499E-3</v>
      </c>
    </row>
    <row r="45" spans="1:12" x14ac:dyDescent="0.25">
      <c r="A45" s="1">
        <v>37</v>
      </c>
      <c r="B45" s="6" t="s">
        <v>47</v>
      </c>
      <c r="C45" s="3">
        <v>0</v>
      </c>
      <c r="D45" s="8">
        <f t="shared" si="0"/>
        <v>0</v>
      </c>
      <c r="F45" s="10">
        <v>0</v>
      </c>
      <c r="G45" s="8">
        <f t="shared" si="1"/>
        <v>0</v>
      </c>
      <c r="I45" t="s">
        <v>246</v>
      </c>
      <c r="J45" s="14">
        <v>38278.195693737485</v>
      </c>
      <c r="K45" s="14">
        <f t="shared" si="3"/>
        <v>14679.135966244634</v>
      </c>
      <c r="L45" s="7">
        <f t="shared" si="4"/>
        <v>2.823827859413424E-2</v>
      </c>
    </row>
    <row r="46" spans="1:12" x14ac:dyDescent="0.25">
      <c r="A46" s="1">
        <v>38</v>
      </c>
      <c r="B46" s="6" t="s">
        <v>48</v>
      </c>
      <c r="C46" s="3">
        <v>0</v>
      </c>
      <c r="D46" s="8">
        <f t="shared" si="0"/>
        <v>0</v>
      </c>
      <c r="F46" s="10">
        <v>0</v>
      </c>
      <c r="G46" s="8">
        <f t="shared" si="1"/>
        <v>0</v>
      </c>
      <c r="I46" t="s">
        <v>247</v>
      </c>
      <c r="J46" s="14">
        <v>530.52112023361576</v>
      </c>
      <c r="K46" s="14">
        <f t="shared" si="3"/>
        <v>203.44719796047633</v>
      </c>
      <c r="L46" s="7">
        <f t="shared" si="4"/>
        <v>3.9137171754623744E-4</v>
      </c>
    </row>
    <row r="47" spans="1:12" x14ac:dyDescent="0.25">
      <c r="A47" s="1">
        <v>39</v>
      </c>
      <c r="B47" s="6" t="s">
        <v>49</v>
      </c>
      <c r="C47" s="3">
        <v>0</v>
      </c>
      <c r="D47" s="8">
        <f t="shared" si="0"/>
        <v>0</v>
      </c>
      <c r="F47" s="10">
        <v>0</v>
      </c>
      <c r="G47" s="8">
        <f t="shared" si="1"/>
        <v>0</v>
      </c>
      <c r="I47" t="s">
        <v>248</v>
      </c>
      <c r="J47" s="14">
        <v>831.00407481201717</v>
      </c>
      <c r="K47" s="14">
        <f t="shared" si="3"/>
        <v>318.67807720792479</v>
      </c>
      <c r="L47" s="7">
        <f t="shared" si="4"/>
        <v>6.1304155413055941E-4</v>
      </c>
    </row>
    <row r="48" spans="1:12" x14ac:dyDescent="0.25">
      <c r="A48" s="1">
        <v>40</v>
      </c>
      <c r="B48" s="6" t="s">
        <v>50</v>
      </c>
      <c r="C48" s="3">
        <v>0</v>
      </c>
      <c r="D48" s="8">
        <f t="shared" si="0"/>
        <v>0</v>
      </c>
      <c r="F48" s="10">
        <v>0</v>
      </c>
      <c r="G48" s="8">
        <f t="shared" si="1"/>
        <v>0</v>
      </c>
      <c r="I48" t="s">
        <v>249</v>
      </c>
      <c r="J48" s="14">
        <v>5790.8886178772827</v>
      </c>
      <c r="K48" s="14">
        <f t="shared" si="3"/>
        <v>2220.7222635916041</v>
      </c>
      <c r="L48" s="7">
        <f t="shared" si="4"/>
        <v>4.2720071606189422E-3</v>
      </c>
    </row>
    <row r="49" spans="1:14" x14ac:dyDescent="0.25">
      <c r="A49" s="1">
        <v>41</v>
      </c>
      <c r="B49" s="6" t="s">
        <v>51</v>
      </c>
      <c r="C49" s="3">
        <v>0</v>
      </c>
      <c r="D49" s="8">
        <f t="shared" si="0"/>
        <v>0</v>
      </c>
      <c r="F49" s="10">
        <v>0</v>
      </c>
      <c r="G49" s="8">
        <f t="shared" si="1"/>
        <v>0</v>
      </c>
      <c r="I49" t="s">
        <v>250</v>
      </c>
      <c r="J49" s="14">
        <v>21756.810189736254</v>
      </c>
      <c r="K49" s="14">
        <f t="shared" si="3"/>
        <v>8343.4229116281476</v>
      </c>
      <c r="L49" s="7">
        <f t="shared" si="4"/>
        <v>1.605025671463365E-2</v>
      </c>
    </row>
    <row r="50" spans="1:14" x14ac:dyDescent="0.25">
      <c r="A50" s="1">
        <v>42</v>
      </c>
      <c r="B50" s="6" t="s">
        <v>52</v>
      </c>
      <c r="C50" s="3">
        <v>181.7294334096797</v>
      </c>
      <c r="D50" s="8">
        <f t="shared" si="0"/>
        <v>3.0977486919372136E-4</v>
      </c>
      <c r="F50" s="10">
        <v>115.288130620933</v>
      </c>
      <c r="G50" s="8">
        <f t="shared" si="1"/>
        <v>1.8531237943899027E-4</v>
      </c>
      <c r="I50" t="s">
        <v>251</v>
      </c>
      <c r="J50" s="14">
        <v>46812.067923443021</v>
      </c>
      <c r="K50" s="14">
        <f t="shared" si="3"/>
        <v>17951.75288321446</v>
      </c>
      <c r="L50" s="7">
        <f t="shared" si="4"/>
        <v>3.453381727200866E-2</v>
      </c>
    </row>
    <row r="51" spans="1:14" x14ac:dyDescent="0.25">
      <c r="A51" s="1">
        <v>43</v>
      </c>
      <c r="B51" s="6" t="s">
        <v>53</v>
      </c>
      <c r="C51" s="3">
        <v>10710.206932810537</v>
      </c>
      <c r="D51" s="8">
        <f t="shared" si="0"/>
        <v>1.8256552553981353E-2</v>
      </c>
      <c r="F51" s="10">
        <v>12017.890327463099</v>
      </c>
      <c r="G51" s="8">
        <f t="shared" si="1"/>
        <v>1.931737326665129E-2</v>
      </c>
      <c r="I51" t="s">
        <v>252</v>
      </c>
      <c r="J51" s="14">
        <v>414.22632626149215</v>
      </c>
      <c r="K51" s="14">
        <f t="shared" si="3"/>
        <v>158.8498217794851</v>
      </c>
      <c r="L51" s="7">
        <f t="shared" si="4"/>
        <v>3.0557966983565157E-4</v>
      </c>
    </row>
    <row r="52" spans="1:14" x14ac:dyDescent="0.25">
      <c r="A52" s="1">
        <v>44</v>
      </c>
      <c r="B52" s="6" t="s">
        <v>54</v>
      </c>
      <c r="C52" s="3">
        <v>1529.3057485074905</v>
      </c>
      <c r="D52" s="8">
        <f t="shared" si="0"/>
        <v>2.6068451285661716E-3</v>
      </c>
      <c r="F52" s="10">
        <v>2098.7534047799099</v>
      </c>
      <c r="G52" s="8">
        <f t="shared" si="1"/>
        <v>3.3735041517346789E-3</v>
      </c>
      <c r="I52" t="s">
        <v>253</v>
      </c>
      <c r="J52" s="14">
        <v>153650.61469003186</v>
      </c>
      <c r="K52" s="14">
        <f t="shared" si="3"/>
        <v>58922.79464732053</v>
      </c>
      <c r="L52" s="7">
        <f t="shared" si="4"/>
        <v>0.11334987935408225</v>
      </c>
    </row>
    <row r="53" spans="1:14" x14ac:dyDescent="0.25">
      <c r="A53" s="1">
        <v>45</v>
      </c>
      <c r="B53" s="6" t="s">
        <v>55</v>
      </c>
      <c r="C53" s="3">
        <v>4365.6366162279874</v>
      </c>
      <c r="D53" s="8">
        <f t="shared" si="0"/>
        <v>7.4416371985855335E-3</v>
      </c>
      <c r="F53" s="10">
        <v>5324.6204559317903</v>
      </c>
      <c r="G53" s="8">
        <f t="shared" si="1"/>
        <v>8.5587135551930069E-3</v>
      </c>
      <c r="I53" t="s">
        <v>254</v>
      </c>
      <c r="J53" s="14">
        <v>76697.965237331562</v>
      </c>
      <c r="K53" s="14">
        <f t="shared" si="3"/>
        <v>29412.563462004848</v>
      </c>
      <c r="L53" s="7">
        <f t="shared" si="4"/>
        <v>5.6580997895084466E-2</v>
      </c>
    </row>
    <row r="54" spans="1:14" x14ac:dyDescent="0.25">
      <c r="A54" s="1">
        <v>46</v>
      </c>
      <c r="B54" s="6" t="s">
        <v>56</v>
      </c>
      <c r="C54" s="3">
        <v>4004.9960109059048</v>
      </c>
      <c r="D54" s="8">
        <f t="shared" si="0"/>
        <v>6.8268914513309117E-3</v>
      </c>
      <c r="F54" s="10">
        <v>4346.2862695681197</v>
      </c>
      <c r="G54" s="8">
        <f t="shared" si="1"/>
        <v>6.9861541339836745E-3</v>
      </c>
      <c r="I54" t="s">
        <v>255</v>
      </c>
      <c r="J54" s="14">
        <v>45206.070918090474</v>
      </c>
      <c r="K54" s="14">
        <f t="shared" si="3"/>
        <v>17335.87619478401</v>
      </c>
      <c r="L54" s="7">
        <f t="shared" si="4"/>
        <v>3.3349054248658791E-2</v>
      </c>
    </row>
    <row r="55" spans="1:14" x14ac:dyDescent="0.25">
      <c r="A55" s="1">
        <v>47</v>
      </c>
      <c r="B55" s="6" t="s">
        <v>57</v>
      </c>
      <c r="C55" s="3">
        <v>6458.5288927270676</v>
      </c>
      <c r="D55" s="8">
        <f t="shared" si="0"/>
        <v>1.1009168440085128E-2</v>
      </c>
      <c r="F55" s="10">
        <v>7900.8481068006004</v>
      </c>
      <c r="G55" s="8">
        <f t="shared" si="1"/>
        <v>1.2699702513793888E-2</v>
      </c>
      <c r="I55" t="s">
        <v>256</v>
      </c>
      <c r="J55" s="14">
        <v>114492.24735648357</v>
      </c>
      <c r="K55" s="14">
        <f t="shared" si="3"/>
        <v>43906.125551829442</v>
      </c>
      <c r="L55" s="7">
        <f t="shared" si="4"/>
        <v>8.4462287710438219E-2</v>
      </c>
    </row>
    <row r="56" spans="1:14" x14ac:dyDescent="0.25">
      <c r="A56" s="1">
        <v>48</v>
      </c>
      <c r="B56" s="6" t="s">
        <v>58</v>
      </c>
      <c r="C56" s="3">
        <v>12733.075507828637</v>
      </c>
      <c r="D56" s="8">
        <f t="shared" si="0"/>
        <v>2.1704721826647691E-2</v>
      </c>
      <c r="F56" s="10">
        <v>13673.960481311</v>
      </c>
      <c r="G56" s="8">
        <f t="shared" si="1"/>
        <v>2.1979315125492799E-2</v>
      </c>
      <c r="I56" t="s">
        <v>257</v>
      </c>
      <c r="J56" s="14">
        <v>168798.49931114641</v>
      </c>
      <c r="K56" s="14">
        <f t="shared" si="3"/>
        <v>64731.789923205637</v>
      </c>
      <c r="L56" s="7">
        <f t="shared" si="4"/>
        <v>0.12452465335506309</v>
      </c>
    </row>
    <row r="57" spans="1:14" x14ac:dyDescent="0.25">
      <c r="A57" s="1">
        <v>49</v>
      </c>
      <c r="B57" s="6" t="s">
        <v>59</v>
      </c>
      <c r="C57" s="3">
        <v>5824.7287200090104</v>
      </c>
      <c r="D57" s="8">
        <f t="shared" si="0"/>
        <v>9.9287965822359488E-3</v>
      </c>
      <c r="F57" s="10">
        <v>6159.1859626544401</v>
      </c>
      <c r="G57" s="8">
        <f t="shared" si="1"/>
        <v>9.9001813976805145E-3</v>
      </c>
      <c r="I57" t="s">
        <v>258</v>
      </c>
      <c r="J57" s="14">
        <v>18960.325771814485</v>
      </c>
      <c r="K57" s="14">
        <f t="shared" si="3"/>
        <v>7271.0114707494395</v>
      </c>
      <c r="L57" s="7">
        <f t="shared" si="4"/>
        <v>1.3987257018690569E-2</v>
      </c>
    </row>
    <row r="58" spans="1:14" x14ac:dyDescent="0.25">
      <c r="A58" s="1">
        <v>50</v>
      </c>
      <c r="B58" s="6" t="s">
        <v>60</v>
      </c>
      <c r="C58" s="3">
        <v>3488.1537941651331</v>
      </c>
      <c r="D58" s="8">
        <f t="shared" si="0"/>
        <v>5.9458854024993209E-3</v>
      </c>
      <c r="F58" s="10">
        <v>3485.3417022744802</v>
      </c>
      <c r="G58" s="8">
        <f t="shared" si="1"/>
        <v>5.60228499263351E-3</v>
      </c>
      <c r="I58" t="s">
        <v>259</v>
      </c>
      <c r="J58" s="14">
        <v>71043.867569480877</v>
      </c>
      <c r="K58" s="14">
        <f t="shared" si="3"/>
        <v>27244.29855482727</v>
      </c>
      <c r="L58" s="7">
        <f t="shared" si="4"/>
        <v>5.2409903039395279E-2</v>
      </c>
    </row>
    <row r="59" spans="1:14" x14ac:dyDescent="0.25">
      <c r="A59" s="1">
        <v>51</v>
      </c>
      <c r="B59" s="6" t="s">
        <v>61</v>
      </c>
      <c r="C59" s="3">
        <v>26552.021927683698</v>
      </c>
      <c r="D59" s="8">
        <f t="shared" si="0"/>
        <v>4.52604124998E-2</v>
      </c>
      <c r="F59" s="10">
        <v>27974.410750403498</v>
      </c>
      <c r="G59" s="8">
        <f t="shared" si="1"/>
        <v>4.4965640362457884E-2</v>
      </c>
      <c r="I59" t="s">
        <v>260</v>
      </c>
      <c r="J59" s="14">
        <v>14211.279145573253</v>
      </c>
      <c r="K59" s="14">
        <f t="shared" si="3"/>
        <v>5449.8205845751563</v>
      </c>
      <c r="L59" s="7">
        <f t="shared" si="4"/>
        <v>1.0483829042061214E-2</v>
      </c>
    </row>
    <row r="60" spans="1:14" x14ac:dyDescent="0.25">
      <c r="A60" s="1">
        <v>52</v>
      </c>
      <c r="B60" s="6" t="s">
        <v>62</v>
      </c>
      <c r="C60" s="3">
        <v>9898.2465362520179</v>
      </c>
      <c r="D60" s="8">
        <f t="shared" si="0"/>
        <v>1.6872489879514223E-2</v>
      </c>
      <c r="F60" s="10">
        <v>7345.9037795058703</v>
      </c>
      <c r="G60" s="8">
        <f t="shared" si="1"/>
        <v>1.1807693482219878E-2</v>
      </c>
      <c r="I60" t="s">
        <v>261</v>
      </c>
      <c r="J60" s="14">
        <v>40488.164439822387</v>
      </c>
      <c r="K60" s="14">
        <f t="shared" si="3"/>
        <v>15526.62710622642</v>
      </c>
      <c r="L60" s="7">
        <f t="shared" si="4"/>
        <v>2.9868598728227835E-2</v>
      </c>
    </row>
    <row r="61" spans="1:14" x14ac:dyDescent="0.25">
      <c r="A61" s="1">
        <v>53</v>
      </c>
      <c r="B61" s="6" t="s">
        <v>63</v>
      </c>
      <c r="C61" s="3">
        <v>948.82288889723259</v>
      </c>
      <c r="D61" s="8">
        <f t="shared" si="0"/>
        <v>1.6173576331663922E-3</v>
      </c>
      <c r="F61" s="10">
        <v>855.991784592974</v>
      </c>
      <c r="G61" s="8">
        <f t="shared" si="1"/>
        <v>1.3759081141207241E-3</v>
      </c>
      <c r="I61" t="s">
        <v>262</v>
      </c>
      <c r="J61" s="14">
        <v>66130.574088658366</v>
      </c>
      <c r="K61" s="14">
        <f t="shared" si="3"/>
        <v>25360.1213688358</v>
      </c>
      <c r="L61" s="7">
        <f t="shared" si="4"/>
        <v>4.8785308211669147E-2</v>
      </c>
      <c r="N61" t="s">
        <v>272</v>
      </c>
    </row>
    <row r="62" spans="1:14" x14ac:dyDescent="0.25">
      <c r="A62" s="1">
        <v>54</v>
      </c>
      <c r="B62" s="6" t="s">
        <v>64</v>
      </c>
      <c r="C62" s="3">
        <v>6875.3050726542251</v>
      </c>
      <c r="D62" s="8">
        <f t="shared" si="0"/>
        <v>1.1719602540921966E-2</v>
      </c>
      <c r="F62" s="10">
        <v>4049.38589984481</v>
      </c>
      <c r="G62" s="8">
        <f t="shared" si="1"/>
        <v>6.5089210166331488E-3</v>
      </c>
      <c r="I62" t="s">
        <v>263</v>
      </c>
      <c r="J62" s="14">
        <v>50312.701440770099</v>
      </c>
      <c r="K62" s="14">
        <f t="shared" si="3"/>
        <v>19294.195347848301</v>
      </c>
      <c r="L62" s="7">
        <f t="shared" si="4"/>
        <v>3.7116276103379829E-2</v>
      </c>
      <c r="N62" s="15">
        <f>K60+K64</f>
        <v>15603.587888252683</v>
      </c>
    </row>
    <row r="63" spans="1:14" x14ac:dyDescent="0.25">
      <c r="A63" s="1">
        <v>55</v>
      </c>
      <c r="B63" s="6" t="s">
        <v>65</v>
      </c>
      <c r="C63" s="3">
        <v>4690.7971313783646</v>
      </c>
      <c r="D63" s="8">
        <f t="shared" si="0"/>
        <v>7.995903803382564E-3</v>
      </c>
      <c r="F63" s="10">
        <v>5627.2878072119202</v>
      </c>
      <c r="G63" s="8">
        <f t="shared" si="1"/>
        <v>9.045216430572562E-3</v>
      </c>
      <c r="I63" t="s">
        <v>264</v>
      </c>
      <c r="J63" s="14">
        <v>28000</v>
      </c>
      <c r="K63" s="14">
        <f t="shared" si="3"/>
        <v>10737.596159008459</v>
      </c>
      <c r="L63" s="7">
        <f t="shared" si="4"/>
        <v>2.0655931825049864E-2</v>
      </c>
    </row>
    <row r="64" spans="1:14" x14ac:dyDescent="0.25">
      <c r="A64" s="1">
        <v>56</v>
      </c>
      <c r="B64" s="6" t="s">
        <v>66</v>
      </c>
      <c r="C64" s="3">
        <v>18289.340292118799</v>
      </c>
      <c r="D64" s="8">
        <f t="shared" si="0"/>
        <v>3.1175896443029275E-2</v>
      </c>
      <c r="F64" s="10">
        <v>17806.4924691538</v>
      </c>
      <c r="G64" s="8">
        <f t="shared" si="1"/>
        <v>2.8621883893416258E-2</v>
      </c>
      <c r="I64" t="s">
        <v>265</v>
      </c>
      <c r="J64" s="14">
        <v>200.68755285860402</v>
      </c>
      <c r="K64" s="14">
        <f t="shared" si="3"/>
        <v>76.960782026262635</v>
      </c>
      <c r="L64" s="7">
        <f t="shared" si="4"/>
        <v>1.4804958607083626E-4</v>
      </c>
    </row>
    <row r="65" spans="1:12" x14ac:dyDescent="0.25">
      <c r="A65" s="1">
        <v>57</v>
      </c>
      <c r="B65" s="6" t="s">
        <v>67</v>
      </c>
      <c r="C65" s="3">
        <v>7885.3302294146361</v>
      </c>
      <c r="D65" s="8">
        <f t="shared" si="0"/>
        <v>1.3441285181688726E-2</v>
      </c>
      <c r="F65" s="10">
        <v>7963.5301016151898</v>
      </c>
      <c r="G65" s="8">
        <f t="shared" si="1"/>
        <v>1.280045659441357E-2</v>
      </c>
      <c r="I65" t="s">
        <v>266</v>
      </c>
      <c r="J65" s="14">
        <v>1276.3891684578782</v>
      </c>
      <c r="K65" s="14">
        <f t="shared" si="3"/>
        <v>489.47683687976121</v>
      </c>
      <c r="L65" s="7">
        <f t="shared" si="4"/>
        <v>9.4160741592492917E-4</v>
      </c>
    </row>
    <row r="66" spans="1:12" x14ac:dyDescent="0.25">
      <c r="A66" s="1">
        <v>58</v>
      </c>
      <c r="B66" s="6" t="s">
        <v>68</v>
      </c>
      <c r="C66" s="3">
        <v>300.00375474035968</v>
      </c>
      <c r="D66" s="8">
        <f t="shared" si="0"/>
        <v>5.1138454645823016E-4</v>
      </c>
      <c r="F66" s="10">
        <v>353.27816708992998</v>
      </c>
      <c r="G66" s="8">
        <f t="shared" si="1"/>
        <v>5.6785392732695784E-4</v>
      </c>
      <c r="I66" t="s">
        <v>267</v>
      </c>
      <c r="J66" s="14">
        <v>6217.2564145258257</v>
      </c>
      <c r="K66" s="14">
        <f t="shared" si="3"/>
        <v>2384.2281641494005</v>
      </c>
      <c r="L66" s="7">
        <f t="shared" si="4"/>
        <v>4.5865437370464076E-3</v>
      </c>
    </row>
    <row r="67" spans="1:12" x14ac:dyDescent="0.25">
      <c r="A67" s="1">
        <v>59</v>
      </c>
      <c r="B67" s="6" t="s">
        <v>69</v>
      </c>
      <c r="C67" s="3">
        <v>0</v>
      </c>
      <c r="D67" s="8">
        <f t="shared" si="0"/>
        <v>0</v>
      </c>
      <c r="F67" s="10">
        <v>0</v>
      </c>
      <c r="G67" s="8">
        <f t="shared" si="1"/>
        <v>0</v>
      </c>
      <c r="J67" s="14">
        <v>1355542.8163276487</v>
      </c>
      <c r="K67" s="14">
        <f t="shared" si="3"/>
        <v>519831.11921325966</v>
      </c>
      <c r="L67" s="7">
        <f t="shared" si="4"/>
        <v>1</v>
      </c>
    </row>
    <row r="68" spans="1:12" x14ac:dyDescent="0.25">
      <c r="A68" s="1">
        <v>60</v>
      </c>
      <c r="B68" s="6" t="s">
        <v>70</v>
      </c>
      <c r="C68" s="3">
        <v>0</v>
      </c>
      <c r="D68" s="8">
        <f t="shared" si="0"/>
        <v>0</v>
      </c>
      <c r="F68" s="10">
        <v>0</v>
      </c>
      <c r="G68" s="8">
        <f t="shared" si="1"/>
        <v>0</v>
      </c>
      <c r="J68" s="13"/>
      <c r="K68" s="13"/>
    </row>
    <row r="69" spans="1:12" x14ac:dyDescent="0.25">
      <c r="A69" s="1">
        <v>61</v>
      </c>
      <c r="B69" s="6" t="s">
        <v>71</v>
      </c>
      <c r="C69" s="3">
        <v>0</v>
      </c>
      <c r="D69" s="8">
        <f t="shared" si="0"/>
        <v>0</v>
      </c>
      <c r="F69" s="10">
        <v>0</v>
      </c>
      <c r="G69" s="8">
        <f t="shared" si="1"/>
        <v>0</v>
      </c>
      <c r="J69" s="13"/>
      <c r="K69" s="13"/>
    </row>
    <row r="70" spans="1:12" x14ac:dyDescent="0.25">
      <c r="A70" s="1">
        <v>62</v>
      </c>
      <c r="B70" s="6" t="s">
        <v>72</v>
      </c>
      <c r="C70" s="3">
        <v>3324.4471144820327</v>
      </c>
      <c r="D70" s="8">
        <f t="shared" si="0"/>
        <v>5.6668320079363808E-3</v>
      </c>
      <c r="F70" s="10">
        <v>3729.9936421112202</v>
      </c>
      <c r="G70" s="8">
        <f t="shared" si="1"/>
        <v>5.9955347821940589E-3</v>
      </c>
    </row>
    <row r="71" spans="1:12" x14ac:dyDescent="0.25">
      <c r="A71" s="1">
        <v>63</v>
      </c>
      <c r="B71" s="6" t="s">
        <v>73</v>
      </c>
      <c r="C71" s="3">
        <v>5242.7439642548716</v>
      </c>
      <c r="D71" s="8">
        <f t="shared" si="0"/>
        <v>8.9367489639502716E-3</v>
      </c>
      <c r="F71" s="10">
        <v>5874.0532270239701</v>
      </c>
      <c r="G71" s="8">
        <f t="shared" si="1"/>
        <v>9.4418633955492791E-3</v>
      </c>
    </row>
    <row r="72" spans="1:12" x14ac:dyDescent="0.25">
      <c r="A72" s="1">
        <v>64</v>
      </c>
      <c r="B72" s="6" t="s">
        <v>74</v>
      </c>
      <c r="C72" s="3">
        <v>0</v>
      </c>
      <c r="D72" s="8">
        <f t="shared" si="0"/>
        <v>0</v>
      </c>
      <c r="F72" s="10">
        <v>0</v>
      </c>
      <c r="G72" s="8">
        <f t="shared" si="1"/>
        <v>0</v>
      </c>
    </row>
    <row r="73" spans="1:12" x14ac:dyDescent="0.25">
      <c r="A73" s="1">
        <v>65</v>
      </c>
      <c r="B73" s="6" t="s">
        <v>75</v>
      </c>
      <c r="C73" s="3">
        <v>0</v>
      </c>
      <c r="D73" s="8">
        <f t="shared" si="0"/>
        <v>0</v>
      </c>
      <c r="F73" s="10">
        <v>0</v>
      </c>
      <c r="G73" s="8">
        <f t="shared" si="1"/>
        <v>0</v>
      </c>
    </row>
    <row r="74" spans="1:12" x14ac:dyDescent="0.25">
      <c r="A74" s="1">
        <v>66</v>
      </c>
      <c r="B74" s="6" t="s">
        <v>76</v>
      </c>
      <c r="C74" s="3">
        <v>0</v>
      </c>
      <c r="D74" s="8">
        <f t="shared" ref="D74:D137" si="5">C74/C$208</f>
        <v>0</v>
      </c>
      <c r="F74" s="10">
        <v>0</v>
      </c>
      <c r="G74" s="8">
        <f t="shared" ref="G74:G137" si="6">F74/F$208</f>
        <v>0</v>
      </c>
    </row>
    <row r="75" spans="1:12" x14ac:dyDescent="0.25">
      <c r="A75" s="1">
        <v>67</v>
      </c>
      <c r="B75" s="6" t="s">
        <v>77</v>
      </c>
      <c r="C75" s="3">
        <v>15938.872826944013</v>
      </c>
      <c r="D75" s="8">
        <f t="shared" si="5"/>
        <v>2.7169304126598078E-2</v>
      </c>
      <c r="F75" s="10">
        <v>16097.287892</v>
      </c>
      <c r="G75" s="8">
        <f t="shared" si="6"/>
        <v>2.587453457450143E-2</v>
      </c>
    </row>
    <row r="76" spans="1:12" x14ac:dyDescent="0.25">
      <c r="A76" s="1">
        <v>68</v>
      </c>
      <c r="B76" s="6" t="s">
        <v>78</v>
      </c>
      <c r="C76" s="3">
        <v>7.9929220765857929</v>
      </c>
      <c r="D76" s="8">
        <f t="shared" si="5"/>
        <v>1.3624685579513225E-5</v>
      </c>
      <c r="F76" s="10">
        <v>11.568997790629799</v>
      </c>
      <c r="G76" s="8">
        <f t="shared" si="6"/>
        <v>1.8595830262484653E-5</v>
      </c>
    </row>
    <row r="77" spans="1:12" x14ac:dyDescent="0.25">
      <c r="A77" s="1">
        <v>69</v>
      </c>
      <c r="B77" s="6" t="s">
        <v>79</v>
      </c>
      <c r="C77" s="3">
        <v>0</v>
      </c>
      <c r="D77" s="8">
        <f t="shared" si="5"/>
        <v>0</v>
      </c>
      <c r="F77" s="10">
        <v>0</v>
      </c>
      <c r="G77" s="8">
        <f t="shared" si="6"/>
        <v>0</v>
      </c>
    </row>
    <row r="78" spans="1:12" x14ac:dyDescent="0.25">
      <c r="A78" s="1">
        <v>70</v>
      </c>
      <c r="B78" s="6" t="s">
        <v>80</v>
      </c>
      <c r="C78" s="3">
        <v>737.50929423420735</v>
      </c>
      <c r="D78" s="8">
        <f t="shared" si="5"/>
        <v>1.2571537855154424E-3</v>
      </c>
      <c r="F78" s="10">
        <v>903.35742279920703</v>
      </c>
      <c r="G78" s="8">
        <f t="shared" si="6"/>
        <v>1.4520429171778018E-3</v>
      </c>
    </row>
    <row r="79" spans="1:12" x14ac:dyDescent="0.25">
      <c r="A79" s="1">
        <v>71</v>
      </c>
      <c r="B79" s="6" t="s">
        <v>81</v>
      </c>
      <c r="C79" s="3">
        <v>27.974297788256898</v>
      </c>
      <c r="D79" s="8">
        <f t="shared" si="5"/>
        <v>4.7684815142784211E-5</v>
      </c>
      <c r="F79" s="10">
        <v>36.159030680582099</v>
      </c>
      <c r="G79" s="8">
        <f t="shared" si="6"/>
        <v>5.8121473368824527E-5</v>
      </c>
    </row>
    <row r="80" spans="1:12" x14ac:dyDescent="0.25">
      <c r="A80" s="1">
        <v>72</v>
      </c>
      <c r="B80" s="6" t="s">
        <v>82</v>
      </c>
      <c r="C80" s="3">
        <v>1448.5788307738521</v>
      </c>
      <c r="D80" s="8">
        <f t="shared" si="5"/>
        <v>2.4692385234491264E-3</v>
      </c>
      <c r="F80" s="10">
        <v>1535.1135786955599</v>
      </c>
      <c r="G80" s="8">
        <f t="shared" si="6"/>
        <v>2.4675181082823914E-3</v>
      </c>
    </row>
    <row r="81" spans="1:7" x14ac:dyDescent="0.25">
      <c r="A81" s="1">
        <v>73</v>
      </c>
      <c r="B81" s="6" t="s">
        <v>83</v>
      </c>
      <c r="C81" s="3">
        <v>0</v>
      </c>
      <c r="D81" s="8">
        <f t="shared" si="5"/>
        <v>0</v>
      </c>
      <c r="F81" s="10">
        <v>0</v>
      </c>
      <c r="G81" s="8">
        <f t="shared" si="6"/>
        <v>0</v>
      </c>
    </row>
    <row r="82" spans="1:7" x14ac:dyDescent="0.25">
      <c r="A82" s="1">
        <v>74</v>
      </c>
      <c r="B82" s="6" t="s">
        <v>84</v>
      </c>
      <c r="C82" s="3">
        <v>0</v>
      </c>
      <c r="D82" s="8">
        <f t="shared" si="5"/>
        <v>0</v>
      </c>
      <c r="F82" s="10">
        <v>0</v>
      </c>
      <c r="G82" s="8">
        <f t="shared" si="6"/>
        <v>0</v>
      </c>
    </row>
    <row r="83" spans="1:7" x14ac:dyDescent="0.25">
      <c r="A83" s="1">
        <v>75</v>
      </c>
      <c r="B83" s="6" t="s">
        <v>85</v>
      </c>
      <c r="C83" s="3">
        <v>5155.258513873765</v>
      </c>
      <c r="D83" s="8">
        <f t="shared" si="5"/>
        <v>8.7876218058466817E-3</v>
      </c>
      <c r="F83" s="10">
        <v>5672.66206522641</v>
      </c>
      <c r="G83" s="8">
        <f t="shared" si="6"/>
        <v>9.1181503195397681E-3</v>
      </c>
    </row>
    <row r="84" spans="1:7" x14ac:dyDescent="0.25">
      <c r="A84" s="1">
        <v>76</v>
      </c>
      <c r="B84" s="6" t="s">
        <v>86</v>
      </c>
      <c r="C84" s="3">
        <v>0</v>
      </c>
      <c r="D84" s="8">
        <f t="shared" si="5"/>
        <v>0</v>
      </c>
      <c r="F84" s="10">
        <v>0</v>
      </c>
      <c r="G84" s="8">
        <f t="shared" si="6"/>
        <v>0</v>
      </c>
    </row>
    <row r="85" spans="1:7" x14ac:dyDescent="0.25">
      <c r="A85" s="1">
        <v>77</v>
      </c>
      <c r="B85" s="6" t="s">
        <v>87</v>
      </c>
      <c r="C85" s="3">
        <v>0</v>
      </c>
      <c r="D85" s="8">
        <f t="shared" si="5"/>
        <v>0</v>
      </c>
      <c r="F85" s="10">
        <v>0</v>
      </c>
      <c r="G85" s="8">
        <f t="shared" si="6"/>
        <v>0</v>
      </c>
    </row>
    <row r="86" spans="1:7" x14ac:dyDescent="0.25">
      <c r="A86" s="1">
        <v>78</v>
      </c>
      <c r="B86" s="6" t="s">
        <v>88</v>
      </c>
      <c r="C86" s="3">
        <v>0</v>
      </c>
      <c r="D86" s="8">
        <f t="shared" si="5"/>
        <v>0</v>
      </c>
      <c r="F86" s="10">
        <v>0</v>
      </c>
      <c r="G86" s="8">
        <f t="shared" si="6"/>
        <v>0</v>
      </c>
    </row>
    <row r="87" spans="1:7" x14ac:dyDescent="0.25">
      <c r="A87" s="1">
        <v>79</v>
      </c>
      <c r="B87" s="6" t="s">
        <v>89</v>
      </c>
      <c r="C87" s="3">
        <v>0</v>
      </c>
      <c r="D87" s="8">
        <f t="shared" si="5"/>
        <v>0</v>
      </c>
      <c r="F87" s="10">
        <v>0</v>
      </c>
      <c r="G87" s="8">
        <f t="shared" si="6"/>
        <v>0</v>
      </c>
    </row>
    <row r="88" spans="1:7" x14ac:dyDescent="0.25">
      <c r="A88" s="1">
        <v>80</v>
      </c>
      <c r="B88" s="6" t="s">
        <v>90</v>
      </c>
      <c r="C88" s="3">
        <v>0</v>
      </c>
      <c r="D88" s="8">
        <f t="shared" si="5"/>
        <v>0</v>
      </c>
      <c r="F88" s="10">
        <v>9.8035331650532E-4</v>
      </c>
      <c r="G88" s="8">
        <f t="shared" si="6"/>
        <v>1.5758049401446368E-9</v>
      </c>
    </row>
    <row r="89" spans="1:7" x14ac:dyDescent="0.25">
      <c r="A89" s="1">
        <v>81</v>
      </c>
      <c r="B89" s="6" t="s">
        <v>91</v>
      </c>
      <c r="C89" s="3">
        <v>0</v>
      </c>
      <c r="D89" s="8">
        <f t="shared" si="5"/>
        <v>0</v>
      </c>
      <c r="F89" s="10">
        <v>0</v>
      </c>
      <c r="G89" s="8">
        <f t="shared" si="6"/>
        <v>0</v>
      </c>
    </row>
    <row r="90" spans="1:7" x14ac:dyDescent="0.25">
      <c r="A90" s="1">
        <v>82</v>
      </c>
      <c r="B90" s="6" t="s">
        <v>92</v>
      </c>
      <c r="C90" s="3">
        <v>0</v>
      </c>
      <c r="D90" s="8">
        <f t="shared" si="5"/>
        <v>0</v>
      </c>
      <c r="F90" s="10">
        <v>0</v>
      </c>
      <c r="G90" s="8">
        <f t="shared" si="6"/>
        <v>0</v>
      </c>
    </row>
    <row r="91" spans="1:7" x14ac:dyDescent="0.25">
      <c r="A91" s="1">
        <v>83</v>
      </c>
      <c r="B91" s="6" t="s">
        <v>93</v>
      </c>
      <c r="C91" s="3">
        <v>0</v>
      </c>
      <c r="D91" s="8">
        <f t="shared" si="5"/>
        <v>0</v>
      </c>
      <c r="F91" s="10">
        <v>0</v>
      </c>
      <c r="G91" s="8">
        <f t="shared" si="6"/>
        <v>0</v>
      </c>
    </row>
    <row r="92" spans="1:7" x14ac:dyDescent="0.25">
      <c r="A92" s="1">
        <v>84</v>
      </c>
      <c r="B92" s="6" t="s">
        <v>94</v>
      </c>
      <c r="C92" s="3">
        <v>0</v>
      </c>
      <c r="D92" s="8">
        <f t="shared" si="5"/>
        <v>0</v>
      </c>
      <c r="F92" s="10">
        <v>0</v>
      </c>
      <c r="G92" s="8">
        <f t="shared" si="6"/>
        <v>0</v>
      </c>
    </row>
    <row r="93" spans="1:7" x14ac:dyDescent="0.25">
      <c r="A93" s="1">
        <v>85</v>
      </c>
      <c r="B93" s="6" t="s">
        <v>95</v>
      </c>
      <c r="C93" s="3">
        <v>0</v>
      </c>
      <c r="D93" s="8">
        <f t="shared" si="5"/>
        <v>0</v>
      </c>
      <c r="F93" s="10">
        <v>0</v>
      </c>
      <c r="G93" s="8">
        <f t="shared" si="6"/>
        <v>0</v>
      </c>
    </row>
    <row r="94" spans="1:7" x14ac:dyDescent="0.25">
      <c r="A94" s="1">
        <v>86</v>
      </c>
      <c r="B94" s="6" t="s">
        <v>96</v>
      </c>
      <c r="C94" s="3">
        <v>0</v>
      </c>
      <c r="D94" s="8">
        <f t="shared" si="5"/>
        <v>0</v>
      </c>
      <c r="F94" s="10">
        <v>0</v>
      </c>
      <c r="G94" s="8">
        <f t="shared" si="6"/>
        <v>0</v>
      </c>
    </row>
    <row r="95" spans="1:7" x14ac:dyDescent="0.25">
      <c r="A95" s="1">
        <v>87</v>
      </c>
      <c r="B95" s="6" t="s">
        <v>97</v>
      </c>
      <c r="C95" s="3">
        <v>0</v>
      </c>
      <c r="D95" s="8">
        <f t="shared" si="5"/>
        <v>0</v>
      </c>
      <c r="F95" s="10">
        <v>0</v>
      </c>
      <c r="G95" s="8">
        <f t="shared" si="6"/>
        <v>0</v>
      </c>
    </row>
    <row r="96" spans="1:7" x14ac:dyDescent="0.25">
      <c r="A96" s="1">
        <v>88</v>
      </c>
      <c r="B96" s="6" t="s">
        <v>98</v>
      </c>
      <c r="C96" s="3">
        <v>7.4638921121953041</v>
      </c>
      <c r="D96" s="8">
        <f t="shared" si="5"/>
        <v>1.2722904371352071E-5</v>
      </c>
      <c r="F96" s="10">
        <v>12.002637450572101</v>
      </c>
      <c r="G96" s="8">
        <f t="shared" si="6"/>
        <v>1.9292856025416327E-5</v>
      </c>
    </row>
    <row r="97" spans="1:7" x14ac:dyDescent="0.25">
      <c r="A97" s="1">
        <v>89</v>
      </c>
      <c r="B97" s="6" t="s">
        <v>99</v>
      </c>
      <c r="C97" s="3">
        <v>101.42357831922435</v>
      </c>
      <c r="D97" s="8">
        <f t="shared" si="5"/>
        <v>1.7288600485629088E-4</v>
      </c>
      <c r="F97" s="10">
        <v>125.936089549211</v>
      </c>
      <c r="G97" s="8">
        <f t="shared" si="6"/>
        <v>2.0242774590855086E-4</v>
      </c>
    </row>
    <row r="98" spans="1:7" x14ac:dyDescent="0.25">
      <c r="A98" s="1">
        <v>90</v>
      </c>
      <c r="B98" s="6" t="s">
        <v>100</v>
      </c>
      <c r="C98" s="3">
        <v>32218.106856389491</v>
      </c>
      <c r="D98" s="8">
        <f t="shared" si="5"/>
        <v>5.4918785855719257E-2</v>
      </c>
      <c r="F98" s="10">
        <v>25319.277985777098</v>
      </c>
      <c r="G98" s="8">
        <f t="shared" si="6"/>
        <v>4.0697820529754271E-2</v>
      </c>
    </row>
    <row r="99" spans="1:7" x14ac:dyDescent="0.25">
      <c r="A99" s="1">
        <v>91</v>
      </c>
      <c r="B99" s="6" t="s">
        <v>101</v>
      </c>
      <c r="C99" s="3">
        <v>198.9923753021628</v>
      </c>
      <c r="D99" s="8">
        <f t="shared" si="5"/>
        <v>3.3920117326735708E-4</v>
      </c>
      <c r="F99" s="10">
        <v>202.982186495333</v>
      </c>
      <c r="G99" s="8">
        <f t="shared" si="6"/>
        <v>3.2627046479621918E-4</v>
      </c>
    </row>
    <row r="100" spans="1:7" x14ac:dyDescent="0.25">
      <c r="A100" s="1">
        <v>92</v>
      </c>
      <c r="B100" s="6" t="s">
        <v>102</v>
      </c>
      <c r="C100" s="3">
        <v>3482.1462095896068</v>
      </c>
      <c r="D100" s="8">
        <f t="shared" si="5"/>
        <v>5.9356449109557279E-3</v>
      </c>
      <c r="F100" s="10">
        <v>3322.7699047270398</v>
      </c>
      <c r="G100" s="8">
        <f t="shared" si="6"/>
        <v>5.3409695695198671E-3</v>
      </c>
    </row>
    <row r="101" spans="1:7" x14ac:dyDescent="0.25">
      <c r="A101" s="1">
        <v>93</v>
      </c>
      <c r="B101" s="6" t="s">
        <v>103</v>
      </c>
      <c r="C101" s="3">
        <v>24.353053673438261</v>
      </c>
      <c r="D101" s="8">
        <f t="shared" si="5"/>
        <v>4.1512064802130111E-5</v>
      </c>
      <c r="F101" s="10">
        <v>19.408679049017199</v>
      </c>
      <c r="G101" s="8">
        <f t="shared" si="6"/>
        <v>3.1197214118831457E-5</v>
      </c>
    </row>
    <row r="102" spans="1:7" x14ac:dyDescent="0.25">
      <c r="A102" s="1">
        <v>94</v>
      </c>
      <c r="B102" s="6" t="s">
        <v>104</v>
      </c>
      <c r="C102" s="3">
        <v>2.6657392724446671</v>
      </c>
      <c r="D102" s="8">
        <f t="shared" si="5"/>
        <v>4.544002690882368E-6</v>
      </c>
      <c r="F102" s="10">
        <v>2.52260526019281</v>
      </c>
      <c r="G102" s="8">
        <f t="shared" si="6"/>
        <v>4.0547971472335046E-6</v>
      </c>
    </row>
    <row r="103" spans="1:7" x14ac:dyDescent="0.25">
      <c r="A103" s="1">
        <v>95</v>
      </c>
      <c r="B103" s="6" t="s">
        <v>105</v>
      </c>
      <c r="C103" s="3">
        <v>13.359540788806264</v>
      </c>
      <c r="D103" s="8">
        <f t="shared" si="5"/>
        <v>2.2772590673362071E-5</v>
      </c>
      <c r="F103" s="10">
        <v>3.2319346909081701</v>
      </c>
      <c r="G103" s="8">
        <f t="shared" si="6"/>
        <v>5.1949624348828185E-6</v>
      </c>
    </row>
    <row r="104" spans="1:7" x14ac:dyDescent="0.25">
      <c r="A104" s="1">
        <v>96</v>
      </c>
      <c r="B104" s="6" t="s">
        <v>106</v>
      </c>
      <c r="C104" s="3">
        <v>1931.0629669958321</v>
      </c>
      <c r="D104" s="8">
        <f t="shared" si="5"/>
        <v>3.2916780005440268E-3</v>
      </c>
      <c r="F104" s="10">
        <v>1578.3812280903401</v>
      </c>
      <c r="G104" s="8">
        <f t="shared" si="6"/>
        <v>2.53706586674542E-3</v>
      </c>
    </row>
    <row r="105" spans="1:7" x14ac:dyDescent="0.25">
      <c r="A105" s="1">
        <v>97</v>
      </c>
      <c r="B105" s="6" t="s">
        <v>107</v>
      </c>
      <c r="C105" s="3">
        <v>0</v>
      </c>
      <c r="D105" s="8">
        <f t="shared" si="5"/>
        <v>0</v>
      </c>
      <c r="F105" s="10">
        <v>0</v>
      </c>
      <c r="G105" s="8">
        <f t="shared" si="6"/>
        <v>0</v>
      </c>
    </row>
    <row r="106" spans="1:7" x14ac:dyDescent="0.25">
      <c r="A106" s="1">
        <v>98</v>
      </c>
      <c r="B106" s="6" t="s">
        <v>108</v>
      </c>
      <c r="C106" s="3">
        <v>0</v>
      </c>
      <c r="D106" s="8">
        <f t="shared" si="5"/>
        <v>0</v>
      </c>
      <c r="F106" s="10">
        <v>0</v>
      </c>
      <c r="G106" s="8">
        <f t="shared" si="6"/>
        <v>0</v>
      </c>
    </row>
    <row r="107" spans="1:7" x14ac:dyDescent="0.25">
      <c r="A107" s="1">
        <v>99</v>
      </c>
      <c r="B107" s="6" t="s">
        <v>109</v>
      </c>
      <c r="C107" s="3">
        <v>91.540733866691852</v>
      </c>
      <c r="D107" s="8">
        <f t="shared" si="5"/>
        <v>1.5603976927350784E-4</v>
      </c>
      <c r="F107" s="10">
        <v>83.844369942740897</v>
      </c>
      <c r="G107" s="8">
        <f t="shared" si="6"/>
        <v>1.3477015901783673E-4</v>
      </c>
    </row>
    <row r="108" spans="1:7" x14ac:dyDescent="0.25">
      <c r="A108" s="1">
        <v>100</v>
      </c>
      <c r="B108" s="6" t="s">
        <v>110</v>
      </c>
      <c r="C108" s="3">
        <v>2.5398300524427389E-2</v>
      </c>
      <c r="D108" s="8">
        <f t="shared" si="5"/>
        <v>4.3293786125226802E-8</v>
      </c>
      <c r="F108" s="10">
        <v>1.3659336806092701E-2</v>
      </c>
      <c r="G108" s="8">
        <f t="shared" si="6"/>
        <v>2.1955809253411688E-8</v>
      </c>
    </row>
    <row r="109" spans="1:7" x14ac:dyDescent="0.25">
      <c r="A109" s="1">
        <v>101</v>
      </c>
      <c r="B109" s="6" t="s">
        <v>111</v>
      </c>
      <c r="C109" s="3">
        <v>294.74711823677393</v>
      </c>
      <c r="D109" s="8">
        <f t="shared" si="5"/>
        <v>5.0242411635758536E-4</v>
      </c>
      <c r="F109" s="10">
        <v>262.596249098089</v>
      </c>
      <c r="G109" s="8">
        <f t="shared" si="6"/>
        <v>4.2209319805975757E-4</v>
      </c>
    </row>
    <row r="110" spans="1:7" x14ac:dyDescent="0.25">
      <c r="A110" s="1">
        <v>102</v>
      </c>
      <c r="B110" s="6" t="s">
        <v>112</v>
      </c>
      <c r="C110" s="3">
        <v>0</v>
      </c>
      <c r="D110" s="8">
        <f t="shared" si="5"/>
        <v>0</v>
      </c>
      <c r="F110" s="10">
        <v>0</v>
      </c>
      <c r="G110" s="8">
        <f t="shared" si="6"/>
        <v>0</v>
      </c>
    </row>
    <row r="111" spans="1:7" x14ac:dyDescent="0.25">
      <c r="A111" s="1">
        <v>103</v>
      </c>
      <c r="B111" s="6" t="s">
        <v>113</v>
      </c>
      <c r="C111" s="3">
        <v>267.76252025646863</v>
      </c>
      <c r="D111" s="8">
        <f t="shared" si="5"/>
        <v>4.564263373915888E-4</v>
      </c>
      <c r="F111" s="10">
        <v>240.91931214406199</v>
      </c>
      <c r="G111" s="8">
        <f t="shared" si="6"/>
        <v>3.8725002084572484E-4</v>
      </c>
    </row>
    <row r="112" spans="1:7" x14ac:dyDescent="0.25">
      <c r="A112" s="1">
        <v>104</v>
      </c>
      <c r="B112" s="6" t="s">
        <v>114</v>
      </c>
      <c r="C112" s="3">
        <v>0</v>
      </c>
      <c r="D112" s="8">
        <f t="shared" si="5"/>
        <v>0</v>
      </c>
      <c r="F112" s="10">
        <v>0</v>
      </c>
      <c r="G112" s="8">
        <f t="shared" si="6"/>
        <v>0</v>
      </c>
    </row>
    <row r="113" spans="1:7" x14ac:dyDescent="0.25">
      <c r="A113" s="1">
        <v>105</v>
      </c>
      <c r="B113" s="6" t="s">
        <v>115</v>
      </c>
      <c r="C113" s="3">
        <v>0</v>
      </c>
      <c r="D113" s="8">
        <f t="shared" si="5"/>
        <v>0</v>
      </c>
      <c r="F113" s="10">
        <v>0</v>
      </c>
      <c r="G113" s="8">
        <f t="shared" si="6"/>
        <v>0</v>
      </c>
    </row>
    <row r="114" spans="1:7" x14ac:dyDescent="0.25">
      <c r="A114" s="1">
        <v>106</v>
      </c>
      <c r="B114" s="6" t="s">
        <v>116</v>
      </c>
      <c r="C114" s="3">
        <v>0</v>
      </c>
      <c r="D114" s="8">
        <f t="shared" si="5"/>
        <v>0</v>
      </c>
      <c r="F114" s="10">
        <v>0</v>
      </c>
      <c r="G114" s="8">
        <f t="shared" si="6"/>
        <v>0</v>
      </c>
    </row>
    <row r="115" spans="1:7" x14ac:dyDescent="0.25">
      <c r="A115" s="1">
        <v>107</v>
      </c>
      <c r="B115" s="6" t="s">
        <v>117</v>
      </c>
      <c r="C115" s="3">
        <v>0</v>
      </c>
      <c r="D115" s="8">
        <f t="shared" si="5"/>
        <v>0</v>
      </c>
      <c r="F115" s="10">
        <v>0</v>
      </c>
      <c r="G115" s="8">
        <f t="shared" si="6"/>
        <v>0</v>
      </c>
    </row>
    <row r="116" spans="1:7" x14ac:dyDescent="0.25">
      <c r="A116" s="1">
        <v>108</v>
      </c>
      <c r="B116" s="6" t="s">
        <v>118</v>
      </c>
      <c r="C116" s="3">
        <v>0</v>
      </c>
      <c r="D116" s="8">
        <f t="shared" si="5"/>
        <v>0</v>
      </c>
      <c r="F116" s="10">
        <v>0</v>
      </c>
      <c r="G116" s="8">
        <f t="shared" si="6"/>
        <v>0</v>
      </c>
    </row>
    <row r="117" spans="1:7" x14ac:dyDescent="0.25">
      <c r="A117" s="1">
        <v>109</v>
      </c>
      <c r="B117" s="6" t="s">
        <v>119</v>
      </c>
      <c r="C117" s="3">
        <v>0</v>
      </c>
      <c r="D117" s="8">
        <f t="shared" si="5"/>
        <v>0</v>
      </c>
      <c r="F117" s="10">
        <v>0</v>
      </c>
      <c r="G117" s="8">
        <f t="shared" si="6"/>
        <v>0</v>
      </c>
    </row>
    <row r="118" spans="1:7" x14ac:dyDescent="0.25">
      <c r="A118" s="1">
        <v>110</v>
      </c>
      <c r="B118" s="6" t="s">
        <v>120</v>
      </c>
      <c r="C118" s="3">
        <v>0</v>
      </c>
      <c r="D118" s="8">
        <f t="shared" si="5"/>
        <v>0</v>
      </c>
      <c r="F118" s="10">
        <v>0</v>
      </c>
      <c r="G118" s="8">
        <f t="shared" si="6"/>
        <v>0</v>
      </c>
    </row>
    <row r="119" spans="1:7" x14ac:dyDescent="0.25">
      <c r="A119" s="1">
        <v>111</v>
      </c>
      <c r="B119" s="6" t="s">
        <v>121</v>
      </c>
      <c r="C119" s="3">
        <v>0</v>
      </c>
      <c r="D119" s="8">
        <f t="shared" si="5"/>
        <v>0</v>
      </c>
      <c r="F119" s="10">
        <v>0</v>
      </c>
      <c r="G119" s="8">
        <f t="shared" si="6"/>
        <v>0</v>
      </c>
    </row>
    <row r="120" spans="1:7" x14ac:dyDescent="0.25">
      <c r="A120" s="1">
        <v>112</v>
      </c>
      <c r="B120" s="6" t="s">
        <v>122</v>
      </c>
      <c r="C120" s="3">
        <v>0</v>
      </c>
      <c r="D120" s="8">
        <f t="shared" si="5"/>
        <v>0</v>
      </c>
      <c r="F120" s="10">
        <v>0</v>
      </c>
      <c r="G120" s="8">
        <f t="shared" si="6"/>
        <v>0</v>
      </c>
    </row>
    <row r="121" spans="1:7" x14ac:dyDescent="0.25">
      <c r="A121" s="1">
        <v>113</v>
      </c>
      <c r="B121" s="6" t="s">
        <v>123</v>
      </c>
      <c r="C121" s="3">
        <v>0</v>
      </c>
      <c r="D121" s="8">
        <f t="shared" si="5"/>
        <v>0</v>
      </c>
      <c r="F121" s="10">
        <v>0</v>
      </c>
      <c r="G121" s="8">
        <f t="shared" si="6"/>
        <v>0</v>
      </c>
    </row>
    <row r="122" spans="1:7" x14ac:dyDescent="0.25">
      <c r="A122" s="1">
        <v>114</v>
      </c>
      <c r="B122" s="6" t="s">
        <v>124</v>
      </c>
      <c r="C122" s="3">
        <v>0</v>
      </c>
      <c r="D122" s="8">
        <f t="shared" si="5"/>
        <v>0</v>
      </c>
      <c r="F122" s="10">
        <v>0</v>
      </c>
      <c r="G122" s="8">
        <f t="shared" si="6"/>
        <v>0</v>
      </c>
    </row>
    <row r="123" spans="1:7" x14ac:dyDescent="0.25">
      <c r="A123" s="1">
        <v>115</v>
      </c>
      <c r="B123" s="6" t="s">
        <v>125</v>
      </c>
      <c r="C123" s="3">
        <v>0</v>
      </c>
      <c r="D123" s="8">
        <f t="shared" si="5"/>
        <v>0</v>
      </c>
      <c r="F123" s="10">
        <v>0</v>
      </c>
      <c r="G123" s="8">
        <f t="shared" si="6"/>
        <v>0</v>
      </c>
    </row>
    <row r="124" spans="1:7" x14ac:dyDescent="0.25">
      <c r="A124" s="1">
        <v>116</v>
      </c>
      <c r="B124" s="6" t="s">
        <v>126</v>
      </c>
      <c r="C124" s="3">
        <v>0</v>
      </c>
      <c r="D124" s="8">
        <f t="shared" si="5"/>
        <v>0</v>
      </c>
      <c r="F124" s="10">
        <v>0</v>
      </c>
      <c r="G124" s="8">
        <f t="shared" si="6"/>
        <v>0</v>
      </c>
    </row>
    <row r="125" spans="1:7" x14ac:dyDescent="0.25">
      <c r="A125" s="1">
        <v>117</v>
      </c>
      <c r="B125" s="6" t="s">
        <v>127</v>
      </c>
      <c r="C125" s="3">
        <v>1227.4246235872788</v>
      </c>
      <c r="D125" s="8">
        <f t="shared" si="5"/>
        <v>2.0922604285005682E-3</v>
      </c>
      <c r="F125" s="10">
        <v>1259.6069575061999</v>
      </c>
      <c r="G125" s="8">
        <f t="shared" si="6"/>
        <v>2.0246729754068763E-3</v>
      </c>
    </row>
    <row r="126" spans="1:7" x14ac:dyDescent="0.25">
      <c r="A126" s="1">
        <v>118</v>
      </c>
      <c r="B126" s="6" t="s">
        <v>128</v>
      </c>
      <c r="C126" s="3">
        <v>1173.7318364435098</v>
      </c>
      <c r="D126" s="8">
        <f t="shared" si="5"/>
        <v>2.0007360353296961E-3</v>
      </c>
      <c r="F126" s="10">
        <v>1120.6666274320701</v>
      </c>
      <c r="G126" s="8">
        <f t="shared" si="6"/>
        <v>1.8013424119967282E-3</v>
      </c>
    </row>
    <row r="127" spans="1:7" x14ac:dyDescent="0.25">
      <c r="A127" s="1">
        <v>119</v>
      </c>
      <c r="B127" s="6" t="s">
        <v>129</v>
      </c>
      <c r="C127" s="3">
        <v>2047.4599181466601</v>
      </c>
      <c r="D127" s="8">
        <f t="shared" si="5"/>
        <v>3.4900875242011627E-3</v>
      </c>
      <c r="F127" s="10">
        <v>1236.5339405402599</v>
      </c>
      <c r="G127" s="8">
        <f t="shared" si="6"/>
        <v>1.9875857605152316E-3</v>
      </c>
    </row>
    <row r="128" spans="1:7" x14ac:dyDescent="0.25">
      <c r="A128" s="1">
        <v>120</v>
      </c>
      <c r="B128" s="6" t="s">
        <v>130</v>
      </c>
      <c r="C128" s="3">
        <v>1038.5611834941612</v>
      </c>
      <c r="D128" s="8">
        <f t="shared" si="5"/>
        <v>1.7703249755988291E-3</v>
      </c>
      <c r="F128" s="10">
        <v>969.50250617881204</v>
      </c>
      <c r="G128" s="8">
        <f t="shared" si="6"/>
        <v>1.5583635134373392E-3</v>
      </c>
    </row>
    <row r="129" spans="1:8" x14ac:dyDescent="0.25">
      <c r="A129" s="1">
        <v>121</v>
      </c>
      <c r="B129" s="6" t="s">
        <v>131</v>
      </c>
      <c r="C129" s="3">
        <v>5304.321706154019</v>
      </c>
      <c r="D129" s="8">
        <f t="shared" si="5"/>
        <v>9.0417140022721106E-3</v>
      </c>
      <c r="F129" s="10">
        <v>5277.7154870635904</v>
      </c>
      <c r="G129" s="8">
        <f t="shared" si="6"/>
        <v>8.4833192249903835E-3</v>
      </c>
    </row>
    <row r="130" spans="1:8" x14ac:dyDescent="0.25">
      <c r="A130" s="1">
        <v>122</v>
      </c>
      <c r="B130" s="6" t="s">
        <v>132</v>
      </c>
      <c r="C130" s="3">
        <v>12710.171591634438</v>
      </c>
      <c r="D130" s="8">
        <f t="shared" si="5"/>
        <v>2.1665679952637733E-2</v>
      </c>
      <c r="F130" s="10">
        <v>8406.0434298118998</v>
      </c>
      <c r="G130" s="8">
        <f t="shared" si="6"/>
        <v>1.3511745756098613E-2</v>
      </c>
    </row>
    <row r="131" spans="1:8" x14ac:dyDescent="0.25">
      <c r="A131" s="1">
        <v>123</v>
      </c>
      <c r="B131" s="6" t="s">
        <v>133</v>
      </c>
      <c r="C131" s="3">
        <v>24505.68843164495</v>
      </c>
      <c r="D131" s="8">
        <f t="shared" si="5"/>
        <v>4.1772245067763267E-2</v>
      </c>
      <c r="F131" s="10">
        <v>20921.828365341102</v>
      </c>
      <c r="G131" s="8">
        <f t="shared" si="6"/>
        <v>3.3629427207414145E-2</v>
      </c>
    </row>
    <row r="132" spans="1:8" x14ac:dyDescent="0.25">
      <c r="A132" s="1">
        <v>124</v>
      </c>
      <c r="B132" s="6" t="s">
        <v>134</v>
      </c>
      <c r="C132" s="3">
        <v>3709.3080013517065</v>
      </c>
      <c r="D132" s="8">
        <f t="shared" si="5"/>
        <v>6.3228634974478795E-3</v>
      </c>
      <c r="F132" s="10">
        <v>4722.9201067080703</v>
      </c>
      <c r="G132" s="8">
        <f t="shared" si="6"/>
        <v>7.591549608450399E-3</v>
      </c>
    </row>
    <row r="133" spans="1:8" x14ac:dyDescent="0.25">
      <c r="A133" s="1">
        <v>125</v>
      </c>
      <c r="B133" s="6" t="s">
        <v>135</v>
      </c>
      <c r="C133" s="3">
        <v>14046.859159689107</v>
      </c>
      <c r="D133" s="8">
        <f t="shared" si="5"/>
        <v>2.3944189321087418E-2</v>
      </c>
      <c r="F133" s="10">
        <v>12525.751359956899</v>
      </c>
      <c r="G133" s="8">
        <f t="shared" si="6"/>
        <v>2.0133701329643407E-2</v>
      </c>
    </row>
    <row r="134" spans="1:8" x14ac:dyDescent="0.25">
      <c r="A134" s="1">
        <v>126</v>
      </c>
      <c r="B134" s="6" t="s">
        <v>136</v>
      </c>
      <c r="C134" s="3">
        <v>0</v>
      </c>
      <c r="D134" s="8">
        <f t="shared" si="5"/>
        <v>0</v>
      </c>
      <c r="F134" s="10">
        <v>0</v>
      </c>
      <c r="G134" s="8">
        <f t="shared" si="6"/>
        <v>0</v>
      </c>
    </row>
    <row r="135" spans="1:8" x14ac:dyDescent="0.25">
      <c r="A135" s="1">
        <v>127</v>
      </c>
      <c r="B135" s="6" t="s">
        <v>137</v>
      </c>
      <c r="C135" s="3">
        <v>0</v>
      </c>
      <c r="D135" s="8">
        <f t="shared" si="5"/>
        <v>0</v>
      </c>
      <c r="F135" s="10">
        <v>0</v>
      </c>
      <c r="G135" s="8">
        <f t="shared" si="6"/>
        <v>0</v>
      </c>
    </row>
    <row r="136" spans="1:8" x14ac:dyDescent="0.25">
      <c r="A136" s="1">
        <v>128</v>
      </c>
      <c r="B136" s="6" t="s">
        <v>138</v>
      </c>
      <c r="C136" s="3">
        <v>91.27195367052397</v>
      </c>
      <c r="D136" s="8">
        <f t="shared" si="5"/>
        <v>1.5558160821204639E-4</v>
      </c>
      <c r="F136" s="10">
        <v>1.89689712943512</v>
      </c>
      <c r="G136" s="8">
        <f t="shared" si="6"/>
        <v>3.0490434593167634E-6</v>
      </c>
      <c r="H136" s="10"/>
    </row>
    <row r="137" spans="1:8" x14ac:dyDescent="0.25">
      <c r="A137" s="1">
        <v>129</v>
      </c>
      <c r="B137" s="6" t="s">
        <v>139</v>
      </c>
      <c r="C137" s="3">
        <v>389.89645550161794</v>
      </c>
      <c r="D137" s="8">
        <f t="shared" si="5"/>
        <v>6.6461508868423088E-4</v>
      </c>
      <c r="F137" s="10">
        <v>27.279271425536201</v>
      </c>
      <c r="G137" s="8">
        <f t="shared" si="6"/>
        <v>4.3848284034109347E-5</v>
      </c>
      <c r="H137" s="10"/>
    </row>
    <row r="138" spans="1:8" x14ac:dyDescent="0.25">
      <c r="A138" s="1">
        <v>130</v>
      </c>
      <c r="B138" s="6" t="s">
        <v>140</v>
      </c>
      <c r="C138" s="3">
        <v>188.67855274919964</v>
      </c>
      <c r="D138" s="8">
        <f t="shared" ref="D138:D201" si="7">C138/C$208</f>
        <v>3.2162029507780762E-4</v>
      </c>
      <c r="F138" s="10">
        <v>10.361219425672401</v>
      </c>
      <c r="G138" s="8">
        <f t="shared" ref="G138:G201" si="8">F138/F$208</f>
        <v>1.6654465774746572E-5</v>
      </c>
      <c r="H138" s="10"/>
    </row>
    <row r="139" spans="1:8" x14ac:dyDescent="0.25">
      <c r="A139" s="1">
        <v>131</v>
      </c>
      <c r="B139" s="6" t="s">
        <v>141</v>
      </c>
      <c r="C139" s="3">
        <v>5611.1800264128178</v>
      </c>
      <c r="D139" s="8">
        <f t="shared" si="7"/>
        <v>9.5647827987553075E-3</v>
      </c>
      <c r="F139" s="10">
        <v>105.35953279190301</v>
      </c>
      <c r="G139" s="8">
        <f t="shared" si="8"/>
        <v>1.6935330300778419E-4</v>
      </c>
      <c r="H139" s="10"/>
    </row>
    <row r="140" spans="1:8" x14ac:dyDescent="0.25">
      <c r="A140" s="1">
        <v>132</v>
      </c>
      <c r="B140" s="6" t="s">
        <v>142</v>
      </c>
      <c r="C140" s="3">
        <v>9.582118301366723</v>
      </c>
      <c r="D140" s="8">
        <f t="shared" si="7"/>
        <v>1.6333619643842104E-5</v>
      </c>
      <c r="F140" s="10">
        <v>0.18096713970651701</v>
      </c>
      <c r="G140" s="8">
        <f t="shared" si="8"/>
        <v>2.9088381500041228E-7</v>
      </c>
      <c r="H140" s="10"/>
    </row>
    <row r="141" spans="1:8" x14ac:dyDescent="0.25">
      <c r="A141" s="1">
        <v>133</v>
      </c>
      <c r="B141" s="6" t="s">
        <v>143</v>
      </c>
      <c r="C141" s="3">
        <v>282.78777004397637</v>
      </c>
      <c r="D141" s="8">
        <f t="shared" si="7"/>
        <v>4.8203828533089428E-4</v>
      </c>
      <c r="F141" s="10">
        <v>19.185491526589701</v>
      </c>
      <c r="G141" s="8">
        <f t="shared" si="8"/>
        <v>3.083846590581617E-5</v>
      </c>
      <c r="H141" s="10"/>
    </row>
    <row r="142" spans="1:8" x14ac:dyDescent="0.25">
      <c r="A142" s="1">
        <v>134</v>
      </c>
      <c r="B142" s="6" t="s">
        <v>144</v>
      </c>
      <c r="C142" s="3">
        <v>247.80107333453148</v>
      </c>
      <c r="D142" s="8">
        <f t="shared" si="7"/>
        <v>4.2240017832014844E-4</v>
      </c>
      <c r="F142" s="10">
        <v>4.1572260865972899</v>
      </c>
      <c r="G142" s="8">
        <f t="shared" si="8"/>
        <v>6.6822616849102232E-6</v>
      </c>
      <c r="H142" s="10"/>
    </row>
    <row r="143" spans="1:8" x14ac:dyDescent="0.25">
      <c r="A143" s="1">
        <v>135</v>
      </c>
      <c r="B143" s="6" t="s">
        <v>145</v>
      </c>
      <c r="C143" s="3">
        <v>1.6149628920257063E-3</v>
      </c>
      <c r="D143" s="8">
        <f>C143/C$208</f>
        <v>2.7528557660892939E-9</v>
      </c>
      <c r="E143" s="9">
        <f>SUM(C136:C149)</f>
        <v>13350.756901326373</v>
      </c>
      <c r="F143" s="10">
        <v>3.0017150461628101E-4</v>
      </c>
      <c r="G143" s="8">
        <f>F143/F$208</f>
        <v>4.8249108959118558E-10</v>
      </c>
      <c r="H143" s="9">
        <f>SUM(F136:F149)</f>
        <v>222.37908446173017</v>
      </c>
    </row>
    <row r="144" spans="1:8" x14ac:dyDescent="0.25">
      <c r="A144" s="1">
        <v>136</v>
      </c>
      <c r="B144" s="6" t="s">
        <v>146</v>
      </c>
      <c r="C144" s="3">
        <v>0</v>
      </c>
      <c r="D144" s="8">
        <f t="shared" si="7"/>
        <v>0</v>
      </c>
      <c r="F144" s="10">
        <v>0</v>
      </c>
      <c r="G144" s="8">
        <f t="shared" si="8"/>
        <v>0</v>
      </c>
      <c r="H144" s="10"/>
    </row>
    <row r="145" spans="1:8" x14ac:dyDescent="0.25">
      <c r="A145" s="1">
        <v>137</v>
      </c>
      <c r="B145" s="6" t="s">
        <v>147</v>
      </c>
      <c r="C145" s="3">
        <v>1.6149617010532441E-3</v>
      </c>
      <c r="D145" s="8">
        <f t="shared" si="7"/>
        <v>2.7528537359649945E-9</v>
      </c>
      <c r="F145" s="10">
        <v>6.77695500573926E-5</v>
      </c>
      <c r="G145" s="8">
        <f t="shared" si="8"/>
        <v>1.0893173917389302E-10</v>
      </c>
      <c r="H145" s="10"/>
    </row>
    <row r="146" spans="1:8" x14ac:dyDescent="0.25">
      <c r="A146" s="1">
        <v>138</v>
      </c>
      <c r="B146" s="6" t="s">
        <v>148</v>
      </c>
      <c r="C146" s="3">
        <v>0.72255354367876545</v>
      </c>
      <c r="D146" s="8">
        <f t="shared" si="7"/>
        <v>1.231660305537646E-6</v>
      </c>
      <c r="F146" s="10">
        <v>6.7912959339913107E-2</v>
      </c>
      <c r="G146" s="8">
        <f t="shared" si="8"/>
        <v>1.0916225306317529E-7</v>
      </c>
      <c r="H146" s="10"/>
    </row>
    <row r="147" spans="1:8" x14ac:dyDescent="0.25">
      <c r="A147" s="1">
        <v>139</v>
      </c>
      <c r="B147" s="6" t="s">
        <v>149</v>
      </c>
      <c r="C147" s="3">
        <v>68.911180194285748</v>
      </c>
      <c r="D147" s="8">
        <f t="shared" si="7"/>
        <v>1.1746557192277472E-4</v>
      </c>
      <c r="F147" s="10">
        <v>2.85929847727764</v>
      </c>
      <c r="G147" s="8">
        <f t="shared" si="8"/>
        <v>4.5959926793573428E-6</v>
      </c>
      <c r="H147" s="10"/>
    </row>
    <row r="148" spans="1:8" x14ac:dyDescent="0.25">
      <c r="A148" s="1">
        <v>140</v>
      </c>
      <c r="B148" s="6" t="s">
        <v>150</v>
      </c>
      <c r="C148" s="3">
        <v>1063.5253991811678</v>
      </c>
      <c r="D148" s="8">
        <f t="shared" si="7"/>
        <v>1.812878823392614E-3</v>
      </c>
      <c r="F148" s="10">
        <v>5.2798775447160997</v>
      </c>
      <c r="G148" s="8">
        <f t="shared" si="8"/>
        <v>8.4867944834225638E-6</v>
      </c>
      <c r="H148" s="10"/>
    </row>
    <row r="149" spans="1:8" x14ac:dyDescent="0.25">
      <c r="A149" s="1">
        <v>141</v>
      </c>
      <c r="B149" s="6" t="s">
        <v>151</v>
      </c>
      <c r="C149" s="3">
        <v>5396.3965884686131</v>
      </c>
      <c r="D149" s="8">
        <f t="shared" si="7"/>
        <v>9.1986642776891447E-3</v>
      </c>
      <c r="F149" s="10">
        <v>45.751022013901597</v>
      </c>
      <c r="G149" s="8">
        <f t="shared" si="8"/>
        <v>7.3539493662518689E-5</v>
      </c>
      <c r="H149" s="10"/>
    </row>
    <row r="150" spans="1:8" x14ac:dyDescent="0.25">
      <c r="A150" s="1">
        <v>142</v>
      </c>
      <c r="B150" s="6" t="s">
        <v>152</v>
      </c>
      <c r="C150" s="3">
        <v>0</v>
      </c>
      <c r="D150" s="8">
        <f t="shared" si="7"/>
        <v>0</v>
      </c>
      <c r="F150" s="10">
        <v>0</v>
      </c>
      <c r="G150" s="8">
        <f t="shared" si="8"/>
        <v>0</v>
      </c>
    </row>
    <row r="151" spans="1:8" x14ac:dyDescent="0.25">
      <c r="A151" s="1">
        <v>143</v>
      </c>
      <c r="B151" s="6" t="s">
        <v>153</v>
      </c>
      <c r="C151" s="3">
        <v>0</v>
      </c>
      <c r="D151" s="8">
        <f t="shared" si="7"/>
        <v>0</v>
      </c>
      <c r="F151" s="10">
        <v>0</v>
      </c>
      <c r="G151" s="8">
        <f t="shared" si="8"/>
        <v>0</v>
      </c>
    </row>
    <row r="152" spans="1:8" x14ac:dyDescent="0.25">
      <c r="A152" s="1">
        <v>144</v>
      </c>
      <c r="B152" s="6" t="s">
        <v>154</v>
      </c>
      <c r="C152" s="3">
        <v>0</v>
      </c>
      <c r="D152" s="8">
        <f t="shared" si="7"/>
        <v>0</v>
      </c>
      <c r="F152" s="10">
        <v>0</v>
      </c>
      <c r="G152" s="8">
        <f t="shared" si="8"/>
        <v>0</v>
      </c>
    </row>
    <row r="153" spans="1:8" x14ac:dyDescent="0.25">
      <c r="A153" s="1">
        <v>145</v>
      </c>
      <c r="B153" s="6" t="s">
        <v>155</v>
      </c>
      <c r="C153" s="3">
        <v>0</v>
      </c>
      <c r="D153" s="8">
        <f t="shared" si="7"/>
        <v>0</v>
      </c>
      <c r="F153" s="10">
        <v>0</v>
      </c>
      <c r="G153" s="8">
        <f t="shared" si="8"/>
        <v>0</v>
      </c>
    </row>
    <row r="154" spans="1:8" x14ac:dyDescent="0.25">
      <c r="A154" s="1">
        <v>146</v>
      </c>
      <c r="B154" s="6" t="s">
        <v>156</v>
      </c>
      <c r="C154" s="3">
        <v>0</v>
      </c>
      <c r="D154" s="8">
        <f t="shared" si="7"/>
        <v>0</v>
      </c>
      <c r="F154" s="10">
        <v>9.20689846296102E-3</v>
      </c>
      <c r="G154" s="8">
        <f t="shared" si="8"/>
        <v>1.4799027898494703E-8</v>
      </c>
    </row>
    <row r="155" spans="1:8" x14ac:dyDescent="0.25">
      <c r="A155" s="1">
        <v>147</v>
      </c>
      <c r="B155" s="6" t="s">
        <v>157</v>
      </c>
      <c r="C155" s="3">
        <v>7.587955836451993</v>
      </c>
      <c r="D155" s="8">
        <f t="shared" si="7"/>
        <v>1.2934382629068659E-5</v>
      </c>
      <c r="F155" s="10">
        <v>0.14795271054878401</v>
      </c>
      <c r="G155" s="8">
        <f t="shared" si="8"/>
        <v>2.3781692606667299E-7</v>
      </c>
    </row>
    <row r="156" spans="1:8" x14ac:dyDescent="0.25">
      <c r="A156" s="1">
        <v>148</v>
      </c>
      <c r="B156" s="6" t="s">
        <v>158</v>
      </c>
      <c r="C156" s="3">
        <v>0</v>
      </c>
      <c r="D156" s="8">
        <f t="shared" si="7"/>
        <v>0</v>
      </c>
      <c r="F156" s="10">
        <v>0</v>
      </c>
      <c r="G156" s="8">
        <f t="shared" si="8"/>
        <v>0</v>
      </c>
    </row>
    <row r="157" spans="1:8" x14ac:dyDescent="0.25">
      <c r="A157" s="1">
        <v>149</v>
      </c>
      <c r="B157" s="6" t="s">
        <v>159</v>
      </c>
      <c r="C157" s="3">
        <v>3279.35100469086</v>
      </c>
      <c r="D157" s="8">
        <f t="shared" si="7"/>
        <v>5.5899614578576061E-3</v>
      </c>
      <c r="F157" s="10">
        <v>93.553848273765993</v>
      </c>
      <c r="G157" s="8">
        <f t="shared" si="8"/>
        <v>1.5037702611632084E-4</v>
      </c>
    </row>
    <row r="158" spans="1:8" x14ac:dyDescent="0.25">
      <c r="A158" s="1">
        <v>150</v>
      </c>
      <c r="B158" s="6" t="s">
        <v>160</v>
      </c>
      <c r="C158" s="3">
        <v>0</v>
      </c>
      <c r="D158" s="8">
        <f t="shared" si="7"/>
        <v>0</v>
      </c>
      <c r="F158" s="10">
        <v>0</v>
      </c>
      <c r="G158" s="8">
        <f t="shared" si="8"/>
        <v>0</v>
      </c>
    </row>
    <row r="159" spans="1:8" x14ac:dyDescent="0.25">
      <c r="A159" s="1">
        <v>151</v>
      </c>
      <c r="B159" s="6" t="s">
        <v>161</v>
      </c>
      <c r="C159" s="3">
        <v>0</v>
      </c>
      <c r="D159" s="8">
        <f t="shared" si="7"/>
        <v>0</v>
      </c>
      <c r="F159" s="10">
        <v>0</v>
      </c>
      <c r="G159" s="8">
        <f t="shared" si="8"/>
        <v>0</v>
      </c>
    </row>
    <row r="160" spans="1:8" x14ac:dyDescent="0.25">
      <c r="A160" s="1">
        <v>152</v>
      </c>
      <c r="B160" s="6" t="s">
        <v>162</v>
      </c>
      <c r="C160" s="3">
        <v>0</v>
      </c>
      <c r="D160" s="8">
        <f t="shared" si="7"/>
        <v>0</v>
      </c>
      <c r="F160" s="10">
        <v>447.797965351112</v>
      </c>
      <c r="G160" s="8">
        <f t="shared" si="8"/>
        <v>7.1978360669234284E-4</v>
      </c>
    </row>
    <row r="161" spans="1:7" x14ac:dyDescent="0.25">
      <c r="A161" s="1">
        <v>153</v>
      </c>
      <c r="B161" s="6" t="s">
        <v>163</v>
      </c>
      <c r="C161" s="3">
        <v>0</v>
      </c>
      <c r="D161" s="8">
        <f t="shared" si="7"/>
        <v>0</v>
      </c>
      <c r="F161" s="10">
        <v>0</v>
      </c>
      <c r="G161" s="8">
        <f t="shared" si="8"/>
        <v>0</v>
      </c>
    </row>
    <row r="162" spans="1:7" x14ac:dyDescent="0.25">
      <c r="A162" s="1">
        <v>154</v>
      </c>
      <c r="B162" s="6" t="s">
        <v>164</v>
      </c>
      <c r="C162" s="3">
        <v>0</v>
      </c>
      <c r="D162" s="8">
        <f t="shared" si="7"/>
        <v>0</v>
      </c>
      <c r="F162" s="10">
        <v>19562.8148161311</v>
      </c>
      <c r="G162" s="8">
        <f t="shared" si="8"/>
        <v>3.1444969595537442E-2</v>
      </c>
    </row>
    <row r="163" spans="1:7" x14ac:dyDescent="0.25">
      <c r="A163" s="1">
        <v>155</v>
      </c>
      <c r="B163" s="6" t="s">
        <v>165</v>
      </c>
      <c r="C163" s="3">
        <v>0</v>
      </c>
      <c r="D163" s="8">
        <f t="shared" si="7"/>
        <v>0</v>
      </c>
      <c r="F163" s="10">
        <v>13217.6011877317</v>
      </c>
      <c r="G163" s="8">
        <f t="shared" si="8"/>
        <v>2.124577017063236E-2</v>
      </c>
    </row>
    <row r="164" spans="1:7" x14ac:dyDescent="0.25">
      <c r="A164" s="1">
        <v>156</v>
      </c>
      <c r="B164" s="6" t="s">
        <v>166</v>
      </c>
      <c r="C164" s="3">
        <v>33123.568505237854</v>
      </c>
      <c r="D164" s="8">
        <f t="shared" si="7"/>
        <v>5.6462230187048983E-2</v>
      </c>
      <c r="F164" s="10">
        <v>37340.247862602802</v>
      </c>
      <c r="G164" s="8">
        <f t="shared" si="8"/>
        <v>6.0020143816992333E-2</v>
      </c>
    </row>
    <row r="165" spans="1:7" x14ac:dyDescent="0.25">
      <c r="A165" s="1">
        <v>157</v>
      </c>
      <c r="B165" s="6" t="s">
        <v>167</v>
      </c>
      <c r="C165" s="3">
        <v>4715.0073127473261</v>
      </c>
      <c r="D165" s="8">
        <f t="shared" si="7"/>
        <v>8.0371723289373621E-3</v>
      </c>
      <c r="F165" s="10">
        <v>5438.2838577132297</v>
      </c>
      <c r="G165" s="8">
        <f t="shared" si="8"/>
        <v>8.7414143703229228E-3</v>
      </c>
    </row>
    <row r="166" spans="1:7" x14ac:dyDescent="0.25">
      <c r="A166" s="1">
        <v>158</v>
      </c>
      <c r="B166" s="6" t="s">
        <v>168</v>
      </c>
      <c r="C166" s="3">
        <v>12673.657991554615</v>
      </c>
      <c r="D166" s="8">
        <f t="shared" si="7"/>
        <v>2.1603439095577336E-2</v>
      </c>
      <c r="F166" s="10">
        <v>9643.6014731367104</v>
      </c>
      <c r="G166" s="8">
        <f t="shared" si="8"/>
        <v>1.5500977643780389E-2</v>
      </c>
    </row>
    <row r="167" spans="1:7" x14ac:dyDescent="0.25">
      <c r="A167" s="1">
        <v>159</v>
      </c>
      <c r="B167" s="6" t="s">
        <v>169</v>
      </c>
      <c r="C167" s="3">
        <v>0</v>
      </c>
      <c r="D167" s="8">
        <f t="shared" si="7"/>
        <v>0</v>
      </c>
      <c r="F167" s="10">
        <v>0</v>
      </c>
      <c r="G167" s="8">
        <f t="shared" si="8"/>
        <v>0</v>
      </c>
    </row>
    <row r="168" spans="1:7" x14ac:dyDescent="0.25">
      <c r="A168" s="1">
        <v>160</v>
      </c>
      <c r="B168" s="6" t="s">
        <v>170</v>
      </c>
      <c r="C168" s="3">
        <v>872.39228058607227</v>
      </c>
      <c r="D168" s="8">
        <f t="shared" si="7"/>
        <v>1.4870744905418737E-3</v>
      </c>
      <c r="F168" s="10">
        <v>2498.7814729657298</v>
      </c>
      <c r="G168" s="8">
        <f t="shared" si="8"/>
        <v>4.0165031556966442E-3</v>
      </c>
    </row>
    <row r="169" spans="1:7" x14ac:dyDescent="0.25">
      <c r="A169" s="1">
        <v>161</v>
      </c>
      <c r="B169" s="6" t="s">
        <v>171</v>
      </c>
      <c r="C169" s="3">
        <v>137.37596747560062</v>
      </c>
      <c r="D169" s="8">
        <f t="shared" si="7"/>
        <v>2.3417022524458277E-4</v>
      </c>
      <c r="F169" s="10">
        <v>0</v>
      </c>
      <c r="G169" s="8">
        <f t="shared" si="8"/>
        <v>0</v>
      </c>
    </row>
    <row r="170" spans="1:7" x14ac:dyDescent="0.25">
      <c r="A170" s="1">
        <v>162</v>
      </c>
      <c r="B170" s="6" t="s">
        <v>172</v>
      </c>
      <c r="C170" s="3">
        <v>4391.5541614961494</v>
      </c>
      <c r="D170" s="8">
        <f t="shared" si="7"/>
        <v>7.4858160860922594E-3</v>
      </c>
      <c r="F170" s="10">
        <v>5914.16545402473</v>
      </c>
      <c r="G170" s="8">
        <f t="shared" si="8"/>
        <v>9.5063391762742547E-3</v>
      </c>
    </row>
    <row r="171" spans="1:7" x14ac:dyDescent="0.25">
      <c r="A171" s="1">
        <v>163</v>
      </c>
      <c r="B171" s="6" t="s">
        <v>173</v>
      </c>
      <c r="C171" s="3">
        <v>6556.3119895157351</v>
      </c>
      <c r="D171" s="8">
        <f t="shared" si="7"/>
        <v>1.1175848902620774E-2</v>
      </c>
      <c r="F171" s="10">
        <v>13765.607724527899</v>
      </c>
      <c r="G171" s="8">
        <f t="shared" si="8"/>
        <v>2.2126627503775597E-2</v>
      </c>
    </row>
    <row r="172" spans="1:7" x14ac:dyDescent="0.25">
      <c r="A172" s="1">
        <v>164</v>
      </c>
      <c r="B172" s="6" t="s">
        <v>174</v>
      </c>
      <c r="C172" s="3">
        <v>428.79134907821123</v>
      </c>
      <c r="D172" s="8">
        <f t="shared" si="7"/>
        <v>7.3091508392402859E-4</v>
      </c>
      <c r="F172" s="10">
        <v>450.31193026628699</v>
      </c>
      <c r="G172" s="8">
        <f t="shared" si="8"/>
        <v>7.2382451548102806E-4</v>
      </c>
    </row>
    <row r="173" spans="1:7" x14ac:dyDescent="0.25">
      <c r="A173" s="1">
        <v>165</v>
      </c>
      <c r="B173" s="6" t="s">
        <v>175</v>
      </c>
      <c r="C173" s="3">
        <v>14065.537774268461</v>
      </c>
      <c r="D173" s="8">
        <f t="shared" si="7"/>
        <v>2.3976028772074949E-2</v>
      </c>
      <c r="F173" s="10">
        <v>12510.257194493601</v>
      </c>
      <c r="G173" s="8">
        <f t="shared" si="8"/>
        <v>2.0108796244844469E-2</v>
      </c>
    </row>
    <row r="174" spans="1:7" x14ac:dyDescent="0.25">
      <c r="A174" s="1">
        <v>166</v>
      </c>
      <c r="B174" s="6" t="s">
        <v>176</v>
      </c>
      <c r="C174" s="3">
        <v>29370.275414611289</v>
      </c>
      <c r="D174" s="8">
        <f t="shared" si="7"/>
        <v>5.0064389978228888E-2</v>
      </c>
      <c r="F174" s="10">
        <v>32752.941832793698</v>
      </c>
      <c r="G174" s="8">
        <f t="shared" si="8"/>
        <v>5.2646578203426893E-2</v>
      </c>
    </row>
    <row r="175" spans="1:7" x14ac:dyDescent="0.25">
      <c r="A175" s="1">
        <v>167</v>
      </c>
      <c r="B175" s="6" t="s">
        <v>177</v>
      </c>
      <c r="C175" s="3">
        <v>2399.0533301004634</v>
      </c>
      <c r="D175" s="8">
        <f t="shared" si="7"/>
        <v>4.089411481547317E-3</v>
      </c>
      <c r="F175" s="10">
        <v>1104.05850876573</v>
      </c>
      <c r="G175" s="8">
        <f t="shared" si="8"/>
        <v>1.7746467758415717E-3</v>
      </c>
    </row>
    <row r="176" spans="1:7" x14ac:dyDescent="0.25">
      <c r="A176" s="1">
        <v>168</v>
      </c>
      <c r="B176" s="6" t="s">
        <v>178</v>
      </c>
      <c r="C176" s="3">
        <v>14891.675740622542</v>
      </c>
      <c r="D176" s="8">
        <f t="shared" si="7"/>
        <v>2.5384258444405349E-2</v>
      </c>
      <c r="F176" s="10">
        <v>14998.2704841349</v>
      </c>
      <c r="G176" s="8">
        <f t="shared" si="8"/>
        <v>2.4107990787214331E-2</v>
      </c>
    </row>
    <row r="177" spans="1:7" x14ac:dyDescent="0.25">
      <c r="A177" s="1">
        <v>169</v>
      </c>
      <c r="B177" s="6" t="s">
        <v>179</v>
      </c>
      <c r="C177" s="3">
        <v>54383.283895918597</v>
      </c>
      <c r="D177" s="8">
        <f t="shared" si="7"/>
        <v>9.2701409667664075E-2</v>
      </c>
      <c r="F177" s="10">
        <v>55213.443857446597</v>
      </c>
      <c r="G177" s="8">
        <f t="shared" si="8"/>
        <v>8.8749245938304272E-2</v>
      </c>
    </row>
    <row r="178" spans="1:7" x14ac:dyDescent="0.25">
      <c r="A178" s="1">
        <v>170</v>
      </c>
      <c r="B178" s="6" t="s">
        <v>180</v>
      </c>
      <c r="C178" s="3">
        <v>21136.935380918392</v>
      </c>
      <c r="D178" s="8">
        <f t="shared" si="7"/>
        <v>3.6029889434692847E-2</v>
      </c>
      <c r="F178" s="10">
        <v>18298.582892318998</v>
      </c>
      <c r="G178" s="8">
        <f t="shared" si="8"/>
        <v>2.9412862519964694E-2</v>
      </c>
    </row>
    <row r="179" spans="1:7" x14ac:dyDescent="0.25">
      <c r="A179" s="1">
        <v>171</v>
      </c>
      <c r="B179" s="6" t="s">
        <v>181</v>
      </c>
      <c r="C179" s="3">
        <v>16309.465700446814</v>
      </c>
      <c r="D179" s="8">
        <f t="shared" si="7"/>
        <v>2.7801014448693546E-2</v>
      </c>
      <c r="F179" s="10">
        <v>17558.687523706099</v>
      </c>
      <c r="G179" s="8">
        <f t="shared" si="8"/>
        <v>2.8223566010817817E-2</v>
      </c>
    </row>
    <row r="180" spans="1:7" x14ac:dyDescent="0.25">
      <c r="A180" s="1">
        <v>172</v>
      </c>
      <c r="B180" s="6" t="s">
        <v>182</v>
      </c>
      <c r="C180" s="3">
        <v>15343.37100589494</v>
      </c>
      <c r="D180" s="8">
        <f t="shared" si="7"/>
        <v>2.6154215402339316E-2</v>
      </c>
      <c r="F180" s="10">
        <v>16483.115568934001</v>
      </c>
      <c r="G180" s="8">
        <f t="shared" si="8"/>
        <v>2.6494708086561791E-2</v>
      </c>
    </row>
    <row r="181" spans="1:7" x14ac:dyDescent="0.25">
      <c r="A181" s="1">
        <v>173</v>
      </c>
      <c r="B181" s="6" t="s">
        <v>183</v>
      </c>
      <c r="C181" s="3">
        <v>0</v>
      </c>
      <c r="D181" s="8">
        <f t="shared" si="7"/>
        <v>0</v>
      </c>
      <c r="F181" s="10">
        <v>0</v>
      </c>
      <c r="G181" s="8">
        <f t="shared" si="8"/>
        <v>0</v>
      </c>
    </row>
    <row r="182" spans="1:7" x14ac:dyDescent="0.25">
      <c r="A182" s="1">
        <v>174</v>
      </c>
      <c r="B182" s="6" t="s">
        <v>184</v>
      </c>
      <c r="C182" s="3">
        <v>0</v>
      </c>
      <c r="D182" s="8">
        <f t="shared" si="7"/>
        <v>0</v>
      </c>
      <c r="F182" s="10">
        <v>0</v>
      </c>
      <c r="G182" s="8">
        <f t="shared" si="8"/>
        <v>0</v>
      </c>
    </row>
    <row r="183" spans="1:7" x14ac:dyDescent="0.25">
      <c r="A183" s="1">
        <v>175</v>
      </c>
      <c r="B183" s="6" t="s">
        <v>185</v>
      </c>
      <c r="C183" s="3">
        <v>26039.499868584087</v>
      </c>
      <c r="D183" s="8">
        <f t="shared" si="7"/>
        <v>4.4386770564987132E-2</v>
      </c>
      <c r="F183" s="10">
        <v>24839.6473163384</v>
      </c>
      <c r="G183" s="8">
        <f t="shared" si="8"/>
        <v>3.9926869520947969E-2</v>
      </c>
    </row>
    <row r="184" spans="1:7" x14ac:dyDescent="0.25">
      <c r="A184" s="1">
        <v>176</v>
      </c>
      <c r="B184" s="6" t="s">
        <v>186</v>
      </c>
      <c r="C184" s="3">
        <v>0</v>
      </c>
      <c r="D184" s="8">
        <f t="shared" si="7"/>
        <v>0</v>
      </c>
      <c r="F184" s="10">
        <v>2.01842662808502E-3</v>
      </c>
      <c r="G184" s="8">
        <f t="shared" si="8"/>
        <v>3.2443881183509982E-9</v>
      </c>
    </row>
    <row r="185" spans="1:7" x14ac:dyDescent="0.25">
      <c r="A185" s="1">
        <v>177</v>
      </c>
      <c r="B185" s="6" t="s">
        <v>187</v>
      </c>
      <c r="C185" s="3">
        <v>0</v>
      </c>
      <c r="D185" s="8">
        <f t="shared" si="7"/>
        <v>0</v>
      </c>
      <c r="F185" s="10">
        <v>2.1070311177686599E-3</v>
      </c>
      <c r="G185" s="8">
        <f t="shared" si="8"/>
        <v>3.3868096211008353E-9</v>
      </c>
    </row>
    <row r="186" spans="1:7" x14ac:dyDescent="0.25">
      <c r="A186" s="1">
        <v>178</v>
      </c>
      <c r="B186" s="6" t="s">
        <v>188</v>
      </c>
      <c r="C186" s="3">
        <v>0</v>
      </c>
      <c r="D186" s="8">
        <f t="shared" si="7"/>
        <v>0</v>
      </c>
      <c r="F186" s="10">
        <v>7.5064028159237996E-4</v>
      </c>
      <c r="G186" s="8">
        <f t="shared" si="8"/>
        <v>1.2065677180767865E-9</v>
      </c>
    </row>
    <row r="187" spans="1:7" x14ac:dyDescent="0.25">
      <c r="A187" s="1">
        <v>179</v>
      </c>
      <c r="B187" s="6" t="s">
        <v>189</v>
      </c>
      <c r="C187" s="3">
        <v>0</v>
      </c>
      <c r="D187" s="8">
        <f t="shared" si="7"/>
        <v>0</v>
      </c>
      <c r="F187" s="10">
        <v>2.4696595316927301E-3</v>
      </c>
      <c r="G187" s="8">
        <f t="shared" si="8"/>
        <v>3.9696929923076106E-9</v>
      </c>
    </row>
    <row r="188" spans="1:7" x14ac:dyDescent="0.25">
      <c r="A188" s="1">
        <v>180</v>
      </c>
      <c r="B188" s="6" t="s">
        <v>190</v>
      </c>
      <c r="C188" s="3">
        <v>0</v>
      </c>
      <c r="D188" s="8">
        <f t="shared" si="7"/>
        <v>0</v>
      </c>
      <c r="F188" s="10">
        <v>5.0390238794393596E-4</v>
      </c>
      <c r="G188" s="8">
        <f t="shared" si="8"/>
        <v>8.0996499823482212E-10</v>
      </c>
    </row>
    <row r="189" spans="1:7" x14ac:dyDescent="0.25">
      <c r="A189" s="1">
        <v>181</v>
      </c>
      <c r="B189" s="6" t="s">
        <v>191</v>
      </c>
      <c r="C189" s="3">
        <v>0</v>
      </c>
      <c r="D189" s="8">
        <f t="shared" si="7"/>
        <v>0</v>
      </c>
      <c r="F189" s="10">
        <v>8.2128975513179802E-4</v>
      </c>
      <c r="G189" s="8">
        <f t="shared" si="8"/>
        <v>1.3201286022474973E-9</v>
      </c>
    </row>
    <row r="190" spans="1:7" x14ac:dyDescent="0.25">
      <c r="A190" s="1">
        <v>182</v>
      </c>
      <c r="B190" s="6" t="s">
        <v>192</v>
      </c>
      <c r="C190" s="3">
        <v>0</v>
      </c>
      <c r="D190" s="8">
        <f t="shared" si="7"/>
        <v>0</v>
      </c>
      <c r="F190" s="10">
        <v>9.6318638032793294E-3</v>
      </c>
      <c r="G190" s="8">
        <f t="shared" si="8"/>
        <v>1.5482110692615292E-8</v>
      </c>
    </row>
    <row r="191" spans="1:7" x14ac:dyDescent="0.25">
      <c r="A191" s="1">
        <v>183</v>
      </c>
      <c r="B191" s="6" t="s">
        <v>193</v>
      </c>
      <c r="C191" s="3">
        <v>0</v>
      </c>
      <c r="D191" s="8">
        <f t="shared" si="7"/>
        <v>0</v>
      </c>
      <c r="F191" s="10">
        <v>3.8435318040262701E-4</v>
      </c>
      <c r="G191" s="8">
        <f t="shared" si="8"/>
        <v>6.1780342886765328E-10</v>
      </c>
    </row>
    <row r="192" spans="1:7" x14ac:dyDescent="0.25">
      <c r="A192" s="1">
        <v>184</v>
      </c>
      <c r="B192" s="6" t="s">
        <v>194</v>
      </c>
      <c r="C192" s="3">
        <v>0</v>
      </c>
      <c r="D192" s="8">
        <f t="shared" si="7"/>
        <v>0</v>
      </c>
      <c r="F192" s="10">
        <v>4.2648097787103599E-5</v>
      </c>
      <c r="G192" s="8">
        <f t="shared" si="8"/>
        <v>6.8551900676234106E-11</v>
      </c>
    </row>
    <row r="193" spans="1:7" x14ac:dyDescent="0.25">
      <c r="A193" s="1">
        <v>185</v>
      </c>
      <c r="B193" s="6" t="s">
        <v>195</v>
      </c>
      <c r="C193" s="3">
        <v>0</v>
      </c>
      <c r="D193" s="8">
        <f t="shared" si="7"/>
        <v>0</v>
      </c>
      <c r="F193" s="10">
        <v>2.27238093933859E-3</v>
      </c>
      <c r="G193" s="8">
        <f t="shared" si="8"/>
        <v>3.6525903975771663E-9</v>
      </c>
    </row>
    <row r="194" spans="1:7" x14ac:dyDescent="0.25">
      <c r="A194" s="1">
        <v>186</v>
      </c>
      <c r="B194" s="6" t="s">
        <v>196</v>
      </c>
      <c r="C194" s="3">
        <v>267.25897842253039</v>
      </c>
      <c r="D194" s="8">
        <f t="shared" si="7"/>
        <v>4.5556800309309273E-4</v>
      </c>
      <c r="F194" s="10">
        <v>732.88055096042694</v>
      </c>
      <c r="G194" s="8">
        <f t="shared" si="8"/>
        <v>1.1780209984459178E-3</v>
      </c>
    </row>
    <row r="195" spans="1:7" x14ac:dyDescent="0.25">
      <c r="A195" s="1">
        <v>187</v>
      </c>
      <c r="B195" s="6" t="s">
        <v>197</v>
      </c>
      <c r="C195" s="3">
        <v>41.796845524025429</v>
      </c>
      <c r="D195" s="8">
        <f t="shared" si="7"/>
        <v>7.1246644596788302E-5</v>
      </c>
      <c r="F195" s="10">
        <v>175.56382300907299</v>
      </c>
      <c r="G195" s="8">
        <f t="shared" si="8"/>
        <v>2.8219860630917197E-4</v>
      </c>
    </row>
    <row r="196" spans="1:7" x14ac:dyDescent="0.25">
      <c r="A196" s="1">
        <v>188</v>
      </c>
      <c r="B196" s="6" t="s">
        <v>198</v>
      </c>
      <c r="C196" s="3">
        <v>624.59659257729311</v>
      </c>
      <c r="D196" s="8">
        <f t="shared" si="7"/>
        <v>1.064683492014724E-3</v>
      </c>
      <c r="F196" s="10">
        <v>2750.4842445547201</v>
      </c>
      <c r="G196" s="8">
        <f t="shared" si="8"/>
        <v>4.4210863444718064E-3</v>
      </c>
    </row>
    <row r="197" spans="1:7" x14ac:dyDescent="0.25">
      <c r="A197" s="1">
        <v>189</v>
      </c>
      <c r="B197" s="6" t="s">
        <v>199</v>
      </c>
      <c r="C197" s="3">
        <v>752.57444838236484</v>
      </c>
      <c r="D197" s="8">
        <f t="shared" si="7"/>
        <v>1.2828337541813226E-3</v>
      </c>
      <c r="F197" s="10">
        <v>3118.5480414004401</v>
      </c>
      <c r="G197" s="8">
        <f t="shared" si="8"/>
        <v>5.0127064671286062E-3</v>
      </c>
    </row>
    <row r="198" spans="1:7" x14ac:dyDescent="0.25">
      <c r="A198" s="1">
        <v>190</v>
      </c>
      <c r="B198" s="6" t="s">
        <v>200</v>
      </c>
      <c r="C198" s="3">
        <v>1561.0267842143123</v>
      </c>
      <c r="D198" s="8">
        <f t="shared" si="7"/>
        <v>2.6609166100119873E-3</v>
      </c>
      <c r="F198" s="10">
        <v>7368.7825553167204</v>
      </c>
      <c r="G198" s="8">
        <f t="shared" si="8"/>
        <v>1.1844468476847036E-2</v>
      </c>
    </row>
    <row r="199" spans="1:7" x14ac:dyDescent="0.25">
      <c r="A199" s="1">
        <v>191</v>
      </c>
      <c r="B199" s="6" t="s">
        <v>201</v>
      </c>
      <c r="C199" s="3">
        <v>664.18584791424087</v>
      </c>
      <c r="D199" s="8">
        <f t="shared" si="7"/>
        <v>1.1321670920204159E-3</v>
      </c>
      <c r="F199" s="10">
        <v>3121.2458358505201</v>
      </c>
      <c r="G199" s="8">
        <f t="shared" si="8"/>
        <v>5.0170428607025936E-3</v>
      </c>
    </row>
    <row r="200" spans="1:7" x14ac:dyDescent="0.25">
      <c r="A200" s="1">
        <v>192</v>
      </c>
      <c r="B200" s="6" t="s">
        <v>202</v>
      </c>
      <c r="C200" s="3">
        <v>536.27001140292555</v>
      </c>
      <c r="D200" s="8">
        <f t="shared" si="7"/>
        <v>9.1412254755870656E-4</v>
      </c>
      <c r="F200" s="10">
        <v>2513.8582243882402</v>
      </c>
      <c r="G200" s="8">
        <f t="shared" si="8"/>
        <v>4.040737295544934E-3</v>
      </c>
    </row>
    <row r="201" spans="1:7" x14ac:dyDescent="0.25">
      <c r="A201" s="1">
        <v>193</v>
      </c>
      <c r="B201" s="6" t="s">
        <v>203</v>
      </c>
      <c r="C201" s="3">
        <v>710.56794511303428</v>
      </c>
      <c r="D201" s="8">
        <f t="shared" si="7"/>
        <v>1.2112297282874664E-3</v>
      </c>
      <c r="F201" s="10">
        <v>2607.8604993979502</v>
      </c>
      <c r="G201" s="8">
        <f t="shared" si="8"/>
        <v>4.1918351159441905E-3</v>
      </c>
    </row>
    <row r="202" spans="1:7" x14ac:dyDescent="0.25">
      <c r="A202" s="1">
        <v>194</v>
      </c>
      <c r="B202" s="6" t="s">
        <v>204</v>
      </c>
      <c r="C202" s="3">
        <v>231.34401273449524</v>
      </c>
      <c r="D202" s="8">
        <f t="shared" ref="D202:D208" si="9">C202/C$208</f>
        <v>3.9434757451767689E-4</v>
      </c>
      <c r="F202" s="10">
        <v>1083.5297167373801</v>
      </c>
      <c r="G202" s="8">
        <f t="shared" ref="G202:G208" si="10">F202/F$208</f>
        <v>1.7416491092362382E-3</v>
      </c>
    </row>
    <row r="203" spans="1:7" x14ac:dyDescent="0.25">
      <c r="A203" s="1">
        <v>195</v>
      </c>
      <c r="B203" s="6" t="s">
        <v>205</v>
      </c>
      <c r="C203" s="3">
        <v>278.46872675540942</v>
      </c>
      <c r="D203" s="8">
        <f t="shared" si="9"/>
        <v>4.7467607083071645E-4</v>
      </c>
      <c r="F203" s="10">
        <v>1300.29504130542</v>
      </c>
      <c r="G203" s="8">
        <f t="shared" si="10"/>
        <v>2.0900743795500142E-3</v>
      </c>
    </row>
    <row r="204" spans="1:7" x14ac:dyDescent="0.25">
      <c r="A204" s="1">
        <v>196</v>
      </c>
      <c r="B204" s="6" t="s">
        <v>206</v>
      </c>
      <c r="C204" s="3">
        <v>1050.7391471140959</v>
      </c>
      <c r="D204" s="8">
        <f t="shared" si="9"/>
        <v>1.7910834571316847E-3</v>
      </c>
      <c r="F204" s="10">
        <v>201.68752036126699</v>
      </c>
      <c r="G204" s="8">
        <f t="shared" si="10"/>
        <v>3.2418943823615029E-4</v>
      </c>
    </row>
    <row r="205" spans="1:7" x14ac:dyDescent="0.25">
      <c r="A205" s="1">
        <v>197</v>
      </c>
      <c r="B205" s="6" t="s">
        <v>207</v>
      </c>
      <c r="C205" s="3">
        <v>532.39751955237648</v>
      </c>
      <c r="D205" s="8">
        <f t="shared" si="9"/>
        <v>9.0752152188031089E-4</v>
      </c>
      <c r="F205" s="10">
        <v>15342.7624779413</v>
      </c>
      <c r="G205" s="8">
        <f t="shared" si="10"/>
        <v>2.4661721953867097E-2</v>
      </c>
    </row>
    <row r="206" spans="1:7" x14ac:dyDescent="0.25">
      <c r="A206" s="1">
        <v>198</v>
      </c>
      <c r="B206" s="6" t="s">
        <v>208</v>
      </c>
      <c r="C206" s="3">
        <v>22774.577122883285</v>
      </c>
      <c r="D206" s="8">
        <f t="shared" si="9"/>
        <v>3.8821403428244604E-2</v>
      </c>
      <c r="F206" s="10">
        <v>12518.920297869699</v>
      </c>
      <c r="G206" s="8">
        <f t="shared" si="10"/>
        <v>2.0122721184830088E-2</v>
      </c>
    </row>
    <row r="207" spans="1:7" x14ac:dyDescent="0.25">
      <c r="A207" s="1">
        <v>199</v>
      </c>
      <c r="B207" s="6" t="s">
        <v>209</v>
      </c>
      <c r="C207" s="3">
        <v>4149.7769174678524</v>
      </c>
      <c r="D207" s="8">
        <f t="shared" si="9"/>
        <v>7.0736840899832858E-3</v>
      </c>
      <c r="F207" s="10">
        <v>1880.65160199006</v>
      </c>
      <c r="G207" s="8">
        <f t="shared" si="10"/>
        <v>3.0229306467499258E-3</v>
      </c>
    </row>
    <row r="208" spans="1:7" x14ac:dyDescent="0.25">
      <c r="A208" s="1" t="s">
        <v>271</v>
      </c>
      <c r="C208" s="3">
        <f>SUM(C9:C207)</f>
        <v>586650.0206510718</v>
      </c>
      <c r="D208" s="8">
        <f t="shared" si="9"/>
        <v>1</v>
      </c>
      <c r="F208" s="10">
        <f>SUM(F9:F207)</f>
        <v>622128.59696666349</v>
      </c>
      <c r="G208" s="8">
        <f t="shared" si="10"/>
        <v>1</v>
      </c>
    </row>
    <row r="209" spans="3:3" x14ac:dyDescent="0.25">
      <c r="C209" s="5"/>
    </row>
    <row r="211" spans="3:3" x14ac:dyDescent="0.25">
      <c r="C211" s="4"/>
    </row>
    <row r="212" spans="3:3" x14ac:dyDescent="0.25">
      <c r="C212" s="4"/>
    </row>
    <row r="213" spans="3:3" x14ac:dyDescent="0.25">
      <c r="C213" s="4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9E63A46B5DA3429C25EA571CE0F796" ma:contentTypeVersion="6" ma:contentTypeDescription="Create a new document." ma:contentTypeScope="" ma:versionID="022cc6fd38c63931370b1c9f00c98298">
  <xsd:schema xmlns:xsd="http://www.w3.org/2001/XMLSchema" xmlns:xs="http://www.w3.org/2001/XMLSchema" xmlns:p="http://schemas.microsoft.com/office/2006/metadata/properties" xmlns:ns2="7055cb63-5b6a-447a-8f70-ef29d578b7b7" xmlns:ns3="71aff983-82d3-474b-a127-0471d4604477" targetNamespace="http://schemas.microsoft.com/office/2006/metadata/properties" ma:root="true" ma:fieldsID="ad26b2a4e0439be229d596b896980e19" ns2:_="" ns3:_="">
    <xsd:import namespace="7055cb63-5b6a-447a-8f70-ef29d578b7b7"/>
    <xsd:import namespace="71aff983-82d3-474b-a127-0471d46044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55cb63-5b6a-447a-8f70-ef29d578b7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f983-82d3-474b-a127-0471d460447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A4369C-AA73-464F-BF2B-BDCCA6A43526}"/>
</file>

<file path=customXml/itemProps2.xml><?xml version="1.0" encoding="utf-8"?>
<ds:datastoreItem xmlns:ds="http://schemas.openxmlformats.org/officeDocument/2006/customXml" ds:itemID="{C9180D35-B319-40BF-84B5-9C13B6F0D020}"/>
</file>

<file path=customXml/itemProps3.xml><?xml version="1.0" encoding="utf-8"?>
<ds:datastoreItem xmlns:ds="http://schemas.openxmlformats.org/officeDocument/2006/customXml" ds:itemID="{E767556E-B432-467F-B134-225961CD66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Jihoon</dc:creator>
  <cp:lastModifiedBy>MIN Jihoon</cp:lastModifiedBy>
  <dcterms:created xsi:type="dcterms:W3CDTF">2016-08-30T15:32:36Z</dcterms:created>
  <dcterms:modified xsi:type="dcterms:W3CDTF">2016-09-05T08:34:51Z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0x010100D19E63A46B5DA3429C25EA571CE0F796</vt:lpwstr>
  </property>
</Properties>
</file>