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MyDocuments\IO work\Valuation\"/>
    </mc:Choice>
  </mc:AlternateContent>
  <bookViews>
    <workbookView xWindow="0" yWindow="0" windowWidth="28800" windowHeight="11835" tabRatio="204"/>
  </bookViews>
  <sheets>
    <sheet name="PDFTables.com" sheetId="1" r:id="rId1"/>
  </sheets>
  <calcPr calcId="152511"/>
</workbook>
</file>

<file path=xl/calcChain.xml><?xml version="1.0" encoding="utf-8"?>
<calcChain xmlns="http://schemas.openxmlformats.org/spreadsheetml/2006/main">
  <c r="I11" i="1" l="1"/>
  <c r="J11" i="1"/>
  <c r="K11" i="1"/>
  <c r="I12" i="1"/>
  <c r="J12" i="1"/>
  <c r="K12" i="1"/>
  <c r="I13" i="1"/>
  <c r="J13" i="1"/>
  <c r="K13" i="1"/>
  <c r="I14" i="1"/>
  <c r="J14" i="1"/>
  <c r="K14" i="1"/>
  <c r="H12" i="1"/>
  <c r="H13" i="1"/>
  <c r="H14" i="1"/>
  <c r="H11" i="1"/>
  <c r="K8" i="1"/>
  <c r="K9" i="1"/>
  <c r="K7" i="1"/>
  <c r="K6" i="1"/>
  <c r="J7" i="1"/>
  <c r="J8" i="1"/>
  <c r="J9" i="1"/>
  <c r="J6" i="1"/>
  <c r="I7" i="1"/>
  <c r="I8" i="1"/>
  <c r="I9" i="1"/>
  <c r="I6" i="1"/>
  <c r="H8" i="1"/>
  <c r="H9" i="1"/>
  <c r="H7" i="1"/>
  <c r="H6" i="1"/>
  <c r="D27" i="1"/>
</calcChain>
</file>

<file path=xl/sharedStrings.xml><?xml version="1.0" encoding="utf-8"?>
<sst xmlns="http://schemas.openxmlformats.org/spreadsheetml/2006/main" count="61" uniqueCount="26">
  <si>
    <t>Household consumption</t>
  </si>
  <si>
    <t>Venice, July 2010, EXIOPOL summer school –Input-output fundamentals and accounts</t>
  </si>
  <si>
    <t>From Purchasers’ to Basic prices</t>
  </si>
  <si>
    <t>Margins, Taxes and Subsidies for aggregated NACE sectors (Austria)</t>
  </si>
  <si>
    <t>Wholesale marg</t>
  </si>
  <si>
    <t>Retail margins</t>
  </si>
  <si>
    <t>Transport margins</t>
  </si>
  <si>
    <t>Taxes on prods</t>
  </si>
  <si>
    <t>Subsidies on products</t>
  </si>
  <si>
    <t>Agriculture</t>
  </si>
  <si>
    <t>Mining</t>
  </si>
  <si>
    <t>Food</t>
  </si>
  <si>
    <t>Manufacturing</t>
  </si>
  <si>
    <t>Energy</t>
  </si>
  <si>
    <t>-</t>
  </si>
  <si>
    <t>Construction</t>
  </si>
  <si>
    <t>Trade and repair services of motor vehicles etc.</t>
  </si>
  <si>
    <t>Wholesale &amp; comm. trade serv., ex. of motor vehicles</t>
  </si>
  <si>
    <t>Retail trade serv., repair serv., ex. of motor vehicles</t>
  </si>
  <si>
    <t>Hotel and restaurant services</t>
  </si>
  <si>
    <t>Land transport and transport via pipeline services</t>
  </si>
  <si>
    <t>Water transport services</t>
  </si>
  <si>
    <t>Air transport services</t>
  </si>
  <si>
    <t>Supporting transport services; travel agency services</t>
  </si>
  <si>
    <t>Services</t>
  </si>
  <si>
    <t>Taxes on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</si>
</sst>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Normal="100" workbookViewId="0">
      <selection activeCell="J7" sqref="J7"/>
    </sheetView>
  </sheetViews>
  <sheetFormatPr defaultRowHeight="15"/>
  <cols>
    <col min="1" max="1" width="50" customWidth="1"/>
    <col min="2" max="2" width="15.7109375" customWidth="1"/>
    <col min="3" max="3" width="13.85546875" customWidth="1"/>
    <col min="4" max="4" width="17.5703125" customWidth="1"/>
    <col min="5" max="5" width="14.5703125" customWidth="1"/>
    <col min="6" max="6" width="20.85546875" customWidth="1"/>
  </cols>
  <sheetData>
    <row r="1" spans="1:11">
      <c r="A1" s="2" t="s">
        <v>0</v>
      </c>
      <c r="B1" s="2"/>
      <c r="C1" s="2"/>
      <c r="D1" s="2"/>
    </row>
    <row r="2" spans="1:11">
      <c r="A2" s="2" t="s">
        <v>1</v>
      </c>
      <c r="B2" s="2"/>
      <c r="F2" s="1">
        <v>53</v>
      </c>
    </row>
    <row r="3" spans="1:11">
      <c r="A3" s="2" t="s">
        <v>2</v>
      </c>
      <c r="B3" s="2"/>
      <c r="C3" s="2"/>
      <c r="D3" s="2"/>
      <c r="E3" s="2"/>
    </row>
    <row r="4" spans="1:11">
      <c r="A4" s="2" t="s">
        <v>3</v>
      </c>
      <c r="B4" s="2"/>
      <c r="C4" s="2"/>
      <c r="D4" s="2"/>
      <c r="E4" s="2"/>
    </row>
    <row r="5" spans="1:11">
      <c r="B5" t="s">
        <v>4</v>
      </c>
      <c r="C5" t="s">
        <v>5</v>
      </c>
      <c r="D5" t="s">
        <v>6</v>
      </c>
      <c r="E5" t="s">
        <v>7</v>
      </c>
      <c r="F5" t="s">
        <v>8</v>
      </c>
    </row>
    <row r="6" spans="1:11">
      <c r="A6" t="s">
        <v>9</v>
      </c>
      <c r="B6" s="1">
        <v>222298</v>
      </c>
      <c r="C6" s="1">
        <v>634395</v>
      </c>
      <c r="D6" s="1">
        <v>71014</v>
      </c>
      <c r="E6" s="1">
        <v>227971</v>
      </c>
      <c r="F6" s="1">
        <v>-149042</v>
      </c>
      <c r="H6" s="1">
        <f>$D6*$D$16/$D$27</f>
        <v>60753.795018683573</v>
      </c>
      <c r="I6" s="1">
        <f>$D6*$D$17/$D$27</f>
        <v>908.27818408285714</v>
      </c>
      <c r="J6" s="1">
        <f>$D6*$D$18/$D$27</f>
        <v>3489.2475294550986</v>
      </c>
      <c r="K6" s="1">
        <f>$D6*$D$19/$D$27</f>
        <v>5862.6792677784724</v>
      </c>
    </row>
    <row r="7" spans="1:11">
      <c r="A7" t="s">
        <v>10</v>
      </c>
      <c r="B7" s="1">
        <v>5740</v>
      </c>
      <c r="C7" s="1">
        <v>22238</v>
      </c>
      <c r="D7" s="1">
        <v>11479</v>
      </c>
      <c r="E7" s="1">
        <v>11277</v>
      </c>
      <c r="F7" s="1">
        <v>-4229</v>
      </c>
      <c r="H7" s="1">
        <f>$D7*$D$16/$D$27</f>
        <v>9820.4975500530709</v>
      </c>
      <c r="I7" s="1">
        <f t="shared" ref="I7:I9" si="0">$D7*$D$17/$D$27</f>
        <v>146.81788485491759</v>
      </c>
      <c r="J7" s="1">
        <f t="shared" ref="J7:J9" si="1">$D7*$D$18/$D$27</f>
        <v>564.01656561544314</v>
      </c>
      <c r="K7" s="1">
        <f>$D7*$D$19/$D$27</f>
        <v>947.66799947656921</v>
      </c>
    </row>
    <row r="8" spans="1:11">
      <c r="A8" t="s">
        <v>11</v>
      </c>
      <c r="B8" s="1">
        <v>1602830</v>
      </c>
      <c r="C8" s="1">
        <v>2262149</v>
      </c>
      <c r="D8" s="1">
        <v>110155</v>
      </c>
      <c r="E8" s="1">
        <v>3381722</v>
      </c>
      <c r="F8" s="1">
        <v>-47098</v>
      </c>
      <c r="H8" s="1">
        <f t="shared" ref="H8:H9" si="2">$D8*$D$16/$D$27</f>
        <v>94239.646975006181</v>
      </c>
      <c r="I8" s="1">
        <f t="shared" si="0"/>
        <v>1408.8966030310521</v>
      </c>
      <c r="J8" s="1">
        <f t="shared" si="1"/>
        <v>5412.4265864072777</v>
      </c>
      <c r="K8" s="1">
        <f>$D8*$D$19/$D$27</f>
        <v>9094.0298355554914</v>
      </c>
    </row>
    <row r="9" spans="1:11">
      <c r="A9" t="s">
        <v>12</v>
      </c>
      <c r="B9" s="1">
        <v>3657797</v>
      </c>
      <c r="C9" s="1">
        <v>9365748</v>
      </c>
      <c r="D9" s="1">
        <v>209067</v>
      </c>
      <c r="E9" s="1">
        <v>7687454</v>
      </c>
      <c r="F9" s="1">
        <v>-39072</v>
      </c>
      <c r="H9" s="1">
        <f t="shared" si="2"/>
        <v>178860.69878011543</v>
      </c>
      <c r="I9" s="1">
        <f t="shared" si="0"/>
        <v>2673.9937915291448</v>
      </c>
      <c r="J9" s="1">
        <f t="shared" si="1"/>
        <v>10272.432382918709</v>
      </c>
      <c r="K9" s="1">
        <f>$D9*$D$19/$D$27</f>
        <v>17259.8750454367</v>
      </c>
    </row>
    <row r="10" spans="1:11">
      <c r="A10" t="s">
        <v>13</v>
      </c>
      <c r="B10" t="s">
        <v>14</v>
      </c>
      <c r="C10" t="s">
        <v>14</v>
      </c>
      <c r="D10" t="s">
        <v>14</v>
      </c>
      <c r="E10" s="1">
        <v>739531</v>
      </c>
      <c r="F10" s="1">
        <v>-2317</v>
      </c>
    </row>
    <row r="11" spans="1:11">
      <c r="A11" t="s">
        <v>15</v>
      </c>
      <c r="B11" t="s">
        <v>14</v>
      </c>
      <c r="C11" t="s">
        <v>14</v>
      </c>
      <c r="D11" t="s">
        <v>14</v>
      </c>
      <c r="E11" s="1">
        <v>164423</v>
      </c>
      <c r="F11" s="1">
        <v>-638</v>
      </c>
      <c r="H11" s="1">
        <f>H6/1000</f>
        <v>60.753795018683576</v>
      </c>
      <c r="I11" s="1">
        <f t="shared" ref="I11:K11" si="3">I6/1000</f>
        <v>0.9082781840828571</v>
      </c>
      <c r="J11" s="1">
        <f t="shared" si="3"/>
        <v>3.4892475294550986</v>
      </c>
      <c r="K11" s="1">
        <f t="shared" si="3"/>
        <v>5.8626792677784723</v>
      </c>
    </row>
    <row r="12" spans="1:11">
      <c r="A12" t="s">
        <v>16</v>
      </c>
      <c r="B12" s="1">
        <v>-523681</v>
      </c>
      <c r="C12" s="1">
        <v>-795810</v>
      </c>
      <c r="D12" t="s">
        <v>14</v>
      </c>
      <c r="E12" s="1">
        <v>383071</v>
      </c>
      <c r="F12" s="1">
        <v>-1370</v>
      </c>
      <c r="H12" s="1">
        <f t="shared" ref="H12:K14" si="4">H7/1000</f>
        <v>9.8204975500530711</v>
      </c>
      <c r="I12" s="1">
        <f t="shared" si="4"/>
        <v>0.14681788485491759</v>
      </c>
      <c r="J12" s="1">
        <f t="shared" si="4"/>
        <v>0.56401656561544311</v>
      </c>
      <c r="K12" s="1">
        <f t="shared" si="4"/>
        <v>0.94766799947656921</v>
      </c>
    </row>
    <row r="13" spans="1:11">
      <c r="A13" t="s">
        <v>17</v>
      </c>
      <c r="B13" s="1">
        <v>-4967278</v>
      </c>
      <c r="C13" t="s">
        <v>14</v>
      </c>
      <c r="D13" t="s">
        <v>14</v>
      </c>
      <c r="E13" t="s">
        <v>14</v>
      </c>
      <c r="F13" t="s">
        <v>14</v>
      </c>
      <c r="H13" s="1">
        <f t="shared" si="4"/>
        <v>94.239646975006181</v>
      </c>
      <c r="I13" s="1">
        <f t="shared" si="4"/>
        <v>1.4088966030310521</v>
      </c>
      <c r="J13" s="1">
        <f t="shared" si="4"/>
        <v>5.4124265864072774</v>
      </c>
      <c r="K13" s="1">
        <f t="shared" si="4"/>
        <v>9.0940298355554923</v>
      </c>
    </row>
    <row r="14" spans="1:11">
      <c r="A14" t="s">
        <v>18</v>
      </c>
      <c r="B14" t="s">
        <v>14</v>
      </c>
      <c r="C14" s="1">
        <v>-11477692</v>
      </c>
      <c r="D14" t="s">
        <v>14</v>
      </c>
      <c r="E14" s="1">
        <v>52397</v>
      </c>
      <c r="F14" s="1">
        <v>-56</v>
      </c>
      <c r="H14" s="1">
        <f t="shared" si="4"/>
        <v>178.86069878011543</v>
      </c>
      <c r="I14" s="1">
        <f t="shared" si="4"/>
        <v>2.6739937915291447</v>
      </c>
      <c r="J14" s="1">
        <f t="shared" si="4"/>
        <v>10.272432382918709</v>
      </c>
      <c r="K14" s="1">
        <f t="shared" si="4"/>
        <v>17.259875045436701</v>
      </c>
    </row>
    <row r="15" spans="1:11">
      <c r="A15" t="s">
        <v>19</v>
      </c>
      <c r="B15" t="s">
        <v>14</v>
      </c>
      <c r="C15" t="s">
        <v>14</v>
      </c>
      <c r="D15" t="s">
        <v>14</v>
      </c>
      <c r="E15" s="1">
        <v>1583550</v>
      </c>
      <c r="F15" s="1">
        <v>-33506</v>
      </c>
    </row>
    <row r="16" spans="1:11">
      <c r="A16" t="s">
        <v>20</v>
      </c>
      <c r="B16" t="s">
        <v>14</v>
      </c>
      <c r="C16" t="s">
        <v>14</v>
      </c>
      <c r="D16" s="1">
        <v>-353040</v>
      </c>
      <c r="E16" s="1">
        <v>210446</v>
      </c>
      <c r="F16" s="1">
        <v>-536573</v>
      </c>
    </row>
    <row r="17" spans="1:6">
      <c r="A17" t="s">
        <v>21</v>
      </c>
      <c r="B17" t="s">
        <v>14</v>
      </c>
      <c r="C17" t="s">
        <v>14</v>
      </c>
      <c r="D17" s="1">
        <v>-5278</v>
      </c>
      <c r="E17" s="1">
        <v>1382</v>
      </c>
      <c r="F17" s="1">
        <v>-520</v>
      </c>
    </row>
    <row r="18" spans="1:6">
      <c r="A18" t="s">
        <v>22</v>
      </c>
      <c r="B18" t="s">
        <v>14</v>
      </c>
      <c r="C18" t="s">
        <v>14</v>
      </c>
      <c r="D18" s="1">
        <v>-20276</v>
      </c>
      <c r="E18" s="1">
        <v>13141</v>
      </c>
      <c r="F18" s="1">
        <v>-619</v>
      </c>
    </row>
    <row r="19" spans="1:6">
      <c r="A19" t="s">
        <v>23</v>
      </c>
      <c r="B19" t="s">
        <v>14</v>
      </c>
      <c r="C19" t="s">
        <v>14</v>
      </c>
      <c r="D19" s="1">
        <v>-34068</v>
      </c>
      <c r="E19" s="1">
        <v>129502</v>
      </c>
      <c r="F19" s="1">
        <v>-2318</v>
      </c>
    </row>
    <row r="20" spans="1:6">
      <c r="A20" t="s">
        <v>24</v>
      </c>
      <c r="B20" t="s">
        <v>14</v>
      </c>
      <c r="C20" t="s">
        <v>14</v>
      </c>
      <c r="D20" t="s">
        <v>14</v>
      </c>
      <c r="E20" s="1">
        <v>2627041</v>
      </c>
      <c r="F20" s="1">
        <v>-97425</v>
      </c>
    </row>
    <row r="21" spans="1:6">
      <c r="A21" t="s">
        <v>25</v>
      </c>
      <c r="B21" t="s">
        <v>14</v>
      </c>
      <c r="C21" t="s">
        <v>14</v>
      </c>
      <c r="D21" t="s">
        <v>14</v>
      </c>
      <c r="E21" s="1">
        <v>-17214977</v>
      </c>
      <c r="F21" t="s">
        <v>14</v>
      </c>
    </row>
    <row r="22" spans="1:6">
      <c r="A22" t="s">
        <v>8</v>
      </c>
      <c r="B22" t="s">
        <v>14</v>
      </c>
      <c r="C22" t="s">
        <v>14</v>
      </c>
      <c r="D22" t="s">
        <v>14</v>
      </c>
      <c r="E22" t="s">
        <v>14</v>
      </c>
      <c r="F22" s="1">
        <v>915914</v>
      </c>
    </row>
    <row r="27" spans="1:6">
      <c r="D27" s="1">
        <f>SUM(D16:D19)</f>
        <v>-412662</v>
      </c>
    </row>
  </sheetData>
  <mergeCells count="4">
    <mergeCell ref="A1:D1"/>
    <mergeCell ref="A2:B2"/>
    <mergeCell ref="A3:E3"/>
    <mergeCell ref="A4:E4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6" ma:contentTypeDescription="Create a new document." ma:contentTypeScope="" ma:versionID="022cc6fd38c63931370b1c9f00c98298">
  <xsd:schema xmlns:xsd="http://www.w3.org/2001/XMLSchema" xmlns:xs="http://www.w3.org/2001/XMLSchema" xmlns:p="http://schemas.microsoft.com/office/2006/metadata/properties" xmlns:ns2="7055cb63-5b6a-447a-8f70-ef29d578b7b7" xmlns:ns3="71aff983-82d3-474b-a127-0471d4604477" targetNamespace="http://schemas.microsoft.com/office/2006/metadata/properties" ma:root="true" ma:fieldsID="ad26b2a4e0439be229d596b896980e19" ns2:_="" ns3:_="">
    <xsd:import namespace="7055cb63-5b6a-447a-8f70-ef29d578b7b7"/>
    <xsd:import namespace="71aff983-82d3-474b-a127-0471d4604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420CB9-6F5E-41AE-9037-B2209D8EBF4C}"/>
</file>

<file path=customXml/itemProps2.xml><?xml version="1.0" encoding="utf-8"?>
<ds:datastoreItem xmlns:ds="http://schemas.openxmlformats.org/officeDocument/2006/customXml" ds:itemID="{3013EFD9-B97B-4201-8B68-A0A2C9BFAB19}"/>
</file>

<file path=customXml/itemProps3.xml><?xml version="1.0" encoding="utf-8"?>
<ds:datastoreItem xmlns:ds="http://schemas.openxmlformats.org/officeDocument/2006/customXml" ds:itemID="{47BB1990-28D4-4233-BF54-C1E0E483422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PDFTables.com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 Jihoon</cp:lastModifiedBy>
  <dcterms:modified xsi:type="dcterms:W3CDTF">2015-12-17T08:34:07Z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</Properties>
</file>