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515"/>
  </bookViews>
  <sheets>
    <sheet name="机床参数检查表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Présence">#REF!</definedName>
    <definedName name="_xlnm.Print_Area" localSheetId="0">机床参数检查表!$A$1:$R$87</definedName>
    <definedName name="liste_standard_des">#REF!</definedName>
    <definedName name="liste_standard_mab">#REF!</definedName>
    <definedName name="\a">#N/A</definedName>
    <definedName name="\b">#N/A</definedName>
    <definedName name="\c">'[1]효율계획(당월)'!#REF!</definedName>
    <definedName name="\d">'[1]효율계획(당월)'!#REF!</definedName>
    <definedName name="\e">'[1]효율계획(당월)'!#REF!</definedName>
    <definedName name="\f">'[1]효율계획(당월)'!#REF!</definedName>
    <definedName name="\g">'[1]효율계획(당월)'!#REF!</definedName>
    <definedName name="\h">'[1]효율계획(당월)'!#REF!</definedName>
    <definedName name="\i">'[1]효율계획(당월)'!#REF!</definedName>
    <definedName name="\j">'[1]효율계획(당월)'!#REF!</definedName>
    <definedName name="\p">#N/A</definedName>
    <definedName name="\z">#N/A</definedName>
    <definedName name="_?_w">[2]보고서!#REF!</definedName>
    <definedName name="_?춮t2">[3]현금경비중역!#REF!</definedName>
    <definedName name="_?춮ta">[3]현금경비중역!#REF!</definedName>
    <definedName name="_?춮tb">[3]현금경비중역!#REF!</definedName>
    <definedName name="__?_w">[2]보고서!#REF!</definedName>
    <definedName name="__?춮t2">[3]현금경비중역!#REF!</definedName>
    <definedName name="__?춮ta">[3]현금경비중역!#REF!</definedName>
    <definedName name="__?춮tb">[3]현금경비중역!#REF!</definedName>
    <definedName name="___?_w">[2]보고서!#REF!</definedName>
    <definedName name="___?춮t2">[3]현금경비중역!#REF!</definedName>
    <definedName name="___?춮ta">[3]현금경비중역!#REF!</definedName>
    <definedName name="___?춮tb">[3]현금경비중역!#REF!</definedName>
    <definedName name="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_111111">#REF!</definedName>
    <definedName name="__55">#REF!</definedName>
    <definedName name="__6666">#REF!</definedName>
    <definedName name="__A66666">#REF!</definedName>
    <definedName name="__A69999">#REF!</definedName>
    <definedName name="__A89999">#REF!</definedName>
    <definedName name="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B100000">#REF!</definedName>
    <definedName name="__B99999">#REF!</definedName>
    <definedName name="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1교대">#REF!</definedName>
    <definedName name="_2222">#REF!</definedName>
    <definedName name="_2632665">#REF!</definedName>
    <definedName name="_2교대">#REF!</definedName>
    <definedName name="_3">#REF!</definedName>
    <definedName name="_3_侧围外板骨架及盖板">#REF!</definedName>
    <definedName name="_64575">#REF!</definedName>
    <definedName name="_785648">#REF!</definedName>
    <definedName name="_88">#REF!</definedName>
    <definedName name="_888262">#REF!</definedName>
    <definedName name="_99">#REF!</definedName>
    <definedName name="_A66666">#REF!</definedName>
    <definedName name="_A69999">#REF!</definedName>
    <definedName name="_A89999">#REF!</definedName>
    <definedName name="_B100000">#REF!</definedName>
    <definedName name="_B99999">#REF!</definedName>
    <definedName name="_xlnm._FilterDatabase" hidden="1">#REF!</definedName>
    <definedName name="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m40">#REF!</definedName>
    <definedName name="_N54">#REF!</definedName>
    <definedName name="_Ⓟ表紙">#REF!</definedName>
    <definedName name="_Sort" hidden="1">#REF!</definedName>
    <definedName name="¡I">[5]작성양식!#REF!</definedName>
    <definedName name="￥">[6]작성양식!#REF!</definedName>
    <definedName name="±a¾E°ⓒ">#REF!</definedName>
    <definedName name="±a¾EA≫">#REF!</definedName>
    <definedName name="※_추후_NAVA__PROJECT는__부품_">[7]기안!$A$43</definedName>
    <definedName name="a">#REF!</definedName>
    <definedName name="A¶A÷">#REF!</definedName>
    <definedName name="AA">#REF!</definedName>
    <definedName name="AAA">#REF!</definedName>
    <definedName name="AAAAAAA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AAAAAA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I¸§">#REF!</definedName>
    <definedName name="aqew">#REF!</definedName>
    <definedName name="AS">#REF!</definedName>
    <definedName name="asd">#REF!</definedName>
    <definedName name="ASD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s">#REF!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T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급현황">#REF!</definedName>
    <definedName name="B">#REF!</definedName>
    <definedName name="b_t2">[3]현금경비중역!#REF!</definedName>
    <definedName name="BB">#REF!</definedName>
    <definedName name="bc">#REF!</definedName>
    <definedName name="BL">#REF!</definedName>
    <definedName name="BL가중치">#REF!</definedName>
    <definedName name="BL현황">#REF!</definedName>
    <definedName name="btw_">[8]Sheet5!$12:$12,[8]Sheet5!$18:$18,[8]Sheet5!$23:$23,[8]Sheet5!$28:$28</definedName>
    <definedName name="btw_01">#REF!,#REF!,#REF!,#REF!,#REF!,#REF!,#REF!,#REF!,#REF!</definedName>
    <definedName name="btw_02">'[8]Sheet6 (3)'!#REF!,'[8]Sheet6 (3)'!#REF!,'[8]Sheet6 (3)'!#REF!,'[8]Sheet6 (3)'!#REF!,'[8]Sheet6 (3)'!#REF!</definedName>
    <definedName name="btw_03">#REF!,#REF!,#REF!,#REF!,#REF!</definedName>
    <definedName name="Butt_press">[9]!Butt_press</definedName>
    <definedName name="CC">#REF!</definedName>
    <definedName name="clear">[9]!clear</definedName>
    <definedName name="CONTEN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NTENT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vda">#REF!</definedName>
    <definedName name="D">[10]Tiburon!#REF!</definedName>
    <definedName name="DATA1">#N/A</definedName>
    <definedName name="DATA2">#N/A</definedName>
    <definedName name="DATA3">#REF!</definedName>
    <definedName name="DATA4">#REF!</definedName>
    <definedName name="Database" hidden="1">#REF!</definedName>
    <definedName name="DD">#REF!</definedName>
    <definedName name="dddddf" hidden="1">{#N/A,#N/A,FALSE,"단축1";#N/A,#N/A,FALSE,"단축2";#N/A,#N/A,FALSE,"단축3";#N/A,#N/A,FALSE,"장축";#N/A,#N/A,FALSE,"4WD"}</definedName>
    <definedName name="dddddf_1" hidden="1">{#N/A,#N/A,FALSE,"단축1";#N/A,#N/A,FALSE,"단축2";#N/A,#N/A,FALSE,"단축3";#N/A,#N/A,FALSE,"장축";#N/A,#N/A,FALSE,"4WD"}</definedName>
    <definedName name="DKDKFG8TBTB2RT">#REF!</definedName>
    <definedName name="ec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2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E">#REF!</definedName>
    <definedName name="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rt">#REF!</definedName>
    <definedName name="FF">#REF!</definedName>
    <definedName name="fffgfg" hidden="1">{#N/A,#N/A,FALSE,"단축1";#N/A,#N/A,FALSE,"단축2";#N/A,#N/A,FALSE,"단축3";#N/A,#N/A,FALSE,"장축";#N/A,#N/A,FALSE,"4WD"}</definedName>
    <definedName name="fffgfg_1" hidden="1">{#N/A,#N/A,FALSE,"단축1";#N/A,#N/A,FALSE,"단축2";#N/A,#N/A,FALSE,"단축3";#N/A,#N/A,FALSE,"장축";#N/A,#N/A,FALSE,"4WD"}</definedName>
    <definedName name="FG12TBTB2RTDKDKGMLRT">[11]협조전!#REF!</definedName>
    <definedName name="FG22TBTB3RTDKDKDK">[12]차수!#REF!</definedName>
    <definedName name="FGRKBS11TBTB3RTDKDK">[13]협조전!#REF!</definedName>
    <definedName name="fgRKBS8TBTB3RT">[13]협조전!#REF!</definedName>
    <definedName name="gap">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$8:$8,[14]TCA!$12:$13,[14]TCA!$18:$38,[14]TCA!$42:$42</definedName>
    <definedName name="gethering">[15]!gethering</definedName>
    <definedName name="GG">#REF!</definedName>
    <definedName name="goto_managemant">[15]!goto_managemant</definedName>
    <definedName name="Goto_manual">[9]!Goto_manual</definedName>
    <definedName name="hh">#REF!</definedName>
    <definedName name="HHH">'[16]96수출'!#REF!</definedName>
    <definedName name="ID">[9]!ID</definedName>
    <definedName name="II">#REF!</definedName>
    <definedName name="imsi">[17]Sheet5!$12:$12,[17]Sheet5!$18:$18,[17]Sheet5!$23:$23,[17]Sheet5!$28:$28</definedName>
    <definedName name="imsi_2">'[17]Sheet6 (3)'!#REF!,'[17]Sheet6 (3)'!#REF!,'[17]Sheet6 (3)'!#REF!,'[17]Sheet6 (3)'!#REF!,'[17]Sheet6 (3)'!#REF!</definedName>
    <definedName name="imsi_3">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$8:$8,[18]TCA!$12:$13,[18]TCA!$18:$38,[18]TCA!$42:$42</definedName>
    <definedName name="IR">[1]전체실적!#REF!</definedName>
    <definedName name="K">#REF!</definedName>
    <definedName name="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">[11]협조전!#REF!</definedName>
    <definedName name="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L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M">'[1]효율계획(당월)'!#REF!</definedName>
    <definedName name="MONTH">#N/A</definedName>
    <definedName name="move">[9]!move</definedName>
    <definedName name="Mq">[19]GRACE!#REF!</definedName>
    <definedName name="M행">#REF!</definedName>
    <definedName name="n">[20]해외생산!#REF!</definedName>
    <definedName name="NB">[1]전체실적!#REF!</definedName>
    <definedName name="ND">[1]전체실적!#REF!</definedName>
    <definedName name="NS">[1]전체실적!#REF!</definedName>
    <definedName name="N행">'[21]2.대외공문'!#REF!</definedName>
    <definedName name="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O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행">#REF!</definedName>
    <definedName name="POR439C124RTSQKS15C4LRTM0TB0TB0">#REF!</definedName>
    <definedName name="PRINT_AREA_MI">'[22]RD제품개발투자비(매가)'!#REF!</definedName>
    <definedName name="Print_Titles_MI">#REF!</definedName>
    <definedName name="printing">[15]!printing</definedName>
    <definedName name="PT관리부">[23]자가2급!#REF!</definedName>
    <definedName name="PT보전부">[23]자가2급!#REF!</definedName>
    <definedName name="PT품질부">[23]자가2급!#REF!</definedName>
    <definedName name="P행">#REF!</definedName>
    <definedName name="Q">#REF!</definedName>
    <definedName name="qas">#REF!</definedName>
    <definedName name="QQ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Q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행">#REF!</definedName>
    <definedName name="REFRFDFF" hidden="1">{#N/A,#N/A,FALSE,"단축1";#N/A,#N/A,FALSE,"단축2";#N/A,#N/A,FALSE,"단축3";#N/A,#N/A,FALSE,"장축";#N/A,#N/A,FALSE,"4WD"}</definedName>
    <definedName name="REFRFDFF_1" hidden="1">{#N/A,#N/A,FALSE,"단축1";#N/A,#N/A,FALSE,"단축2";#N/A,#N/A,FALSE,"단축3";#N/A,#N/A,FALSE,"장축";#N/A,#N/A,FALSE,"4WD"}</definedName>
    <definedName name="RERERERER" hidden="1">{#N/A,#N/A,FALSE,"단축1";#N/A,#N/A,FALSE,"단축2";#N/A,#N/A,FALSE,"단축3";#N/A,#N/A,FALSE,"장축";#N/A,#N/A,FALSE,"4WD"}</definedName>
    <definedName name="RERERERER_1" hidden="1">{#N/A,#N/A,FALSE,"단축1";#N/A,#N/A,FALSE,"단축2";#N/A,#N/A,FALSE,"단축3";#N/A,#N/A,FALSE,"장축";#N/A,#N/A,FALSE,"4WD"}</definedName>
    <definedName name="ROTJSRHKWJD1" hidden="1">{#N/A,#N/A,FALSE,"단축1";#N/A,#N/A,FALSE,"단축2";#N/A,#N/A,FALSE,"단축3";#N/A,#N/A,FALSE,"장축";#N/A,#N/A,FALSE,"4WD"}</definedName>
    <definedName name="ROTJSRHKWJD1_1" hidden="1">{#N/A,#N/A,FALSE,"단축1";#N/A,#N/A,FALSE,"단축2";#N/A,#N/A,FALSE,"단축3";#N/A,#N/A,FALSE,"장축";#N/A,#N/A,FALSE,"4WD"}</definedName>
    <definedName name="ROW">#REF!</definedName>
    <definedName name="R행">#REF!</definedName>
    <definedName name="SS">[1]전체실적!#REF!</definedName>
    <definedName name="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W">[1]전체실적!#REF!</definedName>
    <definedName name="S행">#REF!</definedName>
    <definedName name="t">[20]해외생산!#REF!</definedName>
    <definedName name="TB">#REF!</definedName>
    <definedName name="TTTT" hidden="1">{#N/A,#N/A,FALSE,"단축1";#N/A,#N/A,FALSE,"단축2";#N/A,#N/A,FALSE,"단축3";#N/A,#N/A,FALSE,"장축";#N/A,#N/A,FALSE,"4WD"}</definedName>
    <definedName name="TTTT_1" hidden="1">{#N/A,#N/A,FALSE,"단축1";#N/A,#N/A,FALSE,"단축2";#N/A,#N/A,FALSE,"단축3";#N/A,#N/A,FALSE,"장축";#N/A,#N/A,FALSE,"4WD"}</definedName>
    <definedName name="T행">'[24]2.대외공문'!#REF!</definedName>
    <definedName name="uu">#REF!</definedName>
    <definedName name="U행">#REF!</definedName>
    <definedName name="VSUMCL">[3]현금경비중역!#REF!</definedName>
    <definedName name="VV">#REF!</definedName>
    <definedName name="V행">#REF!</definedName>
    <definedName name="W">#REF!</definedName>
    <definedName name="WCa">#REF!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DDD.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RPT.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신규dep._.full._.set._1" hidden="1">{#N/A,#N/A,FALSE,"신규dep";#N/A,#N/A,FALSE,"신규dep-금형상각후";#N/A,#N/A,FALSE,"신규dep-연구비상각후";#N/A,#N/A,FALSE,"신규dep-기계,공구상각후"}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자판정비._.월간회의자료.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전부인쇄._1" hidden="1">{#N/A,#N/A,FALSE,"단축1";#N/A,#N/A,FALSE,"단축2";#N/A,#N/A,FALSE,"단축3";#N/A,#N/A,FALSE,"장축";#N/A,#N/A,FALSE,"4WD"}</definedName>
    <definedName name="ww">#REF!</definedName>
    <definedName name="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WW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행">#REF!</definedName>
    <definedName name="X">#REF!</definedName>
    <definedName name="XG액션">#REF!</definedName>
    <definedName name="xx">#REF!</definedName>
    <definedName name="X행">#REF!</definedName>
    <definedName name="yy">#REF!</definedName>
    <definedName name="ZZ">#REF!</definedName>
    <definedName name="가">'[25]#REF'!#REF!</definedName>
    <definedName name="가솔린엔진부">[23]자가2급!#REF!</definedName>
    <definedName name="가중치">#REF!</definedName>
    <definedName name="개선과장1" hidden="1">{#N/A,#N/A,FALSE,"단축1";#N/A,#N/A,FALSE,"단축2";#N/A,#N/A,FALSE,"단축3";#N/A,#N/A,FALSE,"장축";#N/A,#N/A,FALSE,"4WD"}</definedName>
    <definedName name="개선과장1_1" hidden="1">{#N/A,#N/A,FALSE,"단축1";#N/A,#N/A,FALSE,"단축2";#N/A,#N/A,FALSE,"단축3";#N/A,#N/A,FALSE,"장축";#N/A,#N/A,FALSE,"4WD"}</definedName>
    <definedName name="개선과정" hidden="1">{#N/A,#N/A,FALSE,"단축1";#N/A,#N/A,FALSE,"단축2";#N/A,#N/A,FALSE,"단축3";#N/A,#N/A,FALSE,"장축";#N/A,#N/A,FALSE,"4WD"}</definedName>
    <definedName name="개선과정_1" hidden="1">{#N/A,#N/A,FALSE,"단축1";#N/A,#N/A,FALSE,"단축2";#N/A,#N/A,FALSE,"단축3";#N/A,#N/A,FALSE,"장축";#N/A,#N/A,FALSE,"4WD"}</definedName>
    <definedName name="검사구단가">[26]환산table!$S$2:$W$81</definedName>
    <definedName name="경영계획">#REF!</definedName>
    <definedName name="계상산">#REF!</definedName>
    <definedName name="계승산">#REF!</definedName>
    <definedName name="계약91">[27]경쟁실분!#REF!</definedName>
    <definedName name="계전산">#REF!</definedName>
    <definedName name="계획" hidden="1">{#N/A,#N/A,FALSE,"단축1";#N/A,#N/A,FALSE,"단축2";#N/A,#N/A,FALSE,"단축3";#N/A,#N/A,FALSE,"장축";#N/A,#N/A,FALSE,"4WD"}</definedName>
    <definedName name="계획.1" hidden="1">{#N/A,#N/A,FALSE,"단축1";#N/A,#N/A,FALSE,"단축2";#N/A,#N/A,FALSE,"단축3";#N/A,#N/A,FALSE,"장축";#N/A,#N/A,FALSE,"4WD"}</definedName>
    <definedName name="계획.1_1" hidden="1">{#N/A,#N/A,FALSE,"단축1";#N/A,#N/A,FALSE,"단축2";#N/A,#N/A,FALSE,"단축3";#N/A,#N/A,FALSE,"장축";#N/A,#N/A,FALSE,"4WD"}</definedName>
    <definedName name="계획_1" hidden="1">{#N/A,#N/A,FALSE,"단축1";#N/A,#N/A,FALSE,"단축2";#N/A,#N/A,FALSE,"단축3";#N/A,#N/A,FALSE,"장축";#N/A,#N/A,FALSE,"4WD"}</definedName>
    <definedName name="계획1" hidden="1">{#N/A,#N/A,FALSE,"단축1";#N/A,#N/A,FALSE,"단축2";#N/A,#N/A,FALSE,"단축3";#N/A,#N/A,FALSE,"장축";#N/A,#N/A,FALSE,"4WD"}</definedName>
    <definedName name="계획1_1" hidden="1">{#N/A,#N/A,FALSE,"단축1";#N/A,#N/A,FALSE,"단축2";#N/A,#N/A,FALSE,"단축3";#N/A,#N/A,FALSE,"장축";#N/A,#N/A,FALSE,"4WD"}</definedName>
    <definedName name="공정가중치">[26]환산table!$A$2:$E$71</definedName>
    <definedName name="공정조수">#REF!</definedName>
    <definedName name="공혈문제견본">#REF!</definedName>
    <definedName name="관리1부">[23]자가2급!#REF!</definedName>
    <definedName name="관리2부">[23]자가2급!#REF!</definedName>
    <definedName name="구동부">[23]자가2급!#REF!</definedName>
    <definedName name="구동생기부">[23]자가2급!#REF!</definedName>
    <definedName name="구매PI부">[23]자가2급!#REF!</definedName>
    <definedName name="구매개발1부">[23]자가2급!#REF!</definedName>
    <definedName name="구매개발2부">[23]자가2급!#REF!</definedName>
    <definedName name="구매개발3부">[23]자가2급!#REF!</definedName>
    <definedName name="구매개발4부">[23]자가2급!#REF!</definedName>
    <definedName name="구매개발5부">[23]자가2급!#REF!</definedName>
    <definedName name="구매개발6부">[23]자가2급!#REF!</definedName>
    <definedName name="구매원가부">[23]자가2급!#REF!</definedName>
    <definedName name="구매품질부">[23]자가2급!#REF!</definedName>
    <definedName name="국내abs">#REF!</definedName>
    <definedName name="車種">#REF!</definedName>
    <definedName name="그것">[27]경쟁실분!#REF!</definedName>
    <definedName name="금형단가">89064</definedName>
    <definedName name="금형제작부">[23]자가2급!#REF!</definedName>
    <definedName name="기계장비">#REF!</definedName>
    <definedName name="기아단가">89064</definedName>
    <definedName name="기안">[28]대외공문!$V$17:$AC$17</definedName>
    <definedName name="기안갑">#REF!</definedName>
    <definedName name="기안용지">#REF!</definedName>
    <definedName name="기안을">#REF!</definedName>
    <definedName name="單位阡원_阡￥">#REF!</definedName>
    <definedName name="工場一覧">#REF!</definedName>
    <definedName name="ㄴㄴ">[29]그패프!#REF!</definedName>
    <definedName name="ㄴㅇㄹ" hidden="1">{#N/A,#N/A,FALSE,"단축1";#N/A,#N/A,FALSE,"단축2";#N/A,#N/A,FALSE,"단축3";#N/A,#N/A,FALSE,"장축";#N/A,#N/A,FALSE,"4WD"}</definedName>
    <definedName name="ㄴㅇㄹ_1" hidden="1">{#N/A,#N/A,FALSE,"단축1";#N/A,#N/A,FALSE,"단축2";#N/A,#N/A,FALSE,"단축3";#N/A,#N/A,FALSE,"장축";#N/A,#N/A,FALSE,"4WD"}</definedName>
    <definedName name="나">#REF!</definedName>
    <definedName name="後品番1">#REF!</definedName>
    <definedName name="後品番2">#REF!</definedName>
    <definedName name="년도__실적추정은_건설이자_미포">'[30]R&amp;D'!#REF!</definedName>
    <definedName name="노사협력부">[23]자가2급!#REF!</definedName>
    <definedName name="解_任_">[7]기안!$A$34</definedName>
    <definedName name="ㄷㄷㄱㄷㄷㄱㄱㄷㄷㄱㄷㄱ" hidden="1">{#N/A,#N/A,FALSE,"단축1";#N/A,#N/A,FALSE,"단축2";#N/A,#N/A,FALSE,"단축3";#N/A,#N/A,FALSE,"장축";#N/A,#N/A,FALSE,"4WD"}</definedName>
    <definedName name="ㄷㄷㄱㄷㄷㄱㄱㄷㄷㄱㄷㄱ_1" hidden="1">{#N/A,#N/A,FALSE,"단축1";#N/A,#N/A,FALSE,"단축2";#N/A,#N/A,FALSE,"단축3";#N/A,#N/A,FALSE,"장축";#N/A,#N/A,FALSE,"4WD"}</definedName>
    <definedName name="다">[3]현금경비중역!#REF!</definedName>
    <definedName name="대회">#REF!</definedName>
    <definedName name="도장1부">[23]자가2급!#REF!</definedName>
    <definedName name="도장2부">[23]자가2급!#REF!</definedName>
    <definedName name="디젤엔진부">[23]자가2급!#REF!</definedName>
    <definedName name="牛群">[31]Sheet3!$B$2:$B$6</definedName>
    <definedName name="品名">#REF!</definedName>
    <definedName name="前品番1">#REF!</definedName>
    <definedName name="前品番2">#REF!</definedName>
    <definedName name="ㄹ어ㅓ럴" hidden="1">{#N/A,#N/A,FALSE,"단축1";#N/A,#N/A,FALSE,"단축2";#N/A,#N/A,FALSE,"단축3";#N/A,#N/A,FALSE,"장축";#N/A,#N/A,FALSE,"4WD"}</definedName>
    <definedName name="ㄹ어ㅓ럴_1" hidden="1">{#N/A,#N/A,FALSE,"단축1";#N/A,#N/A,FALSE,"단축2";#N/A,#N/A,FALSE,"단축3";#N/A,#N/A,FALSE,"장축";#N/A,#N/A,FALSE,"4WD"}</definedName>
    <definedName name="라">#REF!</definedName>
    <definedName name="生产节拍确认">#REF!</definedName>
    <definedName name="是的防守打法">#REF!</definedName>
    <definedName name="ㅁㅁ">#REF!</definedName>
    <definedName name="ㅁㅁㅁ">'[25]#REF'!#REF!</definedName>
    <definedName name="ㅁㅁㅁㅁㅁ">#REF!</definedName>
    <definedName name="마">[3]현금경비중역!#REF!</definedName>
    <definedName name="만">#REF!</definedName>
    <definedName name="물류1부">[23]자가2급!#REF!</definedName>
    <definedName name="물류2부">[23]자가2급!#REF!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미승인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밋션별">#REF!</definedName>
    <definedName name="바">[11]협조전!#REF!</definedName>
    <definedName name="발">#REF!</definedName>
    <definedName name="변경">#REF!</definedName>
    <definedName name="보고">[32]대외공문!#REF!</definedName>
    <definedName name="보고1">[33]MH_생산!#REF!</definedName>
    <definedName name="보고2">[33]MH_생산!#REF!</definedName>
    <definedName name="보전1부">[23]자가2급!#REF!</definedName>
    <definedName name="보전2부">[23]자가2급!#REF!</definedName>
    <definedName name="부서">#REF!</definedName>
    <definedName name="부품PI실">[23]자가2급!#REF!</definedName>
    <definedName name="부품구매부">[23]자가2급!#REF!</definedName>
    <definedName name="부품정보부">[23]자가2급!#REF!</definedName>
    <definedName name="블랭크가중치">[26]환산table!$M$1:$Q$37</definedName>
    <definedName name="비교A">#REF!</definedName>
    <definedName name="사">'[16]96수출'!#REF!</definedName>
    <definedName name="사업투자">#REF!</definedName>
    <definedName name="사진" hidden="1">{#N/A,#N/A,FALSE,"단축1";#N/A,#N/A,FALSE,"단축2";#N/A,#N/A,FALSE,"단축3";#N/A,#N/A,FALSE,"장축";#N/A,#N/A,FALSE,"4WD"}</definedName>
    <definedName name="사진_1" hidden="1">{#N/A,#N/A,FALSE,"단축1";#N/A,#N/A,FALSE,"단축2";#N/A,#N/A,FALSE,"단축3";#N/A,#N/A,FALSE,"장축";#N/A,#N/A,FALSE,"4WD"}</definedName>
    <definedName name="사진2" hidden="1">{#N/A,#N/A,FALSE,"단축1";#N/A,#N/A,FALSE,"단축2";#N/A,#N/A,FALSE,"단축3";#N/A,#N/A,FALSE,"장축";#N/A,#N/A,FALSE,"4WD"}</definedName>
    <definedName name="사진2_1" hidden="1">{#N/A,#N/A,FALSE,"단축1";#N/A,#N/A,FALSE,"단축2";#N/A,#N/A,FALSE,"단축3";#N/A,#N/A,FALSE,"장축";#N/A,#N/A,FALSE,"4WD"}</definedName>
    <definedName name="생기PI실">[23]자가2급!#REF!</definedName>
    <definedName name="생기설계부">[23]자가2급!#REF!</definedName>
    <definedName name="생기연구팀">[23]자가2급!#REF!</definedName>
    <definedName name="생산능력">#REF!</definedName>
    <definedName name="생산총괄실">[23]자가2급!#REF!</definedName>
    <definedName name="설설" hidden="1">{#N/A,#N/A,FALSE,"단축1";#N/A,#N/A,FALSE,"단축2";#N/A,#N/A,FALSE,"단축3";#N/A,#N/A,FALSE,"장축";#N/A,#N/A,FALSE,"4WD"}</definedName>
    <definedName name="설설_1" hidden="1">{#N/A,#N/A,FALSE,"단축1";#N/A,#N/A,FALSE,"단축2";#N/A,#N/A,FALSE,"단축3";#N/A,#N/A,FALSE,"장축";#N/A,#N/A,FALSE,"4WD"}</definedName>
    <definedName name="소">'[34]2.대외공문'!#REF!</definedName>
    <definedName name="소재생기부">[23]자가2급!#REF!</definedName>
    <definedName name="소하단가">89064</definedName>
    <definedName name="수출정비기술부">[23]자가2급!#REF!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ㄻㄴㅇㄻㄴ">#REF!</definedName>
    <definedName name="아">[11]협조전!#REF!</definedName>
    <definedName name="어쩌구">#REF!</definedName>
    <definedName name="업체관리부">[23]자가2급!#REF!</definedName>
    <definedName name="업체협력부">[23]자가2급!#REF!</definedName>
    <definedName name="엔진">[35]작성양식!#REF!</definedName>
    <definedName name="엔진가공부">[23]자가2급!#REF!</definedName>
    <definedName name="엔진기술">[6]작성양식!#REF!</definedName>
    <definedName name="엔진생기부">[23]자가2급!#REF!</definedName>
    <definedName name="여유분">'[36]DAT(목표)'!$Y$2</definedName>
    <definedName name="영역">'[37]Team 종합'!$D$5:$J$34</definedName>
    <definedName name="예산총괄시트설ONLY">#REF!</definedName>
    <definedName name="운영1" hidden="1">{#N/A,#N/A,FALSE,"단축1";#N/A,#N/A,FALSE,"단축2";#N/A,#N/A,FALSE,"단축3";#N/A,#N/A,FALSE,"장축";#N/A,#N/A,FALSE,"4WD"}</definedName>
    <definedName name="운영1_1" hidden="1">{#N/A,#N/A,FALSE,"단축1";#N/A,#N/A,FALSE,"단축2";#N/A,#N/A,FALSE,"단축3";#N/A,#N/A,FALSE,"장축";#N/A,#N/A,FALSE,"4WD"}</definedName>
    <definedName name="원가개선부">[23]자가2급!#REF!</definedName>
    <definedName name="원단위">'[22]RD제품개발투자비(매가)'!#REF!</definedName>
    <definedName name="원자재부">[23]자가2급!#REF!</definedName>
    <definedName name="이름">#REF!</definedName>
    <definedName name="인력관리실">[23]자가2급!#REF!</definedName>
    <definedName name="ㅈㄷㄷㅈㄷㅈㄷㄷㄷㄹㄷㄹ" hidden="1">{#N/A,#N/A,FALSE,"단축1";#N/A,#N/A,FALSE,"단축2";#N/A,#N/A,FALSE,"단축3";#N/A,#N/A,FALSE,"장축";#N/A,#N/A,FALSE,"4WD"}</definedName>
    <definedName name="ㅈㄷㄷㅈㄷㅈㄷㄷㄷㄹㄷㄹ_1" hidden="1">{#N/A,#N/A,FALSE,"단축1";#N/A,#N/A,FALSE,"단축2";#N/A,#N/A,FALSE,"단축3";#N/A,#N/A,FALSE,"장축";#N/A,#N/A,FALSE,"4WD"}</definedName>
    <definedName name="ㅈㅂㄷㅈㄱㄷ" hidden="1">{#N/A,#N/A,FALSE,"단축1";#N/A,#N/A,FALSE,"단축2";#N/A,#N/A,FALSE,"단축3";#N/A,#N/A,FALSE,"장축";#N/A,#N/A,FALSE,"4WD"}</definedName>
    <definedName name="ㅈㅂㄷㅈㄱㄷ_1" hidden="1">{#N/A,#N/A,FALSE,"단축1";#N/A,#N/A,FALSE,"단축2";#N/A,#N/A,FALSE,"단축3";#N/A,#N/A,FALSE,"장축";#N/A,#N/A,FALSE,"4WD"}</definedName>
    <definedName name="자">'[38]소상 "1"'!#REF!</definedName>
    <definedName name="장기투자.94.BB">#REF!</definedName>
    <definedName name="저쩌구">#REF!</definedName>
    <definedName name="전개계획" hidden="1">{#N/A,#N/A,FALSE,"단축1";#N/A,#N/A,FALSE,"단축2";#N/A,#N/A,FALSE,"단축3";#N/A,#N/A,FALSE,"장축";#N/A,#N/A,FALSE,"4WD"}</definedName>
    <definedName name="전개계획_1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전개방안2_1" hidden="1">{#N/A,#N/A,FALSE,"단축1";#N/A,#N/A,FALSE,"단축2";#N/A,#N/A,FALSE,"단축3";#N/A,#N/A,FALSE,"장축";#N/A,#N/A,FALSE,"4WD"}</definedName>
    <definedName name="전개방안3" hidden="1">{#N/A,#N/A,FALSE,"단축1";#N/A,#N/A,FALSE,"단축2";#N/A,#N/A,FALSE,"단축3";#N/A,#N/A,FALSE,"장축";#N/A,#N/A,FALSE,"4WD"}</definedName>
    <definedName name="전개방안3_1" hidden="1">{#N/A,#N/A,FALSE,"단축1";#N/A,#N/A,FALSE,"단축2";#N/A,#N/A,FALSE,"단축3";#N/A,#N/A,FALSE,"장축";#N/A,#N/A,FALSE,"4WD"}</definedName>
    <definedName name="전개방안4" hidden="1">{#N/A,#N/A,FALSE,"단축1";#N/A,#N/A,FALSE,"단축2";#N/A,#N/A,FALSE,"단축3";#N/A,#N/A,FALSE,"장축";#N/A,#N/A,FALSE,"4WD"}</definedName>
    <definedName name="전개방안4_1" hidden="1">{#N/A,#N/A,FALSE,"단축1";#N/A,#N/A,FALSE,"단축2";#N/A,#N/A,FALSE,"단축3";#N/A,#N/A,FALSE,"장축";#N/A,#N/A,FALSE,"4WD"}</definedName>
    <definedName name="정비기술부">[23]자가2급!#REF!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대수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지원부">[23]자가2급!#REF!</definedName>
    <definedName name="정정" hidden="1">{#N/A,#N/A,FALSE,"단축1";#N/A,#N/A,FALSE,"단축2";#N/A,#N/A,FALSE,"단축3";#N/A,#N/A,FALSE,"장축";#N/A,#N/A,FALSE,"4WD"}</definedName>
    <definedName name="정정_1" hidden="1">{#N/A,#N/A,FALSE,"단축1";#N/A,#N/A,FALSE,"단축2";#N/A,#N/A,FALSE,"단축3";#N/A,#N/A,FALSE,"장축";#N/A,#N/A,FALSE,"4WD"}</definedName>
    <definedName name="제목">#REF!</definedName>
    <definedName name="제작cost">#REF!</definedName>
    <definedName name="조립1부">[23]자가2급!#REF!</definedName>
    <definedName name="조립2부">[23]자가2급!#REF!</definedName>
    <definedName name="조직">#REF!</definedName>
    <definedName name="종합그래프" hidden="1">{#N/A,#N/A,FALSE,"단축1";#N/A,#N/A,FALSE,"단축2";#N/A,#N/A,FALSE,"단축3";#N/A,#N/A,FALSE,"장축";#N/A,#N/A,FALSE,"4WD"}</definedName>
    <definedName name="종합그래프_1" hidden="1">{#N/A,#N/A,FALSE,"단축1";#N/A,#N/A,FALSE,"단축2";#N/A,#N/A,FALSE,"단축3";#N/A,#N/A,FALSE,"장축";#N/A,#N/A,FALSE,"4WD"}</definedName>
    <definedName name="주요업무실적">#REF!</definedName>
    <definedName name="차량생기부">[23]자가2급!#REF!</definedName>
    <definedName name="차체1부">[23]자가2급!#REF!</definedName>
    <definedName name="차체2부">[23]자가2급!#REF!</definedName>
    <definedName name="차체생기부">[23]자가2급!#REF!</definedName>
    <definedName name="첨부">#REF!</definedName>
    <definedName name="첨부0">#REF!</definedName>
    <definedName name="첨부1">#REF!</definedName>
    <definedName name="첨부2">#REF!</definedName>
    <definedName name="첨첨11">#REF!</definedName>
    <definedName name="ㅌㅋ">#REF!</definedName>
    <definedName name="통합구매부">[23]자가2급!#REF!</definedName>
    <definedName name="판매목표2" hidden="1">{#N/A,#N/A,FALSE,"단축1";#N/A,#N/A,FALSE,"단축2";#N/A,#N/A,FALSE,"단축3";#N/A,#N/A,FALSE,"장축";#N/A,#N/A,FALSE,"4WD"}</definedName>
    <definedName name="판매목표2_1" hidden="1">{#N/A,#N/A,FALSE,"단축1";#N/A,#N/A,FALSE,"단축2";#N/A,#N/A,FALSE,"단축3";#N/A,#N/A,FALSE,"장축";#N/A,#N/A,FALSE,"4WD"}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보증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표지1">'[39]2.대외공문'!#REF!</definedName>
    <definedName name="표지2">#REF!</definedName>
    <definedName name="품질감사부">[23]자가2급!#REF!</definedName>
    <definedName name="품질관리1부">[23]자가2급!#REF!</definedName>
    <definedName name="품질관리2부">[23]자가2급!#REF!</definedName>
    <definedName name="품질총괄부">[23]자가2급!#REF!</definedName>
    <definedName name="프레스생기부">[23]자가2급!#REF!</definedName>
    <definedName name="ㅎ룰후ㅎㅎ" hidden="1">{#N/A,#N/A,FALSE,"단축1";#N/A,#N/A,FALSE,"단축2";#N/A,#N/A,FALSE,"단축3";#N/A,#N/A,FALSE,"장축";#N/A,#N/A,FALSE,"4WD"}</definedName>
    <definedName name="ㅎ룰후ㅎㅎ_1" hidden="1">{#N/A,#N/A,FALSE,"단축1";#N/A,#N/A,FALSE,"단축2";#N/A,#N/A,FALSE,"단축3";#N/A,#N/A,FALSE,"장축";#N/A,#N/A,FALSE,"4WD"}</definedName>
    <definedName name="ㅎㅎ">#REF!</definedName>
    <definedName name="하">[3]현금경비중역!#REF!</definedName>
    <definedName name="헤밍가중치">[26]환산table!$G$1:$K$12</definedName>
    <definedName name="현대단가">107630</definedName>
    <definedName name="협조전">#REF!</definedName>
    <definedName name="확정하여_보고할것.">#REF!</definedName>
    <definedName name="훈련원">[23]자가2급!#REF!</definedName>
    <definedName name="ㅏㅏㅏㅏ" hidden="1">{#N/A,#N/A,FALSE,"단축1";#N/A,#N/A,FALSE,"단축2";#N/A,#N/A,FALSE,"단축3";#N/A,#N/A,FALSE,"장축";#N/A,#N/A,FALSE,"4WD"}</definedName>
    <definedName name="ㅏㅏㅏㅏ_1" hidden="1">{#N/A,#N/A,FALSE,"단축1";#N/A,#N/A,FALSE,"단축2";#N/A,#N/A,FALSE,"단축3";#N/A,#N/A,FALSE,"장축";#N/A,#N/A,FALSE,"4WD"}</definedName>
    <definedName name="ㅓㅓㅓ" hidden="1">{#N/A,#N/A,FALSE,"단축1";#N/A,#N/A,FALSE,"단축2";#N/A,#N/A,FALSE,"단축3";#N/A,#N/A,FALSE,"장축";#N/A,#N/A,FALSE,"4WD"}</definedName>
    <definedName name="ㅓㅓㅓ_1" hidden="1">{#N/A,#N/A,FALSE,"단축1";#N/A,#N/A,FALSE,"단축2";#N/A,#N/A,FALSE,"단축3";#N/A,#N/A,FALSE,"장축";#N/A,#N/A,FALSE,"4WD"}</definedName>
    <definedName name="ㅕㅕㅕㅕㅕㅕ" hidden="1">{#N/A,#N/A,FALSE,"단축1";#N/A,#N/A,FALSE,"단축2";#N/A,#N/A,FALSE,"단축3";#N/A,#N/A,FALSE,"장축";#N/A,#N/A,FALSE,"4WD"}</definedName>
    <definedName name="ㅕㅕㅕㅕㅕㅕ_1" hidden="1">{#N/A,#N/A,FALSE,"단축1";#N/A,#N/A,FALSE,"단축2";#N/A,#N/A,FALSE,"단축3";#N/A,#N/A,FALSE,"장축";#N/A,#N/A,FALSE,"4WD"}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<sst xmlns="http://schemas.openxmlformats.org/spreadsheetml/2006/main" count="132" uniqueCount="93">
  <si>
    <t xml:space="preserve">    </t>
  </si>
  <si>
    <t>安徽江福科技有限公司</t>
  </si>
  <si>
    <t>编号：</t>
  </si>
  <si>
    <t>日期</t>
  </si>
  <si>
    <t>设计人员：</t>
  </si>
  <si>
    <t>结论</t>
  </si>
  <si>
    <t>模具自检表</t>
  </si>
  <si>
    <t>校对人员:</t>
  </si>
  <si>
    <t xml:space="preserve">     产品名:</t>
  </si>
  <si>
    <t>审核人员：</t>
  </si>
  <si>
    <t>模具图号:</t>
  </si>
  <si>
    <t>OK：√    NG：×    无检查项：无</t>
  </si>
  <si>
    <t>NO.</t>
  </si>
  <si>
    <t>检 查 点</t>
  </si>
  <si>
    <t>自检</t>
  </si>
  <si>
    <t>审核</t>
  </si>
  <si>
    <t>备注</t>
  </si>
  <si>
    <t>S</t>
  </si>
  <si>
    <t>生产方式是否正确；（手动生产/自动线生产）</t>
  </si>
  <si>
    <t>统计</t>
  </si>
  <si>
    <t>送料方式的正确性；（平动送料/旋转180°送料）</t>
  </si>
  <si>
    <t>结果</t>
  </si>
  <si>
    <t>项数</t>
  </si>
  <si>
    <t>比例</t>
  </si>
  <si>
    <r>
      <rPr>
        <sz val="11"/>
        <rFont val="宋体"/>
        <charset val="134"/>
      </rPr>
      <t xml:space="preserve">机床通用参数的正确性   </t>
    </r>
    <r>
      <rPr>
        <sz val="11"/>
        <color rgb="FFFF0000"/>
        <rFont val="宋体"/>
        <charset val="134"/>
      </rPr>
      <t>（需贴图）</t>
    </r>
  </si>
  <si>
    <t>3.1 机床使用</t>
  </si>
  <si>
    <r>
      <rPr>
        <sz val="11"/>
        <rFont val="宋体"/>
        <charset val="134"/>
      </rPr>
      <t>客户主副线机床调用是否正确以及江福调试机床都需确认 ：</t>
    </r>
    <r>
      <rPr>
        <b/>
        <sz val="11"/>
        <color rgb="FF0000FF"/>
        <rFont val="宋体"/>
        <charset val="134"/>
      </rPr>
      <t xml:space="preserve">主线（ </t>
    </r>
    <r>
      <rPr>
        <b/>
        <u/>
        <sz val="11"/>
        <color rgb="FF0000FF"/>
        <rFont val="宋体"/>
        <charset val="134"/>
      </rPr>
      <t>J39-1200F</t>
    </r>
    <r>
      <rPr>
        <b/>
        <sz val="11"/>
        <color rgb="FF0000FF"/>
        <rFont val="宋体"/>
        <charset val="134"/>
      </rPr>
      <t xml:space="preserve">）；副线( </t>
    </r>
    <r>
      <rPr>
        <b/>
        <u/>
        <sz val="11"/>
        <color rgb="FF0000FF"/>
        <rFont val="宋体"/>
        <charset val="134"/>
      </rPr>
      <t xml:space="preserve">J39-1000F </t>
    </r>
    <r>
      <rPr>
        <b/>
        <sz val="11"/>
        <color rgb="FF0000FF"/>
        <rFont val="宋体"/>
        <charset val="134"/>
      </rPr>
      <t>）。</t>
    </r>
  </si>
  <si>
    <t>√</t>
  </si>
  <si>
    <t>链接到目录</t>
  </si>
  <si>
    <t>3.2 压板槽</t>
  </si>
  <si>
    <t>与机床库实体的一致性检查，含位置、尺寸、快夹行程、装夹空间等</t>
  </si>
  <si>
    <t>×</t>
  </si>
  <si>
    <t>总计</t>
  </si>
  <si>
    <t>3.3 键槽/通槽</t>
  </si>
  <si>
    <r>
      <rPr>
        <b/>
        <sz val="11"/>
        <color rgb="FF0000FF"/>
        <rFont val="宋体"/>
        <charset val="134"/>
      </rPr>
      <t>槽宽（</t>
    </r>
    <r>
      <rPr>
        <b/>
        <u/>
        <sz val="11"/>
        <color rgb="FF0000FF"/>
        <rFont val="宋体"/>
        <charset val="134"/>
      </rPr>
      <t xml:space="preserve">   28  </t>
    </r>
    <r>
      <rPr>
        <b/>
        <sz val="11"/>
        <color rgb="FF0000FF"/>
        <rFont val="宋体"/>
        <charset val="134"/>
      </rPr>
      <t>mm；槽深</t>
    </r>
    <r>
      <rPr>
        <b/>
        <u/>
        <sz val="11"/>
        <color rgb="FF0000FF"/>
        <rFont val="宋体"/>
        <charset val="134"/>
      </rPr>
      <t xml:space="preserve">  30  </t>
    </r>
    <r>
      <rPr>
        <b/>
        <sz val="11"/>
        <color rgb="FF0000FF"/>
        <rFont val="宋体"/>
        <charset val="134"/>
      </rPr>
      <t>mm）</t>
    </r>
    <r>
      <rPr>
        <sz val="11"/>
        <rFont val="宋体"/>
        <charset val="134"/>
      </rPr>
      <t xml:space="preserve">是否与机床标准体一致?是否有通槽要求？  </t>
    </r>
    <r>
      <rPr>
        <b/>
        <sz val="11"/>
        <color rgb="FF0000FF"/>
        <rFont val="宋体"/>
        <charset val="134"/>
      </rPr>
      <t>通槽（</t>
    </r>
    <r>
      <rPr>
        <b/>
        <u/>
        <sz val="11"/>
        <color rgb="FF0000FF"/>
        <rFont val="宋体"/>
        <charset val="134"/>
      </rPr>
      <t>有</t>
    </r>
    <r>
      <rPr>
        <b/>
        <sz val="11"/>
        <color rgb="FF0000FF"/>
        <rFont val="宋体"/>
        <charset val="134"/>
      </rPr>
      <t>）</t>
    </r>
  </si>
  <si>
    <t>无</t>
  </si>
  <si>
    <t>3.4 快速定位</t>
  </si>
  <si>
    <r>
      <rPr>
        <b/>
        <sz val="11"/>
        <color rgb="FF0000FF"/>
        <rFont val="宋体"/>
        <charset val="134"/>
      </rPr>
      <t>直径（φ</t>
    </r>
    <r>
      <rPr>
        <b/>
        <u/>
        <sz val="11"/>
        <color rgb="FF0000FF"/>
        <rFont val="宋体"/>
        <charset val="134"/>
      </rPr>
      <t xml:space="preserve">  60  </t>
    </r>
    <r>
      <rPr>
        <b/>
        <sz val="11"/>
        <color rgb="FF0000FF"/>
        <rFont val="宋体"/>
        <charset val="134"/>
      </rPr>
      <t>mm）</t>
    </r>
    <r>
      <rPr>
        <sz val="11"/>
        <rFont val="宋体"/>
        <charset val="134"/>
      </rPr>
      <t>，重点核对圆心直径和位置偏差、高度避让是否足够，不使用的快速定位是否需要避让，快速定位的窥视孔是否满足客户使用要求</t>
    </r>
  </si>
  <si>
    <t>3.5 顶杆</t>
  </si>
  <si>
    <r>
      <rPr>
        <b/>
        <sz val="11"/>
        <color rgb="FF0000FF"/>
        <rFont val="宋体"/>
        <charset val="134"/>
      </rPr>
      <t>压边圈行程</t>
    </r>
    <r>
      <rPr>
        <b/>
        <u/>
        <sz val="11"/>
        <color rgb="FF0000FF"/>
        <rFont val="宋体"/>
        <charset val="134"/>
      </rPr>
      <t xml:space="preserve">    </t>
    </r>
    <r>
      <rPr>
        <b/>
        <sz val="11"/>
        <color rgb="FF0000FF"/>
        <rFont val="宋体"/>
        <charset val="134"/>
      </rPr>
      <t>mm，顶杆垫块到机床下台面距离</t>
    </r>
    <r>
      <rPr>
        <b/>
        <u/>
        <sz val="11"/>
        <color rgb="FF0000FF"/>
        <rFont val="宋体"/>
        <charset val="134"/>
      </rPr>
      <t xml:space="preserve">     </t>
    </r>
    <r>
      <rPr>
        <b/>
        <sz val="11"/>
        <color rgb="FF0000FF"/>
        <rFont val="宋体"/>
        <charset val="134"/>
      </rPr>
      <t>mm</t>
    </r>
    <r>
      <rPr>
        <sz val="11"/>
        <rFont val="宋体"/>
        <charset val="134"/>
      </rPr>
      <t>;顶杆是否有预顶？（即顶杆初始状态高出工作台面，顶杆接触垫块到台面的距离要大于顶杆预顶的高度），顶出高度是否符合档位，是否超出最大行程？全顶杆是否无干涉？</t>
    </r>
  </si>
  <si>
    <r>
      <rPr>
        <sz val="11"/>
        <rFont val="宋体"/>
        <charset val="134"/>
      </rPr>
      <t>模具闭合高度</t>
    </r>
    <r>
      <rPr>
        <sz val="11"/>
        <color rgb="FFFF0000"/>
        <rFont val="宋体"/>
        <charset val="134"/>
      </rPr>
      <t>（需贴图）</t>
    </r>
  </si>
  <si>
    <t>4.1 闭模高度</t>
  </si>
  <si>
    <r>
      <rPr>
        <sz val="11"/>
        <rFont val="宋体"/>
        <charset val="134"/>
      </rPr>
      <t>模具工作状态下满足机床装模高度要求(</t>
    </r>
    <r>
      <rPr>
        <b/>
        <sz val="11"/>
        <color rgb="FF0000FF"/>
        <rFont val="宋体"/>
        <charset val="134"/>
      </rPr>
      <t>模具闭合高度</t>
    </r>
    <r>
      <rPr>
        <b/>
        <u/>
        <sz val="11"/>
        <color rgb="FF0000FF"/>
        <rFont val="宋体"/>
        <charset val="134"/>
      </rPr>
      <t xml:space="preserve">  1150    </t>
    </r>
    <r>
      <rPr>
        <b/>
        <sz val="11"/>
        <color rgb="FF0000FF"/>
        <rFont val="宋体"/>
        <charset val="134"/>
      </rPr>
      <t>mm</t>
    </r>
    <r>
      <rPr>
        <sz val="11"/>
        <rFont val="宋体"/>
        <charset val="134"/>
      </rPr>
      <t>)；</t>
    </r>
  </si>
  <si>
    <t>4.2 存放高度</t>
  </si>
  <si>
    <r>
      <rPr>
        <sz val="11"/>
        <rFont val="宋体"/>
        <charset val="134"/>
      </rPr>
      <t>模具存放状态下满足机床装模高度要求(</t>
    </r>
    <r>
      <rPr>
        <b/>
        <sz val="11"/>
        <color rgb="FF0000FF"/>
        <rFont val="宋体"/>
        <charset val="134"/>
      </rPr>
      <t>模具存放时高度</t>
    </r>
    <r>
      <rPr>
        <b/>
        <u/>
        <sz val="11"/>
        <color rgb="FF0000FF"/>
        <rFont val="宋体"/>
        <charset val="134"/>
      </rPr>
      <t xml:space="preserve">  1240  </t>
    </r>
    <r>
      <rPr>
        <b/>
        <sz val="11"/>
        <color rgb="FF0000FF"/>
        <rFont val="宋体"/>
        <charset val="134"/>
      </rPr>
      <t>mm；机床最大打开高度</t>
    </r>
    <r>
      <rPr>
        <b/>
        <u/>
        <sz val="11"/>
        <color rgb="FF0000FF"/>
        <rFont val="宋体"/>
        <charset val="134"/>
      </rPr>
      <t xml:space="preserve"> 2400   </t>
    </r>
    <r>
      <rPr>
        <b/>
        <sz val="11"/>
        <color rgb="FF0000FF"/>
        <rFont val="宋体"/>
        <charset val="134"/>
      </rPr>
      <t>mm</t>
    </r>
    <r>
      <rPr>
        <sz val="11"/>
        <rFont val="宋体"/>
        <charset val="134"/>
      </rPr>
      <t>)；</t>
    </r>
  </si>
  <si>
    <t>4.3 通过性</t>
  </si>
  <si>
    <t>模具工作、存放状态下是否满足设备侧移门高度要求:</t>
  </si>
  <si>
    <t>主</t>
  </si>
  <si>
    <t>OK</t>
  </si>
  <si>
    <r>
      <rPr>
        <sz val="11"/>
        <rFont val="宋体"/>
        <charset val="134"/>
      </rPr>
      <t xml:space="preserve">送料高度  </t>
    </r>
    <r>
      <rPr>
        <sz val="11"/>
        <color rgb="FFFF0000"/>
        <rFont val="宋体"/>
        <charset val="134"/>
      </rPr>
      <t>（需贴图）</t>
    </r>
  </si>
  <si>
    <t>自动线前后序送料高度落差是否符合要求,前后序送料高尺寸偏差数值(100MM )；(一个件统一排查，每个项目都需要单独确认）。</t>
  </si>
  <si>
    <t>NG</t>
  </si>
  <si>
    <r>
      <rPr>
        <sz val="11"/>
        <rFont val="宋体"/>
        <charset val="134"/>
      </rPr>
      <t xml:space="preserve">自动线取料   </t>
    </r>
    <r>
      <rPr>
        <sz val="11"/>
        <color rgb="FFFF0000"/>
        <rFont val="宋体"/>
        <charset val="134"/>
      </rPr>
      <t>（需贴图）</t>
    </r>
  </si>
  <si>
    <t>6.1 横杆位置</t>
  </si>
  <si>
    <t>是否有自动化干涉曲线? 若有，横杆位置和高度是否正确？</t>
  </si>
  <si>
    <t>6.2 干涉空间</t>
  </si>
  <si>
    <r>
      <rPr>
        <sz val="11"/>
        <color rgb="FFFF0000"/>
        <rFont val="宋体"/>
        <charset val="134"/>
      </rPr>
      <t>自动线取料空间是否足够(端拾器工作空间)(</t>
    </r>
    <r>
      <rPr>
        <b/>
        <u/>
        <sz val="11"/>
        <color rgb="FF3366FF"/>
        <rFont val="宋体"/>
        <charset val="134"/>
      </rPr>
      <t xml:space="preserve">  700   </t>
    </r>
    <r>
      <rPr>
        <b/>
        <sz val="11"/>
        <color rgb="FF0000FF"/>
        <rFont val="宋体"/>
        <charset val="134"/>
      </rPr>
      <t>mm</t>
    </r>
    <r>
      <rPr>
        <b/>
        <sz val="11"/>
        <color rgb="FF3366FF"/>
        <rFont val="宋体"/>
        <charset val="134"/>
      </rPr>
      <t xml:space="preserve"> </t>
    </r>
    <r>
      <rPr>
        <sz val="11"/>
        <color rgb="FFFF0000"/>
        <rFont val="宋体"/>
        <charset val="134"/>
      </rPr>
      <t>)；见PDM自动化模具开口设计要求。宋方金2017.08</t>
    </r>
  </si>
  <si>
    <t>副</t>
  </si>
  <si>
    <t>设备负荷</t>
  </si>
  <si>
    <r>
      <rPr>
        <sz val="11"/>
        <rFont val="宋体"/>
        <charset val="134"/>
      </rPr>
      <t>机床上下工作台压力是否满足使用要求；（机械压力机：≤75%；油压机：≤85%）；结合《后序压力控制专项检查表》</t>
    </r>
    <r>
      <rPr>
        <sz val="11"/>
        <color rgb="FF0000FF"/>
        <rFont val="宋体"/>
        <charset val="134"/>
      </rPr>
      <t>项目二-模具压力计算</t>
    </r>
    <r>
      <rPr>
        <sz val="11"/>
        <rFont val="宋体"/>
        <charset val="134"/>
      </rPr>
      <t xml:space="preserve"> 评判</t>
    </r>
  </si>
  <si>
    <r>
      <rPr>
        <sz val="11"/>
        <rFont val="宋体"/>
        <charset val="134"/>
      </rPr>
      <t xml:space="preserve">偏心检查  </t>
    </r>
    <r>
      <rPr>
        <sz val="11"/>
        <color rgb="FFFF0000"/>
        <rFont val="宋体"/>
        <charset val="134"/>
      </rPr>
      <t>（需贴图）</t>
    </r>
  </si>
  <si>
    <r>
      <rPr>
        <b/>
        <sz val="11"/>
        <color rgb="FF0000FF"/>
        <rFont val="宋体"/>
        <charset val="134"/>
      </rPr>
      <t>(数模中心与机床中心偏心X</t>
    </r>
    <r>
      <rPr>
        <b/>
        <u/>
        <sz val="11"/>
        <color rgb="FF0000FF"/>
        <rFont val="宋体"/>
        <charset val="134"/>
      </rPr>
      <t xml:space="preserve">  0   </t>
    </r>
    <r>
      <rPr>
        <b/>
        <sz val="11"/>
        <color rgb="FF0000FF"/>
        <rFont val="宋体"/>
        <charset val="134"/>
      </rPr>
      <t>mm;Y</t>
    </r>
    <r>
      <rPr>
        <b/>
        <u/>
        <sz val="11"/>
        <color rgb="FF0000FF"/>
        <rFont val="宋体"/>
        <charset val="134"/>
      </rPr>
      <t xml:space="preserve">  0  </t>
    </r>
    <r>
      <rPr>
        <b/>
        <sz val="11"/>
        <color rgb="FF0000FF"/>
        <rFont val="宋体"/>
        <charset val="134"/>
      </rPr>
      <t>mm)</t>
    </r>
    <r>
      <rPr>
        <sz val="11"/>
        <rFont val="宋体"/>
        <charset val="134"/>
      </rPr>
      <t>机床偏心情况是否合理（X方向数模中心保持一致、Y方向偏心需部门研讨同意）；</t>
    </r>
  </si>
  <si>
    <t>是否成线生产；</t>
  </si>
  <si>
    <r>
      <rPr>
        <sz val="11"/>
        <color rgb="FFFF0000"/>
        <rFont val="宋体"/>
        <charset val="134"/>
      </rPr>
      <t>上模重量是否满足机床上滑块承载能力(</t>
    </r>
    <r>
      <rPr>
        <b/>
        <sz val="11"/>
        <color rgb="FF0000FF"/>
        <rFont val="宋体"/>
        <charset val="134"/>
      </rPr>
      <t>模具上模总重</t>
    </r>
    <r>
      <rPr>
        <b/>
        <u/>
        <sz val="11"/>
        <color rgb="FF0000FF"/>
        <rFont val="宋体"/>
        <charset val="134"/>
      </rPr>
      <t xml:space="preserve">  10.59  </t>
    </r>
    <r>
      <rPr>
        <b/>
        <sz val="11"/>
        <color rgb="FF0000FF"/>
        <rFont val="宋体"/>
        <charset val="134"/>
      </rPr>
      <t>T</t>
    </r>
    <r>
      <rPr>
        <sz val="11"/>
        <color rgb="FFFF0000"/>
        <rFont val="宋体"/>
        <charset val="134"/>
      </rPr>
      <t>)</t>
    </r>
  </si>
  <si>
    <r>
      <rPr>
        <sz val="11"/>
        <color rgb="FFFF0000"/>
        <rFont val="宋体"/>
        <charset val="134"/>
      </rPr>
      <t>模具总重量是否满足机床下工作台承载能力(</t>
    </r>
    <r>
      <rPr>
        <b/>
        <sz val="11"/>
        <color rgb="FF0000FF"/>
        <rFont val="宋体"/>
        <charset val="134"/>
      </rPr>
      <t>模具总重</t>
    </r>
    <r>
      <rPr>
        <b/>
        <u/>
        <sz val="11"/>
        <color rgb="FF0000FF"/>
        <rFont val="宋体"/>
        <charset val="134"/>
      </rPr>
      <t xml:space="preserve">  21.69  </t>
    </r>
    <r>
      <rPr>
        <b/>
        <sz val="11"/>
        <color rgb="FF0000FF"/>
        <rFont val="宋体"/>
        <charset val="134"/>
      </rPr>
      <t>T</t>
    </r>
    <r>
      <rPr>
        <sz val="11"/>
        <color rgb="FFFF0000"/>
        <rFont val="宋体"/>
        <charset val="134"/>
      </rPr>
      <t>)</t>
    </r>
  </si>
  <si>
    <r>
      <rPr>
        <sz val="11"/>
        <color indexed="10"/>
        <rFont val="宋体"/>
        <charset val="134"/>
      </rPr>
      <t>行车、平板车的承载能力(</t>
    </r>
    <r>
      <rPr>
        <b/>
        <sz val="11"/>
        <color indexed="10"/>
        <rFont val="宋体"/>
        <charset val="134"/>
      </rPr>
      <t>行车大钩40，小钩16</t>
    </r>
    <r>
      <rPr>
        <sz val="11"/>
        <color indexed="10"/>
        <rFont val="宋体"/>
        <charset val="134"/>
      </rPr>
      <t>)？（行车、平板车使用负荷的80%。上模重量小于行车小钩起吊能力。</t>
    </r>
  </si>
  <si>
    <t>乘用车二厂：行车：大钩40，小钩16.宋方金2017.10</t>
  </si>
  <si>
    <t>主线机床检查</t>
  </si>
  <si>
    <t>截图核查项</t>
  </si>
  <si>
    <t>主项次</t>
  </si>
  <si>
    <t>分项次</t>
  </si>
  <si>
    <t>内容</t>
  </si>
  <si>
    <t>设计自检贴图栏</t>
  </si>
  <si>
    <t>审核贴图栏</t>
  </si>
  <si>
    <t>3.机床通用参数的正确性</t>
  </si>
  <si>
    <r>
      <rPr>
        <b/>
        <sz val="14"/>
        <rFont val="宋体"/>
        <charset val="134"/>
      </rPr>
      <t>机床使用正确性</t>
    </r>
    <r>
      <rPr>
        <sz val="14"/>
        <rFont val="宋体"/>
        <charset val="134"/>
      </rPr>
      <t>（工艺注释信息、结构机床实体贴图、调试机床是否导入）</t>
    </r>
  </si>
  <si>
    <r>
      <rPr>
        <b/>
        <sz val="14"/>
        <rFont val="宋体"/>
        <charset val="134"/>
      </rPr>
      <t>压板槽</t>
    </r>
    <r>
      <rPr>
        <sz val="14"/>
        <rFont val="宋体"/>
        <charset val="134"/>
      </rPr>
      <t>(</t>
    </r>
    <r>
      <rPr>
        <sz val="14"/>
        <color rgb="FFFF0000"/>
        <rFont val="宋体"/>
        <charset val="134"/>
      </rPr>
      <t>上模</t>
    </r>
    <r>
      <rPr>
        <sz val="14"/>
        <rFont val="宋体"/>
        <charset val="134"/>
      </rPr>
      <t>)与机床库的一致性检查，含位置、尺寸、快夹行程、装夹空间等</t>
    </r>
  </si>
  <si>
    <r>
      <rPr>
        <b/>
        <sz val="14"/>
        <rFont val="宋体"/>
        <charset val="134"/>
      </rPr>
      <t>压板槽</t>
    </r>
    <r>
      <rPr>
        <sz val="14"/>
        <rFont val="宋体"/>
        <charset val="134"/>
      </rPr>
      <t>(</t>
    </r>
    <r>
      <rPr>
        <sz val="14"/>
        <color rgb="FFFF0000"/>
        <rFont val="宋体"/>
        <charset val="134"/>
      </rPr>
      <t>下模</t>
    </r>
    <r>
      <rPr>
        <sz val="14"/>
        <rFont val="宋体"/>
        <charset val="134"/>
      </rPr>
      <t>)与机床库的一致性检查，含位置、尺寸、快夹行程、装夹空间等</t>
    </r>
  </si>
  <si>
    <r>
      <rPr>
        <b/>
        <sz val="14"/>
        <rFont val="宋体"/>
        <charset val="134"/>
      </rPr>
      <t>键槽/通槽</t>
    </r>
    <r>
      <rPr>
        <sz val="14"/>
        <rFont val="宋体"/>
        <charset val="134"/>
      </rPr>
      <t>（槽宽及槽深，通槽是否开通，尤其重点关注铸件避让通槽是否按辅助体裁剪）</t>
    </r>
  </si>
  <si>
    <r>
      <rPr>
        <b/>
        <sz val="14"/>
        <rFont val="宋体"/>
        <charset val="134"/>
      </rPr>
      <t>快速定位</t>
    </r>
    <r>
      <rPr>
        <sz val="14"/>
        <rFont val="宋体"/>
        <charset val="134"/>
      </rPr>
      <t>，重点核对位置、直径和高度是否避让足够，不使用的快速定位是否需要避让</t>
    </r>
  </si>
  <si>
    <r>
      <rPr>
        <b/>
        <sz val="14"/>
        <rFont val="宋体"/>
        <charset val="134"/>
      </rPr>
      <t>顶杆</t>
    </r>
    <r>
      <rPr>
        <sz val="14"/>
        <rFont val="宋体"/>
        <charset val="134"/>
      </rPr>
      <t>（顶杆行程是否与设备匹配，全顶杆是否无干涉？）</t>
    </r>
  </si>
  <si>
    <t>4.模具闭合高度</t>
  </si>
  <si>
    <r>
      <rPr>
        <b/>
        <sz val="14"/>
        <rFont val="宋体"/>
        <charset val="134"/>
      </rPr>
      <t>闭模高度</t>
    </r>
    <r>
      <rPr>
        <sz val="14"/>
        <rFont val="宋体"/>
        <charset val="134"/>
      </rPr>
      <t>（与工艺标注或报价截图核对）</t>
    </r>
  </si>
  <si>
    <t>5.自动线送料高</t>
  </si>
  <si>
    <r>
      <rPr>
        <b/>
        <sz val="14"/>
        <rFont val="宋体"/>
        <charset val="134"/>
      </rPr>
      <t>送料高度/中心高</t>
    </r>
    <r>
      <rPr>
        <sz val="14"/>
        <rFont val="宋体"/>
        <charset val="134"/>
      </rPr>
      <t>（与工艺标注截图核对）</t>
    </r>
  </si>
  <si>
    <t>6.自动线取料</t>
  </si>
  <si>
    <r>
      <rPr>
        <b/>
        <sz val="14"/>
        <rFont val="宋体"/>
        <charset val="134"/>
      </rPr>
      <t>横杆位置检查</t>
    </r>
    <r>
      <rPr>
        <sz val="14"/>
        <rFont val="宋体"/>
        <charset val="134"/>
      </rPr>
      <t>（横杆高度及干涉情况）</t>
    </r>
  </si>
  <si>
    <r>
      <rPr>
        <b/>
        <sz val="14"/>
        <rFont val="宋体"/>
        <charset val="134"/>
      </rPr>
      <t>干涉空间</t>
    </r>
    <r>
      <rPr>
        <sz val="14"/>
        <rFont val="宋体"/>
        <charset val="134"/>
      </rPr>
      <t>（上模端头、斜楔或开口高度检查）</t>
    </r>
  </si>
  <si>
    <t>8.偏心检查</t>
  </si>
  <si>
    <r>
      <rPr>
        <b/>
        <sz val="14"/>
        <rFont val="宋体"/>
        <charset val="134"/>
      </rPr>
      <t>偏心检查</t>
    </r>
    <r>
      <rPr>
        <sz val="14"/>
        <rFont val="宋体"/>
        <charset val="134"/>
      </rPr>
      <t>（模具机床中心与工艺数模机床中心是否一致）</t>
    </r>
  </si>
  <si>
    <t>9.排料检查</t>
  </si>
  <si>
    <r>
      <rPr>
        <b/>
        <sz val="14"/>
        <rFont val="宋体"/>
        <charset val="134"/>
      </rPr>
      <t>排料检查</t>
    </r>
    <r>
      <rPr>
        <sz val="14"/>
        <rFont val="宋体"/>
        <charset val="134"/>
      </rPr>
      <t>（机床外废料是否入坑，关注废料坑尺寸）</t>
    </r>
  </si>
  <si>
    <t>副线机床检查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</si>
</sst>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\&quot;#,##0;[Red]&quot;\&quot;\-#,##0"/>
    <numFmt numFmtId="177" formatCode="0_);[Red]\(0\)"/>
    <numFmt numFmtId="178" formatCode="m&quot;月&quot;d&quot;日&quot;;@"/>
  </numFmts>
  <fonts count="43">
    <font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b/>
      <sz val="12"/>
      <color indexed="8"/>
      <name val="宋体"/>
      <charset val="134"/>
    </font>
    <font>
      <b/>
      <sz val="14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</font>
    <font>
      <b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36"/>
      <name val="宋体"/>
      <charset val="134"/>
    </font>
    <font>
      <sz val="20"/>
      <name val="宋体"/>
      <charset val="134"/>
    </font>
    <font>
      <b/>
      <sz val="14"/>
      <name val="宋体"/>
      <charset val="134"/>
    </font>
    <font>
      <u/>
      <sz val="24"/>
      <color rgb="FF800080"/>
      <name val="宋体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u/>
      <sz val="11"/>
      <color rgb="FF0000FF"/>
      <name val="宋体"/>
      <charset val="134"/>
    </font>
    <font>
      <sz val="14"/>
      <color rgb="FFFF0000"/>
      <name val="宋体"/>
      <charset val="134"/>
    </font>
    <font>
      <b/>
      <sz val="11"/>
      <color indexed="10"/>
      <name val="宋体"/>
      <charset val="134"/>
    </font>
    <font>
      <sz val="11"/>
      <color rgb="FF0000FF"/>
      <name val="宋体"/>
      <charset val="134"/>
    </font>
    <font>
      <b/>
      <u/>
      <sz val="11"/>
      <color rgb="FF3366FF"/>
      <name val="宋体"/>
      <charset val="134"/>
    </font>
    <font>
      <b/>
      <sz val="11"/>
      <color rgb="FF3366FF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center"/>
    </xf>
    <xf numFmtId="0" fontId="17" fillId="6" borderId="34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5" fillId="0" borderId="3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37" applyNumberFormat="0" applyAlignment="0" applyProtection="0">
      <alignment vertical="center"/>
    </xf>
    <xf numFmtId="0" fontId="27" fillId="8" borderId="38" applyNumberFormat="0" applyAlignment="0" applyProtection="0">
      <alignment vertical="center"/>
    </xf>
    <xf numFmtId="0" fontId="28" fillId="8" borderId="37" applyNumberFormat="0" applyAlignment="0" applyProtection="0">
      <alignment vertical="center"/>
    </xf>
    <xf numFmtId="0" fontId="29" fillId="9" borderId="39" applyNumberFormat="0" applyAlignment="0" applyProtection="0">
      <alignment vertical="center"/>
    </xf>
    <xf numFmtId="0" fontId="30" fillId="0" borderId="40" applyNumberFormat="0" applyFill="0" applyAlignment="0" applyProtection="0">
      <alignment vertical="center"/>
    </xf>
    <xf numFmtId="0" fontId="31" fillId="0" borderId="41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0" borderId="0"/>
    <xf numFmtId="42" fontId="0" fillId="0" borderId="0" applyFont="0" applyFill="0" applyBorder="0" applyAlignment="0" applyProtection="0"/>
  </cellStyleXfs>
  <cellXfs count="143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49" applyFont="1" applyFill="1" applyAlignment="1">
      <alignment vertical="center" wrapText="1"/>
    </xf>
    <xf numFmtId="0" fontId="2" fillId="0" borderId="0" xfId="49" applyFont="1" applyFill="1" applyAlignment="1">
      <alignment vertical="center" wrapText="1"/>
    </xf>
    <xf numFmtId="0" fontId="3" fillId="0" borderId="0" xfId="49" applyFont="1" applyFill="1"/>
    <xf numFmtId="0" fontId="0" fillId="0" borderId="0" xfId="49" applyFill="1"/>
    <xf numFmtId="0" fontId="4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right" vertical="center" wrapText="1"/>
    </xf>
    <xf numFmtId="0" fontId="4" fillId="0" borderId="6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right" vertical="center" wrapText="1"/>
    </xf>
    <xf numFmtId="0" fontId="4" fillId="0" borderId="12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1" fillId="0" borderId="17" xfId="49" applyFont="1" applyFill="1" applyBorder="1" applyAlignment="1">
      <alignment horizontal="center" vertical="center" wrapText="1"/>
    </xf>
    <xf numFmtId="0" fontId="1" fillId="0" borderId="11" xfId="49" applyFont="1" applyFill="1" applyBorder="1" applyAlignment="1">
      <alignment horizontal="center" vertical="center"/>
    </xf>
    <xf numFmtId="0" fontId="8" fillId="0" borderId="18" xfId="49" applyFont="1" applyFill="1" applyBorder="1" applyAlignment="1">
      <alignment horizontal="center" vertical="center" wrapText="1"/>
    </xf>
    <xf numFmtId="0" fontId="8" fillId="0" borderId="19" xfId="49" applyFont="1" applyFill="1" applyBorder="1" applyAlignment="1">
      <alignment horizontal="center" vertical="center" wrapText="1"/>
    </xf>
    <xf numFmtId="0" fontId="1" fillId="0" borderId="17" xfId="49" applyFont="1" applyFill="1" applyBorder="1" applyAlignment="1">
      <alignment horizontal="center" vertical="center"/>
    </xf>
    <xf numFmtId="0" fontId="1" fillId="0" borderId="8" xfId="49" applyFont="1" applyFill="1" applyBorder="1" applyAlignment="1">
      <alignment horizontal="left" vertical="center" wrapText="1"/>
    </xf>
    <xf numFmtId="0" fontId="1" fillId="0" borderId="9" xfId="49" applyFont="1" applyFill="1" applyBorder="1" applyAlignment="1">
      <alignment horizontal="left" vertical="center" wrapText="1"/>
    </xf>
    <xf numFmtId="0" fontId="1" fillId="0" borderId="10" xfId="49" applyFont="1" applyFill="1" applyBorder="1" applyAlignment="1">
      <alignment horizontal="left" vertical="center" wrapText="1"/>
    </xf>
    <xf numFmtId="0" fontId="1" fillId="0" borderId="11" xfId="49" applyFont="1" applyFill="1" applyBorder="1" applyAlignment="1">
      <alignment horizontal="center" vertical="center" wrapText="1"/>
    </xf>
    <xf numFmtId="0" fontId="1" fillId="0" borderId="13" xfId="49" applyFont="1" applyFill="1" applyBorder="1" applyAlignment="1">
      <alignment horizontal="left" vertical="center" wrapText="1"/>
    </xf>
    <xf numFmtId="0" fontId="1" fillId="0" borderId="14" xfId="49" applyFont="1" applyFill="1" applyBorder="1" applyAlignment="1">
      <alignment horizontal="left" vertical="center" wrapText="1"/>
    </xf>
    <xf numFmtId="0" fontId="1" fillId="0" borderId="15" xfId="49" applyFont="1" applyFill="1" applyBorder="1" applyAlignment="1">
      <alignment horizontal="left" vertical="center" wrapText="1"/>
    </xf>
    <xf numFmtId="0" fontId="9" fillId="0" borderId="20" xfId="49" applyFont="1" applyFill="1" applyBorder="1" applyAlignment="1">
      <alignment horizontal="center" vertical="center" wrapText="1"/>
    </xf>
    <xf numFmtId="0" fontId="1" fillId="0" borderId="21" xfId="49" applyFont="1" applyFill="1" applyBorder="1" applyAlignment="1">
      <alignment horizontal="center" vertical="center" wrapText="1"/>
    </xf>
    <xf numFmtId="0" fontId="1" fillId="0" borderId="11" xfId="49" applyFont="1" applyFill="1" applyBorder="1" applyAlignment="1">
      <alignment horizontal="left" vertical="center" wrapText="1"/>
    </xf>
    <xf numFmtId="0" fontId="1" fillId="0" borderId="14" xfId="49" applyFont="1" applyFill="1" applyBorder="1" applyAlignment="1">
      <alignment vertical="center" wrapText="1"/>
    </xf>
    <xf numFmtId="0" fontId="1" fillId="0" borderId="15" xfId="49" applyFont="1" applyFill="1" applyBorder="1" applyAlignment="1">
      <alignment vertical="center" wrapText="1"/>
    </xf>
    <xf numFmtId="177" fontId="8" fillId="2" borderId="11" xfId="5" applyNumberFormat="1" applyFont="1" applyFill="1" applyBorder="1" applyAlignment="1">
      <alignment horizontal="center" vertical="center" shrinkToFit="1"/>
    </xf>
    <xf numFmtId="0" fontId="9" fillId="0" borderId="22" xfId="49" applyFont="1" applyFill="1" applyBorder="1" applyAlignment="1">
      <alignment horizontal="center" vertical="center" wrapText="1"/>
    </xf>
    <xf numFmtId="0" fontId="1" fillId="0" borderId="23" xfId="49" applyFont="1" applyFill="1" applyBorder="1" applyAlignment="1">
      <alignment horizontal="center" vertical="center" wrapText="1"/>
    </xf>
    <xf numFmtId="0" fontId="10" fillId="0" borderId="14" xfId="49" applyFont="1" applyFill="1" applyBorder="1" applyAlignment="1">
      <alignment vertical="center" wrapText="1"/>
    </xf>
    <xf numFmtId="0" fontId="10" fillId="0" borderId="15" xfId="49" applyFont="1" applyFill="1" applyBorder="1" applyAlignment="1">
      <alignment vertical="center" wrapText="1"/>
    </xf>
    <xf numFmtId="0" fontId="9" fillId="0" borderId="24" xfId="49" applyFont="1" applyFill="1" applyBorder="1" applyAlignment="1">
      <alignment horizontal="center" vertical="center" wrapText="1"/>
    </xf>
    <xf numFmtId="0" fontId="1" fillId="0" borderId="8" xfId="49" applyFont="1" applyFill="1" applyBorder="1" applyAlignment="1">
      <alignment horizontal="center" vertical="center" wrapText="1"/>
    </xf>
    <xf numFmtId="0" fontId="9" fillId="0" borderId="20" xfId="49" applyFont="1" applyFill="1" applyBorder="1" applyAlignment="1">
      <alignment horizontal="center" vertical="center"/>
    </xf>
    <xf numFmtId="0" fontId="9" fillId="0" borderId="22" xfId="49" applyFont="1" applyFill="1" applyBorder="1" applyAlignment="1">
      <alignment horizontal="center" vertical="center"/>
    </xf>
    <xf numFmtId="0" fontId="1" fillId="0" borderId="13" xfId="49" applyFont="1" applyFill="1" applyBorder="1" applyAlignment="1">
      <alignment vertical="center" wrapText="1"/>
    </xf>
    <xf numFmtId="0" fontId="9" fillId="0" borderId="24" xfId="49" applyFont="1" applyFill="1" applyBorder="1" applyAlignment="1">
      <alignment horizontal="center" vertical="center"/>
    </xf>
    <xf numFmtId="0" fontId="9" fillId="0" borderId="17" xfId="49" applyFont="1" applyFill="1" applyBorder="1" applyAlignment="1">
      <alignment horizontal="center" vertical="center"/>
    </xf>
    <xf numFmtId="0" fontId="1" fillId="0" borderId="14" xfId="49" applyFont="1" applyFill="1" applyBorder="1" applyAlignment="1">
      <alignment horizontal="center" vertical="center" wrapText="1"/>
    </xf>
    <xf numFmtId="0" fontId="1" fillId="0" borderId="15" xfId="49" applyFont="1" applyFill="1" applyBorder="1" applyAlignment="1">
      <alignment horizontal="center" vertical="center" wrapText="1"/>
    </xf>
    <xf numFmtId="0" fontId="1" fillId="0" borderId="14" xfId="49" applyFont="1" applyFill="1" applyBorder="1" applyAlignment="1">
      <alignment horizontal="left" vertical="center"/>
    </xf>
    <xf numFmtId="0" fontId="1" fillId="0" borderId="15" xfId="49" applyFont="1" applyFill="1" applyBorder="1" applyAlignment="1">
      <alignment horizontal="left" vertical="center"/>
    </xf>
    <xf numFmtId="0" fontId="11" fillId="0" borderId="14" xfId="49" applyFont="1" applyFill="1" applyBorder="1" applyAlignment="1">
      <alignment vertical="center"/>
    </xf>
    <xf numFmtId="0" fontId="11" fillId="0" borderId="15" xfId="49" applyFont="1" applyFill="1" applyBorder="1" applyAlignment="1">
      <alignment vertical="center"/>
    </xf>
    <xf numFmtId="0" fontId="9" fillId="0" borderId="17" xfId="49" applyFont="1" applyFill="1" applyBorder="1" applyAlignment="1">
      <alignment horizontal="center" vertical="center" wrapText="1"/>
    </xf>
    <xf numFmtId="0" fontId="1" fillId="0" borderId="11" xfId="49" applyFont="1" applyFill="1" applyBorder="1" applyAlignment="1">
      <alignment vertical="center"/>
    </xf>
    <xf numFmtId="0" fontId="1" fillId="0" borderId="11" xfId="49" applyFont="1" applyFill="1" applyBorder="1" applyAlignment="1">
      <alignment vertical="center" wrapText="1"/>
    </xf>
    <xf numFmtId="0" fontId="10" fillId="0" borderId="13" xfId="49" applyFont="1" applyFill="1" applyBorder="1" applyAlignment="1">
      <alignment horizontal="center" vertical="center" wrapText="1"/>
    </xf>
    <xf numFmtId="0" fontId="10" fillId="0" borderId="14" xfId="49" applyFont="1" applyFill="1" applyBorder="1" applyAlignment="1">
      <alignment horizontal="center" vertical="center" wrapText="1"/>
    </xf>
    <xf numFmtId="0" fontId="10" fillId="0" borderId="15" xfId="49" applyFont="1" applyFill="1" applyBorder="1" applyAlignment="1">
      <alignment horizontal="center" vertical="center" wrapText="1"/>
    </xf>
    <xf numFmtId="0" fontId="1" fillId="0" borderId="13" xfId="49" applyFont="1" applyFill="1" applyBorder="1" applyAlignment="1">
      <alignment horizontal="left" vertical="center"/>
    </xf>
    <xf numFmtId="0" fontId="11" fillId="0" borderId="13" xfId="49" applyFont="1" applyFill="1" applyBorder="1" applyAlignment="1">
      <alignment horizontal="left" vertical="center"/>
    </xf>
    <xf numFmtId="0" fontId="11" fillId="0" borderId="14" xfId="49" applyFont="1" applyFill="1" applyBorder="1" applyAlignment="1">
      <alignment horizontal="left" vertical="center"/>
    </xf>
    <xf numFmtId="0" fontId="11" fillId="0" borderId="15" xfId="49" applyFont="1" applyFill="1" applyBorder="1" applyAlignment="1">
      <alignment horizontal="left" vertical="center"/>
    </xf>
    <xf numFmtId="0" fontId="12" fillId="0" borderId="13" xfId="49" applyFont="1" applyFill="1" applyBorder="1" applyAlignment="1">
      <alignment horizontal="left" vertical="center" wrapText="1"/>
    </xf>
    <xf numFmtId="0" fontId="12" fillId="0" borderId="14" xfId="49" applyFont="1" applyFill="1" applyBorder="1" applyAlignment="1">
      <alignment horizontal="left" vertical="center" wrapText="1"/>
    </xf>
    <xf numFmtId="0" fontId="12" fillId="0" borderId="15" xfId="49" applyFont="1" applyFill="1" applyBorder="1" applyAlignment="1">
      <alignment horizontal="left" vertical="center" wrapText="1"/>
    </xf>
    <xf numFmtId="0" fontId="13" fillId="3" borderId="0" xfId="49" applyFont="1" applyFill="1" applyAlignment="1">
      <alignment horizontal="center" vertical="center"/>
    </xf>
    <xf numFmtId="0" fontId="14" fillId="4" borderId="11" xfId="49" applyFont="1" applyFill="1" applyBorder="1" applyAlignment="1">
      <alignment horizontal="center" vertical="center"/>
    </xf>
    <xf numFmtId="0" fontId="3" fillId="0" borderId="11" xfId="49" applyFont="1" applyFill="1" applyBorder="1" applyAlignment="1">
      <alignment horizontal="center" vertical="center" wrapText="1"/>
    </xf>
    <xf numFmtId="0" fontId="3" fillId="0" borderId="11" xfId="49" applyFont="1" applyFill="1" applyBorder="1" applyAlignment="1">
      <alignment horizontal="center" vertical="center"/>
    </xf>
    <xf numFmtId="0" fontId="15" fillId="0" borderId="11" xfId="49" applyFont="1" applyFill="1" applyBorder="1" applyAlignment="1">
      <alignment horizontal="center" vertical="center" wrapText="1"/>
    </xf>
    <xf numFmtId="0" fontId="3" fillId="0" borderId="11" xfId="49" applyFont="1" applyFill="1" applyBorder="1" applyAlignment="1">
      <alignment horizontal="center"/>
    </xf>
    <xf numFmtId="0" fontId="3" fillId="0" borderId="20" xfId="49" applyFont="1" applyFill="1" applyBorder="1" applyAlignment="1">
      <alignment horizontal="center" vertical="center" wrapText="1"/>
    </xf>
    <xf numFmtId="0" fontId="3" fillId="0" borderId="18" xfId="49" applyFont="1" applyFill="1" applyBorder="1" applyAlignment="1">
      <alignment horizontal="center" vertical="center" wrapText="1"/>
    </xf>
    <xf numFmtId="0" fontId="15" fillId="0" borderId="18" xfId="49" applyFont="1" applyFill="1" applyBorder="1" applyAlignment="1">
      <alignment horizontal="center" vertical="center" wrapText="1"/>
    </xf>
    <xf numFmtId="0" fontId="3" fillId="0" borderId="23" xfId="49" applyFont="1" applyFill="1" applyBorder="1" applyAlignment="1">
      <alignment horizontal="center"/>
    </xf>
    <xf numFmtId="0" fontId="3" fillId="0" borderId="0" xfId="49" applyFont="1" applyFill="1" applyAlignment="1">
      <alignment horizontal="center"/>
    </xf>
    <xf numFmtId="0" fontId="3" fillId="0" borderId="24" xfId="49" applyFont="1" applyFill="1" applyBorder="1" applyAlignment="1">
      <alignment horizontal="center" vertical="center" wrapText="1"/>
    </xf>
    <xf numFmtId="0" fontId="3" fillId="0" borderId="25" xfId="49" applyFont="1" applyFill="1" applyBorder="1" applyAlignment="1">
      <alignment horizontal="center" vertical="center" wrapText="1"/>
    </xf>
    <xf numFmtId="0" fontId="15" fillId="0" borderId="25" xfId="49" applyFont="1" applyFill="1" applyBorder="1" applyAlignment="1">
      <alignment horizontal="center" vertical="center" wrapText="1"/>
    </xf>
    <xf numFmtId="0" fontId="3" fillId="0" borderId="8" xfId="49" applyFont="1" applyFill="1" applyBorder="1" applyAlignment="1">
      <alignment horizontal="center"/>
    </xf>
    <xf numFmtId="0" fontId="3" fillId="0" borderId="9" xfId="49" applyFont="1" applyFill="1" applyBorder="1" applyAlignment="1">
      <alignment horizontal="center"/>
    </xf>
    <xf numFmtId="0" fontId="3" fillId="0" borderId="22" xfId="49" applyFont="1" applyFill="1" applyBorder="1" applyAlignment="1">
      <alignment horizontal="center" vertical="center" wrapText="1"/>
    </xf>
    <xf numFmtId="0" fontId="3" fillId="0" borderId="18" xfId="49" applyFont="1" applyFill="1" applyBorder="1" applyAlignment="1">
      <alignment horizontal="center" vertical="center"/>
    </xf>
    <xf numFmtId="0" fontId="3" fillId="0" borderId="25" xfId="49" applyFont="1" applyFill="1" applyBorder="1" applyAlignment="1">
      <alignment horizontal="center" vertical="center"/>
    </xf>
    <xf numFmtId="0" fontId="14" fillId="4" borderId="18" xfId="49" applyFont="1" applyFill="1" applyBorder="1" applyAlignment="1">
      <alignment horizontal="center" vertical="center"/>
    </xf>
    <xf numFmtId="0" fontId="3" fillId="0" borderId="13" xfId="49" applyFont="1" applyFill="1" applyBorder="1" applyAlignment="1">
      <alignment horizontal="center" vertical="center"/>
    </xf>
    <xf numFmtId="0" fontId="3" fillId="0" borderId="14" xfId="49" applyFont="1" applyFill="1" applyBorder="1" applyAlignment="1">
      <alignment horizontal="center" vertical="center"/>
    </xf>
    <xf numFmtId="0" fontId="3" fillId="0" borderId="19" xfId="49" applyFont="1" applyFill="1" applyBorder="1" applyAlignment="1">
      <alignment horizontal="center" vertical="center" wrapText="1"/>
    </xf>
    <xf numFmtId="0" fontId="15" fillId="0" borderId="19" xfId="49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78" fontId="7" fillId="0" borderId="13" xfId="0" applyNumberFormat="1" applyFont="1" applyBorder="1" applyAlignment="1">
      <alignment vertical="center"/>
    </xf>
    <xf numFmtId="0" fontId="0" fillId="0" borderId="18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 wrapText="1"/>
    </xf>
    <xf numFmtId="0" fontId="1" fillId="0" borderId="27" xfId="49" applyFont="1" applyFill="1" applyBorder="1" applyAlignment="1">
      <alignment horizontal="center" vertical="center" wrapText="1"/>
    </xf>
    <xf numFmtId="0" fontId="1" fillId="0" borderId="28" xfId="49" applyFont="1" applyFill="1" applyBorder="1" applyAlignment="1">
      <alignment horizontal="center" vertical="center" wrapText="1"/>
    </xf>
    <xf numFmtId="0" fontId="1" fillId="0" borderId="0" xfId="49" applyFont="1" applyFill="1" applyAlignment="1">
      <alignment horizontal="center" vertical="center" wrapText="1"/>
    </xf>
    <xf numFmtId="0" fontId="1" fillId="0" borderId="29" xfId="49" applyFont="1" applyFill="1" applyBorder="1" applyAlignment="1">
      <alignment horizontal="center" vertical="center" wrapText="1"/>
    </xf>
    <xf numFmtId="0" fontId="1" fillId="0" borderId="13" xfId="49" applyFont="1" applyFill="1" applyBorder="1" applyAlignment="1">
      <alignment horizontal="center" vertical="center" wrapText="1"/>
    </xf>
    <xf numFmtId="0" fontId="1" fillId="0" borderId="30" xfId="49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10" fontId="2" fillId="0" borderId="31" xfId="0" applyNumberFormat="1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0" xfId="49" applyFont="1" applyFill="1" applyAlignment="1">
      <alignment horizontal="center" vertical="center" wrapText="1"/>
    </xf>
    <xf numFmtId="0" fontId="2" fillId="0" borderId="11" xfId="49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0" fillId="0" borderId="11" xfId="49" applyFill="1" applyBorder="1" applyAlignment="1">
      <alignment horizontal="center"/>
    </xf>
    <xf numFmtId="0" fontId="11" fillId="0" borderId="13" xfId="49" applyFont="1" applyFill="1" applyBorder="1" applyAlignment="1">
      <alignment horizontal="center" vertical="center" wrapText="1"/>
    </xf>
    <xf numFmtId="0" fontId="11" fillId="0" borderId="14" xfId="49" applyFont="1" applyFill="1" applyBorder="1" applyAlignment="1">
      <alignment horizontal="center" vertical="center" wrapText="1"/>
    </xf>
    <xf numFmtId="0" fontId="11" fillId="0" borderId="30" xfId="49" applyFont="1" applyFill="1" applyBorder="1" applyAlignment="1">
      <alignment horizontal="center" vertical="center" wrapText="1"/>
    </xf>
    <xf numFmtId="177" fontId="15" fillId="0" borderId="11" xfId="50" applyNumberFormat="1" applyFont="1" applyFill="1" applyBorder="1" applyAlignment="1">
      <alignment horizontal="center" vertical="center" shrinkToFit="1"/>
    </xf>
    <xf numFmtId="177" fontId="15" fillId="0" borderId="11" xfId="50" applyNumberFormat="1" applyFont="1" applyFill="1" applyBorder="1" applyAlignment="1">
      <alignment horizontal="left" vertical="center" shrinkToFit="1"/>
    </xf>
    <xf numFmtId="0" fontId="3" fillId="0" borderId="19" xfId="49" applyFont="1" applyFill="1" applyBorder="1" applyAlignment="1">
      <alignment horizontal="center" vertical="center"/>
    </xf>
    <xf numFmtId="177" fontId="15" fillId="0" borderId="33" xfId="50" applyNumberFormat="1" applyFont="1" applyFill="1" applyBorder="1" applyAlignment="1">
      <alignment horizontal="left" vertical="center" shrinkToFit="1"/>
    </xf>
    <xf numFmtId="177" fontId="15" fillId="0" borderId="33" xfId="50" applyNumberFormat="1" applyFont="1" applyFill="1" applyBorder="1" applyAlignment="1">
      <alignment horizontal="center" vertical="center" shrinkToFit="1"/>
    </xf>
    <xf numFmtId="0" fontId="3" fillId="0" borderId="8" xfId="49" applyFont="1" applyFill="1" applyBorder="1" applyAlignment="1">
      <alignment horizontal="center" vertical="center"/>
    </xf>
    <xf numFmtId="0" fontId="3" fillId="0" borderId="10" xfId="49" applyFont="1" applyFill="1" applyBorder="1" applyAlignment="1">
      <alignment horizontal="center" vertical="center"/>
    </xf>
    <xf numFmtId="0" fontId="3" fillId="0" borderId="23" xfId="49" applyFont="1" applyFill="1" applyBorder="1" applyAlignment="1">
      <alignment horizontal="center" vertical="center"/>
    </xf>
    <xf numFmtId="0" fontId="3" fillId="0" borderId="0" xfId="49" applyFont="1" applyFill="1" applyAlignment="1">
      <alignment horizontal="center" vertical="center"/>
    </xf>
    <xf numFmtId="0" fontId="3" fillId="0" borderId="9" xfId="49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10" fontId="2" fillId="0" borderId="0" xfId="0" applyNumberFormat="1" applyFont="1" applyFill="1" applyAlignment="1">
      <alignment horizontal="center" vertical="center" wrapText="1"/>
    </xf>
    <xf numFmtId="0" fontId="16" fillId="0" borderId="0" xfId="6" applyFont="1" applyFill="1" applyAlignment="1" applyProtection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  <cellStyle name="货币[0] 2" xfId="50"/>
  </cellStyles>
  <dxfs count="21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4" Type="http://schemas.openxmlformats.org/officeDocument/2006/relationships/styles" Target="styles.xml"/><Relationship Id="rId43" Type="http://schemas.openxmlformats.org/officeDocument/2006/relationships/sharedStrings" Target="sharedStrings.xml"/><Relationship Id="rId42" Type="http://schemas.openxmlformats.org/officeDocument/2006/relationships/theme" Target="theme/theme1.xml"/><Relationship Id="rId41" Type="http://schemas.openxmlformats.org/officeDocument/2006/relationships/externalLink" Target="externalLinks/externalLink40.xml"/><Relationship Id="rId40" Type="http://schemas.openxmlformats.org/officeDocument/2006/relationships/externalLink" Target="externalLinks/externalLink39.xml"/><Relationship Id="rId4" Type="http://schemas.openxmlformats.org/officeDocument/2006/relationships/externalLink" Target="externalLinks/externalLink3.xml"/><Relationship Id="rId39" Type="http://schemas.openxmlformats.org/officeDocument/2006/relationships/externalLink" Target="externalLinks/externalLink38.xml"/><Relationship Id="rId38" Type="http://schemas.openxmlformats.org/officeDocument/2006/relationships/externalLink" Target="externalLinks/externalLink37.xml"/><Relationship Id="rId37" Type="http://schemas.openxmlformats.org/officeDocument/2006/relationships/externalLink" Target="externalLinks/externalLink36.xml"/><Relationship Id="rId36" Type="http://schemas.openxmlformats.org/officeDocument/2006/relationships/externalLink" Target="externalLinks/externalLink35.xml"/><Relationship Id="rId35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</xdr:row>
      <xdr:rowOff>223520</xdr:rowOff>
    </xdr:from>
    <xdr:to>
      <xdr:col>1</xdr:col>
      <xdr:colOff>1003300</xdr:colOff>
      <xdr:row>2</xdr:row>
      <xdr:rowOff>174625</xdr:rowOff>
    </xdr:to>
    <xdr:sp>
      <xdr:nvSpPr>
        <xdr:cNvPr id="2" name="Text Box 8"/>
        <xdr:cNvSpPr txBox="1">
          <a:spLocks noChangeArrowheads="1"/>
        </xdr:cNvSpPr>
      </xdr:nvSpPr>
      <xdr:spPr>
        <a:xfrm>
          <a:off x="635" y="478790"/>
          <a:ext cx="1440815" cy="206375"/>
        </a:xfrm>
        <a:prstGeom prst="rect">
          <a:avLst/>
        </a:prstGeom>
        <a:solidFill>
          <a:schemeClr val="bg1"/>
        </a:solidFill>
        <a:ln w="9525">
          <a:noFill/>
          <a:miter lim="800000"/>
        </a:ln>
      </xdr:spPr>
      <xdr:txBody>
        <a:bodyPr vertOverflow="clip" wrap="square" lIns="27432" tIns="18288" rIns="0" bIns="0" anchor="t" upright="1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ja-JP" altLang="en-US" sz="1100" b="1">
              <a:solidFill>
                <a:srgbClr val="000000"/>
              </a:solidFill>
              <a:latin typeface="HGP明朝B" panose="02020800000000000000" pitchFamily="18" charset="-128"/>
              <a:ea typeface="HGP明朝B" panose="02020800000000000000" pitchFamily="18" charset="-128"/>
              <a:sym typeface="+mn-ea"/>
            </a:rPr>
            <a:t>安徽</a:t>
          </a:r>
          <a:r>
            <a:rPr lang="zh-CN" altLang="ja-JP" sz="1100" b="1">
              <a:solidFill>
                <a:srgbClr val="000000"/>
              </a:solidFill>
              <a:latin typeface="HGP明朝B" panose="02020800000000000000" pitchFamily="18" charset="-128"/>
              <a:ea typeface="HGP明朝B" panose="02020800000000000000" pitchFamily="18" charset="-128"/>
              <a:sym typeface="+mn-ea"/>
            </a:rPr>
            <a:t>江福科技</a:t>
          </a:r>
          <a:r>
            <a:rPr lang="ja-JP" altLang="en-US" sz="1100" b="1">
              <a:solidFill>
                <a:srgbClr val="000000"/>
              </a:solidFill>
              <a:latin typeface="HGP明朝B" panose="02020800000000000000" pitchFamily="18" charset="-128"/>
              <a:ea typeface="HGP明朝B" panose="02020800000000000000" pitchFamily="18" charset="-128"/>
              <a:sym typeface="+mn-ea"/>
            </a:rPr>
            <a:t>有限公司</a:t>
          </a:r>
          <a:endParaRPr lang="ja-JP" altLang="en-US" sz="1100" b="1" i="0" u="none" strike="noStrike" baseline="0">
            <a:solidFill>
              <a:srgbClr val="000000"/>
            </a:solidFill>
            <a:latin typeface="HGP明朝B" panose="02020800000000000000" pitchFamily="18" charset="-128"/>
            <a:ea typeface="HGP明朝B" panose="02020800000000000000" pitchFamily="18" charset="-128"/>
          </a:endParaRPr>
        </a:p>
      </xdr:txBody>
    </xdr:sp>
    <xdr:clientData/>
  </xdr:twoCellAnchor>
  <xdr:twoCellAnchor editAs="oneCell">
    <xdr:from>
      <xdr:col>0</xdr:col>
      <xdr:colOff>197485</xdr:colOff>
      <xdr:row>0</xdr:row>
      <xdr:rowOff>37465</xdr:rowOff>
    </xdr:from>
    <xdr:to>
      <xdr:col>1</xdr:col>
      <xdr:colOff>662305</xdr:colOff>
      <xdr:row>1</xdr:row>
      <xdr:rowOff>144145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7485" y="37465"/>
          <a:ext cx="902970" cy="3619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96_JAPAN\96MEET\JAPAN\&#54952;&#50984;&#48516;&#4943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windows\TEMP\SSH\&#54869;&#51221;&#50504;\&#51204;&#50900;&#54869;&#51221;\&#54869;TRI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4592;&#53440;\&#54801;&#51312;&#5120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4608;&#55064;&#44428;\TOPORDER\AAA97\&#49345;&#48152;&#44592;\&#44277;&#52292;\&#48176;&#52824;&#44277;&#4792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TEMP\&#54801;&#51312;&#50577;&#4988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RS(&#51228;&#44228;)\DHLEE\&#49688;&#51221;&#44060;&#48156;&#51068;&#51221;(&#49849;&#50857;2Gr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man_hour\MHver0p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&#44288;&#47532;9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1999\&#54924;&#51032;&#52404;\&#44592;&#54925;&#51312;&#51221;&#50948;&#50896;&#54924;\&#44592;&#54925;&#51312;&#51221;&#50948;&#50896;&#54924;_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RS(&#51228;&#44228;)\DHLEE\&#49688;&#51221;&#44060;&#48156;&#51068;&#51221;(&#49849;&#50857;2Gr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50896;&#44032;&#48516;&#49437;\&#49688;&#48520;&#48324;\95\&#50896;&#44032;&#53685;&#4837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B:\LCH\&#49552;&#47581;&#49892;\&#48372;&#44256;&#494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KSL\LTBP\PJY-SM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windows\TEMP\backup\MIYATA\&#51068;&#48152;\&#47928;&#49436;&#50577;0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9849;&#50857;\AVANTE\WAGON\&#47588;&#44032;&#44208;&#51221;\DEP&#44228;&#49328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8512;&#44284;&#5110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DOS\&#44277;&#53685;&#47928;&#494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TEMP\LHI\SB\&#48139;&#49496;&#4832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LOAD\LOAD&#44160;&#53664;99081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54633;&#46041;&#48516;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&#54861;&#51116;&#54840;\&#50577;&#49885;\&#54364;&#51456;&#50577;&#49885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49345;&#50857;11&#509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LEE\&#49324;&#50629;&#44228;&#54925;\&#54788;&#44552;&#50696;&#49328;\&#51217;&#45824;4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EXCEL\INVEST\&#44228;&#54925;\96&#44228;&#549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Server-08\jszx-&#20184;&#26133;&#20142;\&#20854;&#20182;&#20154;\&#24464;&#25991;&#33395;\&#29275;&#34920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EXCEL\&#54364;&#51456;&#50577;&#4988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Dc_seong\c\97\&#50836;&#50557;\MH96&#44228;&#54925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WINDOWS\TEMP\&#54364;&#51456;&#47928;&#49436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LEE\&#50896;&#44032;&#51208;&#44048;\KANG\CDOWN\98&#44228;&#54925;\CDOWN\98&#44228;&#54925;\&#44228;&#54925;&#54801;&#51204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XD &#47785;&#54364;&#49457;&#45733;&#51228;&#49884; 99031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70\c\WORK\&#50504;&#51652;&#49457;\M_hour11\main98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9688;&#48520;&#49552;&#51061;\9614\&#49688;&#48520;&#45236;&#49688;.14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WINDOWS\TEMP\DOS\&#44277;&#53685;&#47928;&#4943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76;&#47564;&#46041;K\C\&#47928;&#49436;\&#9428;_&#52264;&#47049;&#44060;&#48156;\FR SEDAN\&#44060;&#48156;&#51068;&#51221;\FR SEDAN&#44060;&#48156;&#44160;&#53664;_990225&#9733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SUS\Downloads\Compressed\web-program\web-program\&#35774;&#35745;&#36807;&#31243;&#20449;&#24687;&#21270;&#30456;&#20851;&#25991;&#20214;\&#35774;&#35745;&#36807;&#31243;&#20449;&#24687;&#21270;&#30456;&#20851;&#25991;&#20214;\&#35774;&#35745;&#27169;&#22359;&#38656;&#27714;&#21450;&#35774;&#24819;\&#34920;&#26684;&#25991;&#20214;\&#35774;&#35745;&#36807;&#31243;&#35760;&#24405;&#34920;&#20462;&#35746;&#29256;-V3.3-202506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DOS\CDOWN\98&#44228;&#54925;\&#44228;&#54925;&#54801;&#5120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DOS\CDOWN\98&#44228;&#54925;\&#44228;&#54925;&#54801;&#5120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&#44608;&#51333;&#48373;\FO\&#50696;&#49328;&#44288;&#47144;\&#51665;&#54665;&#44228;&#54925;\&#50696;&#49328;&#52572;&#51333;\SM&#48372;&#44256;\SM&#48372;&#44256;\SKY-KJB\ILY\&#54616;&#44592;&#51333;&#5463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1999\&#54924;&#51032;&#52404;\&#44592;&#54925;&#51312;&#51221;&#50948;&#50896;&#54924;\&#44592;&#54925;&#51312;&#51221;&#50948;&#50896;&#54924;_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Excel_d\&#50629;&#47924;&#50857;\MAN_HOUR\BASE\MH_SPE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전체실적"/>
      <sheetName val="효율계획(당월)"/>
      <sheetName val="전월대비"/>
      <sheetName val="목표대비"/>
      <sheetName val="당월.누계"/>
      <sheetName val="사업소별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확정종합"/>
      <sheetName val="X4DR"/>
      <sheetName val="X35DR"/>
      <sheetName val="Tiburon"/>
      <sheetName val="확TRI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작성양식"/>
      <sheetName val="Tibur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차수"/>
      <sheetName val="2.대외공문"/>
      <sheetName val="소상 &quot;1&quot;"/>
      <sheetName val="3"/>
      <sheetName val="TCA"/>
      <sheetName val="Sheet1"/>
      <sheetName val="Sheet2"/>
      <sheetName val="Sheet3"/>
      <sheetName val="CLM-MP"/>
      <sheetName val="협조전"/>
      <sheetName val="Sheet5"/>
      <sheetName val="Sheet6 (3)"/>
      <sheetName val="RD제품개발투자비(매가)"/>
      <sheetName val="DUMP"/>
      <sheetName val="신규DEP"/>
      <sheetName val="XGPROD"/>
      <sheetName val="인원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LOCALBOM"/>
      <sheetName val="작성양식"/>
      <sheetName val="차수"/>
      <sheetName val="기안"/>
      <sheetName val="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작성양식"/>
      <sheetName val="Sheet3"/>
      <sheetName val="초도품보증서"/>
      <sheetName val="검사협정서갑"/>
      <sheetName val="검사성적서갑"/>
      <sheetName val="검사성적서병"/>
      <sheetName val="2차공급자현황"/>
      <sheetName val="신뢰성시험계획서 (2)"/>
      <sheetName val="주소(한문)"/>
      <sheetName val="626TD(COLOR)"/>
      <sheetName val="협조전"/>
      <sheetName val="CASE ASM"/>
      <sheetName val="BUS제원1"/>
      <sheetName val="Sheet5"/>
      <sheetName val="Sheet6 (3)"/>
      <sheetName val="수정개발일정(승용2Gr)"/>
      <sheetName val="PRESS DATA"/>
      <sheetName val="GRACE"/>
      <sheetName val="3"/>
      <sheetName val="626TD"/>
      <sheetName val="첨부2"/>
      <sheetName val="PROTO"/>
      <sheetName val="full (2)"/>
      <sheetName val="SUB(C)"/>
      <sheetName val="전체현황"/>
      <sheetName val="CALENDAR"/>
      <sheetName val="CVT산정"/>
      <sheetName val="CAUDIT"/>
      <sheetName val="공정별설비검토"/>
      <sheetName val="전문품의"/>
      <sheetName val="11"/>
      <sheetName val="#93"/>
      <sheetName val="교육계획"/>
      <sheetName val="소유주(원)"/>
      <sheetName val="FAB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Hver0p8"/>
      <sheetName val="COVER"/>
      <sheetName val="가공투자전제"/>
      <sheetName val="가공비교"/>
      <sheetName val="가공투자비"/>
      <sheetName val="조립전제및 투자비"/>
    </sheetNames>
    <definedNames>
      <definedName name="gethering" refersTo="=#REF!"/>
      <definedName name="goto_managemant" refersTo="=#REF!"/>
      <definedName name="printing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96수출"/>
      <sheetName val="Tiburon"/>
      <sheetName val="관리96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3"/>
      <sheetName val="Sheet&quot;"/>
      <sheetName val="TCA"/>
      <sheetName val="Sheet1"/>
      <sheetName val="Sheet3"/>
      <sheetName val="주행"/>
      <sheetName val="PAD"/>
      <sheetName val="시설업체주소록"/>
      <sheetName val="#REF"/>
      <sheetName val="OUTLINE"/>
      <sheetName val="그패프"/>
      <sheetName val="Team 종합"/>
      <sheetName val="전체현황"/>
      <sheetName val="주소(한문)"/>
      <sheetName val="3.OUTLINE"/>
      <sheetName val="BUS제원1"/>
      <sheetName val="현금경비중역"/>
      <sheetName val="full (2)"/>
      <sheetName val="Assumptions"/>
      <sheetName val="Sheet6Ġ(3)"/>
      <sheetName val="2.대외공문"/>
      <sheetName val="월선수금"/>
      <sheetName val="전산품의"/>
      <sheetName val="96수출"/>
      <sheetName val="Shået8"/>
      <sheetName val="재료비"/>
      <sheetName val="Process Flow Chart"/>
      <sheetName val="조립지적"/>
      <sheetName val="626TD(COLOR)"/>
      <sheetName val="회의록"/>
      <sheetName val="#REF!"/>
      <sheetName val="공작"/>
      <sheetName val="모듈"/>
      <sheetName val="전장"/>
      <sheetName val="차체"/>
      <sheetName val="내장"/>
      <sheetName val="외장"/>
      <sheetName val="해외"/>
      <sheetName val="1.변경범위"/>
      <sheetName val="PTR台손익"/>
      <sheetName val="중량및기본제원"/>
      <sheetName val="소유주(원)"/>
      <sheetName val="LOAD HOURS"/>
      <sheetName val="9914"/>
      <sheetName val="LHD REPORT(갑)"/>
      <sheetName val="ML"/>
      <sheetName val="Claim이력_내수내자"/>
      <sheetName val="Z41,Z42 이외total"/>
      <sheetName val="표지"/>
      <sheetName val="626TD"/>
      <sheetName val="1.개발개요"/>
      <sheetName val="차수"/>
      <sheetName val="2002월별매출수량"/>
      <sheetName val="Facilities, P. Lines &amp; Group"/>
      <sheetName val="Corporate Dates"/>
      <sheetName val="1차자품목(HC)"/>
      <sheetName val="기획조정위원회_1"/>
      <sheetName val="부자재 대표"/>
      <sheetName val="선반OPT"/>
      <sheetName val="FAB별"/>
      <sheetName val="협조전"/>
      <sheetName val="FY03"/>
      <sheetName val="p2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Sheet3"/>
      <sheetName val="3"/>
      <sheetName val="Sheet3 (2)"/>
      <sheetName val="Sheet3 (3)"/>
      <sheetName val="Sheet3 (4)"/>
      <sheetName val="Sheet5"/>
      <sheetName val="Sheet6 (3)"/>
      <sheetName val="주행"/>
      <sheetName val="Team 종합"/>
      <sheetName val="Sheeu3"/>
      <sheetName val="PTR台손익"/>
      <sheetName val="시설업체주소록"/>
      <sheetName val="PRESS생산계획"/>
      <sheetName val="2.대외공문"/>
      <sheetName val="#REF"/>
      <sheetName val="전산품의"/>
      <sheetName val="301-2"/>
      <sheetName val="304"/>
      <sheetName val="OUTLINE"/>
      <sheetName val="full (2)"/>
      <sheetName val="월선수금"/>
      <sheetName val="소유주(원)"/>
      <sheetName val="중량및기본제원"/>
      <sheetName val="콤비품의-3"/>
      <sheetName val="#REF!"/>
      <sheetName val="회의록"/>
      <sheetName val="Z41,Z42 이외total"/>
      <sheetName val="1.변경범위"/>
      <sheetName val="차수"/>
      <sheetName val="96수출"/>
      <sheetName val="1.개발개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문제점"/>
      <sheetName val="GRACE"/>
      <sheetName val="TC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보고서"/>
      <sheetName val="대외공문"/>
      <sheetName val="차수"/>
      <sheetName val="2.대외공문"/>
      <sheetName val="Sheet1"/>
      <sheetName val="3"/>
      <sheetName val="Sheet3"/>
      <sheetName val="首页"/>
      <sheetName val="#REF"/>
      <sheetName val="추이도"/>
      <sheetName val="A-100전제"/>
      <sheetName val="#REF!"/>
      <sheetName val="1.기안지"/>
      <sheetName val="96수출"/>
      <sheetName val="현금경비중역"/>
      <sheetName val="前簧"/>
      <sheetName val="CFLOW"/>
      <sheetName val="제조경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해외생산"/>
      <sheetName val="방향"/>
      <sheetName val="라인업"/>
      <sheetName val="제품계획"/>
      <sheetName val="수요"/>
      <sheetName val="해외수요"/>
      <sheetName val="해외전제"/>
      <sheetName val="CAPA전제"/>
      <sheetName val="국내CAPA"/>
      <sheetName val="해외CAPA"/>
      <sheetName val="효율계획(당월)"/>
      <sheetName val="전체실적"/>
      <sheetName val="2.대외공문"/>
      <sheetName val="GRACE"/>
      <sheetName val="Sheet1"/>
      <sheetName val="组织机构及职能分工"/>
      <sheetName val="海外与国内项目对比"/>
      <sheetName val="COVER"/>
      <sheetName val="가공투자전제"/>
      <sheetName val="가공비교"/>
      <sheetName val="가공투자비"/>
      <sheetName val="조립전제및 투자비"/>
      <sheetName val="细分维度目标"/>
      <sheetName val="#REF"/>
      <sheetName val="PJY-SMA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1.기안지"/>
      <sheetName val="1.기안을지"/>
      <sheetName val="2.대외공문"/>
      <sheetName val="2.대외공문 (안)"/>
      <sheetName val="2.대외공문 (안) (2)"/>
      <sheetName val="3.시행문"/>
      <sheetName val="4.협조전"/>
      <sheetName val="5.문서수발"/>
      <sheetName val="6.발송인"/>
      <sheetName val="7.우편물발송의뢰서"/>
      <sheetName val="8.간행물관리대장"/>
      <sheetName val="10.문서처리"/>
      <sheetName val="11.회람"/>
      <sheetName val="12.문서색인표"/>
      <sheetName val="14.문서목록"/>
      <sheetName val="15.이관문서목록표"/>
      <sheetName val="17.폐기문서목록표"/>
      <sheetName val="21.열람증"/>
      <sheetName val="문서열람및반출대장"/>
      <sheetName val="서식등록신청서"/>
      <sheetName val="서식등록대장"/>
      <sheetName val="회의록(1)"/>
      <sheetName val="회의록 (을)"/>
      <sheetName val="FAX"/>
      <sheetName val="자가2급"/>
      <sheetName val="1.변경범위"/>
      <sheetName val="해외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장기판매계획"/>
      <sheetName val="DEP SUMMARY"/>
      <sheetName val="투자액 종합"/>
      <sheetName val="RD제품개발투자비(매가)"/>
      <sheetName val="Team 종합"/>
      <sheetName val="DAT(목표)"/>
      <sheetName val="Sheet1"/>
      <sheetName val="작성양식"/>
      <sheetName val="F4301"/>
      <sheetName val="DEP계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자가2급"/>
      <sheetName val="부과장"/>
      <sheetName val="변경1"/>
      <sheetName val="조직변경"/>
      <sheetName val="인수인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PT_ED"/>
      <sheetName val="CFLOW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2.대외공문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load분배_출력不要"/>
      <sheetName val="총괄"/>
      <sheetName val="chart"/>
      <sheetName val="제품율"/>
      <sheetName val="PRIDE이관"/>
      <sheetName val="YMC"/>
      <sheetName val="W3 4x4"/>
      <sheetName val="B3추가"/>
      <sheetName val="카니발00년"/>
      <sheetName val="PREGIO15"/>
      <sheetName val="화)BL"/>
      <sheetName val="S4"/>
      <sheetName val="소)BL"/>
      <sheetName val="레토나"/>
      <sheetName val="슈마페이스리프트"/>
      <sheetName val="MS"/>
      <sheetName val="카니발북미"/>
      <sheetName val="프런티어"/>
      <sheetName val="PREGIO RHD"/>
      <sheetName val="L3D"/>
      <sheetName val="L5D"/>
      <sheetName val="타우너"/>
      <sheetName val="SPORTAGE"/>
      <sheetName val="엔터프라이즈"/>
      <sheetName val="RS F_L"/>
      <sheetName val="프런티어 LPG"/>
      <sheetName val="환산table"/>
      <sheetName val="2.대외공문"/>
      <sheetName val="현금경비중역"/>
      <sheetName val="5.세운W-A"/>
      <sheetName val="#REF"/>
      <sheetName val="LOAD검토99081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경쟁실분"/>
      <sheetName val="현금경비중역"/>
      <sheetName val="차수"/>
      <sheetName val="최신가-lc"/>
      <sheetName val="최신가-sm"/>
      <sheetName val="환산table"/>
      <sheetName val="横展--职能部门"/>
      <sheetName val="자가2급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개정내역"/>
      <sheetName val="문서서식보고사항"/>
      <sheetName val="서식체계"/>
      <sheetName val="1.기안을지"/>
      <sheetName val="대외공문"/>
      <sheetName val="시행문"/>
      <sheetName val="2.협조전"/>
      <sheetName val="발송인"/>
      <sheetName val="우편물발송의뢰서"/>
      <sheetName val="문서처리"/>
      <sheetName val="회람"/>
      <sheetName val="문서색인표"/>
      <sheetName val="문서색인표 (2)"/>
      <sheetName val="문서목록"/>
      <sheetName val="이관문서목록표"/>
      <sheetName val="폐기문서목록표"/>
      <sheetName val="열람증"/>
      <sheetName val="문서열람및반출대장"/>
      <sheetName val="회의록"/>
      <sheetName val="회의록 (을)"/>
      <sheetName val="1.기안지"/>
      <sheetName val="소상 &quot;1&quot;"/>
      <sheetName val="96수출"/>
      <sheetName val="작성양식"/>
      <sheetName val="현금경비중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그패프"/>
      <sheetName val="TCA"/>
      <sheetName val="보고서"/>
      <sheetName val="최신가-lc"/>
      <sheetName val="최신가-sm"/>
      <sheetName val="추이도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현금경비중역"/>
      <sheetName val="Sheet1"/>
      <sheetName val="17应付票据明细表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기안지 (2)"/>
      <sheetName val="본사보완"/>
      <sheetName val="공장보완 (2)"/>
      <sheetName val="기술개발(2)"/>
      <sheetName val="96계획 3"/>
      <sheetName val="사업투자"/>
      <sheetName val="요약"/>
      <sheetName val="요약 (2)"/>
      <sheetName val="연구절감"/>
      <sheetName val="절감요약"/>
      <sheetName val="협조전2"/>
      <sheetName val="R&amp;D"/>
      <sheetName val="대외공문"/>
      <sheetName val="환산table"/>
      <sheetName val="Sheet1 (11)"/>
      <sheetName val="96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개정내역"/>
      <sheetName val="문서서식보고사항"/>
      <sheetName val="서식체계"/>
      <sheetName val="1.기안지"/>
      <sheetName val="기안을지"/>
      <sheetName val="대외공문"/>
      <sheetName val="#REF"/>
      <sheetName val="Data"/>
      <sheetName val="2.대외공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MH_생산"/>
      <sheetName val="MH_DATA"/>
      <sheetName val="원가(1)"/>
      <sheetName val="원가 (2)"/>
      <sheetName val="쌍용원가 (2)"/>
      <sheetName val="작성전제"/>
      <sheetName val="재료비근거"/>
      <sheetName val="인건비근거"/>
      <sheetName val="인원(1)"/>
      <sheetName val="인원(2)"/>
      <sheetName val="소모품비"/>
      <sheetName val="수도광열비"/>
      <sheetName val="감가상각"/>
      <sheetName val="직접기타"/>
      <sheetName val="간접기타"/>
      <sheetName val="이자상각"/>
      <sheetName val="0000"/>
      <sheetName val="dri(03.4) &amp; kdac(04~08) "/>
      <sheetName val="2005~8년 ROLL'G"/>
      <sheetName val="0-5개년 OPTION (2003)"/>
      <sheetName val="재료비근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작성양식"/>
      <sheetName val="XL4Poppy"/>
      <sheetName val="96수출"/>
      <sheetName val="해외생산"/>
      <sheetName val="추이도"/>
      <sheetName val="대외공문"/>
      <sheetName val="#REF"/>
      <sheetName val="首页"/>
      <sheetName val="보고서"/>
      <sheetName val="소상 &quot;1&quot;"/>
      <sheetName val="391.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R&amp;D"/>
      <sheetName val="CT式、Ver.１"/>
      <sheetName val="대외공문"/>
      <sheetName val="#REF"/>
      <sheetName val="Sheet2"/>
      <sheetName val="기안"/>
      <sheetName val="현금경비중역"/>
      <sheetName val="보고서"/>
      <sheetName val="추이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기어비GRP"/>
      <sheetName val="GRP"/>
      <sheetName val="표"/>
      <sheetName val="GRP_박BJN"/>
      <sheetName val="결과요약"/>
      <sheetName val="기어비요약"/>
      <sheetName val="기DAT"/>
      <sheetName val="DAT(목표)"/>
      <sheetName val="DAT(절충)"/>
      <sheetName val="DAT(T_BASE)"/>
      <sheetName val="DAT(P_BASE)"/>
      <sheetName val="MT요약"/>
      <sheetName val="SIM_P15"/>
      <sheetName val="SIM_P16"/>
      <sheetName val="SIM_P20"/>
      <sheetName val="SIM_T15"/>
      <sheetName val="SIM_T16"/>
      <sheetName val="SIM_T20"/>
      <sheetName val="MT종합"/>
      <sheetName val="제원"/>
      <sheetName val="작성양식"/>
      <sheetName val="MH_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Team 종합"/>
      <sheetName val="main9807"/>
      <sheetName val="R&amp;D"/>
      <sheetName val="Tiburon"/>
      <sheetName val="DAT(목표)"/>
      <sheetName val="작성양식"/>
      <sheetName val="현금경비중역"/>
      <sheetName val="Sheet5"/>
      <sheetName val="Sheet6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소상 &quot;1&quot;"/>
      <sheetName val="要望书达成"/>
      <sheetName val="업체평가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추이도"/>
      <sheetName val="GRACE"/>
      <sheetName val="Sheet2"/>
      <sheetName val="업체평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.변경범위"/>
      <sheetName val="2.제품POSITION"/>
      <sheetName val="3.4.5.VOLUME,투자비,수익성"/>
      <sheetName val="6.개발일정"/>
      <sheetName val="7.경쟁차제원"/>
      <sheetName val="Sheet1"/>
      <sheetName val="Sheet3"/>
      <sheetName val="과거부"/>
      <sheetName val="과거공"/>
      <sheetName val="공정흐름F"/>
      <sheetName val="공정흐름R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TCA"/>
      <sheetName val="3"/>
      <sheetName val="CAUDIT"/>
      <sheetName val="626TD(COLOR)"/>
      <sheetName val="차수"/>
      <sheetName val="주소(한문)"/>
      <sheetName val="FR SEDAN개발검토_990225★"/>
      <sheetName val="SUB(C)"/>
      <sheetName val="2차 OIL량측정"/>
      <sheetName val="BUS제원1"/>
      <sheetName val="Sheet5"/>
      <sheetName val="Sheet6 (3)"/>
      <sheetName val="设计科"/>
      <sheetName val="標時"/>
      <sheetName val="626TD"/>
      <sheetName val="二.POSITION.XLS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K4ZS8L"/>
      <sheetName val="说明"/>
      <sheetName val="目录"/>
      <sheetName val="设计重大风险排查表"/>
      <sheetName val="落料"/>
      <sheetName val="拉延"/>
      <sheetName val="后工序"/>
      <sheetName val="包边"/>
      <sheetName val="机床参数检查表"/>
      <sheetName val="废料滑落检查表"/>
      <sheetName val="安全部件检查表"/>
      <sheetName val="25条图纸点检表"/>
      <sheetName val="后序压力控制专项检查表"/>
      <sheetName val="动态干涉检查"/>
      <sheetName val="静态干涉检查"/>
      <sheetName val="筋厚检查报告"/>
      <sheetName val="减重问题清单"/>
      <sheetName val="材质确认表"/>
      <sheetName val="结构FMC审核记录表"/>
      <sheetName val="结构正式图审核记录表"/>
      <sheetName val="拉延调试工艺卡"/>
    </sheetNames>
    <sheetDataSet>
      <sheetData sheetId="0"/>
      <sheetData sheetId="1"/>
      <sheetData sheetId="2">
        <row r="5">
          <cell r="H5" t="str">
            <v>右滑门外板</v>
          </cell>
        </row>
        <row r="8">
          <cell r="H8" t="str">
            <v>N72-VE23-M002-CAD9900200350-9900205227-OP20</v>
          </cell>
        </row>
        <row r="10">
          <cell r="H10" t="str">
            <v>祝腾威</v>
          </cell>
        </row>
        <row r="10">
          <cell r="J10">
            <v>45590</v>
          </cell>
        </row>
        <row r="11">
          <cell r="H11" t="str">
            <v>张X </v>
          </cell>
        </row>
        <row r="12">
          <cell r="H12" t="str">
            <v>张X 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보고서"/>
      <sheetName val="기안"/>
      <sheetName val="현금경비중역"/>
      <sheetName val="首页"/>
      <sheetName val="협조전"/>
      <sheetName val="总公司2002.12.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소상 &quot;1&quot;"/>
      <sheetName val="추이도"/>
      <sheetName val="RD제품개발투자비(매가)"/>
      <sheetName val="Team 종합"/>
      <sheetName val="DAT(목표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기안"/>
      <sheetName val="2.대외공문"/>
      <sheetName val="효율계획(당월)"/>
      <sheetName val="전체실적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#REF"/>
      <sheetName val="작성양식"/>
      <sheetName val="3"/>
      <sheetName val="차수"/>
      <sheetName val="기획조정위원회_1"/>
      <sheetName val="PRESS DATA"/>
      <sheetName val="보고"/>
      <sheetName val="현금경비중역"/>
      <sheetName val="2.대외공문"/>
      <sheetName val="부품LIST"/>
      <sheetName val="99생산계획"/>
      <sheetName val="CLM-MP"/>
      <sheetName val="월보"/>
      <sheetName val="XGPROD"/>
      <sheetName val="RD제품개발투자비(매가)"/>
      <sheetName val="품의양"/>
      <sheetName val="Sheet"/>
      <sheetName val="CVT산정"/>
      <sheetName val="TOT"/>
      <sheetName val="팀별 합계"/>
      <sheetName val="TCA"/>
      <sheetName val="SOURCE"/>
      <sheetName val="DATE"/>
      <sheetName val="예정임율"/>
      <sheetName val="주행"/>
      <sheetName val="신규DEP"/>
      <sheetName val="LEGEND"/>
      <sheetName val="HP1AMLIST"/>
      <sheetName val="차종MH"/>
      <sheetName val="Sheet1"/>
      <sheetName val="SLIDES"/>
      <sheetName val="Bearbeitungsplan"/>
      <sheetName val="검기갑지"/>
      <sheetName val="126.255"/>
      <sheetName val="9-1차이내역"/>
      <sheetName val="発注書"/>
      <sheetName val="95계획"/>
      <sheetName val="Input"/>
      <sheetName val="MC&amp;다변화"/>
      <sheetName val="DATA"/>
      <sheetName val="계산DATA입력"/>
      <sheetName val="间隙小+干涉"/>
      <sheetName val="보고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H_SPEC"/>
      <sheetName val="TCA"/>
      <sheetName val="자가2급"/>
      <sheetName val="Sheet5"/>
      <sheetName val="Sheet6 (3)"/>
    </sheetNames>
    <definedNames>
      <definedName name="Butt_press" refersTo="=#REF!"/>
      <definedName name="clear" refersTo="=#REF!"/>
      <definedName name="Goto_manual" refersTo="=#REF!"/>
      <definedName name="ID" refersTo="=#REF!"/>
      <definedName name="move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R86"/>
  <sheetViews>
    <sheetView tabSelected="1" view="pageBreakPreview" zoomScale="70" zoomScaleNormal="85" topLeftCell="A37" workbookViewId="0">
      <selection activeCell="D43" sqref="D43:E44"/>
    </sheetView>
  </sheetViews>
  <sheetFormatPr defaultColWidth="8.7" defaultRowHeight="15.6"/>
  <cols>
    <col min="1" max="1" width="5.75" style="6" customWidth="1"/>
    <col min="2" max="2" width="14.625" style="6" customWidth="1"/>
    <col min="3" max="3" width="14.875" style="6" customWidth="1"/>
    <col min="4" max="4" width="74.8583333333333" style="6" customWidth="1"/>
    <col min="5" max="5" width="7.375" style="6" customWidth="1"/>
    <col min="6" max="6" width="12.125" style="6" customWidth="1"/>
    <col min="7" max="9" width="15.6" style="6" customWidth="1"/>
    <col min="10" max="10" width="7.375" style="6" customWidth="1"/>
    <col min="11" max="11" width="3.75" style="6" customWidth="1"/>
    <col min="12" max="12" width="9.5" style="6"/>
    <col min="13" max="15" width="4.625" style="6" customWidth="1"/>
    <col min="16" max="17" width="7.425" style="6" customWidth="1"/>
    <col min="18" max="16384" width="8.7" style="6"/>
  </cols>
  <sheetData>
    <row r="1" s="1" customFormat="1" ht="20.1" customHeight="1" spans="1:12">
      <c r="A1" s="7" t="s">
        <v>0</v>
      </c>
      <c r="B1" s="8"/>
      <c r="C1" s="9" t="s">
        <v>1</v>
      </c>
      <c r="D1" s="10"/>
      <c r="E1" s="10"/>
      <c r="F1" s="10"/>
      <c r="G1" s="11"/>
      <c r="H1" s="12" t="s">
        <v>2</v>
      </c>
      <c r="I1" s="12"/>
      <c r="J1" s="105"/>
      <c r="K1" s="105"/>
      <c r="L1" s="106" t="s">
        <v>3</v>
      </c>
    </row>
    <row r="2" s="1" customFormat="1" ht="20.1" customHeight="1" spans="1:16">
      <c r="A2" s="13"/>
      <c r="B2" s="14"/>
      <c r="C2" s="15"/>
      <c r="D2" s="16"/>
      <c r="E2" s="16"/>
      <c r="F2" s="16"/>
      <c r="G2" s="17"/>
      <c r="H2" s="18" t="s">
        <v>4</v>
      </c>
      <c r="I2" s="18"/>
      <c r="J2" s="107" t="str">
        <f>[40]目录!H10</f>
        <v>祝腾威</v>
      </c>
      <c r="K2" s="107"/>
      <c r="L2" s="108">
        <f>[40]目录!J10</f>
        <v>45590</v>
      </c>
      <c r="M2" s="109" t="s">
        <v>5</v>
      </c>
      <c r="N2" s="110" t="str">
        <f>IF(O14+O18+O21=0,"OK","NG")</f>
        <v>OK</v>
      </c>
      <c r="O2" s="110"/>
      <c r="P2" s="110"/>
    </row>
    <row r="3" s="1" customFormat="1" ht="20.1" customHeight="1" spans="1:16">
      <c r="A3" s="19"/>
      <c r="B3" s="20"/>
      <c r="C3" s="21" t="s">
        <v>6</v>
      </c>
      <c r="D3" s="22"/>
      <c r="E3" s="22"/>
      <c r="F3" s="22"/>
      <c r="G3" s="23"/>
      <c r="H3" s="18" t="s">
        <v>7</v>
      </c>
      <c r="I3" s="18"/>
      <c r="J3" s="107" t="str">
        <f>[40]目录!H11</f>
        <v>张X </v>
      </c>
      <c r="K3" s="107"/>
      <c r="L3" s="108">
        <f>[40]目录!J11</f>
        <v>0</v>
      </c>
      <c r="M3" s="111"/>
      <c r="N3" s="110"/>
      <c r="O3" s="110"/>
      <c r="P3" s="110"/>
    </row>
    <row r="4" s="2" customFormat="1" ht="20.1" customHeight="1" spans="1:16">
      <c r="A4" s="24" t="s">
        <v>8</v>
      </c>
      <c r="B4" s="25"/>
      <c r="C4" s="26" t="str">
        <f>[40]目录!H5</f>
        <v>右滑门外板</v>
      </c>
      <c r="D4" s="27"/>
      <c r="E4" s="28"/>
      <c r="F4" s="28"/>
      <c r="G4" s="28"/>
      <c r="H4" s="18" t="s">
        <v>9</v>
      </c>
      <c r="I4" s="18"/>
      <c r="J4" s="107" t="str">
        <f>[40]目录!H12</f>
        <v>张X </v>
      </c>
      <c r="K4" s="107"/>
      <c r="L4" s="108">
        <f>[40]目录!J12</f>
        <v>0</v>
      </c>
      <c r="M4" s="111"/>
      <c r="N4" s="110"/>
      <c r="O4" s="110"/>
      <c r="P4" s="110"/>
    </row>
    <row r="5" s="2" customFormat="1" ht="20.1" customHeight="1" spans="1:16">
      <c r="A5" s="29" t="s">
        <v>10</v>
      </c>
      <c r="B5" s="30"/>
      <c r="C5" s="31" t="str">
        <f>[40]目录!H8</f>
        <v>N72-VE23-M002-CAD9900200350-9900205227-OP20</v>
      </c>
      <c r="D5" s="30"/>
      <c r="E5" s="32" t="s">
        <v>11</v>
      </c>
      <c r="F5" s="32"/>
      <c r="G5" s="32"/>
      <c r="H5" s="32"/>
      <c r="I5" s="32"/>
      <c r="J5" s="32"/>
      <c r="K5" s="32"/>
      <c r="L5" s="31"/>
      <c r="M5" s="112"/>
      <c r="N5" s="110"/>
      <c r="O5" s="110"/>
      <c r="P5" s="110"/>
    </row>
    <row r="6" s="3" customFormat="1" ht="14.1" customHeight="1" spans="1:17">
      <c r="A6" s="33" t="s">
        <v>12</v>
      </c>
      <c r="B6" s="34" t="s">
        <v>13</v>
      </c>
      <c r="C6" s="34"/>
      <c r="D6" s="34"/>
      <c r="E6" s="34"/>
      <c r="F6" s="34"/>
      <c r="G6" s="34"/>
      <c r="H6" s="35" t="s">
        <v>14</v>
      </c>
      <c r="I6" s="35" t="s">
        <v>15</v>
      </c>
      <c r="J6" s="46" t="s">
        <v>16</v>
      </c>
      <c r="K6" s="113"/>
      <c r="L6" s="114"/>
      <c r="Q6" s="3" t="s">
        <v>17</v>
      </c>
    </row>
    <row r="7" s="3" customFormat="1" ht="14.1" customHeight="1" spans="1:12">
      <c r="A7" s="33"/>
      <c r="B7" s="34"/>
      <c r="C7" s="34"/>
      <c r="D7" s="34"/>
      <c r="E7" s="34"/>
      <c r="F7" s="34"/>
      <c r="G7" s="34"/>
      <c r="H7" s="36"/>
      <c r="I7" s="36"/>
      <c r="J7" s="52"/>
      <c r="K7" s="115"/>
      <c r="L7" s="116"/>
    </row>
    <row r="8" s="4" customFormat="1" ht="30" customHeight="1" spans="1:17">
      <c r="A8" s="37">
        <v>1</v>
      </c>
      <c r="B8" s="38" t="s">
        <v>18</v>
      </c>
      <c r="C8" s="39"/>
      <c r="D8" s="39"/>
      <c r="E8" s="39"/>
      <c r="F8" s="39"/>
      <c r="G8" s="40"/>
      <c r="H8" s="41"/>
      <c r="I8" s="50"/>
      <c r="J8" s="117"/>
      <c r="K8" s="62"/>
      <c r="L8" s="118"/>
      <c r="M8" s="119" t="s">
        <v>19</v>
      </c>
      <c r="N8" s="119"/>
      <c r="O8" s="119"/>
      <c r="P8" s="119"/>
      <c r="Q8" s="139"/>
    </row>
    <row r="9" s="4" customFormat="1" ht="30" customHeight="1" spans="1:17">
      <c r="A9" s="37">
        <v>2</v>
      </c>
      <c r="B9" s="42" t="s">
        <v>20</v>
      </c>
      <c r="C9" s="43"/>
      <c r="D9" s="43"/>
      <c r="E9" s="43"/>
      <c r="F9" s="43"/>
      <c r="G9" s="44"/>
      <c r="H9" s="41"/>
      <c r="I9" s="50"/>
      <c r="J9" s="117"/>
      <c r="K9" s="62"/>
      <c r="L9" s="118"/>
      <c r="M9" s="119"/>
      <c r="N9" s="119" t="s">
        <v>21</v>
      </c>
      <c r="O9" s="119" t="s">
        <v>22</v>
      </c>
      <c r="P9" s="119" t="s">
        <v>23</v>
      </c>
      <c r="Q9" s="139"/>
    </row>
    <row r="10" s="4" customFormat="1" ht="30" customHeight="1" spans="1:18">
      <c r="A10" s="45">
        <v>3</v>
      </c>
      <c r="B10" s="46" t="s">
        <v>24</v>
      </c>
      <c r="C10" s="47" t="s">
        <v>25</v>
      </c>
      <c r="D10" s="48" t="s">
        <v>26</v>
      </c>
      <c r="E10" s="48"/>
      <c r="F10" s="48"/>
      <c r="G10" s="49"/>
      <c r="H10" s="50"/>
      <c r="I10" s="50"/>
      <c r="J10" s="117"/>
      <c r="K10" s="62"/>
      <c r="L10" s="118"/>
      <c r="M10" s="119" t="s">
        <v>14</v>
      </c>
      <c r="N10" s="119" t="s">
        <v>27</v>
      </c>
      <c r="O10" s="119">
        <f>COUNTIF(H8:H26,"√")</f>
        <v>0</v>
      </c>
      <c r="P10" s="120" t="e">
        <f>O10/Q12</f>
        <v>#DIV/0!</v>
      </c>
      <c r="Q10" s="140"/>
      <c r="R10" s="141" t="s">
        <v>28</v>
      </c>
    </row>
    <row r="11" s="4" customFormat="1" ht="30" customHeight="1" spans="1:18">
      <c r="A11" s="51"/>
      <c r="B11" s="52"/>
      <c r="C11" s="47" t="s">
        <v>29</v>
      </c>
      <c r="D11" s="48" t="s">
        <v>30</v>
      </c>
      <c r="E11" s="48"/>
      <c r="F11" s="48"/>
      <c r="G11" s="49"/>
      <c r="H11" s="50"/>
      <c r="I11" s="50"/>
      <c r="J11" s="117"/>
      <c r="K11" s="62"/>
      <c r="L11" s="118"/>
      <c r="M11" s="119"/>
      <c r="N11" s="119" t="s">
        <v>31</v>
      </c>
      <c r="O11" s="119">
        <f>COUNTIF(H8:H26,"×")</f>
        <v>0</v>
      </c>
      <c r="P11" s="120" t="e">
        <f>O11/Q12</f>
        <v>#DIV/0!</v>
      </c>
      <c r="Q11" s="140" t="s">
        <v>32</v>
      </c>
      <c r="R11" s="141"/>
    </row>
    <row r="12" s="4" customFormat="1" ht="30" customHeight="1" spans="1:18">
      <c r="A12" s="51"/>
      <c r="B12" s="52"/>
      <c r="C12" s="47" t="s">
        <v>33</v>
      </c>
      <c r="D12" s="53" t="s">
        <v>34</v>
      </c>
      <c r="E12" s="53"/>
      <c r="F12" s="53"/>
      <c r="G12" s="54"/>
      <c r="H12" s="50"/>
      <c r="I12" s="50"/>
      <c r="J12" s="117"/>
      <c r="K12" s="62"/>
      <c r="L12" s="118"/>
      <c r="M12" s="119"/>
      <c r="N12" s="119" t="s">
        <v>35</v>
      </c>
      <c r="O12" s="119">
        <f>COUNTIF(H8:H26,"无")</f>
        <v>0</v>
      </c>
      <c r="P12" s="120" t="e">
        <f>O12/Q12</f>
        <v>#DIV/0!</v>
      </c>
      <c r="Q12" s="142">
        <f>SUM(O10:O12)</f>
        <v>0</v>
      </c>
      <c r="R12" s="141"/>
    </row>
    <row r="13" s="4" customFormat="1" ht="30" customHeight="1" spans="1:18">
      <c r="A13" s="51"/>
      <c r="B13" s="52"/>
      <c r="C13" s="47" t="s">
        <v>36</v>
      </c>
      <c r="D13" s="53" t="s">
        <v>37</v>
      </c>
      <c r="E13" s="53"/>
      <c r="F13" s="53"/>
      <c r="G13" s="54"/>
      <c r="H13" s="50"/>
      <c r="I13" s="50"/>
      <c r="J13" s="117"/>
      <c r="K13" s="62"/>
      <c r="L13" s="118"/>
      <c r="M13" s="121" t="s">
        <v>15</v>
      </c>
      <c r="N13" s="121" t="s">
        <v>27</v>
      </c>
      <c r="O13" s="121">
        <f>COUNTIF(I8:I26,"√")</f>
        <v>0</v>
      </c>
      <c r="P13" s="120" t="e">
        <f>O13/Q15</f>
        <v>#DIV/0!</v>
      </c>
      <c r="Q13" s="140"/>
      <c r="R13" s="141"/>
    </row>
    <row r="14" s="4" customFormat="1" ht="45" customHeight="1" spans="1:18">
      <c r="A14" s="55"/>
      <c r="B14" s="56"/>
      <c r="C14" s="47" t="s">
        <v>38</v>
      </c>
      <c r="D14" s="53" t="s">
        <v>39</v>
      </c>
      <c r="E14" s="53"/>
      <c r="F14" s="53"/>
      <c r="G14" s="54"/>
      <c r="H14" s="50"/>
      <c r="I14" s="50"/>
      <c r="J14" s="117"/>
      <c r="K14" s="62"/>
      <c r="L14" s="118"/>
      <c r="M14" s="119"/>
      <c r="N14" s="119" t="s">
        <v>31</v>
      </c>
      <c r="O14" s="119">
        <f>COUNTIF(I8:I26,"×")</f>
        <v>0</v>
      </c>
      <c r="P14" s="120" t="e">
        <f>O14/Q15</f>
        <v>#DIV/0!</v>
      </c>
      <c r="Q14" s="140" t="s">
        <v>32</v>
      </c>
      <c r="R14" s="141"/>
    </row>
    <row r="15" s="4" customFormat="1" ht="30" customHeight="1" spans="1:18">
      <c r="A15" s="57">
        <v>4</v>
      </c>
      <c r="B15" s="46" t="s">
        <v>40</v>
      </c>
      <c r="C15" s="47" t="s">
        <v>41</v>
      </c>
      <c r="D15" s="42" t="s">
        <v>42</v>
      </c>
      <c r="E15" s="43"/>
      <c r="F15" s="43"/>
      <c r="G15" s="44"/>
      <c r="H15" s="50"/>
      <c r="I15" s="50"/>
      <c r="J15" s="117"/>
      <c r="K15" s="62"/>
      <c r="L15" s="118"/>
      <c r="M15" s="119"/>
      <c r="N15" s="119" t="s">
        <v>35</v>
      </c>
      <c r="O15" s="119">
        <f>COUNTIF(I8:I26,"无")</f>
        <v>0</v>
      </c>
      <c r="P15" s="120" t="e">
        <f>O15/Q15</f>
        <v>#DIV/0!</v>
      </c>
      <c r="Q15" s="142">
        <f>SUM(O13:O15)</f>
        <v>0</v>
      </c>
      <c r="R15" s="141"/>
    </row>
    <row r="16" s="4" customFormat="1" ht="30" customHeight="1" spans="1:18">
      <c r="A16" s="58"/>
      <c r="B16" s="52"/>
      <c r="C16" s="47" t="s">
        <v>43</v>
      </c>
      <c r="D16" s="59" t="s">
        <v>44</v>
      </c>
      <c r="E16" s="48"/>
      <c r="F16" s="48"/>
      <c r="G16" s="49"/>
      <c r="H16" s="50"/>
      <c r="I16" s="50"/>
      <c r="J16" s="117"/>
      <c r="K16" s="62"/>
      <c r="L16" s="118"/>
      <c r="M16" s="122" t="s">
        <v>15</v>
      </c>
      <c r="N16" s="122"/>
      <c r="O16" s="122"/>
      <c r="P16" s="122"/>
      <c r="R16" s="141"/>
    </row>
    <row r="17" s="4" customFormat="1" ht="30" customHeight="1" spans="1:18">
      <c r="A17" s="60"/>
      <c r="B17" s="56"/>
      <c r="C17" s="47" t="s">
        <v>45</v>
      </c>
      <c r="D17" s="59" t="s">
        <v>46</v>
      </c>
      <c r="E17" s="48"/>
      <c r="F17" s="48"/>
      <c r="G17" s="49"/>
      <c r="H17" s="50"/>
      <c r="I17" s="50"/>
      <c r="J17" s="117"/>
      <c r="K17" s="62"/>
      <c r="L17" s="62"/>
      <c r="M17" s="123" t="s">
        <v>47</v>
      </c>
      <c r="N17" s="123" t="s">
        <v>48</v>
      </c>
      <c r="O17" s="123">
        <f>COUNTIFS(J33:J56,"ok")</f>
        <v>0</v>
      </c>
      <c r="P17" s="123"/>
      <c r="R17" s="141"/>
    </row>
    <row r="18" s="4" customFormat="1" ht="30" customHeight="1" spans="1:18">
      <c r="A18" s="61">
        <v>5</v>
      </c>
      <c r="B18" s="41" t="s">
        <v>49</v>
      </c>
      <c r="C18" s="62" t="s">
        <v>50</v>
      </c>
      <c r="D18" s="62"/>
      <c r="E18" s="62"/>
      <c r="F18" s="62"/>
      <c r="G18" s="63"/>
      <c r="H18" s="50"/>
      <c r="I18" s="50"/>
      <c r="J18" s="117"/>
      <c r="K18" s="62"/>
      <c r="L18" s="62"/>
      <c r="M18" s="123"/>
      <c r="N18" s="123" t="s">
        <v>51</v>
      </c>
      <c r="O18" s="123">
        <f>COUNTIFS(J33:J56,"NG")</f>
        <v>0</v>
      </c>
      <c r="P18" s="123"/>
      <c r="R18" s="141"/>
    </row>
    <row r="19" s="4" customFormat="1" ht="30" customHeight="1" spans="1:16">
      <c r="A19" s="57">
        <v>6</v>
      </c>
      <c r="B19" s="46" t="s">
        <v>52</v>
      </c>
      <c r="C19" s="34" t="s">
        <v>53</v>
      </c>
      <c r="D19" s="64" t="s">
        <v>54</v>
      </c>
      <c r="E19" s="64"/>
      <c r="F19" s="64"/>
      <c r="G19" s="65"/>
      <c r="H19" s="50"/>
      <c r="I19" s="50"/>
      <c r="J19" s="117"/>
      <c r="K19" s="62"/>
      <c r="L19" s="62"/>
      <c r="M19" s="123"/>
      <c r="N19" s="124" t="s">
        <v>35</v>
      </c>
      <c r="O19" s="123">
        <f>COUNTIFS(J33:J56,"无")</f>
        <v>0</v>
      </c>
      <c r="P19" s="123"/>
    </row>
    <row r="20" ht="30" customHeight="1" spans="1:16">
      <c r="A20" s="60"/>
      <c r="B20" s="56"/>
      <c r="C20" s="34" t="s">
        <v>55</v>
      </c>
      <c r="D20" s="66" t="s">
        <v>56</v>
      </c>
      <c r="E20" s="66"/>
      <c r="F20" s="66"/>
      <c r="G20" s="67"/>
      <c r="H20" s="50"/>
      <c r="I20" s="50"/>
      <c r="J20" s="117"/>
      <c r="K20" s="62"/>
      <c r="L20" s="62"/>
      <c r="M20" s="123" t="s">
        <v>57</v>
      </c>
      <c r="N20" s="123" t="s">
        <v>48</v>
      </c>
      <c r="O20" s="123">
        <f>COUNTIFS(J63:J84,"ok")</f>
        <v>0</v>
      </c>
      <c r="P20" s="125"/>
    </row>
    <row r="21" ht="30" customHeight="1" spans="1:16">
      <c r="A21" s="68">
        <v>7</v>
      </c>
      <c r="B21" s="69" t="s">
        <v>58</v>
      </c>
      <c r="C21" s="62" t="s">
        <v>59</v>
      </c>
      <c r="D21" s="62"/>
      <c r="E21" s="62"/>
      <c r="F21" s="62"/>
      <c r="G21" s="63"/>
      <c r="H21" s="50"/>
      <c r="I21" s="50"/>
      <c r="J21" s="117"/>
      <c r="K21" s="62"/>
      <c r="L21" s="62"/>
      <c r="M21" s="123"/>
      <c r="N21" s="123" t="s">
        <v>51</v>
      </c>
      <c r="O21" s="123">
        <f>COUNTIFS(J63:J84,"NG")</f>
        <v>0</v>
      </c>
      <c r="P21" s="125"/>
    </row>
    <row r="22" ht="30" customHeight="1" spans="1:16">
      <c r="A22" s="61">
        <v>8</v>
      </c>
      <c r="B22" s="70" t="s">
        <v>60</v>
      </c>
      <c r="C22" s="71" t="s">
        <v>61</v>
      </c>
      <c r="D22" s="72"/>
      <c r="E22" s="72"/>
      <c r="F22" s="72"/>
      <c r="G22" s="73"/>
      <c r="H22" s="50"/>
      <c r="I22" s="50"/>
      <c r="J22" s="117"/>
      <c r="K22" s="62"/>
      <c r="L22" s="62"/>
      <c r="M22" s="123"/>
      <c r="N22" s="124" t="s">
        <v>35</v>
      </c>
      <c r="O22" s="123">
        <f>COUNTIFS(J63:J84,"无")</f>
        <v>0</v>
      </c>
      <c r="P22" s="125"/>
    </row>
    <row r="23" ht="30" customHeight="1" spans="1:12">
      <c r="A23" s="68">
        <v>9</v>
      </c>
      <c r="B23" s="74" t="s">
        <v>62</v>
      </c>
      <c r="C23" s="64"/>
      <c r="D23" s="64"/>
      <c r="E23" s="64"/>
      <c r="F23" s="64"/>
      <c r="G23" s="65"/>
      <c r="H23" s="41"/>
      <c r="I23" s="50"/>
      <c r="J23" s="117"/>
      <c r="K23" s="62"/>
      <c r="L23" s="118"/>
    </row>
    <row r="24" ht="30" customHeight="1" spans="1:12">
      <c r="A24" s="61">
        <v>10</v>
      </c>
      <c r="B24" s="75" t="s">
        <v>63</v>
      </c>
      <c r="C24" s="76"/>
      <c r="D24" s="76"/>
      <c r="E24" s="76"/>
      <c r="F24" s="76"/>
      <c r="G24" s="77"/>
      <c r="H24" s="50"/>
      <c r="I24" s="50"/>
      <c r="J24" s="117"/>
      <c r="K24" s="62"/>
      <c r="L24" s="118"/>
    </row>
    <row r="25" ht="30" customHeight="1" spans="1:12">
      <c r="A25" s="68">
        <v>11</v>
      </c>
      <c r="B25" s="75" t="s">
        <v>64</v>
      </c>
      <c r="C25" s="76"/>
      <c r="D25" s="76"/>
      <c r="E25" s="76"/>
      <c r="F25" s="76"/>
      <c r="G25" s="77"/>
      <c r="H25" s="50"/>
      <c r="I25" s="50"/>
      <c r="J25" s="117"/>
      <c r="K25" s="62"/>
      <c r="L25" s="118"/>
    </row>
    <row r="26" ht="31" customHeight="1" spans="1:12">
      <c r="A26" s="61">
        <v>12</v>
      </c>
      <c r="B26" s="78" t="s">
        <v>65</v>
      </c>
      <c r="C26" s="79"/>
      <c r="D26" s="79"/>
      <c r="E26" s="79"/>
      <c r="F26" s="79"/>
      <c r="G26" s="80"/>
      <c r="H26" s="50"/>
      <c r="I26" s="50"/>
      <c r="J26" s="126" t="s">
        <v>66</v>
      </c>
      <c r="K26" s="127"/>
      <c r="L26" s="128"/>
    </row>
    <row r="27" ht="31" customHeight="1" spans="1:12">
      <c r="A27" s="81" t="s">
        <v>67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ht="31" customHeight="1" spans="1:12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ht="31" customHeight="1" spans="1:12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ht="31" customHeight="1" spans="1:12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ht="32" customHeight="1" spans="1:12">
      <c r="A31" s="82" t="s">
        <v>68</v>
      </c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="5" customFormat="1" ht="39" customHeight="1" spans="1:12">
      <c r="A32" s="83" t="s">
        <v>69</v>
      </c>
      <c r="B32" s="83" t="s">
        <v>70</v>
      </c>
      <c r="C32" s="83" t="s">
        <v>71</v>
      </c>
      <c r="D32" s="84" t="s">
        <v>72</v>
      </c>
      <c r="E32" s="84"/>
      <c r="F32" s="84" t="s">
        <v>73</v>
      </c>
      <c r="G32" s="84"/>
      <c r="H32" s="84"/>
      <c r="I32" s="84"/>
      <c r="J32" s="84" t="s">
        <v>5</v>
      </c>
      <c r="K32" s="84" t="s">
        <v>16</v>
      </c>
      <c r="L32" s="84"/>
    </row>
    <row r="33" s="5" customFormat="1" ht="108" customHeight="1" spans="1:12">
      <c r="A33" s="83" t="s">
        <v>74</v>
      </c>
      <c r="B33" s="83">
        <v>3.1</v>
      </c>
      <c r="C33" s="85" t="s">
        <v>75</v>
      </c>
      <c r="D33" s="86"/>
      <c r="E33" s="86"/>
      <c r="F33" s="86"/>
      <c r="G33" s="86"/>
      <c r="H33" s="86"/>
      <c r="I33" s="86"/>
      <c r="J33" s="84"/>
      <c r="K33" s="84"/>
      <c r="L33" s="84"/>
    </row>
    <row r="34" s="5" customFormat="1" ht="108" customHeight="1" spans="1:12">
      <c r="A34" s="83"/>
      <c r="B34" s="83"/>
      <c r="C34" s="83"/>
      <c r="D34" s="86"/>
      <c r="E34" s="86"/>
      <c r="F34" s="86"/>
      <c r="G34" s="86"/>
      <c r="H34" s="86"/>
      <c r="I34" s="86"/>
      <c r="J34" s="84"/>
      <c r="K34" s="84"/>
      <c r="L34" s="84"/>
    </row>
    <row r="35" s="5" customFormat="1" ht="108" customHeight="1" spans="1:12">
      <c r="A35" s="83"/>
      <c r="B35" s="83">
        <v>3.2</v>
      </c>
      <c r="C35" s="85" t="s">
        <v>76</v>
      </c>
      <c r="D35" s="86"/>
      <c r="E35" s="86"/>
      <c r="F35" s="86"/>
      <c r="G35" s="86"/>
      <c r="H35" s="86"/>
      <c r="I35" s="86"/>
      <c r="J35" s="84"/>
      <c r="K35" s="84"/>
      <c r="L35" s="84"/>
    </row>
    <row r="36" s="5" customFormat="1" ht="108" customHeight="1" spans="1:12">
      <c r="A36" s="83"/>
      <c r="B36" s="83"/>
      <c r="C36" s="83"/>
      <c r="D36" s="86"/>
      <c r="E36" s="86"/>
      <c r="F36" s="86"/>
      <c r="G36" s="86"/>
      <c r="H36" s="86"/>
      <c r="I36" s="86"/>
      <c r="J36" s="84"/>
      <c r="K36" s="84"/>
      <c r="L36" s="84"/>
    </row>
    <row r="37" s="5" customFormat="1" ht="108" customHeight="1" spans="1:12">
      <c r="A37" s="83"/>
      <c r="B37" s="83"/>
      <c r="C37" s="85" t="s">
        <v>77</v>
      </c>
      <c r="D37" s="86"/>
      <c r="E37" s="86"/>
      <c r="F37" s="86"/>
      <c r="G37" s="86"/>
      <c r="H37" s="86"/>
      <c r="I37" s="86"/>
      <c r="J37" s="84"/>
      <c r="K37" s="84"/>
      <c r="L37" s="84"/>
    </row>
    <row r="38" s="5" customFormat="1" ht="108" customHeight="1" spans="1:12">
      <c r="A38" s="83"/>
      <c r="B38" s="83"/>
      <c r="C38" s="83"/>
      <c r="D38" s="86"/>
      <c r="E38" s="86"/>
      <c r="F38" s="86"/>
      <c r="G38" s="86"/>
      <c r="H38" s="86"/>
      <c r="I38" s="86"/>
      <c r="J38" s="84"/>
      <c r="K38" s="84"/>
      <c r="L38" s="84"/>
    </row>
    <row r="39" s="5" customFormat="1" ht="108" customHeight="1" spans="1:12">
      <c r="A39" s="83"/>
      <c r="B39" s="83">
        <v>3.3</v>
      </c>
      <c r="C39" s="85" t="s">
        <v>78</v>
      </c>
      <c r="D39" s="86"/>
      <c r="E39" s="86"/>
      <c r="F39" s="86"/>
      <c r="G39" s="86"/>
      <c r="H39" s="86"/>
      <c r="I39" s="86"/>
      <c r="J39" s="84"/>
      <c r="K39" s="84"/>
      <c r="L39" s="84"/>
    </row>
    <row r="40" s="5" customFormat="1" ht="108" customHeight="1" spans="1:12">
      <c r="A40" s="83"/>
      <c r="B40" s="83"/>
      <c r="C40" s="83"/>
      <c r="D40" s="86"/>
      <c r="E40" s="86"/>
      <c r="F40" s="86"/>
      <c r="G40" s="86"/>
      <c r="H40" s="86"/>
      <c r="I40" s="86"/>
      <c r="J40" s="84"/>
      <c r="K40" s="84"/>
      <c r="L40" s="84"/>
    </row>
    <row r="41" s="5" customFormat="1" ht="108" customHeight="1" spans="1:12">
      <c r="A41" s="83"/>
      <c r="B41" s="83">
        <v>3.4</v>
      </c>
      <c r="C41" s="85" t="s">
        <v>79</v>
      </c>
      <c r="D41" s="86"/>
      <c r="E41" s="86"/>
      <c r="F41" s="86"/>
      <c r="G41" s="86"/>
      <c r="H41" s="86"/>
      <c r="I41" s="86"/>
      <c r="J41" s="84"/>
      <c r="K41" s="129"/>
      <c r="L41" s="129"/>
    </row>
    <row r="42" s="5" customFormat="1" ht="108" customHeight="1" spans="1:12">
      <c r="A42" s="83"/>
      <c r="B42" s="83"/>
      <c r="C42" s="83"/>
      <c r="D42" s="86"/>
      <c r="E42" s="86"/>
      <c r="F42" s="86"/>
      <c r="G42" s="86"/>
      <c r="H42" s="86"/>
      <c r="I42" s="86"/>
      <c r="J42" s="84"/>
      <c r="K42" s="129"/>
      <c r="L42" s="129"/>
    </row>
    <row r="43" s="5" customFormat="1" ht="108" customHeight="1" spans="1:18">
      <c r="A43" s="83"/>
      <c r="B43" s="83">
        <v>3.5</v>
      </c>
      <c r="C43" s="85" t="s">
        <v>80</v>
      </c>
      <c r="D43" s="86"/>
      <c r="E43" s="86"/>
      <c r="F43" s="86"/>
      <c r="G43" s="86"/>
      <c r="H43" s="86"/>
      <c r="I43" s="86"/>
      <c r="J43" s="84"/>
      <c r="K43" s="130"/>
      <c r="L43" s="130"/>
      <c r="M43" s="91"/>
      <c r="N43" s="91"/>
      <c r="O43" s="91"/>
      <c r="P43" s="91"/>
      <c r="Q43" s="91"/>
      <c r="R43" s="91"/>
    </row>
    <row r="44" s="5" customFormat="1" ht="108" customHeight="1" spans="1:18">
      <c r="A44" s="83"/>
      <c r="B44" s="83"/>
      <c r="C44" s="83"/>
      <c r="D44" s="86"/>
      <c r="E44" s="86"/>
      <c r="F44" s="86"/>
      <c r="G44" s="86"/>
      <c r="H44" s="86"/>
      <c r="I44" s="86"/>
      <c r="J44" s="84"/>
      <c r="K44" s="130"/>
      <c r="L44" s="130"/>
      <c r="M44" s="91"/>
      <c r="N44" s="91"/>
      <c r="O44" s="91"/>
      <c r="P44" s="91"/>
      <c r="Q44" s="91"/>
      <c r="R44" s="91"/>
    </row>
    <row r="45" s="5" customFormat="1" ht="108" customHeight="1" spans="1:12">
      <c r="A45" s="87" t="s">
        <v>81</v>
      </c>
      <c r="B45" s="88">
        <v>4.1</v>
      </c>
      <c r="C45" s="89" t="s">
        <v>82</v>
      </c>
      <c r="D45" s="90"/>
      <c r="E45" s="91"/>
      <c r="F45" s="86"/>
      <c r="G45" s="86"/>
      <c r="H45" s="86"/>
      <c r="I45" s="86"/>
      <c r="J45" s="131"/>
      <c r="K45" s="130"/>
      <c r="L45" s="132"/>
    </row>
    <row r="46" s="5" customFormat="1" ht="108" customHeight="1" spans="1:12">
      <c r="A46" s="92"/>
      <c r="B46" s="93"/>
      <c r="C46" s="94"/>
      <c r="D46" s="95"/>
      <c r="E46" s="96"/>
      <c r="F46" s="86"/>
      <c r="G46" s="86"/>
      <c r="H46" s="86"/>
      <c r="I46" s="86"/>
      <c r="J46" s="99"/>
      <c r="K46" s="130"/>
      <c r="L46" s="132"/>
    </row>
    <row r="47" s="5" customFormat="1" ht="108" customHeight="1" spans="1:12">
      <c r="A47" s="87" t="s">
        <v>83</v>
      </c>
      <c r="B47" s="88">
        <v>5.1</v>
      </c>
      <c r="C47" s="89" t="s">
        <v>84</v>
      </c>
      <c r="D47" s="90"/>
      <c r="E47" s="91"/>
      <c r="F47" s="86"/>
      <c r="G47" s="86"/>
      <c r="H47" s="86"/>
      <c r="I47" s="86"/>
      <c r="J47" s="131"/>
      <c r="K47" s="130"/>
      <c r="L47" s="132"/>
    </row>
    <row r="48" s="5" customFormat="1" ht="108" customHeight="1" spans="1:12">
      <c r="A48" s="92"/>
      <c r="B48" s="93"/>
      <c r="C48" s="94"/>
      <c r="D48" s="95"/>
      <c r="E48" s="96"/>
      <c r="F48" s="86"/>
      <c r="G48" s="86"/>
      <c r="H48" s="86"/>
      <c r="I48" s="86"/>
      <c r="J48" s="99"/>
      <c r="K48" s="130"/>
      <c r="L48" s="132"/>
    </row>
    <row r="49" s="5" customFormat="1" ht="108" customHeight="1" spans="1:12">
      <c r="A49" s="87" t="s">
        <v>85</v>
      </c>
      <c r="B49" s="88">
        <v>6.1</v>
      </c>
      <c r="C49" s="89" t="s">
        <v>86</v>
      </c>
      <c r="D49" s="90"/>
      <c r="E49" s="91"/>
      <c r="F49" s="86"/>
      <c r="G49" s="86"/>
      <c r="H49" s="86"/>
      <c r="I49" s="86"/>
      <c r="J49" s="131"/>
      <c r="K49" s="129"/>
      <c r="L49" s="133"/>
    </row>
    <row r="50" s="5" customFormat="1" ht="108" customHeight="1" spans="1:12">
      <c r="A50" s="97"/>
      <c r="B50" s="93"/>
      <c r="C50" s="93"/>
      <c r="D50" s="95"/>
      <c r="E50" s="96"/>
      <c r="F50" s="86"/>
      <c r="G50" s="86"/>
      <c r="H50" s="86"/>
      <c r="I50" s="86"/>
      <c r="J50" s="99"/>
      <c r="K50" s="129"/>
      <c r="L50" s="133"/>
    </row>
    <row r="51" s="5" customFormat="1" ht="108" customHeight="1" spans="1:12">
      <c r="A51" s="97"/>
      <c r="B51" s="98">
        <v>6.2</v>
      </c>
      <c r="C51" s="89" t="s">
        <v>87</v>
      </c>
      <c r="D51" s="90"/>
      <c r="E51" s="91"/>
      <c r="F51" s="86"/>
      <c r="G51" s="86"/>
      <c r="H51" s="86"/>
      <c r="I51" s="86"/>
      <c r="J51" s="131"/>
      <c r="K51" s="129"/>
      <c r="L51" s="133"/>
    </row>
    <row r="52" s="5" customFormat="1" ht="108" customHeight="1" spans="1:12">
      <c r="A52" s="92"/>
      <c r="B52" s="99"/>
      <c r="C52" s="93"/>
      <c r="D52" s="95"/>
      <c r="E52" s="96"/>
      <c r="F52" s="86"/>
      <c r="G52" s="86"/>
      <c r="H52" s="86"/>
      <c r="I52" s="86"/>
      <c r="J52" s="99"/>
      <c r="K52" s="129"/>
      <c r="L52" s="133"/>
    </row>
    <row r="53" s="5" customFormat="1" ht="108" customHeight="1" spans="1:12">
      <c r="A53" s="97" t="s">
        <v>88</v>
      </c>
      <c r="B53" s="98">
        <v>8.1</v>
      </c>
      <c r="C53" s="89" t="s">
        <v>89</v>
      </c>
      <c r="D53" s="90"/>
      <c r="E53" s="91"/>
      <c r="F53" s="86"/>
      <c r="G53" s="86"/>
      <c r="H53" s="86"/>
      <c r="I53" s="86"/>
      <c r="J53" s="131"/>
      <c r="K53" s="129"/>
      <c r="L53" s="133"/>
    </row>
    <row r="54" s="5" customFormat="1" ht="108" customHeight="1" spans="1:12">
      <c r="A54" s="92"/>
      <c r="B54" s="99"/>
      <c r="C54" s="93"/>
      <c r="D54" s="95"/>
      <c r="E54" s="96"/>
      <c r="F54" s="86"/>
      <c r="G54" s="86"/>
      <c r="H54" s="86"/>
      <c r="I54" s="86"/>
      <c r="J54" s="99"/>
      <c r="K54" s="129"/>
      <c r="L54" s="133"/>
    </row>
    <row r="55" s="5" customFormat="1" ht="108" customHeight="1" spans="1:12">
      <c r="A55" s="97" t="s">
        <v>90</v>
      </c>
      <c r="B55" s="98">
        <v>9.1</v>
      </c>
      <c r="C55" s="89" t="s">
        <v>91</v>
      </c>
      <c r="D55" s="90"/>
      <c r="E55" s="91"/>
      <c r="F55" s="86"/>
      <c r="G55" s="86"/>
      <c r="H55" s="86"/>
      <c r="I55" s="86"/>
      <c r="J55" s="131"/>
      <c r="K55" s="129"/>
      <c r="L55" s="133"/>
    </row>
    <row r="56" s="5" customFormat="1" ht="108" customHeight="1" spans="1:12">
      <c r="A56" s="92"/>
      <c r="B56" s="99"/>
      <c r="C56" s="93"/>
      <c r="D56" s="95"/>
      <c r="E56" s="96"/>
      <c r="F56" s="86"/>
      <c r="G56" s="86"/>
      <c r="H56" s="86"/>
      <c r="I56" s="86"/>
      <c r="J56" s="99"/>
      <c r="K56" s="129"/>
      <c r="L56" s="133"/>
    </row>
    <row r="57" spans="1:12">
      <c r="A57" s="81" t="s">
        <v>92</v>
      </c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1:12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1:12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1:12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ht="32" customHeight="1" spans="1:12">
      <c r="A61" s="82" t="s">
        <v>68</v>
      </c>
      <c r="B61" s="82"/>
      <c r="C61" s="82"/>
      <c r="D61" s="82"/>
      <c r="E61" s="82"/>
      <c r="F61" s="100"/>
      <c r="G61" s="100"/>
      <c r="H61" s="100"/>
      <c r="I61" s="100"/>
      <c r="J61" s="82"/>
      <c r="K61" s="82"/>
      <c r="L61" s="82"/>
    </row>
    <row r="62" s="5" customFormat="1" ht="39" customHeight="1" spans="1:12">
      <c r="A62" s="83" t="s">
        <v>69</v>
      </c>
      <c r="B62" s="83" t="s">
        <v>70</v>
      </c>
      <c r="C62" s="83" t="s">
        <v>71</v>
      </c>
      <c r="D62" s="101" t="s">
        <v>72</v>
      </c>
      <c r="E62" s="102"/>
      <c r="F62" s="84" t="s">
        <v>73</v>
      </c>
      <c r="G62" s="84"/>
      <c r="H62" s="84"/>
      <c r="I62" s="84"/>
      <c r="J62" s="99" t="s">
        <v>5</v>
      </c>
      <c r="K62" s="134" t="s">
        <v>16</v>
      </c>
      <c r="L62" s="135"/>
    </row>
    <row r="63" s="5" customFormat="1" ht="108" customHeight="1" spans="1:12">
      <c r="A63" s="97" t="s">
        <v>74</v>
      </c>
      <c r="B63" s="103">
        <v>3.1</v>
      </c>
      <c r="C63" s="104" t="s">
        <v>75</v>
      </c>
      <c r="D63" s="90"/>
      <c r="E63" s="91"/>
      <c r="F63" s="86"/>
      <c r="G63" s="86"/>
      <c r="H63" s="86"/>
      <c r="I63" s="86"/>
      <c r="J63" s="131"/>
      <c r="K63" s="136"/>
      <c r="L63" s="137"/>
    </row>
    <row r="64" s="5" customFormat="1" ht="108" customHeight="1" spans="1:12">
      <c r="A64" s="97"/>
      <c r="B64" s="93"/>
      <c r="C64" s="93"/>
      <c r="D64" s="95"/>
      <c r="E64" s="96"/>
      <c r="F64" s="86"/>
      <c r="G64" s="86"/>
      <c r="H64" s="86"/>
      <c r="I64" s="86"/>
      <c r="J64" s="99"/>
      <c r="K64" s="134"/>
      <c r="L64" s="138"/>
    </row>
    <row r="65" s="5" customFormat="1" ht="108" customHeight="1" spans="1:12">
      <c r="A65" s="97"/>
      <c r="B65" s="103">
        <v>3.2</v>
      </c>
      <c r="C65" s="104" t="s">
        <v>76</v>
      </c>
      <c r="D65" s="90"/>
      <c r="E65" s="91"/>
      <c r="F65" s="86"/>
      <c r="G65" s="86"/>
      <c r="H65" s="86"/>
      <c r="I65" s="86"/>
      <c r="J65" s="131"/>
      <c r="K65" s="136"/>
      <c r="L65" s="137"/>
    </row>
    <row r="66" s="5" customFormat="1" ht="108" customHeight="1" spans="1:12">
      <c r="A66" s="97"/>
      <c r="B66" s="103"/>
      <c r="C66" s="93"/>
      <c r="D66" s="95"/>
      <c r="E66" s="96"/>
      <c r="F66" s="86"/>
      <c r="G66" s="86"/>
      <c r="H66" s="86"/>
      <c r="I66" s="86"/>
      <c r="J66" s="99"/>
      <c r="K66" s="134"/>
      <c r="L66" s="138"/>
    </row>
    <row r="67" s="5" customFormat="1" ht="108" customHeight="1" spans="1:12">
      <c r="A67" s="97"/>
      <c r="B67" s="103"/>
      <c r="C67" s="104" t="s">
        <v>77</v>
      </c>
      <c r="D67" s="90"/>
      <c r="E67" s="91"/>
      <c r="F67" s="86"/>
      <c r="G67" s="86"/>
      <c r="H67" s="86"/>
      <c r="I67" s="86"/>
      <c r="J67" s="131"/>
      <c r="K67" s="136"/>
      <c r="L67" s="137"/>
    </row>
    <row r="68" s="5" customFormat="1" ht="108" customHeight="1" spans="1:12">
      <c r="A68" s="97"/>
      <c r="B68" s="93"/>
      <c r="C68" s="93"/>
      <c r="D68" s="95"/>
      <c r="E68" s="96"/>
      <c r="F68" s="86"/>
      <c r="G68" s="86"/>
      <c r="H68" s="86"/>
      <c r="I68" s="86"/>
      <c r="J68" s="99"/>
      <c r="K68" s="134"/>
      <c r="L68" s="138"/>
    </row>
    <row r="69" s="5" customFormat="1" ht="108" customHeight="1" spans="1:12">
      <c r="A69" s="97"/>
      <c r="B69" s="88">
        <v>3.3</v>
      </c>
      <c r="C69" s="89" t="s">
        <v>78</v>
      </c>
      <c r="D69" s="90"/>
      <c r="E69" s="91"/>
      <c r="F69" s="86"/>
      <c r="G69" s="86"/>
      <c r="H69" s="86"/>
      <c r="I69" s="86"/>
      <c r="J69" s="131"/>
      <c r="K69" s="136"/>
      <c r="L69" s="137"/>
    </row>
    <row r="70" s="5" customFormat="1" ht="108" customHeight="1" spans="1:12">
      <c r="A70" s="97"/>
      <c r="B70" s="93"/>
      <c r="C70" s="93"/>
      <c r="D70" s="95"/>
      <c r="E70" s="96"/>
      <c r="F70" s="86"/>
      <c r="G70" s="86"/>
      <c r="H70" s="86"/>
      <c r="I70" s="86"/>
      <c r="J70" s="99"/>
      <c r="K70" s="134"/>
      <c r="L70" s="138"/>
    </row>
    <row r="71" s="5" customFormat="1" ht="108" customHeight="1" spans="1:12">
      <c r="A71" s="97"/>
      <c r="B71" s="88">
        <v>3.4</v>
      </c>
      <c r="C71" s="89" t="s">
        <v>79</v>
      </c>
      <c r="D71" s="90"/>
      <c r="E71" s="91"/>
      <c r="F71" s="86"/>
      <c r="G71" s="86"/>
      <c r="H71" s="86"/>
      <c r="I71" s="86"/>
      <c r="J71" s="131"/>
      <c r="K71" s="129"/>
      <c r="L71" s="133"/>
    </row>
    <row r="72" s="5" customFormat="1" ht="108" customHeight="1" spans="1:12">
      <c r="A72" s="97"/>
      <c r="B72" s="93"/>
      <c r="C72" s="93"/>
      <c r="D72" s="95"/>
      <c r="E72" s="96"/>
      <c r="F72" s="86"/>
      <c r="G72" s="86"/>
      <c r="H72" s="86"/>
      <c r="I72" s="86"/>
      <c r="J72" s="99"/>
      <c r="K72" s="129"/>
      <c r="L72" s="133"/>
    </row>
    <row r="73" s="5" customFormat="1" ht="108" customHeight="1" spans="1:12">
      <c r="A73" s="97"/>
      <c r="B73" s="88">
        <v>3.5</v>
      </c>
      <c r="C73" s="89" t="s">
        <v>80</v>
      </c>
      <c r="D73" s="90"/>
      <c r="E73" s="91"/>
      <c r="F73" s="86"/>
      <c r="G73" s="86"/>
      <c r="H73" s="86"/>
      <c r="I73" s="86"/>
      <c r="J73" s="131"/>
      <c r="K73" s="130"/>
      <c r="L73" s="132"/>
    </row>
    <row r="74" s="5" customFormat="1" ht="108" customHeight="1" spans="1:12">
      <c r="A74" s="97"/>
      <c r="B74" s="93"/>
      <c r="C74" s="93"/>
      <c r="D74" s="95"/>
      <c r="E74" s="96"/>
      <c r="F74" s="86"/>
      <c r="G74" s="86"/>
      <c r="H74" s="86"/>
      <c r="I74" s="86"/>
      <c r="J74" s="99"/>
      <c r="K74" s="130"/>
      <c r="L74" s="132"/>
    </row>
    <row r="75" s="5" customFormat="1" ht="108" customHeight="1" spans="1:12">
      <c r="A75" s="87" t="s">
        <v>81</v>
      </c>
      <c r="B75" s="88">
        <v>4.1</v>
      </c>
      <c r="C75" s="89" t="s">
        <v>82</v>
      </c>
      <c r="D75" s="90"/>
      <c r="E75" s="91"/>
      <c r="F75" s="86"/>
      <c r="G75" s="86"/>
      <c r="H75" s="86"/>
      <c r="I75" s="86"/>
      <c r="J75" s="131"/>
      <c r="K75" s="130"/>
      <c r="L75" s="132"/>
    </row>
    <row r="76" s="5" customFormat="1" ht="108" customHeight="1" spans="1:12">
      <c r="A76" s="92"/>
      <c r="B76" s="93"/>
      <c r="C76" s="94"/>
      <c r="D76" s="95"/>
      <c r="E76" s="96"/>
      <c r="F76" s="86"/>
      <c r="G76" s="86"/>
      <c r="H76" s="86"/>
      <c r="I76" s="86"/>
      <c r="J76" s="99"/>
      <c r="K76" s="130"/>
      <c r="L76" s="132"/>
    </row>
    <row r="77" s="5" customFormat="1" ht="108" customHeight="1" spans="1:12">
      <c r="A77" s="87" t="s">
        <v>83</v>
      </c>
      <c r="B77" s="88">
        <v>5.1</v>
      </c>
      <c r="C77" s="89" t="s">
        <v>84</v>
      </c>
      <c r="D77" s="90"/>
      <c r="E77" s="91"/>
      <c r="F77" s="86"/>
      <c r="G77" s="86"/>
      <c r="H77" s="86"/>
      <c r="I77" s="86"/>
      <c r="J77" s="131"/>
      <c r="K77" s="130"/>
      <c r="L77" s="132"/>
    </row>
    <row r="78" s="5" customFormat="1" ht="108" customHeight="1" spans="1:12">
      <c r="A78" s="92"/>
      <c r="B78" s="93"/>
      <c r="C78" s="94"/>
      <c r="D78" s="95"/>
      <c r="E78" s="96"/>
      <c r="F78" s="86"/>
      <c r="G78" s="86"/>
      <c r="H78" s="86"/>
      <c r="I78" s="86"/>
      <c r="J78" s="99"/>
      <c r="K78" s="130"/>
      <c r="L78" s="132"/>
    </row>
    <row r="79" s="5" customFormat="1" ht="108" customHeight="1" spans="1:12">
      <c r="A79" s="87" t="s">
        <v>85</v>
      </c>
      <c r="B79" s="88">
        <v>6.1</v>
      </c>
      <c r="C79" s="89" t="s">
        <v>86</v>
      </c>
      <c r="D79" s="90"/>
      <c r="E79" s="91"/>
      <c r="F79" s="86"/>
      <c r="G79" s="86"/>
      <c r="H79" s="86"/>
      <c r="I79" s="86"/>
      <c r="J79" s="131"/>
      <c r="K79" s="129"/>
      <c r="L79" s="133"/>
    </row>
    <row r="80" s="5" customFormat="1" ht="108" customHeight="1" spans="1:12">
      <c r="A80" s="97"/>
      <c r="B80" s="93"/>
      <c r="C80" s="93"/>
      <c r="D80" s="95"/>
      <c r="E80" s="96"/>
      <c r="F80" s="86"/>
      <c r="G80" s="86"/>
      <c r="H80" s="86"/>
      <c r="I80" s="86"/>
      <c r="J80" s="99"/>
      <c r="K80" s="129"/>
      <c r="L80" s="133"/>
    </row>
    <row r="81" s="5" customFormat="1" ht="108" customHeight="1" spans="1:12">
      <c r="A81" s="97"/>
      <c r="B81" s="98">
        <v>6.2</v>
      </c>
      <c r="C81" s="89" t="s">
        <v>87</v>
      </c>
      <c r="D81" s="90"/>
      <c r="E81" s="91"/>
      <c r="F81" s="86"/>
      <c r="G81" s="86"/>
      <c r="H81" s="86"/>
      <c r="I81" s="86"/>
      <c r="J81" s="131"/>
      <c r="K81" s="129"/>
      <c r="L81" s="133"/>
    </row>
    <row r="82" s="5" customFormat="1" ht="108" customHeight="1" spans="1:12">
      <c r="A82" s="92"/>
      <c r="B82" s="99"/>
      <c r="C82" s="93"/>
      <c r="D82" s="95"/>
      <c r="E82" s="96"/>
      <c r="F82" s="86"/>
      <c r="G82" s="86"/>
      <c r="H82" s="86"/>
      <c r="I82" s="86"/>
      <c r="J82" s="99"/>
      <c r="K82" s="129"/>
      <c r="L82" s="133"/>
    </row>
    <row r="83" s="5" customFormat="1" ht="108" customHeight="1" spans="1:12">
      <c r="A83" s="97" t="s">
        <v>88</v>
      </c>
      <c r="B83" s="98">
        <v>8.1</v>
      </c>
      <c r="C83" s="89" t="s">
        <v>89</v>
      </c>
      <c r="D83" s="90"/>
      <c r="E83" s="91"/>
      <c r="F83" s="86"/>
      <c r="G83" s="86"/>
      <c r="H83" s="86"/>
      <c r="I83" s="86"/>
      <c r="J83" s="131"/>
      <c r="K83" s="129"/>
      <c r="L83" s="133"/>
    </row>
    <row r="84" s="5" customFormat="1" ht="108" customHeight="1" spans="1:12">
      <c r="A84" s="92"/>
      <c r="B84" s="99"/>
      <c r="C84" s="93"/>
      <c r="D84" s="95"/>
      <c r="E84" s="96"/>
      <c r="F84" s="86"/>
      <c r="G84" s="86"/>
      <c r="H84" s="86"/>
      <c r="I84" s="86"/>
      <c r="J84" s="99"/>
      <c r="K84" s="129"/>
      <c r="L84" s="133"/>
    </row>
    <row r="85" ht="108" customHeight="1" spans="1:12">
      <c r="A85" s="97" t="s">
        <v>90</v>
      </c>
      <c r="B85" s="98">
        <v>9.1</v>
      </c>
      <c r="C85" s="89" t="s">
        <v>91</v>
      </c>
      <c r="D85" s="90"/>
      <c r="E85" s="91"/>
      <c r="F85" s="86"/>
      <c r="G85" s="86"/>
      <c r="H85" s="86"/>
      <c r="I85" s="86"/>
      <c r="J85" s="131"/>
      <c r="K85" s="129"/>
      <c r="L85" s="133"/>
    </row>
    <row r="86" ht="108" customHeight="1" spans="1:12">
      <c r="A86" s="92"/>
      <c r="B86" s="99"/>
      <c r="C86" s="93"/>
      <c r="D86" s="95"/>
      <c r="E86" s="96"/>
      <c r="F86" s="86"/>
      <c r="G86" s="86"/>
      <c r="H86" s="86"/>
      <c r="I86" s="86"/>
      <c r="J86" s="99"/>
      <c r="K86" s="129"/>
      <c r="L86" s="133"/>
    </row>
  </sheetData>
  <mergeCells count="240">
    <mergeCell ref="H1:I1"/>
    <mergeCell ref="J1:K1"/>
    <mergeCell ref="H2:I2"/>
    <mergeCell ref="J2:K2"/>
    <mergeCell ref="C3:G3"/>
    <mergeCell ref="H3:I3"/>
    <mergeCell ref="J3:K3"/>
    <mergeCell ref="A4:B4"/>
    <mergeCell ref="C4:D4"/>
    <mergeCell ref="E4:F4"/>
    <mergeCell ref="H4:I4"/>
    <mergeCell ref="J4:K4"/>
    <mergeCell ref="A5:B5"/>
    <mergeCell ref="C5:D5"/>
    <mergeCell ref="E5:L5"/>
    <mergeCell ref="B8:G8"/>
    <mergeCell ref="J8:L8"/>
    <mergeCell ref="M8:P8"/>
    <mergeCell ref="B9:G9"/>
    <mergeCell ref="J9:L9"/>
    <mergeCell ref="D10:G10"/>
    <mergeCell ref="J10:L10"/>
    <mergeCell ref="D11:G11"/>
    <mergeCell ref="J11:L11"/>
    <mergeCell ref="D12:G12"/>
    <mergeCell ref="J12:L12"/>
    <mergeCell ref="D13:G13"/>
    <mergeCell ref="J13:L13"/>
    <mergeCell ref="D14:G14"/>
    <mergeCell ref="J14:L14"/>
    <mergeCell ref="D15:G15"/>
    <mergeCell ref="J15:L15"/>
    <mergeCell ref="D16:G16"/>
    <mergeCell ref="J16:L16"/>
    <mergeCell ref="M16:P16"/>
    <mergeCell ref="D17:G17"/>
    <mergeCell ref="J17:L17"/>
    <mergeCell ref="C18:G18"/>
    <mergeCell ref="J18:L18"/>
    <mergeCell ref="D19:G19"/>
    <mergeCell ref="J19:L19"/>
    <mergeCell ref="D20:G20"/>
    <mergeCell ref="J20:L20"/>
    <mergeCell ref="C21:G21"/>
    <mergeCell ref="J21:L21"/>
    <mergeCell ref="C22:G22"/>
    <mergeCell ref="J22:L22"/>
    <mergeCell ref="B23:G23"/>
    <mergeCell ref="J23:L23"/>
    <mergeCell ref="B24:G24"/>
    <mergeCell ref="J24:L24"/>
    <mergeCell ref="B25:G25"/>
    <mergeCell ref="J25:L25"/>
    <mergeCell ref="B26:G26"/>
    <mergeCell ref="J26:L26"/>
    <mergeCell ref="A31:L31"/>
    <mergeCell ref="D32:E32"/>
    <mergeCell ref="F32:I32"/>
    <mergeCell ref="K32:L32"/>
    <mergeCell ref="A61:L61"/>
    <mergeCell ref="D62:E62"/>
    <mergeCell ref="F62:I62"/>
    <mergeCell ref="K62:L62"/>
    <mergeCell ref="A6:A7"/>
    <mergeCell ref="A10:A14"/>
    <mergeCell ref="A15:A17"/>
    <mergeCell ref="A19:A20"/>
    <mergeCell ref="A33:A44"/>
    <mergeCell ref="A45:A46"/>
    <mergeCell ref="A47:A48"/>
    <mergeCell ref="A49:A52"/>
    <mergeCell ref="A53:A54"/>
    <mergeCell ref="A55:A56"/>
    <mergeCell ref="A63:A74"/>
    <mergeCell ref="A75:A76"/>
    <mergeCell ref="A77:A78"/>
    <mergeCell ref="A79:A82"/>
    <mergeCell ref="A83:A84"/>
    <mergeCell ref="A85:A86"/>
    <mergeCell ref="B10:B14"/>
    <mergeCell ref="B15:B17"/>
    <mergeCell ref="B19:B20"/>
    <mergeCell ref="B33:B34"/>
    <mergeCell ref="B35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63:B64"/>
    <mergeCell ref="B65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H6:H7"/>
    <mergeCell ref="I6:I7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J51:J52"/>
    <mergeCell ref="J53:J54"/>
    <mergeCell ref="J55:J56"/>
    <mergeCell ref="J63:J64"/>
    <mergeCell ref="J65:J66"/>
    <mergeCell ref="J67:J68"/>
    <mergeCell ref="J69:J70"/>
    <mergeCell ref="J71:J72"/>
    <mergeCell ref="J73:J74"/>
    <mergeCell ref="J75:J76"/>
    <mergeCell ref="J77:J78"/>
    <mergeCell ref="J79:J80"/>
    <mergeCell ref="J81:J82"/>
    <mergeCell ref="J83:J84"/>
    <mergeCell ref="J85:J86"/>
    <mergeCell ref="M2:M5"/>
    <mergeCell ref="M10:M12"/>
    <mergeCell ref="M13:M15"/>
    <mergeCell ref="M17:M19"/>
    <mergeCell ref="M20:M22"/>
    <mergeCell ref="R10:R18"/>
    <mergeCell ref="A1:B3"/>
    <mergeCell ref="C1:G2"/>
    <mergeCell ref="N2:P5"/>
    <mergeCell ref="B6:G7"/>
    <mergeCell ref="J6:L7"/>
    <mergeCell ref="A27:L30"/>
    <mergeCell ref="D33:E34"/>
    <mergeCell ref="F33:I34"/>
    <mergeCell ref="K33:L34"/>
    <mergeCell ref="D35:E36"/>
    <mergeCell ref="F35:I36"/>
    <mergeCell ref="K35:L36"/>
    <mergeCell ref="D37:E38"/>
    <mergeCell ref="F37:I38"/>
    <mergeCell ref="K37:L38"/>
    <mergeCell ref="D39:E40"/>
    <mergeCell ref="F39:I40"/>
    <mergeCell ref="K39:L40"/>
    <mergeCell ref="D41:E42"/>
    <mergeCell ref="F41:I42"/>
    <mergeCell ref="K41:L42"/>
    <mergeCell ref="D43:E44"/>
    <mergeCell ref="F43:I44"/>
    <mergeCell ref="K43:L44"/>
    <mergeCell ref="M43:R44"/>
    <mergeCell ref="D45:E46"/>
    <mergeCell ref="F45:I46"/>
    <mergeCell ref="K45:L46"/>
    <mergeCell ref="D47:E48"/>
    <mergeCell ref="F47:I48"/>
    <mergeCell ref="K47:L48"/>
    <mergeCell ref="D49:E50"/>
    <mergeCell ref="F49:I50"/>
    <mergeCell ref="K49:L50"/>
    <mergeCell ref="D51:E52"/>
    <mergeCell ref="F51:I52"/>
    <mergeCell ref="K51:L52"/>
    <mergeCell ref="D53:E54"/>
    <mergeCell ref="F53:I54"/>
    <mergeCell ref="K53:L54"/>
    <mergeCell ref="D55:E56"/>
    <mergeCell ref="F55:I56"/>
    <mergeCell ref="K55:L56"/>
    <mergeCell ref="A57:L60"/>
    <mergeCell ref="D63:E64"/>
    <mergeCell ref="F63:I64"/>
    <mergeCell ref="K63:L64"/>
    <mergeCell ref="D65:E66"/>
    <mergeCell ref="F65:I66"/>
    <mergeCell ref="K65:L66"/>
    <mergeCell ref="D67:E68"/>
    <mergeCell ref="F67:I68"/>
    <mergeCell ref="K67:L68"/>
    <mergeCell ref="D69:E70"/>
    <mergeCell ref="F69:I70"/>
    <mergeCell ref="K69:L70"/>
    <mergeCell ref="D71:E72"/>
    <mergeCell ref="F71:I72"/>
    <mergeCell ref="K71:L72"/>
    <mergeCell ref="D73:E74"/>
    <mergeCell ref="F73:I74"/>
    <mergeCell ref="K73:L74"/>
    <mergeCell ref="D75:E76"/>
    <mergeCell ref="F75:I76"/>
    <mergeCell ref="K75:L76"/>
    <mergeCell ref="D77:E78"/>
    <mergeCell ref="F77:I78"/>
    <mergeCell ref="K77:L78"/>
    <mergeCell ref="D79:E80"/>
    <mergeCell ref="F79:I80"/>
    <mergeCell ref="K79:L80"/>
    <mergeCell ref="D81:E82"/>
    <mergeCell ref="F81:I82"/>
    <mergeCell ref="K81:L82"/>
    <mergeCell ref="D83:E84"/>
    <mergeCell ref="F83:I84"/>
    <mergeCell ref="K83:L84"/>
    <mergeCell ref="D85:E86"/>
    <mergeCell ref="F85:I86"/>
    <mergeCell ref="K85:L86"/>
  </mergeCells>
  <conditionalFormatting sqref="I8">
    <cfRule type="cellIs" dxfId="0" priority="78" operator="equal">
      <formula>"√"</formula>
    </cfRule>
    <cfRule type="cellIs" dxfId="1" priority="77" operator="equal">
      <formula>"√"</formula>
    </cfRule>
    <cfRule type="cellIs" dxfId="2" priority="76" operator="equal">
      <formula>"×"</formula>
    </cfRule>
  </conditionalFormatting>
  <conditionalFormatting sqref="I9">
    <cfRule type="cellIs" dxfId="0" priority="75" operator="equal">
      <formula>"√"</formula>
    </cfRule>
    <cfRule type="cellIs" dxfId="1" priority="74" operator="equal">
      <formula>"√"</formula>
    </cfRule>
    <cfRule type="cellIs" dxfId="2" priority="73" operator="equal">
      <formula>"×"</formula>
    </cfRule>
  </conditionalFormatting>
  <conditionalFormatting sqref="I23">
    <cfRule type="cellIs" dxfId="0" priority="72" operator="equal">
      <formula>"√"</formula>
    </cfRule>
    <cfRule type="cellIs" dxfId="1" priority="71" operator="equal">
      <formula>"√"</formula>
    </cfRule>
    <cfRule type="cellIs" dxfId="2" priority="70" operator="equal">
      <formula>"×"</formula>
    </cfRule>
  </conditionalFormatting>
  <conditionalFormatting sqref="H15:H17">
    <cfRule type="cellIs" dxfId="0" priority="91" operator="equal">
      <formula>"√"</formula>
    </cfRule>
    <cfRule type="cellIs" dxfId="1" priority="90" operator="equal">
      <formula>"√"</formula>
    </cfRule>
    <cfRule type="cellIs" dxfId="2" priority="89" operator="equal">
      <formula>"×"</formula>
    </cfRule>
  </conditionalFormatting>
  <conditionalFormatting sqref="H24:H26">
    <cfRule type="cellIs" dxfId="0" priority="94" operator="equal">
      <formula>"√"</formula>
    </cfRule>
    <cfRule type="cellIs" dxfId="1" priority="93" operator="equal">
      <formula>"√"</formula>
    </cfRule>
    <cfRule type="cellIs" dxfId="2" priority="92" operator="equal">
      <formula>"×"</formula>
    </cfRule>
  </conditionalFormatting>
  <conditionalFormatting sqref="I15:I17">
    <cfRule type="cellIs" dxfId="0" priority="81" operator="equal">
      <formula>"√"</formula>
    </cfRule>
    <cfRule type="cellIs" dxfId="1" priority="80" operator="equal">
      <formula>"√"</formula>
    </cfRule>
    <cfRule type="cellIs" dxfId="2" priority="79" operator="equal">
      <formula>"×"</formula>
    </cfRule>
  </conditionalFormatting>
  <conditionalFormatting sqref="I24:I26">
    <cfRule type="cellIs" dxfId="0" priority="84" operator="equal">
      <formula>"√"</formula>
    </cfRule>
    <cfRule type="cellIs" dxfId="1" priority="83" operator="equal">
      <formula>"√"</formula>
    </cfRule>
    <cfRule type="cellIs" dxfId="2" priority="82" operator="equal">
      <formula>"×"</formula>
    </cfRule>
  </conditionalFormatting>
  <conditionalFormatting sqref="J33:J34">
    <cfRule type="cellIs" dxfId="1" priority="101" operator="equal">
      <formula>"OK"</formula>
    </cfRule>
    <cfRule type="cellIs" dxfId="2" priority="100" operator="equal">
      <formula>"NG"</formula>
    </cfRule>
    <cfRule type="cellIs" dxfId="3" priority="98" operator="equal">
      <formula>"/"</formula>
    </cfRule>
  </conditionalFormatting>
  <conditionalFormatting sqref="J35:J36">
    <cfRule type="cellIs" dxfId="1" priority="69" operator="equal">
      <formula>"OK"</formula>
    </cfRule>
    <cfRule type="cellIs" dxfId="2" priority="68" operator="equal">
      <formula>"NG"</formula>
    </cfRule>
    <cfRule type="cellIs" dxfId="3" priority="67" operator="equal">
      <formula>"/"</formula>
    </cfRule>
  </conditionalFormatting>
  <conditionalFormatting sqref="J37:J38">
    <cfRule type="cellIs" dxfId="1" priority="66" operator="equal">
      <formula>"OK"</formula>
    </cfRule>
    <cfRule type="cellIs" dxfId="2" priority="65" operator="equal">
      <formula>"NG"</formula>
    </cfRule>
    <cfRule type="cellIs" dxfId="3" priority="64" operator="equal">
      <formula>"/"</formula>
    </cfRule>
  </conditionalFormatting>
  <conditionalFormatting sqref="J39:J40">
    <cfRule type="cellIs" dxfId="1" priority="63" operator="equal">
      <formula>"OK"</formula>
    </cfRule>
    <cfRule type="cellIs" dxfId="2" priority="62" operator="equal">
      <formula>"NG"</formula>
    </cfRule>
    <cfRule type="cellIs" dxfId="3" priority="61" operator="equal">
      <formula>"/"</formula>
    </cfRule>
  </conditionalFormatting>
  <conditionalFormatting sqref="J41:J42">
    <cfRule type="cellIs" dxfId="1" priority="60" operator="equal">
      <formula>"OK"</formula>
    </cfRule>
    <cfRule type="cellIs" dxfId="2" priority="59" operator="equal">
      <formula>"NG"</formula>
    </cfRule>
    <cfRule type="cellIs" dxfId="3" priority="58" operator="equal">
      <formula>"/"</formula>
    </cfRule>
  </conditionalFormatting>
  <conditionalFormatting sqref="J43:J44">
    <cfRule type="cellIs" dxfId="1" priority="57" operator="equal">
      <formula>"OK"</formula>
    </cfRule>
    <cfRule type="cellIs" dxfId="2" priority="56" operator="equal">
      <formula>"NG"</formula>
    </cfRule>
    <cfRule type="cellIs" dxfId="3" priority="55" operator="equal">
      <formula>"/"</formula>
    </cfRule>
  </conditionalFormatting>
  <conditionalFormatting sqref="J45:J46">
    <cfRule type="cellIs" dxfId="1" priority="54" operator="equal">
      <formula>"OK"</formula>
    </cfRule>
    <cfRule type="cellIs" dxfId="2" priority="53" operator="equal">
      <formula>"NG"</formula>
    </cfRule>
    <cfRule type="cellIs" dxfId="3" priority="52" operator="equal">
      <formula>"/"</formula>
    </cfRule>
  </conditionalFormatting>
  <conditionalFormatting sqref="J47:J48">
    <cfRule type="cellIs" dxfId="1" priority="51" operator="equal">
      <formula>"OK"</formula>
    </cfRule>
    <cfRule type="cellIs" dxfId="2" priority="50" operator="equal">
      <formula>"NG"</formula>
    </cfRule>
    <cfRule type="cellIs" dxfId="3" priority="49" operator="equal">
      <formula>"/"</formula>
    </cfRule>
  </conditionalFormatting>
  <conditionalFormatting sqref="J49:J50">
    <cfRule type="cellIs" dxfId="1" priority="48" operator="equal">
      <formula>"OK"</formula>
    </cfRule>
    <cfRule type="cellIs" dxfId="2" priority="47" operator="equal">
      <formula>"NG"</formula>
    </cfRule>
    <cfRule type="cellIs" dxfId="3" priority="46" operator="equal">
      <formula>"/"</formula>
    </cfRule>
  </conditionalFormatting>
  <conditionalFormatting sqref="J51:J52">
    <cfRule type="cellIs" dxfId="1" priority="45" operator="equal">
      <formula>"OK"</formula>
    </cfRule>
    <cfRule type="cellIs" dxfId="2" priority="44" operator="equal">
      <formula>"NG"</formula>
    </cfRule>
    <cfRule type="cellIs" dxfId="3" priority="43" operator="equal">
      <formula>"/"</formula>
    </cfRule>
  </conditionalFormatting>
  <conditionalFormatting sqref="J53:J54">
    <cfRule type="cellIs" dxfId="1" priority="6" operator="equal">
      <formula>"OK"</formula>
    </cfRule>
    <cfRule type="cellIs" dxfId="2" priority="5" operator="equal">
      <formula>"NG"</formula>
    </cfRule>
    <cfRule type="cellIs" dxfId="3" priority="4" operator="equal">
      <formula>"/"</formula>
    </cfRule>
  </conditionalFormatting>
  <conditionalFormatting sqref="J55:J56">
    <cfRule type="cellIs" dxfId="1" priority="42" operator="equal">
      <formula>"OK"</formula>
    </cfRule>
    <cfRule type="cellIs" dxfId="2" priority="41" operator="equal">
      <formula>"NG"</formula>
    </cfRule>
    <cfRule type="cellIs" dxfId="3" priority="40" operator="equal">
      <formula>"/"</formula>
    </cfRule>
  </conditionalFormatting>
  <conditionalFormatting sqref="J63:J64">
    <cfRule type="cellIs" dxfId="1" priority="39" operator="equal">
      <formula>"OK"</formula>
    </cfRule>
    <cfRule type="cellIs" dxfId="2" priority="38" operator="equal">
      <formula>"NG"</formula>
    </cfRule>
    <cfRule type="cellIs" dxfId="3" priority="37" operator="equal">
      <formula>"/"</formula>
    </cfRule>
  </conditionalFormatting>
  <conditionalFormatting sqref="J65:J66">
    <cfRule type="cellIs" dxfId="1" priority="36" operator="equal">
      <formula>"OK"</formula>
    </cfRule>
    <cfRule type="cellIs" dxfId="2" priority="35" operator="equal">
      <formula>"NG"</formula>
    </cfRule>
    <cfRule type="cellIs" dxfId="3" priority="34" operator="equal">
      <formula>"/"</formula>
    </cfRule>
  </conditionalFormatting>
  <conditionalFormatting sqref="J67:J68">
    <cfRule type="cellIs" dxfId="1" priority="33" operator="equal">
      <formula>"OK"</formula>
    </cfRule>
    <cfRule type="cellIs" dxfId="2" priority="32" operator="equal">
      <formula>"NG"</formula>
    </cfRule>
    <cfRule type="cellIs" dxfId="3" priority="31" operator="equal">
      <formula>"/"</formula>
    </cfRule>
  </conditionalFormatting>
  <conditionalFormatting sqref="J69:J70">
    <cfRule type="cellIs" dxfId="1" priority="30" operator="equal">
      <formula>"OK"</formula>
    </cfRule>
    <cfRule type="cellIs" dxfId="2" priority="29" operator="equal">
      <formula>"NG"</formula>
    </cfRule>
    <cfRule type="cellIs" dxfId="3" priority="28" operator="equal">
      <formula>"/"</formula>
    </cfRule>
  </conditionalFormatting>
  <conditionalFormatting sqref="J71:J72">
    <cfRule type="cellIs" dxfId="1" priority="27" operator="equal">
      <formula>"OK"</formula>
    </cfRule>
    <cfRule type="cellIs" dxfId="2" priority="26" operator="equal">
      <formula>"NG"</formula>
    </cfRule>
    <cfRule type="cellIs" dxfId="3" priority="25" operator="equal">
      <formula>"/"</formula>
    </cfRule>
  </conditionalFormatting>
  <conditionalFormatting sqref="J73:J74">
    <cfRule type="cellIs" dxfId="1" priority="24" operator="equal">
      <formula>"OK"</formula>
    </cfRule>
    <cfRule type="cellIs" dxfId="2" priority="23" operator="equal">
      <formula>"NG"</formula>
    </cfRule>
    <cfRule type="cellIs" dxfId="3" priority="22" operator="equal">
      <formula>"/"</formula>
    </cfRule>
  </conditionalFormatting>
  <conditionalFormatting sqref="J75:J76">
    <cfRule type="cellIs" dxfId="1" priority="21" operator="equal">
      <formula>"OK"</formula>
    </cfRule>
    <cfRule type="cellIs" dxfId="2" priority="20" operator="equal">
      <formula>"NG"</formula>
    </cfRule>
    <cfRule type="cellIs" dxfId="3" priority="19" operator="equal">
      <formula>"/"</formula>
    </cfRule>
  </conditionalFormatting>
  <conditionalFormatting sqref="J77:J78">
    <cfRule type="cellIs" dxfId="1" priority="18" operator="equal">
      <formula>"OK"</formula>
    </cfRule>
    <cfRule type="cellIs" dxfId="2" priority="17" operator="equal">
      <formula>"NG"</formula>
    </cfRule>
    <cfRule type="cellIs" dxfId="3" priority="16" operator="equal">
      <formula>"/"</formula>
    </cfRule>
  </conditionalFormatting>
  <conditionalFormatting sqref="J79:J80">
    <cfRule type="cellIs" dxfId="1" priority="15" operator="equal">
      <formula>"OK"</formula>
    </cfRule>
    <cfRule type="cellIs" dxfId="2" priority="14" operator="equal">
      <formula>"NG"</formula>
    </cfRule>
    <cfRule type="cellIs" dxfId="3" priority="13" operator="equal">
      <formula>"/"</formula>
    </cfRule>
  </conditionalFormatting>
  <conditionalFormatting sqref="J81:J82">
    <cfRule type="cellIs" dxfId="1" priority="12" operator="equal">
      <formula>"OK"</formula>
    </cfRule>
    <cfRule type="cellIs" dxfId="2" priority="11" operator="equal">
      <formula>"NG"</formula>
    </cfRule>
    <cfRule type="cellIs" dxfId="3" priority="10" operator="equal">
      <formula>"/"</formula>
    </cfRule>
  </conditionalFormatting>
  <conditionalFormatting sqref="J83:J84">
    <cfRule type="cellIs" dxfId="1" priority="9" operator="equal">
      <formula>"OK"</formula>
    </cfRule>
    <cfRule type="cellIs" dxfId="2" priority="8" operator="equal">
      <formula>"NG"</formula>
    </cfRule>
    <cfRule type="cellIs" dxfId="3" priority="7" operator="equal">
      <formula>"/"</formula>
    </cfRule>
  </conditionalFormatting>
  <conditionalFormatting sqref="J85:J86">
    <cfRule type="cellIs" dxfId="1" priority="3" operator="equal">
      <formula>"OK"</formula>
    </cfRule>
    <cfRule type="cellIs" dxfId="2" priority="2" operator="equal">
      <formula>"NG"</formula>
    </cfRule>
    <cfRule type="cellIs" dxfId="3" priority="1" operator="equal">
      <formula>"/"</formula>
    </cfRule>
  </conditionalFormatting>
  <conditionalFormatting sqref="H10:H14 H18:H22">
    <cfRule type="cellIs" dxfId="0" priority="97" operator="equal">
      <formula>"√"</formula>
    </cfRule>
    <cfRule type="cellIs" dxfId="1" priority="96" operator="equal">
      <formula>"√"</formula>
    </cfRule>
    <cfRule type="cellIs" dxfId="2" priority="95" operator="equal">
      <formula>"×"</formula>
    </cfRule>
  </conditionalFormatting>
  <conditionalFormatting sqref="I10:I14 I18:I22">
    <cfRule type="cellIs" dxfId="0" priority="87" operator="equal">
      <formula>"√"</formula>
    </cfRule>
    <cfRule type="cellIs" dxfId="1" priority="86" operator="equal">
      <formula>"√"</formula>
    </cfRule>
    <cfRule type="cellIs" dxfId="2" priority="85" operator="equal">
      <formula>"×"</formula>
    </cfRule>
  </conditionalFormatting>
  <conditionalFormatting sqref="K33:L34">
    <cfRule type="cellIs" dxfId="3" priority="99" operator="equal">
      <formula>"/"</formula>
    </cfRule>
  </conditionalFormatting>
  <conditionalFormatting sqref="K63:L64">
    <cfRule type="cellIs" dxfId="3" priority="88" operator="equal">
      <formula>"/"</formula>
    </cfRule>
  </conditionalFormatting>
  <dataValidations count="6">
    <dataValidation type="list" allowBlank="1" showInputMessage="1" showErrorMessage="1" promptTitle="手动生产,自动线生产" sqref="E8:H8">
      <formula1>"手动生产,自动线生产"</formula1>
    </dataValidation>
    <dataValidation type="list" allowBlank="1" showInputMessage="1" showErrorMessage="1" sqref="E9:H9">
      <formula1>"平动送料,旋转180度送料"</formula1>
    </dataValidation>
    <dataValidation type="list" allowBlank="1" showInputMessage="1" showErrorMessage="1" sqref="G10:H10 I23 E31 E61 E10:E22 E24:E26 I8:I10 G11:I22 G24:I26">
      <formula1>"√,×,无"</formula1>
    </dataValidation>
    <dataValidation type="list" allowBlank="1" showInputMessage="1" showErrorMessage="1" sqref="E23:H23">
      <formula1>"成线 ,不成线"</formula1>
    </dataValidation>
    <dataValidation type="list" allowBlank="1" showInputMessage="1" showErrorMessage="1" sqref="F31:J31 F61:J61 F10:F22 F24:F26">
      <formula1>"√ ,× ,无"</formula1>
    </dataValidation>
    <dataValidation type="list" allowBlank="1" showInputMessage="1" showErrorMessage="1" sqref="J33:J56 J63:J86">
      <formula1>"OK,NG,无"</formula1>
    </dataValidation>
  </dataValidations>
  <hyperlinks>
    <hyperlink ref="R10:R18" location="目录!A1" display="链接到目录"/>
  </hyperlinks>
  <printOptions horizontalCentered="1"/>
  <pageMargins left="0.71" right="0.71" top="0.75" bottom="0.75" header="0.31" footer="0.31"/>
  <pageSetup paperSize="9" scale="22" orientation="portrait" horizontalDpi="600" verticalDpi="600"/>
  <headerFooter alignWithMargins="0"/>
  <rowBreaks count="3" manualBreakCount="3">
    <brk id="52" max="17" man="1"/>
    <brk id="56" max="17" man="1"/>
    <brk id="84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机床参数检查表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2025-10-10T02:19:40Z</dcterms:created>
  <dcterms:modified xsi:type="dcterms:W3CDTF">2025-10-10T02:19:40Z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FD7242A57FB741EAB58C6A158DC6822A_11</vt:lpwstr>
  </property>
  <property fmtid="{D5CDD505-2E9C-101B-9397-08002B2CF9AE}" pid="3" name="KSOProductBuildVer">
    <vt:lpwstr>2052-12.8.2.18913</vt:lpwstr>
  </property>
</Properties>
</file>