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设计重大风险排查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xlnm._FilterDatabase" localSheetId="0" hidden="1">设计重大风险排查表!$A$1:$J$18</definedName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  <definedName name="_xlnm.Print_Area" localSheetId="0">设计重大风险排查表!$A$1:$J$18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<sst xmlns="http://schemas.openxmlformats.org/spreadsheetml/2006/main" count="94" uniqueCount="58">
  <si>
    <t>设计重大风险排查表——</t>
  </si>
  <si>
    <t>序号</t>
  </si>
  <si>
    <t>风险项</t>
  </si>
  <si>
    <t>内容</t>
  </si>
  <si>
    <t>问题点等级</t>
  </si>
  <si>
    <t>实施阶段</t>
  </si>
  <si>
    <t>规避措施</t>
  </si>
  <si>
    <t>执行人</t>
  </si>
  <si>
    <t>主管核查</t>
  </si>
  <si>
    <t>核查日期</t>
  </si>
  <si>
    <t>判定</t>
  </si>
  <si>
    <t>工艺内容</t>
  </si>
  <si>
    <t>下发FMC工艺与PDM最新工艺不符</t>
  </si>
  <si>
    <t>S</t>
  </si>
  <si>
    <t>FMC下发前</t>
  </si>
  <si>
    <r>
      <rPr>
        <sz val="14"/>
        <color theme="1"/>
        <rFont val="微软雅黑"/>
        <charset val="134"/>
      </rPr>
      <t xml:space="preserve">要求设计人员工艺整体装配到图纸，审核下发前核对图纸里面工艺名称与PDM最新工艺名称是否一致，并截图存档于                    </t>
    </r>
    <r>
      <rPr>
        <sz val="14"/>
        <color rgb="FF0000FF"/>
        <rFont val="微软雅黑"/>
        <charset val="134"/>
      </rPr>
      <t>《结构FMC审核记录表》</t>
    </r>
    <r>
      <rPr>
        <sz val="14"/>
        <color theme="1"/>
        <rFont val="微软雅黑"/>
        <charset val="134"/>
      </rPr>
      <t>风险排查栏</t>
    </r>
  </si>
  <si>
    <t>设计员/审图人员</t>
  </si>
  <si>
    <t>OK</t>
  </si>
  <si>
    <t>漏冲孔、斜楔角度与工艺不符或其他不满足工艺需求项</t>
  </si>
  <si>
    <t>自检/内审阶段/FMC下发前/正式图</t>
  </si>
  <si>
    <r>
      <rPr>
        <sz val="14"/>
        <color theme="1"/>
        <rFont val="微软雅黑"/>
        <charset val="134"/>
      </rPr>
      <t xml:space="preserve">内审检查工艺内容的匹配性，下发FMC再次排查图纸与工艺内容的一致性，不能只看工艺变更单填写的设变内容，并截图存档于     </t>
    </r>
    <r>
      <rPr>
        <sz val="14"/>
        <color rgb="FF0000FF"/>
        <rFont val="微软雅黑"/>
        <charset val="134"/>
      </rPr>
      <t>《结构FMC审核记录表》</t>
    </r>
    <r>
      <rPr>
        <sz val="14"/>
        <color theme="1"/>
        <rFont val="微软雅黑"/>
        <charset val="134"/>
      </rPr>
      <t>风险排查栏</t>
    </r>
  </si>
  <si>
    <t>审图人员</t>
  </si>
  <si>
    <t>NG</t>
  </si>
  <si>
    <t>工艺中心、送料高、闭合高度与工艺不一致</t>
  </si>
  <si>
    <t>自检/内审阶段/FMC下发前</t>
  </si>
  <si>
    <r>
      <rPr>
        <sz val="14"/>
        <color theme="1"/>
        <rFont val="微软雅黑"/>
        <charset val="134"/>
      </rPr>
      <t>设计员提交内审前按照</t>
    </r>
    <r>
      <rPr>
        <sz val="14"/>
        <color rgb="FF0000FF"/>
        <rFont val="微软雅黑"/>
        <charset val="134"/>
      </rPr>
      <t>《机床参数检查表》</t>
    </r>
    <r>
      <rPr>
        <sz val="14"/>
        <rFont val="微软雅黑"/>
        <charset val="134"/>
      </rPr>
      <t>逐项填写</t>
    </r>
    <r>
      <rPr>
        <sz val="14"/>
        <color theme="1"/>
        <rFont val="微软雅黑"/>
        <charset val="134"/>
      </rPr>
      <t>自检；审图人员按照自检表结合3D图纸一 一核对</t>
    </r>
  </si>
  <si>
    <t>/</t>
  </si>
  <si>
    <t>镜像模具局部型面、孔等工艺内容不一致</t>
  </si>
  <si>
    <r>
      <rPr>
        <sz val="14"/>
        <color theme="1"/>
        <rFont val="微软雅黑"/>
        <charset val="134"/>
      </rPr>
      <t>镜像后的工艺需整体装配到模具图，图纸审核一 一 核查工艺差异部分的匹配性，并截图存档于</t>
    </r>
    <r>
      <rPr>
        <sz val="14"/>
        <color rgb="FF0000FF"/>
        <rFont val="微软雅黑"/>
        <charset val="134"/>
      </rPr>
      <t>《结构FMC审核记录表》</t>
    </r>
    <r>
      <rPr>
        <sz val="14"/>
        <color theme="1"/>
        <rFont val="微软雅黑"/>
        <charset val="134"/>
      </rPr>
      <t>风险排查栏</t>
    </r>
  </si>
  <si>
    <t>工艺的特殊指示是否识别并执行（包括但不限于局部强压，到底筋等）</t>
  </si>
  <si>
    <r>
      <rPr>
        <sz val="14"/>
        <color theme="1"/>
        <rFont val="微软雅黑"/>
        <charset val="134"/>
      </rPr>
      <t>针对工艺指示的特殊要求，图纸审核人员一 一 核查与工艺指示部分的匹配性，并截图存档于</t>
    </r>
    <r>
      <rPr>
        <sz val="14"/>
        <color rgb="FF0000FF"/>
        <rFont val="微软雅黑"/>
        <charset val="134"/>
      </rPr>
      <t>《结构FMC审核记录表》</t>
    </r>
    <r>
      <rPr>
        <sz val="14"/>
        <color theme="1"/>
        <rFont val="微软雅黑"/>
        <charset val="134"/>
      </rPr>
      <t>风险排查栏</t>
    </r>
  </si>
  <si>
    <t>是否需要泡沫局部贴量？贴图确认</t>
  </si>
  <si>
    <r>
      <rPr>
        <sz val="14"/>
        <color theme="1"/>
        <rFont val="微软雅黑"/>
        <charset val="134"/>
      </rPr>
      <t>对于泡沫下发前的特贴量指示，图纸审核一 一 核查与工艺指示部分的匹配性，并截图存档于</t>
    </r>
    <r>
      <rPr>
        <sz val="14"/>
        <color rgb="FF0000FF"/>
        <rFont val="微软雅黑"/>
        <charset val="134"/>
      </rPr>
      <t>《结构FMC审核记录表》</t>
    </r>
    <r>
      <rPr>
        <sz val="14"/>
        <color theme="1"/>
        <rFont val="微软雅黑"/>
        <charset val="134"/>
      </rPr>
      <t>风险排查栏</t>
    </r>
  </si>
  <si>
    <t>结构内容</t>
  </si>
  <si>
    <t>设备匹配错误（含调试机床）</t>
  </si>
  <si>
    <r>
      <rPr>
        <sz val="14"/>
        <color theme="1"/>
        <rFont val="微软雅黑"/>
        <charset val="134"/>
      </rPr>
      <t>设计员提交内审前按照</t>
    </r>
    <r>
      <rPr>
        <sz val="14"/>
        <color rgb="FF0000FF"/>
        <rFont val="微软雅黑"/>
        <charset val="134"/>
      </rPr>
      <t>《机床参数检查表》</t>
    </r>
    <r>
      <rPr>
        <sz val="14"/>
        <color theme="1"/>
        <rFont val="微软雅黑"/>
        <charset val="134"/>
      </rPr>
      <t>自检；审图人员按照自检表结合3D图纸一 一核对</t>
    </r>
  </si>
  <si>
    <t>废料无法排出</t>
  </si>
  <si>
    <t>自检/内审阶段/FMC下发前/NC图</t>
  </si>
  <si>
    <r>
      <rPr>
        <sz val="14"/>
        <color theme="1"/>
        <rFont val="微软雅黑"/>
        <charset val="134"/>
      </rPr>
      <t>设计员提交内审前按照</t>
    </r>
    <r>
      <rPr>
        <sz val="14"/>
        <color rgb="FFFF0000"/>
        <rFont val="微软雅黑"/>
        <charset val="134"/>
      </rPr>
      <t>《废料滑落检查表》</t>
    </r>
    <r>
      <rPr>
        <sz val="14"/>
        <color theme="1"/>
        <rFont val="微软雅黑"/>
        <charset val="134"/>
      </rPr>
      <t>自检；审图人员按照自检表结合3D图纸一 一核对，必要时组织现场相关人员评审</t>
    </r>
  </si>
  <si>
    <t>自动线模具取送件干涉</t>
  </si>
  <si>
    <r>
      <rPr>
        <sz val="14"/>
        <color theme="1"/>
        <rFont val="微软雅黑"/>
        <charset val="134"/>
      </rPr>
      <t>设计员提交会签前按照客户提供干涉曲线、 开口高度等检查并截图填写</t>
    </r>
    <r>
      <rPr>
        <sz val="14"/>
        <color rgb="FF0000FF"/>
        <rFont val="微软雅黑"/>
        <charset val="134"/>
      </rPr>
      <t>《机床参数检查表》</t>
    </r>
    <r>
      <rPr>
        <sz val="14"/>
        <color theme="1"/>
        <rFont val="微软雅黑"/>
        <charset val="134"/>
      </rPr>
      <t>，审图人员按照自检表结合3D图纸一 一核对并留档</t>
    </r>
  </si>
  <si>
    <t>模具壁厚薄</t>
  </si>
  <si>
    <t>自检阶段/FMC下发前</t>
  </si>
  <si>
    <r>
      <rPr>
        <sz val="14"/>
        <color theme="1"/>
        <rFont val="微软雅黑"/>
        <charset val="134"/>
      </rPr>
      <t>设计员使用UG“检查壁厚”模块检查筋厚并填写</t>
    </r>
    <r>
      <rPr>
        <sz val="14"/>
        <color rgb="FF0000FF"/>
        <rFont val="微软雅黑"/>
        <charset val="134"/>
      </rPr>
      <t>《筋厚检查报告》</t>
    </r>
    <r>
      <rPr>
        <sz val="14"/>
        <color theme="1"/>
        <rFont val="微软雅黑"/>
        <charset val="134"/>
      </rPr>
      <t>并拉截面检查壁厚；审图人员X/Y/Z三向拉截面检查</t>
    </r>
  </si>
  <si>
    <t>铸件材质使用错误</t>
  </si>
  <si>
    <r>
      <rPr>
        <sz val="14"/>
        <color theme="1"/>
        <rFont val="微软雅黑"/>
        <charset val="134"/>
      </rPr>
      <t>图纸发会签前提交铸件材质表，会签过程做好材质确认记录，FMC下发进行铸件BOM表与《项目式样书》材质要求的截图对比确认并截图存档于</t>
    </r>
    <r>
      <rPr>
        <sz val="14"/>
        <color rgb="FF0000FF"/>
        <rFont val="微软雅黑"/>
        <charset val="134"/>
      </rPr>
      <t>《结构FMC审核记录表》</t>
    </r>
    <r>
      <rPr>
        <sz val="14"/>
        <color theme="1"/>
        <rFont val="微软雅黑"/>
        <charset val="134"/>
      </rPr>
      <t>风险排查栏</t>
    </r>
  </si>
  <si>
    <t>模具运动行程及力错误（含存放）</t>
  </si>
  <si>
    <r>
      <rPr>
        <sz val="14"/>
        <color theme="1"/>
        <rFont val="微软雅黑"/>
        <charset val="134"/>
      </rPr>
      <t xml:space="preserve">按照公司要求画行程图及力量计算，设计员提交内审填写           </t>
    </r>
    <r>
      <rPr>
        <sz val="14"/>
        <color rgb="FF0000FF"/>
        <rFont val="微软雅黑"/>
        <charset val="134"/>
      </rPr>
      <t>《后序压力控制专项检查表》</t>
    </r>
    <r>
      <rPr>
        <sz val="14"/>
        <color theme="1"/>
        <rFont val="微软雅黑"/>
        <charset val="134"/>
      </rPr>
      <t>，审核图纸检查行程图与3D图纸的一致性并评判</t>
    </r>
  </si>
  <si>
    <t>部件起吊翻转、承载不满足使用（含起重棒、吊环、侧销等）</t>
  </si>
  <si>
    <r>
      <rPr>
        <sz val="14"/>
        <color theme="1"/>
        <rFont val="微软雅黑"/>
        <charset val="134"/>
      </rPr>
      <t>设计员提交内审前按照</t>
    </r>
    <r>
      <rPr>
        <sz val="14"/>
        <color rgb="FFFF0000"/>
        <rFont val="微软雅黑"/>
        <charset val="134"/>
      </rPr>
      <t>《安全部件检查表》</t>
    </r>
    <r>
      <rPr>
        <sz val="14"/>
        <rFont val="微软雅黑"/>
        <charset val="134"/>
      </rPr>
      <t>自检</t>
    </r>
    <r>
      <rPr>
        <sz val="14"/>
        <color theme="1"/>
        <rFont val="微软雅黑"/>
        <charset val="134"/>
      </rPr>
      <t>，审图人员按照自检表结合3D图纸一 一核对</t>
    </r>
  </si>
  <si>
    <t>标准件使用与客户要求不一致</t>
  </si>
  <si>
    <t>FMC/正式图下发前</t>
  </si>
  <si>
    <r>
      <rPr>
        <sz val="14"/>
        <color theme="1"/>
        <rFont val="微软雅黑"/>
        <charset val="134"/>
      </rPr>
      <t>项目设计启动前做好项目标准件要求的宣导，下发BOM前进行明细检查，并记录于</t>
    </r>
    <r>
      <rPr>
        <sz val="14"/>
        <color rgb="FF0000FF"/>
        <rFont val="微软雅黑"/>
        <charset val="134"/>
      </rPr>
      <t>《正式图审核记录表》</t>
    </r>
  </si>
  <si>
    <t>注：此表单内容需逐项排查关闭后方可下发图纸 !</t>
  </si>
  <si>
    <t>设计人员：</t>
  </si>
  <si>
    <t>审核：</t>
  </si>
  <si>
    <t>核查人：</t>
  </si>
  <si>
    <t>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</si>
</sst>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6"/>
      <color theme="1"/>
      <name val="微软雅黑"/>
      <charset val="134"/>
    </font>
    <font>
      <sz val="14"/>
      <color theme="1"/>
      <name val="微软雅黑"/>
      <charset val="134"/>
    </font>
    <font>
      <b/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name val="微软雅黑"/>
      <charset val="134"/>
    </font>
    <font>
      <sz val="1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4"/>
    </font>
    <font>
      <sz val="14"/>
      <color rgb="FF0000FF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49" applyFont="1" applyFill="1" applyAlignment="1"/>
    <xf numFmtId="0" fontId="2" fillId="0" borderId="1" xfId="49" applyFont="1" applyFill="1" applyBorder="1" applyAlignment="1">
      <alignment horizontal="right" vertical="center" wrapText="1"/>
    </xf>
    <xf numFmtId="0" fontId="2" fillId="0" borderId="2" xfId="49" applyFont="1" applyFill="1" applyBorder="1" applyAlignment="1">
      <alignment horizontal="right" vertical="center" wrapText="1"/>
    </xf>
    <xf numFmtId="0" fontId="3" fillId="0" borderId="2" xfId="49" applyFont="1" applyFill="1" applyBorder="1" applyAlignment="1">
      <alignment horizontal="left" vertical="center" wrapText="1"/>
    </xf>
    <xf numFmtId="0" fontId="4" fillId="2" borderId="3" xfId="49" applyFont="1" applyFill="1" applyBorder="1" applyAlignment="1">
      <alignment horizontal="center" vertical="center" wrapText="1"/>
    </xf>
    <xf numFmtId="0" fontId="4" fillId="2" borderId="4" xfId="49" applyFont="1" applyFill="1" applyBorder="1" applyAlignment="1">
      <alignment horizontal="center" vertical="center" wrapText="1"/>
    </xf>
    <xf numFmtId="0" fontId="4" fillId="2" borderId="5" xfId="49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left" vertical="center" wrapText="1"/>
    </xf>
    <xf numFmtId="0" fontId="3" fillId="0" borderId="7" xfId="49" applyFont="1" applyFill="1" applyBorder="1" applyAlignment="1">
      <alignment horizontal="left" vertical="center" wrapText="1"/>
    </xf>
    <xf numFmtId="0" fontId="3" fillId="0" borderId="8" xfId="49" applyFont="1" applyFill="1" applyBorder="1" applyAlignment="1">
      <alignment horizontal="left" vertical="center" wrapText="1"/>
    </xf>
    <xf numFmtId="0" fontId="3" fillId="2" borderId="9" xfId="49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left" vertical="center" wrapText="1"/>
    </xf>
    <xf numFmtId="0" fontId="3" fillId="3" borderId="8" xfId="49" applyFont="1" applyFill="1" applyBorder="1" applyAlignment="1">
      <alignment horizontal="left" vertical="center" wrapText="1"/>
    </xf>
    <xf numFmtId="0" fontId="5" fillId="0" borderId="1" xfId="49" applyFont="1" applyFill="1" applyBorder="1" applyAlignment="1">
      <alignment horizontal="left" vertical="center" wrapText="1"/>
    </xf>
    <xf numFmtId="0" fontId="3" fillId="2" borderId="3" xfId="49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7" fillId="0" borderId="7" xfId="49" applyFont="1" applyFill="1" applyBorder="1" applyAlignment="1">
      <alignment horizontal="center" vertical="center"/>
    </xf>
    <xf numFmtId="0" fontId="7" fillId="0" borderId="2" xfId="49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0" fontId="8" fillId="0" borderId="1" xfId="49" applyFont="1" applyFill="1" applyBorder="1" applyAlignment="1">
      <alignment horizontal="center" vertical="center"/>
    </xf>
    <xf numFmtId="0" fontId="1" fillId="0" borderId="3" xfId="49" applyFont="1" applyFill="1" applyBorder="1" applyAlignment="1">
      <alignment horizontal="center" vertical="center"/>
    </xf>
    <xf numFmtId="0" fontId="7" fillId="0" borderId="8" xfId="49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0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415925</xdr:colOff>
      <xdr:row>0</xdr:row>
      <xdr:rowOff>416560</xdr:rowOff>
    </xdr:from>
    <xdr:to>
      <xdr:col>2</xdr:col>
      <xdr:colOff>1778635</xdr:colOff>
      <xdr:row>0</xdr:row>
      <xdr:rowOff>616585</xdr:rowOff>
    </xdr:to>
    <xdr:sp>
      <xdr:nvSpPr>
        <xdr:cNvPr id="2" name="Text Box 8"/>
        <xdr:cNvSpPr txBox="1">
          <a:spLocks noChangeArrowheads="1"/>
        </xdr:cNvSpPr>
      </xdr:nvSpPr>
      <xdr:spPr>
        <a:xfrm>
          <a:off x="897890" y="416560"/>
          <a:ext cx="2049145" cy="200025"/>
        </a:xfrm>
        <a:prstGeom prst="rect">
          <a:avLst/>
        </a:prstGeom>
        <a:solidFill>
          <a:schemeClr val="bg1"/>
        </a:solidFill>
        <a:ln w="9525">
          <a:noFill/>
          <a:miter lim="800000"/>
        </a:ln>
      </xdr:spPr>
      <xdr:txBody>
        <a:bodyPr vertOverflow="clip" wrap="square" lIns="27432" tIns="18288" rIns="0" bIns="0" anchor="t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</a:rPr>
            <a:t>安徽</a:t>
          </a:r>
          <a:r>
            <a:rPr lang="zh-CN" altLang="ja-JP" sz="1100" b="1" i="0" u="none" strike="noStrike" baseline="0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</a:rPr>
            <a:t>江福科技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</a:rPr>
            <a:t>有限公司</a:t>
          </a:r>
          <a:endParaRPr lang="ja-JP" altLang="en-US" sz="1100" b="1" i="0" u="none" strike="noStrike" baseline="0">
            <a:solidFill>
              <a:srgbClr val="000000"/>
            </a:solidFill>
            <a:latin typeface="HGP明朝B" panose="02020800000000000000" pitchFamily="18" charset="-128"/>
            <a:ea typeface="HGP明朝B" panose="02020800000000000000" pitchFamily="18" charset="-128"/>
          </a:endParaRPr>
        </a:p>
      </xdr:txBody>
    </xdr:sp>
    <xdr:clientData/>
  </xdr:twoCellAnchor>
  <xdr:twoCellAnchor editAs="oneCell">
    <xdr:from>
      <xdr:col>2</xdr:col>
      <xdr:colOff>13335</xdr:colOff>
      <xdr:row>0</xdr:row>
      <xdr:rowOff>49530</xdr:rowOff>
    </xdr:from>
    <xdr:to>
      <xdr:col>2</xdr:col>
      <xdr:colOff>912495</xdr:colOff>
      <xdr:row>0</xdr:row>
      <xdr:rowOff>412115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1735" y="49530"/>
          <a:ext cx="899160" cy="362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8">
          <cell r="H8" t="str">
            <v>N72-VE23-M002-CAD9900200350-9900205227-OP20</v>
          </cell>
        </row>
        <row r="10">
          <cell r="H10" t="str">
            <v>祝腾威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N2" t="str">
            <v>OK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OK</v>
          </cell>
        </row>
      </sheetData>
      <sheetData sheetId="18">
        <row r="21">
          <cell r="E21" t="str">
            <v>NG</v>
          </cell>
        </row>
        <row r="36">
          <cell r="E36" t="str">
            <v>NG</v>
          </cell>
        </row>
        <row r="50">
          <cell r="E50" t="str">
            <v>NG</v>
          </cell>
        </row>
        <row r="64">
          <cell r="E64" t="str">
            <v>NG</v>
          </cell>
        </row>
        <row r="78">
          <cell r="E78" t="str">
            <v>NG</v>
          </cell>
        </row>
      </sheetData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4"/>
  <sheetViews>
    <sheetView tabSelected="1" view="pageBreakPreview" zoomScale="70" zoomScaleNormal="85" topLeftCell="A5" workbookViewId="0">
      <selection activeCell="M8" sqref="M8"/>
    </sheetView>
  </sheetViews>
  <sheetFormatPr defaultColWidth="9" defaultRowHeight="14.4"/>
  <cols>
    <col min="1" max="1" width="6.325" style="1" customWidth="1"/>
    <col min="2" max="2" width="9.00833333333333" style="1" customWidth="1"/>
    <col min="3" max="3" width="30.5916666666667" style="1" customWidth="1"/>
    <col min="4" max="4" width="11.9" style="1" customWidth="1"/>
    <col min="5" max="5" width="17.3416666666667" style="1" customWidth="1"/>
    <col min="6" max="6" width="42.2" style="1" customWidth="1"/>
    <col min="7" max="7" width="27.4916666666667" style="1" customWidth="1"/>
    <col min="8" max="8" width="16.025" style="1" customWidth="1"/>
    <col min="9" max="9" width="10.75" style="1" customWidth="1"/>
    <col min="10" max="10" width="10.3833333333333" style="1" customWidth="1"/>
    <col min="11" max="15" width="9" style="1"/>
    <col min="16" max="16" width="9" style="1" hidden="1" customWidth="1"/>
    <col min="17" max="16384" width="9" style="1"/>
  </cols>
  <sheetData>
    <row r="1" ht="50" customHeight="1" spans="1:10">
      <c r="A1" s="2"/>
      <c r="B1" s="2"/>
      <c r="C1" s="2"/>
      <c r="D1" s="3" t="s">
        <v>0</v>
      </c>
      <c r="E1" s="3"/>
      <c r="F1" s="3"/>
      <c r="G1" s="4" t="str">
        <f>[40]目录!H8</f>
        <v>N72-VE23-M002-CAD9900200350-9900205227-OP20</v>
      </c>
      <c r="H1" s="4"/>
      <c r="I1" s="4"/>
      <c r="J1" s="12"/>
    </row>
    <row r="2" ht="43" customHeight="1" spans="1:1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/>
      <c r="H2" s="5" t="s">
        <v>7</v>
      </c>
      <c r="I2" s="5" t="s">
        <v>8</v>
      </c>
      <c r="J2" s="5" t="s">
        <v>9</v>
      </c>
      <c r="K2" s="22" t="s">
        <v>10</v>
      </c>
      <c r="L2" s="23" t="str">
        <f>IF(M4&gt;0,"NG","OK")</f>
        <v>NG</v>
      </c>
    </row>
    <row r="3" ht="60" customHeight="1" spans="1:16">
      <c r="A3" s="8">
        <v>1</v>
      </c>
      <c r="B3" s="9" t="s">
        <v>11</v>
      </c>
      <c r="C3" s="10" t="s">
        <v>12</v>
      </c>
      <c r="D3" s="8" t="s">
        <v>13</v>
      </c>
      <c r="E3" s="10" t="s">
        <v>14</v>
      </c>
      <c r="F3" s="11" t="s">
        <v>15</v>
      </c>
      <c r="G3" s="12"/>
      <c r="H3" s="8" t="s">
        <v>16</v>
      </c>
      <c r="I3" s="8" t="str">
        <f>[40]结构FMC审核记录表!E21</f>
        <v>NG</v>
      </c>
      <c r="J3" s="10"/>
      <c r="L3" s="24" t="s">
        <v>17</v>
      </c>
      <c r="M3" s="22">
        <f>COUNTIFS(I3:I16,"OK")</f>
        <v>2</v>
      </c>
      <c r="N3" s="22"/>
      <c r="P3" s="1" t="s">
        <v>17</v>
      </c>
    </row>
    <row r="4" ht="60" customHeight="1" spans="1:16">
      <c r="A4" s="8">
        <v>2</v>
      </c>
      <c r="B4" s="13"/>
      <c r="C4" s="10" t="s">
        <v>18</v>
      </c>
      <c r="D4" s="8" t="s">
        <v>13</v>
      </c>
      <c r="E4" s="10" t="s">
        <v>19</v>
      </c>
      <c r="F4" s="11" t="s">
        <v>20</v>
      </c>
      <c r="G4" s="12"/>
      <c r="H4" s="8" t="s">
        <v>21</v>
      </c>
      <c r="I4" s="8" t="str">
        <f>[40]结构FMC审核记录表!E36</f>
        <v>NG</v>
      </c>
      <c r="J4" s="10"/>
      <c r="L4" s="22" t="s">
        <v>22</v>
      </c>
      <c r="M4" s="22">
        <f>COUNTIFS(I3:I16,"NG")</f>
        <v>5</v>
      </c>
      <c r="N4" s="22"/>
      <c r="P4" s="1" t="s">
        <v>22</v>
      </c>
    </row>
    <row r="5" ht="60" customHeight="1" spans="1:16">
      <c r="A5" s="8">
        <v>3</v>
      </c>
      <c r="B5" s="13"/>
      <c r="C5" s="10" t="s">
        <v>23</v>
      </c>
      <c r="D5" s="8" t="s">
        <v>13</v>
      </c>
      <c r="E5" s="10" t="s">
        <v>24</v>
      </c>
      <c r="F5" s="14" t="s">
        <v>25</v>
      </c>
      <c r="G5" s="15"/>
      <c r="H5" s="8" t="s">
        <v>16</v>
      </c>
      <c r="I5" s="8" t="str">
        <f>[40]机床参数检查表!N2</f>
        <v>OK</v>
      </c>
      <c r="J5" s="10"/>
      <c r="L5" s="22" t="s">
        <v>26</v>
      </c>
      <c r="M5" s="22"/>
      <c r="N5" s="22"/>
      <c r="P5" s="1" t="s">
        <v>26</v>
      </c>
    </row>
    <row r="6" ht="60" customHeight="1" spans="1:10">
      <c r="A6" s="8">
        <v>4</v>
      </c>
      <c r="B6" s="13"/>
      <c r="C6" s="10" t="s">
        <v>27</v>
      </c>
      <c r="D6" s="8" t="s">
        <v>13</v>
      </c>
      <c r="E6" s="10" t="s">
        <v>14</v>
      </c>
      <c r="F6" s="14" t="s">
        <v>28</v>
      </c>
      <c r="G6" s="15"/>
      <c r="H6" s="8" t="s">
        <v>16</v>
      </c>
      <c r="I6" s="8" t="str">
        <f>[40]结构FMC审核记录表!E50</f>
        <v>NG</v>
      </c>
      <c r="J6" s="10"/>
    </row>
    <row r="7" ht="60" customHeight="1" spans="1:11">
      <c r="A7" s="8">
        <v>5</v>
      </c>
      <c r="B7" s="13"/>
      <c r="C7" s="16" t="s">
        <v>29</v>
      </c>
      <c r="D7" s="8" t="s">
        <v>13</v>
      </c>
      <c r="E7" s="10" t="s">
        <v>14</v>
      </c>
      <c r="F7" s="14" t="s">
        <v>30</v>
      </c>
      <c r="G7" s="15"/>
      <c r="H7" s="8" t="s">
        <v>16</v>
      </c>
      <c r="I7" s="8" t="str">
        <f>[40]结构FMC审核记录表!E64</f>
        <v>NG</v>
      </c>
      <c r="J7" s="10"/>
      <c r="K7" s="1">
        <v>20250610</v>
      </c>
    </row>
    <row r="8" ht="60" customHeight="1" spans="1:11">
      <c r="A8" s="8">
        <v>6</v>
      </c>
      <c r="B8" s="17"/>
      <c r="C8" s="16" t="s">
        <v>31</v>
      </c>
      <c r="D8" s="8" t="s">
        <v>13</v>
      </c>
      <c r="E8" s="10" t="s">
        <v>14</v>
      </c>
      <c r="F8" s="14" t="s">
        <v>32</v>
      </c>
      <c r="G8" s="15"/>
      <c r="H8" s="8" t="s">
        <v>16</v>
      </c>
      <c r="I8" s="8" t="str">
        <f>[40]结构FMC审核记录表!E78</f>
        <v>NG</v>
      </c>
      <c r="J8" s="10"/>
      <c r="K8" s="1">
        <v>20250610</v>
      </c>
    </row>
    <row r="9" ht="60" customHeight="1" spans="1:10">
      <c r="A9" s="8">
        <v>7</v>
      </c>
      <c r="B9" s="18" t="s">
        <v>33</v>
      </c>
      <c r="C9" s="10" t="s">
        <v>34</v>
      </c>
      <c r="D9" s="8" t="s">
        <v>13</v>
      </c>
      <c r="E9" s="10" t="s">
        <v>24</v>
      </c>
      <c r="F9" s="14" t="s">
        <v>35</v>
      </c>
      <c r="G9" s="15"/>
      <c r="H9" s="8" t="s">
        <v>16</v>
      </c>
      <c r="I9" s="8"/>
      <c r="J9" s="10"/>
    </row>
    <row r="10" ht="60" customHeight="1" spans="1:10">
      <c r="A10" s="8">
        <v>8</v>
      </c>
      <c r="B10" s="18"/>
      <c r="C10" s="10" t="s">
        <v>36</v>
      </c>
      <c r="D10" s="8" t="s">
        <v>13</v>
      </c>
      <c r="E10" s="10" t="s">
        <v>37</v>
      </c>
      <c r="F10" s="14" t="s">
        <v>38</v>
      </c>
      <c r="G10" s="15"/>
      <c r="H10" s="8" t="s">
        <v>16</v>
      </c>
      <c r="I10" s="8"/>
      <c r="J10" s="10"/>
    </row>
    <row r="11" ht="60" customHeight="1" spans="1:10">
      <c r="A11" s="8">
        <v>9</v>
      </c>
      <c r="B11" s="18"/>
      <c r="C11" s="10" t="s">
        <v>39</v>
      </c>
      <c r="D11" s="8" t="s">
        <v>13</v>
      </c>
      <c r="E11" s="10" t="s">
        <v>24</v>
      </c>
      <c r="F11" s="14" t="s">
        <v>40</v>
      </c>
      <c r="G11" s="15"/>
      <c r="H11" s="8" t="s">
        <v>16</v>
      </c>
      <c r="I11" s="8"/>
      <c r="J11" s="10"/>
    </row>
    <row r="12" ht="60" customHeight="1" spans="1:10">
      <c r="A12" s="8">
        <v>10</v>
      </c>
      <c r="B12" s="18"/>
      <c r="C12" s="10" t="s">
        <v>41</v>
      </c>
      <c r="D12" s="8" t="s">
        <v>13</v>
      </c>
      <c r="E12" s="10" t="s">
        <v>42</v>
      </c>
      <c r="F12" s="14" t="s">
        <v>43</v>
      </c>
      <c r="G12" s="15"/>
      <c r="H12" s="8" t="s">
        <v>16</v>
      </c>
      <c r="I12" s="8"/>
      <c r="J12" s="10"/>
    </row>
    <row r="13" ht="60" customHeight="1" spans="1:10">
      <c r="A13" s="8">
        <v>11</v>
      </c>
      <c r="B13" s="18"/>
      <c r="C13" s="10" t="s">
        <v>44</v>
      </c>
      <c r="D13" s="8" t="s">
        <v>13</v>
      </c>
      <c r="E13" s="10" t="s">
        <v>42</v>
      </c>
      <c r="F13" s="11" t="s">
        <v>45</v>
      </c>
      <c r="G13" s="12"/>
      <c r="H13" s="8" t="s">
        <v>16</v>
      </c>
      <c r="I13" s="8" t="str">
        <f>[40]材质确认表!O2</f>
        <v>OK</v>
      </c>
      <c r="J13" s="10"/>
    </row>
    <row r="14" ht="60" customHeight="1" spans="1:10">
      <c r="A14" s="8">
        <v>12</v>
      </c>
      <c r="B14" s="18"/>
      <c r="C14" s="10" t="s">
        <v>46</v>
      </c>
      <c r="D14" s="8" t="s">
        <v>13</v>
      </c>
      <c r="E14" s="10" t="s">
        <v>24</v>
      </c>
      <c r="F14" s="11" t="s">
        <v>47</v>
      </c>
      <c r="G14" s="12"/>
      <c r="H14" s="8" t="s">
        <v>16</v>
      </c>
      <c r="I14" s="8"/>
      <c r="J14" s="10"/>
    </row>
    <row r="15" ht="60" customHeight="1" spans="1:10">
      <c r="A15" s="8">
        <v>13</v>
      </c>
      <c r="B15" s="18"/>
      <c r="C15" s="10" t="s">
        <v>48</v>
      </c>
      <c r="D15" s="8" t="s">
        <v>13</v>
      </c>
      <c r="E15" s="10" t="s">
        <v>24</v>
      </c>
      <c r="F15" s="11" t="s">
        <v>49</v>
      </c>
      <c r="G15" s="12"/>
      <c r="H15" s="8" t="s">
        <v>16</v>
      </c>
      <c r="I15" s="8"/>
      <c r="J15" s="10"/>
    </row>
    <row r="16" ht="60" customHeight="1" spans="1:10">
      <c r="A16" s="8">
        <v>14</v>
      </c>
      <c r="B16" s="18"/>
      <c r="C16" s="19" t="s">
        <v>50</v>
      </c>
      <c r="D16" s="8" t="s">
        <v>13</v>
      </c>
      <c r="E16" s="10" t="s">
        <v>51</v>
      </c>
      <c r="F16" s="11" t="s">
        <v>52</v>
      </c>
      <c r="G16" s="12"/>
      <c r="H16" s="8" t="s">
        <v>16</v>
      </c>
      <c r="I16" s="8"/>
      <c r="J16" s="10"/>
    </row>
    <row r="17" ht="27" customHeight="1" spans="1:10">
      <c r="A17" s="11" t="s">
        <v>53</v>
      </c>
      <c r="B17" s="4"/>
      <c r="C17" s="4"/>
      <c r="D17" s="4"/>
      <c r="E17" s="4"/>
      <c r="F17" s="4"/>
      <c r="G17" s="4"/>
      <c r="H17" s="4"/>
      <c r="I17" s="4"/>
      <c r="J17" s="12"/>
    </row>
    <row r="18" ht="30" customHeight="1" spans="1:10">
      <c r="A18" s="20" t="s">
        <v>54</v>
      </c>
      <c r="B18" s="21"/>
      <c r="C18" s="21" t="str">
        <f>[40]目录!H10</f>
        <v>祝腾威</v>
      </c>
      <c r="D18" s="21"/>
      <c r="E18" s="21"/>
      <c r="F18" s="21" t="s">
        <v>55</v>
      </c>
      <c r="G18" s="21" t="str">
        <f>[40]目录!H12</f>
        <v>张X </v>
      </c>
      <c r="H18" s="21" t="s">
        <v>56</v>
      </c>
      <c r="I18" s="21"/>
      <c r="J18" s="25"/>
    </row>
    <row r="24" spans="3:3">
      <c r="C24" s="1" t="s">
        <v>57</v>
      </c>
    </row>
  </sheetData>
  <mergeCells count="24">
    <mergeCell ref="A1:C1"/>
    <mergeCell ref="D1:F1"/>
    <mergeCell ref="G1:J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A17:J17"/>
    <mergeCell ref="A18:B18"/>
    <mergeCell ref="D18:E18"/>
    <mergeCell ref="I18:J18"/>
    <mergeCell ref="B3:B8"/>
    <mergeCell ref="B9:B16"/>
  </mergeCells>
  <conditionalFormatting sqref="L2">
    <cfRule type="cellIs" dxfId="0" priority="1" operator="equal">
      <formula>"ok"</formula>
    </cfRule>
  </conditionalFormatting>
  <conditionalFormatting sqref="I3:I16">
    <cfRule type="cellIs" dxfId="1" priority="5" operator="equal">
      <formula>"OK"</formula>
    </cfRule>
    <cfRule type="cellIs" dxfId="1" priority="4" operator="equal">
      <formula>"NG"</formula>
    </cfRule>
    <cfRule type="cellIs" dxfId="2" priority="3" operator="equal">
      <formula>"/"</formula>
    </cfRule>
    <cfRule type="cellIs" dxfId="0" priority="2" operator="equal">
      <formula>"OK"</formula>
    </cfRule>
  </conditionalFormatting>
  <dataValidations count="2">
    <dataValidation type="list" allowBlank="1" showInputMessage="1" showErrorMessage="1" sqref="I3 I8:I12 I14:I17">
      <formula1>$P$3:$P$5</formula1>
    </dataValidation>
    <dataValidation allowBlank="1" showInputMessage="1" showErrorMessage="1" sqref="I13 I4:I7"/>
  </dataValidations>
  <pageMargins left="0.699305555555556" right="0.699305555555556" top="0.75" bottom="0.75" header="0.3" footer="0.3"/>
  <pageSetup paperSize="9" scale="4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设计重大风险排查表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2025-10-10T02:19:38Z</dcterms:created>
  <dcterms:modified xsi:type="dcterms:W3CDTF">2025-10-10T02:19:38Z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8C2B3FEBA0104435802FAEA82537629E_11</vt:lpwstr>
  </property>
  <property fmtid="{D5CDD505-2E9C-101B-9397-08002B2CF9AE}" pid="3" name="KSOProductBuildVer">
    <vt:lpwstr>2052-12.8.2.18913</vt:lpwstr>
  </property>
</Properties>
</file>