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0.Study\Multi_Level\result\"/>
    </mc:Choice>
  </mc:AlternateContent>
  <xr:revisionPtr revIDLastSave="0" documentId="8_{31A8C8B9-6F56-47B9-BCFD-A9D9448DDFBA}" xr6:coauthVersionLast="47" xr6:coauthVersionMax="47" xr10:uidLastSave="{00000000-0000-0000-0000-000000000000}"/>
  <bookViews>
    <workbookView xWindow="-108" yWindow="-108" windowWidth="23256" windowHeight="12456" xr2:uid="{4AC74434-8338-43E5-B43A-126513F983BE}"/>
  </bookViews>
  <sheets>
    <sheet name="Sheet1" sheetId="1" r:id="rId1"/>
  </sheets>
  <definedNames>
    <definedName name="_xlnm._FilterDatabase" localSheetId="0" hidden="1">Sheet1!$AC$3:$AC$18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3" i="1" l="1"/>
  <c r="U13" i="1"/>
  <c r="W13" i="1"/>
  <c r="U14" i="1"/>
  <c r="W14" i="1"/>
  <c r="U15" i="1"/>
  <c r="W15" i="1"/>
  <c r="W19" i="1" s="1"/>
  <c r="U16" i="1"/>
  <c r="W16" i="1"/>
  <c r="U17" i="1"/>
  <c r="W17" i="1"/>
  <c r="U18" i="1"/>
  <c r="W18" i="1"/>
  <c r="Q7" i="1"/>
  <c r="Q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4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AC9" i="1"/>
  <c r="K12" i="1"/>
  <c r="K9" i="1"/>
  <c r="I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3" i="1"/>
  <c r="AY20" i="1" s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G3" i="1"/>
  <c r="BE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3" i="1"/>
  <c r="AS3" i="1"/>
  <c r="AO8" i="1"/>
  <c r="AO9" i="1"/>
  <c r="AO10" i="1"/>
  <c r="AO11" i="1"/>
  <c r="AO12" i="1"/>
  <c r="AO13" i="1"/>
  <c r="AO14" i="1"/>
  <c r="AO15" i="1"/>
  <c r="AO16" i="1"/>
  <c r="AO17" i="1"/>
  <c r="AO18" i="1"/>
  <c r="AO4" i="1"/>
  <c r="AO5" i="1"/>
  <c r="AO6" i="1"/>
  <c r="AO7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O3" i="1"/>
  <c r="AM3" i="1"/>
  <c r="AM20" i="1" s="1"/>
  <c r="W4" i="1"/>
  <c r="W5" i="1"/>
  <c r="W6" i="1"/>
  <c r="W7" i="1"/>
  <c r="W8" i="1"/>
  <c r="W9" i="1"/>
  <c r="W10" i="1"/>
  <c r="W11" i="1"/>
  <c r="W12" i="1"/>
  <c r="U4" i="1"/>
  <c r="U5" i="1"/>
  <c r="U6" i="1"/>
  <c r="U7" i="1"/>
  <c r="U8" i="1"/>
  <c r="U9" i="1"/>
  <c r="U19" i="1" s="1"/>
  <c r="U10" i="1"/>
  <c r="U11" i="1"/>
  <c r="U12" i="1"/>
  <c r="W3" i="1"/>
  <c r="U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3" i="1"/>
  <c r="AI20" i="1" s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3" i="1"/>
  <c r="Q5" i="1"/>
  <c r="Q6" i="1"/>
  <c r="Q8" i="1"/>
  <c r="Q9" i="1"/>
  <c r="Q10" i="1"/>
  <c r="Q19" i="1" s="1"/>
  <c r="Q11" i="1"/>
  <c r="Q12" i="1"/>
  <c r="Q13" i="1"/>
  <c r="Q14" i="1"/>
  <c r="Q15" i="1"/>
  <c r="Q16" i="1"/>
  <c r="Q17" i="1"/>
  <c r="Q18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O19" i="1" s="1"/>
  <c r="AC4" i="1"/>
  <c r="AC5" i="1"/>
  <c r="AC6" i="1"/>
  <c r="AC7" i="1"/>
  <c r="AC8" i="1"/>
  <c r="AC10" i="1"/>
  <c r="AC11" i="1"/>
  <c r="AC12" i="1"/>
  <c r="AC13" i="1"/>
  <c r="AC14" i="1"/>
  <c r="AC15" i="1"/>
  <c r="AC16" i="1"/>
  <c r="AC17" i="1"/>
  <c r="AC18" i="1"/>
  <c r="AC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3" i="1"/>
  <c r="K4" i="1"/>
  <c r="K5" i="1"/>
  <c r="K6" i="1"/>
  <c r="K7" i="1"/>
  <c r="K8" i="1"/>
  <c r="K10" i="1"/>
  <c r="K11" i="1"/>
  <c r="K13" i="1"/>
  <c r="K14" i="1"/>
  <c r="K15" i="1"/>
  <c r="K16" i="1"/>
  <c r="K17" i="1"/>
  <c r="K18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U20" i="1" l="1"/>
  <c r="W20" i="1"/>
  <c r="AO20" i="1"/>
  <c r="BA20" i="1"/>
  <c r="AG20" i="1"/>
  <c r="AI19" i="1"/>
  <c r="AS19" i="1"/>
  <c r="AU20" i="1"/>
  <c r="BE19" i="1"/>
  <c r="BG19" i="1"/>
  <c r="I20" i="1"/>
  <c r="Q20" i="1"/>
  <c r="O20" i="1"/>
  <c r="AU19" i="1"/>
  <c r="BE20" i="1"/>
  <c r="BG20" i="1"/>
  <c r="AG19" i="1"/>
  <c r="AO19" i="1"/>
  <c r="BA19" i="1"/>
  <c r="AC20" i="1"/>
  <c r="AM19" i="1"/>
  <c r="AY19" i="1"/>
  <c r="AS20" i="1"/>
  <c r="I19" i="1"/>
  <c r="AA20" i="1"/>
  <c r="AC19" i="1"/>
  <c r="AA19" i="1"/>
  <c r="K19" i="1"/>
  <c r="K20" i="1"/>
</calcChain>
</file>

<file path=xl/sharedStrings.xml><?xml version="1.0" encoding="utf-8"?>
<sst xmlns="http://schemas.openxmlformats.org/spreadsheetml/2006/main" count="95" uniqueCount="36">
  <si>
    <t>Data Set</t>
  </si>
  <si>
    <t>50.10.1</t>
  </si>
  <si>
    <t>50.10.2</t>
  </si>
  <si>
    <t>50.10.3</t>
  </si>
  <si>
    <t>50.10.4</t>
  </si>
  <si>
    <t>50.20.1</t>
  </si>
  <si>
    <t>50.20.2</t>
  </si>
  <si>
    <t>50.20.3</t>
  </si>
  <si>
    <t>50.20.4</t>
  </si>
  <si>
    <t>50.30.1</t>
  </si>
  <si>
    <t>50.30.2</t>
  </si>
  <si>
    <t>50.30.3</t>
  </si>
  <si>
    <t>50.30.4</t>
  </si>
  <si>
    <t>50.40.1</t>
  </si>
  <si>
    <t>50.40.2</t>
  </si>
  <si>
    <t>50.40.3</t>
  </si>
  <si>
    <t>50.40.4</t>
  </si>
  <si>
    <t>Best</t>
  </si>
  <si>
    <t>Average</t>
  </si>
  <si>
    <t>Std</t>
  </si>
  <si>
    <t>TABU</t>
  </si>
  <si>
    <t>Version7 (15%)</t>
  </si>
  <si>
    <t>Version7(20%)</t>
  </si>
  <si>
    <t>Version7(25%)</t>
  </si>
  <si>
    <t>Version8(5% , 15%)</t>
  </si>
  <si>
    <t>Version8(5% , 20%)</t>
  </si>
  <si>
    <t>Version8(5% , 25%)</t>
  </si>
  <si>
    <t>Version8(10% , 15%)</t>
  </si>
  <si>
    <t>Version8(10% , 20%)</t>
  </si>
  <si>
    <t>Version8(10% , 25%)</t>
  </si>
  <si>
    <t>GAP(Best)</t>
  </si>
  <si>
    <t>GAP(Average)</t>
  </si>
  <si>
    <t>Number of Dataset which has GAP better than TABU</t>
  </si>
  <si>
    <t>Number of Dataset which has GAP worse than TABU</t>
  </si>
  <si>
    <t>Highest Best</t>
  </si>
  <si>
    <t>Highest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</si>
</sst>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C662-5F6E-4C3C-88C6-E9609487DD04}">
  <dimension ref="A1:BH39"/>
  <sheetViews>
    <sheetView tabSelected="1" zoomScale="131" workbookViewId="0">
      <pane xSplit="1" topLeftCell="B1" activePane="topRight" state="frozen"/>
      <selection pane="topRight" activeCell="BC9" sqref="BC9"/>
    </sheetView>
  </sheetViews>
  <sheetFormatPr defaultRowHeight="14.4" x14ac:dyDescent="0.3"/>
  <cols>
    <col min="1" max="1" width="8.88671875" style="1"/>
    <col min="2" max="2" width="11.44140625" style="1" customWidth="1"/>
    <col min="3" max="3" width="14.5546875" style="1" customWidth="1"/>
    <col min="4" max="16" width="8.88671875" style="1"/>
    <col min="17" max="17" width="9.21875" style="1" bestFit="1" customWidth="1"/>
    <col min="18" max="58" width="8.88671875" style="1"/>
    <col min="59" max="59" width="9.21875" style="1" bestFit="1" customWidth="1"/>
    <col min="60" max="16384" width="8.88671875" style="1"/>
  </cols>
  <sheetData>
    <row r="1" spans="1:60" x14ac:dyDescent="0.3">
      <c r="A1" s="3"/>
      <c r="B1" s="5" t="s">
        <v>20</v>
      </c>
      <c r="C1" s="5"/>
      <c r="D1" s="5"/>
      <c r="E1" s="3"/>
      <c r="F1" s="3"/>
      <c r="G1" s="3"/>
      <c r="H1" s="5" t="s">
        <v>21</v>
      </c>
      <c r="I1" s="5"/>
      <c r="J1" s="5"/>
      <c r="K1" s="5"/>
      <c r="L1" s="5"/>
      <c r="M1" s="3"/>
      <c r="N1" s="5" t="s">
        <v>22</v>
      </c>
      <c r="O1" s="5"/>
      <c r="P1" s="5"/>
      <c r="Q1" s="5"/>
      <c r="R1" s="5"/>
      <c r="S1" s="3"/>
      <c r="T1" s="5" t="s">
        <v>23</v>
      </c>
      <c r="U1" s="5"/>
      <c r="V1" s="5"/>
      <c r="W1" s="5"/>
      <c r="X1" s="5"/>
      <c r="Y1" s="3"/>
      <c r="Z1" s="5" t="s">
        <v>24</v>
      </c>
      <c r="AA1" s="5"/>
      <c r="AB1" s="5"/>
      <c r="AC1" s="5"/>
      <c r="AD1" s="5"/>
      <c r="AE1" s="3"/>
      <c r="AF1" s="5" t="s">
        <v>25</v>
      </c>
      <c r="AG1" s="5"/>
      <c r="AH1" s="5"/>
      <c r="AI1" s="5"/>
      <c r="AJ1" s="5"/>
      <c r="AK1" s="3"/>
      <c r="AL1" s="5" t="s">
        <v>26</v>
      </c>
      <c r="AM1" s="5"/>
      <c r="AN1" s="5"/>
      <c r="AO1" s="5"/>
      <c r="AP1" s="5"/>
      <c r="AQ1" s="3"/>
      <c r="AR1" s="5" t="s">
        <v>27</v>
      </c>
      <c r="AS1" s="5"/>
      <c r="AT1" s="5"/>
      <c r="AU1" s="5"/>
      <c r="AV1" s="5"/>
      <c r="AW1" s="3"/>
      <c r="AX1" s="5" t="s">
        <v>28</v>
      </c>
      <c r="AY1" s="5"/>
      <c r="AZ1" s="5"/>
      <c r="BA1" s="5"/>
      <c r="BB1" s="5"/>
      <c r="BC1" s="3"/>
      <c r="BD1" s="5" t="s">
        <v>29</v>
      </c>
      <c r="BE1" s="5"/>
      <c r="BF1" s="5"/>
      <c r="BG1" s="5"/>
      <c r="BH1" s="5"/>
    </row>
    <row r="2" spans="1:60" x14ac:dyDescent="0.3">
      <c r="A2" s="3" t="s">
        <v>0</v>
      </c>
      <c r="B2" s="3" t="s">
        <v>17</v>
      </c>
      <c r="C2" s="3" t="s">
        <v>18</v>
      </c>
      <c r="D2" s="3" t="s">
        <v>19</v>
      </c>
      <c r="E2" s="3"/>
      <c r="F2" s="3"/>
      <c r="G2" s="3"/>
      <c r="H2" s="3" t="s">
        <v>17</v>
      </c>
      <c r="I2" s="3" t="s">
        <v>30</v>
      </c>
      <c r="J2" s="3" t="s">
        <v>18</v>
      </c>
      <c r="K2" s="3" t="s">
        <v>31</v>
      </c>
      <c r="L2" s="3" t="s">
        <v>19</v>
      </c>
      <c r="M2" s="3"/>
      <c r="N2" s="3" t="s">
        <v>17</v>
      </c>
      <c r="O2" s="3" t="s">
        <v>30</v>
      </c>
      <c r="P2" s="3" t="s">
        <v>18</v>
      </c>
      <c r="Q2" s="3" t="s">
        <v>31</v>
      </c>
      <c r="R2" s="3" t="s">
        <v>19</v>
      </c>
      <c r="S2" s="3"/>
      <c r="T2" s="3" t="s">
        <v>17</v>
      </c>
      <c r="U2" s="3" t="s">
        <v>30</v>
      </c>
      <c r="V2" s="3" t="s">
        <v>18</v>
      </c>
      <c r="W2" s="3" t="s">
        <v>31</v>
      </c>
      <c r="X2" s="3" t="s">
        <v>19</v>
      </c>
      <c r="Y2" s="3"/>
      <c r="Z2" s="3" t="s">
        <v>17</v>
      </c>
      <c r="AA2" s="3" t="s">
        <v>30</v>
      </c>
      <c r="AB2" s="3" t="s">
        <v>18</v>
      </c>
      <c r="AC2" s="3" t="s">
        <v>31</v>
      </c>
      <c r="AD2" s="3" t="s">
        <v>19</v>
      </c>
      <c r="AE2" s="3"/>
      <c r="AF2" s="3" t="s">
        <v>17</v>
      </c>
      <c r="AG2" s="3" t="s">
        <v>30</v>
      </c>
      <c r="AH2" s="3" t="s">
        <v>18</v>
      </c>
      <c r="AI2" s="3" t="s">
        <v>31</v>
      </c>
      <c r="AJ2" s="3" t="s">
        <v>19</v>
      </c>
      <c r="AK2" s="3"/>
      <c r="AL2" s="3" t="s">
        <v>17</v>
      </c>
      <c r="AM2" s="3" t="s">
        <v>30</v>
      </c>
      <c r="AN2" s="3" t="s">
        <v>18</v>
      </c>
      <c r="AO2" s="3" t="s">
        <v>31</v>
      </c>
      <c r="AP2" s="3" t="s">
        <v>19</v>
      </c>
      <c r="AQ2" s="3"/>
      <c r="AR2" s="3" t="s">
        <v>17</v>
      </c>
      <c r="AS2" s="3" t="s">
        <v>30</v>
      </c>
      <c r="AT2" s="3" t="s">
        <v>18</v>
      </c>
      <c r="AU2" s="3" t="s">
        <v>31</v>
      </c>
      <c r="AV2" s="3" t="s">
        <v>19</v>
      </c>
      <c r="AW2" s="3"/>
      <c r="AX2" s="3" t="s">
        <v>17</v>
      </c>
      <c r="AY2" s="3" t="s">
        <v>30</v>
      </c>
      <c r="AZ2" s="3" t="s">
        <v>18</v>
      </c>
      <c r="BA2" s="3" t="s">
        <v>31</v>
      </c>
      <c r="BB2" s="3" t="s">
        <v>19</v>
      </c>
      <c r="BC2" s="3"/>
      <c r="BD2" s="3" t="s">
        <v>17</v>
      </c>
      <c r="BE2" s="3" t="s">
        <v>30</v>
      </c>
      <c r="BF2" s="3" t="s">
        <v>18</v>
      </c>
      <c r="BG2" s="3" t="s">
        <v>31</v>
      </c>
      <c r="BH2" s="3" t="s">
        <v>19</v>
      </c>
    </row>
    <row r="3" spans="1:60" x14ac:dyDescent="0.3">
      <c r="A3" s="3" t="s">
        <v>1</v>
      </c>
      <c r="B3" s="2">
        <v>22.930902</v>
      </c>
      <c r="C3" s="2">
        <v>22.960571600000002</v>
      </c>
      <c r="D3" s="3"/>
      <c r="E3" s="3"/>
      <c r="F3" s="3"/>
      <c r="G3" s="3"/>
      <c r="H3" s="3">
        <v>22.156950150459899</v>
      </c>
      <c r="I3" s="4">
        <f>(H3-B3)/B3</f>
        <v>-3.3751478661419455E-2</v>
      </c>
      <c r="J3" s="3">
        <v>22.599478785799398</v>
      </c>
      <c r="K3" s="4">
        <f t="shared" ref="K3:K18" si="0">(J3-C3)/C3</f>
        <v>-1.5726647423734134E-2</v>
      </c>
      <c r="L3" s="3">
        <v>0.56207162269994204</v>
      </c>
      <c r="M3" s="3"/>
      <c r="N3" s="3">
        <v>22.199985549624198</v>
      </c>
      <c r="O3" s="4">
        <f>(N3-B3)/B3</f>
        <v>-3.1874736125766058E-2</v>
      </c>
      <c r="P3" s="3">
        <v>22.682372815598299</v>
      </c>
      <c r="Q3" s="4">
        <f>(P3-C3)/C3</f>
        <v>-1.2116370151764968E-2</v>
      </c>
      <c r="R3" s="3">
        <v>0.40204094932419199</v>
      </c>
      <c r="S3" s="3"/>
      <c r="T3" s="3">
        <v>21.460736430203799</v>
      </c>
      <c r="U3" s="4">
        <f t="shared" ref="U3:U18" si="1">(T3-B3)/B3</f>
        <v>-6.411285390326997E-2</v>
      </c>
      <c r="V3" s="3">
        <v>22.737346770193401</v>
      </c>
      <c r="W3" s="4">
        <f t="shared" ref="W3:W18" si="2">(V3-C3)/C3</f>
        <v>-9.7220937568732128E-3</v>
      </c>
      <c r="X3" s="3">
        <v>0.71713493501325198</v>
      </c>
      <c r="Y3" s="3"/>
      <c r="Z3" s="3">
        <v>21.268002129334299</v>
      </c>
      <c r="AA3" s="4">
        <f t="shared" ref="AA3:AA18" si="3">(Z3-B3)/B3</f>
        <v>-7.2517856936709285E-2</v>
      </c>
      <c r="AB3" s="3">
        <v>22.970317400890199</v>
      </c>
      <c r="AC3" s="4">
        <f t="shared" ref="AC3:AC18" si="4">(AB3-C3)/C3</f>
        <v>4.2445811280226954E-4</v>
      </c>
      <c r="AD3" s="3">
        <v>1.0630953307557001</v>
      </c>
      <c r="AE3" s="3"/>
      <c r="AF3" s="3">
        <v>21.244120516650501</v>
      </c>
      <c r="AG3" s="4">
        <f t="shared" ref="AG3:AG18" si="5">(AF3-B3)/B3</f>
        <v>-7.3559316739895311E-2</v>
      </c>
      <c r="AH3" s="3">
        <v>22.389643745635201</v>
      </c>
      <c r="AI3" s="4">
        <f t="shared" ref="AI3:AI18" si="6">(AH3-C3)/C3</f>
        <v>-2.4865576707367356E-2</v>
      </c>
      <c r="AJ3" s="3">
        <v>0.85759937984609302</v>
      </c>
      <c r="AK3" s="3"/>
      <c r="AL3" s="3">
        <v>21.268002129334299</v>
      </c>
      <c r="AM3" s="4">
        <f t="shared" ref="AM3:AM18" si="7">(AL3-B3)/B3</f>
        <v>-7.2517856936709285E-2</v>
      </c>
      <c r="AN3" s="3">
        <v>23.002639495477201</v>
      </c>
      <c r="AO3" s="4">
        <f t="shared" ref="AO3:AO18" si="8">(AN3-C3)/C3</f>
        <v>1.8321797997920641E-3</v>
      </c>
      <c r="AP3" s="3">
        <v>1.17704764709134</v>
      </c>
      <c r="AQ3" s="3"/>
      <c r="AR3" s="3">
        <v>21.284514676052201</v>
      </c>
      <c r="AS3" s="4">
        <f t="shared" ref="AS3:AS18" si="9">(AR3-B3)/B3</f>
        <v>-7.1797756754086645E-2</v>
      </c>
      <c r="AT3" s="3">
        <v>22.456758140277401</v>
      </c>
      <c r="AU3" s="4">
        <f t="shared" ref="AU3:AU18" si="10">(AT3-C3)/C3</f>
        <v>-2.1942548665582894E-2</v>
      </c>
      <c r="AV3" s="3">
        <v>0.75655711197383801</v>
      </c>
      <c r="AW3" s="3"/>
      <c r="AX3" s="3">
        <v>22.136675375946201</v>
      </c>
      <c r="AY3" s="4">
        <f t="shared" ref="AY3:AY18" si="11">(AX3-B3)/B3</f>
        <v>-3.4635646868745019E-2</v>
      </c>
      <c r="AZ3" s="3">
        <v>22.758901736231198</v>
      </c>
      <c r="BA3" s="4">
        <f>(AZ3-C3)/C3</f>
        <v>-8.7833119872679048E-3</v>
      </c>
      <c r="BB3" s="3">
        <v>0.75843073612559897</v>
      </c>
      <c r="BC3" s="3"/>
      <c r="BD3" s="3">
        <v>22.3813953401669</v>
      </c>
      <c r="BE3" s="4">
        <f t="shared" ref="BE3:BE18" si="12">(BD3-B3)/B3</f>
        <v>-2.3963586771819936E-2</v>
      </c>
      <c r="BF3" s="3">
        <v>23.3356078704658</v>
      </c>
      <c r="BG3" s="4">
        <f t="shared" ref="BG3:BG18" si="13">(BF3-C3)/C3</f>
        <v>1.6333925696597151E-2</v>
      </c>
      <c r="BH3" s="3">
        <v>0.63420253296375495</v>
      </c>
    </row>
    <row r="4" spans="1:60" x14ac:dyDescent="0.3">
      <c r="A4" s="3" t="s">
        <v>2</v>
      </c>
      <c r="B4" s="2">
        <v>23.961478</v>
      </c>
      <c r="C4" s="2">
        <v>23.961478</v>
      </c>
      <c r="D4" s="3"/>
      <c r="E4" s="3"/>
      <c r="F4" s="3"/>
      <c r="G4" s="3"/>
      <c r="H4" s="3">
        <v>22.421805278874501</v>
      </c>
      <c r="I4" s="4">
        <f t="shared" ref="I4:I18" si="14">(H4-B4)/B4</f>
        <v>-6.4256166548887272E-2</v>
      </c>
      <c r="J4" s="3">
        <v>23.245702272405399</v>
      </c>
      <c r="K4" s="4">
        <f t="shared" si="0"/>
        <v>-2.9871935595734138E-2</v>
      </c>
      <c r="L4" s="3">
        <v>0.76256000848129102</v>
      </c>
      <c r="M4" s="3"/>
      <c r="N4" s="3">
        <v>21.941293840260901</v>
      </c>
      <c r="O4" s="4">
        <f t="shared" ref="O4:O18" si="15">(N4-B4)/B4</f>
        <v>-8.4309664025695702E-2</v>
      </c>
      <c r="P4" s="3">
        <v>22.653961276918501</v>
      </c>
      <c r="Q4" s="4">
        <f>(P4-C4)/C4</f>
        <v>-5.4567448764283169E-2</v>
      </c>
      <c r="R4" s="3">
        <v>0.71454212229042502</v>
      </c>
      <c r="S4" s="3"/>
      <c r="T4" s="3">
        <v>22.511435952688899</v>
      </c>
      <c r="U4" s="4">
        <f t="shared" si="1"/>
        <v>-6.0515551140505636E-2</v>
      </c>
      <c r="V4" s="3">
        <v>22.8407896711185</v>
      </c>
      <c r="W4" s="4">
        <f t="shared" si="2"/>
        <v>-4.677041745427804E-2</v>
      </c>
      <c r="X4" s="3">
        <v>0.18528360562429699</v>
      </c>
      <c r="Y4" s="3"/>
      <c r="Z4" s="3">
        <v>21.5577778943006</v>
      </c>
      <c r="AA4" s="4">
        <f t="shared" si="3"/>
        <v>-0.10031518530281813</v>
      </c>
      <c r="AB4" s="3">
        <v>22.9884043177133</v>
      </c>
      <c r="AC4" s="4">
        <f t="shared" si="4"/>
        <v>-4.0609919066206993E-2</v>
      </c>
      <c r="AD4" s="3">
        <v>0.90528311332593103</v>
      </c>
      <c r="AE4" s="3"/>
      <c r="AF4" s="3">
        <v>21.944438501084999</v>
      </c>
      <c r="AG4" s="4">
        <f t="shared" si="5"/>
        <v>-8.4178425843138741E-2</v>
      </c>
      <c r="AH4" s="3">
        <v>22.3536468992388</v>
      </c>
      <c r="AI4" s="4">
        <f t="shared" si="6"/>
        <v>-6.7100664690266584E-2</v>
      </c>
      <c r="AJ4" s="3">
        <v>0.40152318057987901</v>
      </c>
      <c r="AK4" s="3"/>
      <c r="AL4" s="3">
        <v>22.242336333220699</v>
      </c>
      <c r="AM4" s="4">
        <f t="shared" si="7"/>
        <v>-7.174606118951847E-2</v>
      </c>
      <c r="AN4" s="3">
        <v>22.8484063297749</v>
      </c>
      <c r="AO4" s="4">
        <f t="shared" si="8"/>
        <v>-4.6452546467505053E-2</v>
      </c>
      <c r="AP4" s="3">
        <v>0.651688025206971</v>
      </c>
      <c r="AQ4" s="3"/>
      <c r="AR4" s="3">
        <v>21.5577778943006</v>
      </c>
      <c r="AS4" s="4">
        <f t="shared" si="9"/>
        <v>-0.10031518530281813</v>
      </c>
      <c r="AT4" s="3">
        <v>22.806400507490999</v>
      </c>
      <c r="AU4" s="4">
        <f t="shared" si="10"/>
        <v>-4.8205602864272439E-2</v>
      </c>
      <c r="AV4" s="3">
        <v>1.5083928321470099</v>
      </c>
      <c r="AW4" s="3"/>
      <c r="AX4" s="3">
        <v>21.630740737529401</v>
      </c>
      <c r="AY4" s="4">
        <f t="shared" si="11"/>
        <v>-9.727017934664127E-2</v>
      </c>
      <c r="AZ4" s="3">
        <v>22.839438854451998</v>
      </c>
      <c r="BA4" s="4">
        <f t="shared" ref="BA3:BA18" si="16">(AZ4-C4)/C4</f>
        <v>-4.6826791967841098E-2</v>
      </c>
      <c r="BB4" s="3">
        <v>0.81681214276178005</v>
      </c>
      <c r="BC4" s="3"/>
      <c r="BD4" s="3">
        <v>21.944438501084999</v>
      </c>
      <c r="BE4" s="4">
        <f t="shared" si="12"/>
        <v>-8.4178425843138741E-2</v>
      </c>
      <c r="BF4" s="3">
        <v>22.529287844748399</v>
      </c>
      <c r="BG4" s="4">
        <f t="shared" si="13"/>
        <v>-5.9770526478024451E-2</v>
      </c>
      <c r="BH4" s="3">
        <v>0.39162277525476302</v>
      </c>
    </row>
    <row r="5" spans="1:60" x14ac:dyDescent="0.3">
      <c r="A5" s="3" t="s">
        <v>3</v>
      </c>
      <c r="B5" s="2">
        <v>21.958297999999999</v>
      </c>
      <c r="C5" s="2">
        <v>22.784365699999899</v>
      </c>
      <c r="D5" s="3"/>
      <c r="E5" s="3"/>
      <c r="F5" s="3"/>
      <c r="G5" s="3"/>
      <c r="H5" s="3">
        <v>21.921461253410701</v>
      </c>
      <c r="I5" s="4">
        <f t="shared" si="14"/>
        <v>-1.6775774966392219E-3</v>
      </c>
      <c r="J5" s="3">
        <v>22.423144907750299</v>
      </c>
      <c r="K5" s="4">
        <f t="shared" si="0"/>
        <v>-1.5853888451658853E-2</v>
      </c>
      <c r="L5" s="3">
        <v>0.59202763145517501</v>
      </c>
      <c r="M5" s="3"/>
      <c r="N5" s="3">
        <v>22.165669468821701</v>
      </c>
      <c r="O5" s="4">
        <f t="shared" si="15"/>
        <v>9.443877153944338E-3</v>
      </c>
      <c r="P5" s="3">
        <v>22.3890437208196</v>
      </c>
      <c r="Q5" s="4">
        <f t="shared" ref="Q4:Q18" si="17">(P5-C5)/C5</f>
        <v>-1.7350580849406768E-2</v>
      </c>
      <c r="R5" s="3">
        <v>0.23764859894403001</v>
      </c>
      <c r="S5" s="3"/>
      <c r="T5" s="3">
        <v>22.090359073587699</v>
      </c>
      <c r="U5" s="4">
        <f t="shared" si="1"/>
        <v>6.0141762165583004E-3</v>
      </c>
      <c r="V5" s="3">
        <v>22.344738789614901</v>
      </c>
      <c r="W5" s="4">
        <f t="shared" si="2"/>
        <v>-1.9295112981135135E-2</v>
      </c>
      <c r="X5" s="3">
        <v>0.27444894983775903</v>
      </c>
      <c r="Y5" s="3"/>
      <c r="Z5" s="3">
        <v>22.120101863989099</v>
      </c>
      <c r="AA5" s="4">
        <f t="shared" si="3"/>
        <v>7.3686887749268978E-3</v>
      </c>
      <c r="AB5" s="3">
        <v>22.679806976604802</v>
      </c>
      <c r="AC5" s="4">
        <f t="shared" si="4"/>
        <v>-4.5890557047676772E-3</v>
      </c>
      <c r="AD5" s="3">
        <v>0.52893847331434796</v>
      </c>
      <c r="AE5" s="3"/>
      <c r="AF5" s="3">
        <v>22.120101863989099</v>
      </c>
      <c r="AG5" s="4">
        <f t="shared" si="5"/>
        <v>7.3686887749268978E-3</v>
      </c>
      <c r="AH5" s="3">
        <v>22.429009611436101</v>
      </c>
      <c r="AI5" s="4">
        <f t="shared" si="6"/>
        <v>-1.5596488102532523E-2</v>
      </c>
      <c r="AJ5" s="3">
        <v>0.20423945019130901</v>
      </c>
      <c r="AK5" s="3"/>
      <c r="AL5" s="3">
        <v>22.090152223950302</v>
      </c>
      <c r="AM5" s="4">
        <f t="shared" si="7"/>
        <v>6.0047561040615467E-3</v>
      </c>
      <c r="AN5" s="3">
        <v>22.645517708204299</v>
      </c>
      <c r="AO5" s="4">
        <f t="shared" si="8"/>
        <v>-6.0940029502599274E-3</v>
      </c>
      <c r="AP5" s="3">
        <v>0.62806406560127903</v>
      </c>
      <c r="AQ5" s="3"/>
      <c r="AR5" s="3">
        <v>22.165669468821701</v>
      </c>
      <c r="AS5" s="4">
        <f t="shared" si="9"/>
        <v>9.443877153944338E-3</v>
      </c>
      <c r="AT5" s="3">
        <v>22.612908334423299</v>
      </c>
      <c r="AU5" s="4">
        <f t="shared" si="10"/>
        <v>-7.5252200493165829E-3</v>
      </c>
      <c r="AV5" s="3">
        <v>0.256879689957831</v>
      </c>
      <c r="AW5" s="3"/>
      <c r="AX5" s="3">
        <v>22.090152223950302</v>
      </c>
      <c r="AY5" s="4">
        <f t="shared" si="11"/>
        <v>6.0047561040615467E-3</v>
      </c>
      <c r="AZ5" s="3">
        <v>22.1958624931444</v>
      </c>
      <c r="BA5" s="4">
        <f t="shared" si="16"/>
        <v>-2.582925566611239E-2</v>
      </c>
      <c r="BB5" s="3">
        <v>0.16292521181817801</v>
      </c>
      <c r="BC5" s="3"/>
      <c r="BD5" s="3">
        <v>22.090152223950302</v>
      </c>
      <c r="BE5" s="4">
        <f t="shared" si="12"/>
        <v>6.0047561040615467E-3</v>
      </c>
      <c r="BF5" s="3">
        <v>22.647888926919698</v>
      </c>
      <c r="BG5" s="4">
        <f t="shared" si="13"/>
        <v>-5.9899307655600607E-3</v>
      </c>
      <c r="BH5" s="3">
        <v>0.52887193091623197</v>
      </c>
    </row>
    <row r="6" spans="1:60" x14ac:dyDescent="0.3">
      <c r="A6" s="3" t="s">
        <v>4</v>
      </c>
      <c r="B6" s="2">
        <v>21.856968999999999</v>
      </c>
      <c r="C6" s="2">
        <v>22.0676855</v>
      </c>
      <c r="D6" s="3"/>
      <c r="E6" s="3"/>
      <c r="F6" s="3"/>
      <c r="G6" s="3"/>
      <c r="H6" s="3">
        <v>21.886819750273499</v>
      </c>
      <c r="I6" s="4">
        <f t="shared" si="14"/>
        <v>1.3657314641156296E-3</v>
      </c>
      <c r="J6" s="3">
        <v>22.0872447764737</v>
      </c>
      <c r="K6" s="4">
        <f t="shared" si="0"/>
        <v>8.8633112311211964E-4</v>
      </c>
      <c r="L6" s="3">
        <v>0.21371548975619001</v>
      </c>
      <c r="M6" s="3"/>
      <c r="N6" s="3">
        <v>21.9576187188772</v>
      </c>
      <c r="O6" s="4">
        <f t="shared" si="15"/>
        <v>4.6049257276798167E-3</v>
      </c>
      <c r="P6" s="3">
        <v>22.3199614185535</v>
      </c>
      <c r="Q6" s="4">
        <f t="shared" si="17"/>
        <v>1.1431915619492621E-2</v>
      </c>
      <c r="R6" s="3">
        <v>0.34453582905940699</v>
      </c>
      <c r="S6" s="3"/>
      <c r="T6" s="3">
        <v>21.7154523322471</v>
      </c>
      <c r="U6" s="4">
        <f t="shared" si="1"/>
        <v>-6.4746702872159169E-3</v>
      </c>
      <c r="V6" s="3">
        <v>22.066568371395501</v>
      </c>
      <c r="W6" s="4">
        <f t="shared" si="2"/>
        <v>-5.062282605479485E-5</v>
      </c>
      <c r="X6" s="3">
        <v>0.26681517267299598</v>
      </c>
      <c r="Y6" s="3"/>
      <c r="Z6" s="3">
        <v>21.859801311511301</v>
      </c>
      <c r="AA6" s="4">
        <f t="shared" si="3"/>
        <v>1.2958391034465075E-4</v>
      </c>
      <c r="AB6" s="3">
        <v>21.944083296635601</v>
      </c>
      <c r="AC6" s="4">
        <f t="shared" si="4"/>
        <v>-5.6010497052080563E-3</v>
      </c>
      <c r="AD6" s="3">
        <v>4.9342435489317403E-2</v>
      </c>
      <c r="AE6" s="3"/>
      <c r="AF6" s="3">
        <v>21.7154523322471</v>
      </c>
      <c r="AG6" s="4">
        <f t="shared" si="5"/>
        <v>-6.4746702872159169E-3</v>
      </c>
      <c r="AH6" s="3">
        <v>22.161413803875298</v>
      </c>
      <c r="AI6" s="4">
        <f t="shared" si="6"/>
        <v>4.2473101166544507E-3</v>
      </c>
      <c r="AJ6" s="3">
        <v>0.34019472500235698</v>
      </c>
      <c r="AK6" s="3"/>
      <c r="AL6" s="3">
        <v>21.775906101929401</v>
      </c>
      <c r="AM6" s="4">
        <f t="shared" si="7"/>
        <v>-3.7087895430788472E-3</v>
      </c>
      <c r="AN6" s="3">
        <v>22.149374466174802</v>
      </c>
      <c r="AO6" s="4">
        <f t="shared" si="8"/>
        <v>3.7017459839547807E-3</v>
      </c>
      <c r="AP6" s="3">
        <v>0.26325989885658801</v>
      </c>
      <c r="AQ6" s="3"/>
      <c r="AR6" s="3">
        <v>21.629982476964798</v>
      </c>
      <c r="AS6" s="4">
        <f t="shared" si="9"/>
        <v>-1.0385086927432667E-2</v>
      </c>
      <c r="AT6" s="3">
        <v>22.148978607209202</v>
      </c>
      <c r="AU6" s="4">
        <f t="shared" si="10"/>
        <v>3.6838075841348211E-3</v>
      </c>
      <c r="AV6" s="3">
        <v>0.349549507130749</v>
      </c>
      <c r="AW6" s="3"/>
      <c r="AX6" s="3">
        <v>21.519800156753799</v>
      </c>
      <c r="AY6" s="4">
        <f t="shared" si="11"/>
        <v>-1.5426148211410289E-2</v>
      </c>
      <c r="AZ6" s="3">
        <v>21.96433556617</v>
      </c>
      <c r="BA6" s="4">
        <f t="shared" si="16"/>
        <v>-4.6833155126304333E-3</v>
      </c>
      <c r="BB6" s="3">
        <v>0.41580987413558701</v>
      </c>
      <c r="BC6" s="3"/>
      <c r="BD6" s="3">
        <v>21.9539637568183</v>
      </c>
      <c r="BE6" s="4">
        <f t="shared" si="12"/>
        <v>4.4377039112010888E-3</v>
      </c>
      <c r="BF6" s="3">
        <v>22.257728158756098</v>
      </c>
      <c r="BG6" s="4">
        <f t="shared" si="13"/>
        <v>8.6118074664467466E-3</v>
      </c>
      <c r="BH6" s="3">
        <v>0.16985992768038399</v>
      </c>
    </row>
    <row r="7" spans="1:60" x14ac:dyDescent="0.3">
      <c r="A7" s="3" t="s">
        <v>5</v>
      </c>
      <c r="B7" s="2">
        <v>41.915419999999997</v>
      </c>
      <c r="C7" s="2">
        <v>42.192300199999899</v>
      </c>
      <c r="D7" s="3"/>
      <c r="E7" s="3"/>
      <c r="F7" s="3"/>
      <c r="G7" s="3"/>
      <c r="H7" s="3">
        <v>40.323585255896901</v>
      </c>
      <c r="I7" s="4">
        <f t="shared" si="14"/>
        <v>-3.7977306301668838E-2</v>
      </c>
      <c r="J7" s="3">
        <v>41.6025505191175</v>
      </c>
      <c r="K7" s="4">
        <f t="shared" si="0"/>
        <v>-1.3977661281486619E-2</v>
      </c>
      <c r="L7" s="3">
        <v>1.52826646449494</v>
      </c>
      <c r="M7" s="3"/>
      <c r="N7" s="3">
        <v>40.874565149370703</v>
      </c>
      <c r="O7" s="4">
        <f t="shared" si="15"/>
        <v>-2.4832265801685741E-2</v>
      </c>
      <c r="P7" s="3">
        <v>41.531847153516601</v>
      </c>
      <c r="Q7" s="4">
        <f>(P7-C7)/C7</f>
        <v>-1.5653402240518265E-2</v>
      </c>
      <c r="R7" s="3">
        <v>0.724894574810244</v>
      </c>
      <c r="S7" s="3"/>
      <c r="T7" s="3">
        <v>40.603659765548599</v>
      </c>
      <c r="U7" s="4">
        <f t="shared" si="1"/>
        <v>-3.1295409528316748E-2</v>
      </c>
      <c r="V7" s="3">
        <v>43.549749472184402</v>
      </c>
      <c r="W7" s="4">
        <f t="shared" si="2"/>
        <v>3.2172914625415626E-2</v>
      </c>
      <c r="X7" s="3">
        <v>3.1390070292737202</v>
      </c>
      <c r="Y7" s="3"/>
      <c r="Z7" s="3">
        <v>40.874565149370703</v>
      </c>
      <c r="AA7" s="4">
        <f t="shared" si="3"/>
        <v>-2.4832265801685741E-2</v>
      </c>
      <c r="AB7" s="3">
        <v>42.411418714733003</v>
      </c>
      <c r="AC7" s="4">
        <f t="shared" si="4"/>
        <v>5.1933294391260654E-3</v>
      </c>
      <c r="AD7" s="3">
        <v>2.2648208547099</v>
      </c>
      <c r="AE7" s="3"/>
      <c r="AF7" s="3">
        <v>40.510950893500102</v>
      </c>
      <c r="AG7" s="4">
        <f t="shared" si="5"/>
        <v>-3.3507217785242183E-2</v>
      </c>
      <c r="AH7" s="3">
        <v>41.444055082257897</v>
      </c>
      <c r="AI7" s="4">
        <f t="shared" si="6"/>
        <v>-1.7734162730999994E-2</v>
      </c>
      <c r="AJ7" s="3">
        <v>1.30347354753876</v>
      </c>
      <c r="AK7" s="3"/>
      <c r="AL7" s="3">
        <v>40.874565149370703</v>
      </c>
      <c r="AM7" s="4">
        <f t="shared" si="7"/>
        <v>-2.4832265801685741E-2</v>
      </c>
      <c r="AN7" s="3">
        <v>42.075559650073998</v>
      </c>
      <c r="AO7" s="4">
        <f t="shared" si="8"/>
        <v>-2.7668685843750401E-3</v>
      </c>
      <c r="AP7" s="3">
        <v>2.38551150658702</v>
      </c>
      <c r="AQ7" s="3"/>
      <c r="AR7" s="3">
        <v>40.874565149370703</v>
      </c>
      <c r="AS7" s="4">
        <f t="shared" si="9"/>
        <v>-2.4832265801685741E-2</v>
      </c>
      <c r="AT7" s="3">
        <v>42.532086220611397</v>
      </c>
      <c r="AU7" s="4">
        <f t="shared" si="10"/>
        <v>8.0532708337977561E-3</v>
      </c>
      <c r="AV7" s="3">
        <v>1.0410050540719999</v>
      </c>
      <c r="AW7" s="3"/>
      <c r="AX7" s="3">
        <v>40.874565149370703</v>
      </c>
      <c r="AY7" s="4">
        <f t="shared" si="11"/>
        <v>-2.4832265801685741E-2</v>
      </c>
      <c r="AZ7" s="3">
        <v>42.6493330304707</v>
      </c>
      <c r="BA7" s="4">
        <f t="shared" si="16"/>
        <v>1.0832138288369556E-2</v>
      </c>
      <c r="BB7" s="3">
        <v>2.5229374845402899</v>
      </c>
      <c r="BC7" s="3"/>
      <c r="BD7" s="3">
        <v>39.829245807803602</v>
      </c>
      <c r="BE7" s="4">
        <f t="shared" si="12"/>
        <v>-4.9771043501327092E-2</v>
      </c>
      <c r="BF7" s="3">
        <v>40.720890334049102</v>
      </c>
      <c r="BG7" s="4">
        <f t="shared" si="13"/>
        <v>-3.4873895449549358E-2</v>
      </c>
      <c r="BH7" s="3">
        <v>0.52229639114106896</v>
      </c>
    </row>
    <row r="8" spans="1:60" x14ac:dyDescent="0.3">
      <c r="A8" s="3" t="s">
        <v>6</v>
      </c>
      <c r="B8" s="2">
        <v>39.775427999999998</v>
      </c>
      <c r="C8" s="2">
        <v>44.591311300000001</v>
      </c>
      <c r="D8" s="3"/>
      <c r="E8" s="3"/>
      <c r="F8" s="3"/>
      <c r="G8" s="3"/>
      <c r="H8" s="3">
        <v>38.765582449376602</v>
      </c>
      <c r="I8" s="4">
        <f t="shared" si="14"/>
        <v>-2.5388678422854336E-2</v>
      </c>
      <c r="J8" s="3">
        <v>43.246087914175298</v>
      </c>
      <c r="K8" s="4">
        <f t="shared" si="0"/>
        <v>-3.0167836437335331E-2</v>
      </c>
      <c r="L8" s="3">
        <v>3.36088886560107</v>
      </c>
      <c r="M8" s="3"/>
      <c r="N8" s="3">
        <v>42.213448911591101</v>
      </c>
      <c r="O8" s="4">
        <f t="shared" si="15"/>
        <v>6.1294649339564695E-2</v>
      </c>
      <c r="P8" s="3">
        <v>46.715294280137897</v>
      </c>
      <c r="Q8" s="4">
        <f t="shared" si="17"/>
        <v>4.7632216192258423E-2</v>
      </c>
      <c r="R8" s="3">
        <v>2.9360587891410699</v>
      </c>
      <c r="S8" s="3"/>
      <c r="T8" s="3">
        <v>39.483757244831097</v>
      </c>
      <c r="U8" s="4">
        <f t="shared" si="1"/>
        <v>-7.3329381941258185E-3</v>
      </c>
      <c r="V8" s="3">
        <v>43.233472062646001</v>
      </c>
      <c r="W8" s="4">
        <f t="shared" si="2"/>
        <v>-3.0450758180641344E-2</v>
      </c>
      <c r="X8" s="3">
        <v>2.4827780979905998</v>
      </c>
      <c r="Y8" s="3"/>
      <c r="Z8" s="3">
        <v>41.535730371396497</v>
      </c>
      <c r="AA8" s="4">
        <f t="shared" si="3"/>
        <v>4.425602589107272E-2</v>
      </c>
      <c r="AB8" s="3">
        <v>43.436486287485401</v>
      </c>
      <c r="AC8" s="4">
        <f t="shared" si="4"/>
        <v>-2.5897982787391135E-2</v>
      </c>
      <c r="AD8" s="3">
        <v>1.71054599166541</v>
      </c>
      <c r="AE8" s="3"/>
      <c r="AF8" s="3">
        <v>41.235332764479701</v>
      </c>
      <c r="AG8" s="4">
        <f t="shared" si="5"/>
        <v>3.6703684608490009E-2</v>
      </c>
      <c r="AH8" s="3">
        <v>42.639029455064602</v>
      </c>
      <c r="AI8" s="4">
        <f t="shared" si="6"/>
        <v>-4.3781664813597868E-2</v>
      </c>
      <c r="AJ8" s="3">
        <v>1.66537725618579</v>
      </c>
      <c r="AK8" s="3"/>
      <c r="AL8" s="3">
        <v>40.892149195756303</v>
      </c>
      <c r="AM8" s="4">
        <f t="shared" si="7"/>
        <v>2.8075655044021288E-2</v>
      </c>
      <c r="AN8" s="3">
        <v>41.633517355712399</v>
      </c>
      <c r="AO8" s="4">
        <f t="shared" si="8"/>
        <v>-6.6331172106338154E-2</v>
      </c>
      <c r="AP8" s="3">
        <v>0.45336851163783298</v>
      </c>
      <c r="AQ8" s="3"/>
      <c r="AR8" s="3">
        <v>44.434671250722602</v>
      </c>
      <c r="AS8" s="4">
        <f t="shared" si="9"/>
        <v>0.11713873325819658</v>
      </c>
      <c r="AT8" s="3">
        <v>46.081321646896498</v>
      </c>
      <c r="AU8" s="4">
        <f t="shared" si="10"/>
        <v>3.3414813412237489E-2</v>
      </c>
      <c r="AV8" s="3">
        <v>1.7066611919324599</v>
      </c>
      <c r="AW8" s="3"/>
      <c r="AX8" s="3">
        <v>41.429336382754201</v>
      </c>
      <c r="AY8" s="4">
        <f t="shared" si="11"/>
        <v>4.1581158667964628E-2</v>
      </c>
      <c r="AZ8" s="3">
        <v>43.355274780457101</v>
      </c>
      <c r="BA8" s="4">
        <f t="shared" si="16"/>
        <v>-2.7719223398189226E-2</v>
      </c>
      <c r="BB8" s="3">
        <v>1.68316508965791</v>
      </c>
      <c r="BC8" s="3"/>
      <c r="BD8" s="3">
        <v>41.711215251575602</v>
      </c>
      <c r="BE8" s="4">
        <f t="shared" si="12"/>
        <v>4.8667917579054192E-2</v>
      </c>
      <c r="BF8" s="3">
        <v>45.536630447067097</v>
      </c>
      <c r="BG8" s="4">
        <f t="shared" si="13"/>
        <v>2.1199626552966963E-2</v>
      </c>
      <c r="BH8" s="3">
        <v>2.5765140965818798</v>
      </c>
    </row>
    <row r="9" spans="1:60" x14ac:dyDescent="0.3">
      <c r="A9" s="3" t="s">
        <v>7</v>
      </c>
      <c r="B9" s="2">
        <v>44.961319000000003</v>
      </c>
      <c r="C9" s="2">
        <v>45.593839899999999</v>
      </c>
      <c r="D9" s="3"/>
      <c r="E9" s="3"/>
      <c r="F9" s="3"/>
      <c r="G9" s="3"/>
      <c r="H9" s="3">
        <v>44.802872728593599</v>
      </c>
      <c r="I9" s="4">
        <f t="shared" si="14"/>
        <v>-3.5240574549515449E-3</v>
      </c>
      <c r="J9" s="3">
        <v>45.402851534702101</v>
      </c>
      <c r="K9" s="4">
        <f t="shared" si="0"/>
        <v>-4.1889072233614972E-3</v>
      </c>
      <c r="L9" s="3">
        <v>0.58792440057575601</v>
      </c>
      <c r="M9" s="3"/>
      <c r="N9" s="3">
        <v>44.7897982566748</v>
      </c>
      <c r="O9" s="4">
        <f t="shared" si="15"/>
        <v>-3.8148512352407472E-3</v>
      </c>
      <c r="P9" s="3">
        <v>45.176293084029297</v>
      </c>
      <c r="Q9" s="4">
        <f t="shared" si="17"/>
        <v>-9.1579655691755475E-3</v>
      </c>
      <c r="R9" s="3">
        <v>0.301807149990032</v>
      </c>
      <c r="S9" s="3"/>
      <c r="T9" s="3">
        <v>44.594660843200899</v>
      </c>
      <c r="U9" s="4">
        <f t="shared" si="1"/>
        <v>-8.1549688699992205E-3</v>
      </c>
      <c r="V9" s="3">
        <v>44.869432132960597</v>
      </c>
      <c r="W9" s="4">
        <f t="shared" si="2"/>
        <v>-1.5888281588658251E-2</v>
      </c>
      <c r="X9" s="3">
        <v>0.20471456190762399</v>
      </c>
      <c r="Y9" s="3"/>
      <c r="Z9" s="3">
        <v>44.802872728593599</v>
      </c>
      <c r="AA9" s="4">
        <f t="shared" si="3"/>
        <v>-3.5240574549515449E-3</v>
      </c>
      <c r="AB9" s="3">
        <v>45.063017726026402</v>
      </c>
      <c r="AC9" s="4">
        <f t="shared" si="4"/>
        <v>-1.1642409920678715E-2</v>
      </c>
      <c r="AD9" s="3">
        <v>0.31033136057476102</v>
      </c>
      <c r="AE9" s="3"/>
      <c r="AF9" s="3">
        <v>45.079914418166901</v>
      </c>
      <c r="AG9" s="4">
        <f t="shared" si="5"/>
        <v>2.6377210634522877E-3</v>
      </c>
      <c r="AH9" s="3">
        <v>45.427595605815398</v>
      </c>
      <c r="AI9" s="4">
        <f t="shared" si="6"/>
        <v>-3.6462007707449306E-3</v>
      </c>
      <c r="AJ9" s="3">
        <v>0.152842260286567</v>
      </c>
      <c r="AK9" s="3"/>
      <c r="AL9" s="3">
        <v>45.079914418166901</v>
      </c>
      <c r="AM9" s="4">
        <f t="shared" si="7"/>
        <v>2.6377210634522877E-3</v>
      </c>
      <c r="AN9" s="3">
        <v>45.079914418166901</v>
      </c>
      <c r="AO9" s="4">
        <f t="shared" si="8"/>
        <v>-1.1271818363188539E-2</v>
      </c>
      <c r="AP9" s="3">
        <v>0</v>
      </c>
      <c r="AQ9" s="3"/>
      <c r="AR9" s="3">
        <v>44.7897982566748</v>
      </c>
      <c r="AS9" s="4">
        <f t="shared" si="9"/>
        <v>-3.8148512352407472E-3</v>
      </c>
      <c r="AT9" s="3">
        <v>45.0140465027171</v>
      </c>
      <c r="AU9" s="4">
        <f t="shared" si="10"/>
        <v>-1.2716485353164969E-2</v>
      </c>
      <c r="AV9" s="3">
        <v>0.125486355013505</v>
      </c>
      <c r="AW9" s="3"/>
      <c r="AX9" s="3">
        <v>44.802872728593599</v>
      </c>
      <c r="AY9" s="4">
        <f t="shared" si="11"/>
        <v>-3.5240574549515449E-3</v>
      </c>
      <c r="AZ9" s="3">
        <v>45.008829310587501</v>
      </c>
      <c r="BA9" s="4">
        <f t="shared" si="16"/>
        <v>-1.2830912919280088E-2</v>
      </c>
      <c r="BB9" s="3">
        <v>0.20811069601358401</v>
      </c>
      <c r="BC9" s="6"/>
      <c r="BD9" s="3">
        <v>44.802872728593599</v>
      </c>
      <c r="BE9" s="4">
        <f t="shared" si="12"/>
        <v>-3.5240574549515449E-3</v>
      </c>
      <c r="BF9" s="3">
        <v>44.966482847953799</v>
      </c>
      <c r="BG9" s="4">
        <f t="shared" si="13"/>
        <v>-1.3759688883896795E-2</v>
      </c>
      <c r="BH9" s="3">
        <v>0.14945026909822401</v>
      </c>
    </row>
    <row r="10" spans="1:60" x14ac:dyDescent="0.3">
      <c r="A10" s="3" t="s">
        <v>8</v>
      </c>
      <c r="B10" s="2">
        <v>43.997481999999998</v>
      </c>
      <c r="C10" s="2">
        <v>45.485649899999899</v>
      </c>
      <c r="D10" s="3"/>
      <c r="E10" s="3"/>
      <c r="F10" s="3"/>
      <c r="G10" s="3"/>
      <c r="H10" s="3">
        <v>44.2414039208047</v>
      </c>
      <c r="I10" s="4">
        <f t="shared" si="14"/>
        <v>5.5439972861333767E-3</v>
      </c>
      <c r="J10" s="3">
        <v>46.327106506324199</v>
      </c>
      <c r="K10" s="4">
        <f t="shared" si="0"/>
        <v>1.8499386249822541E-2</v>
      </c>
      <c r="L10" s="3">
        <v>1.9855008437917601</v>
      </c>
      <c r="M10" s="3"/>
      <c r="N10" s="3">
        <v>44.808207635568998</v>
      </c>
      <c r="O10" s="4">
        <f t="shared" si="15"/>
        <v>1.8426637132756822E-2</v>
      </c>
      <c r="P10" s="3">
        <v>46.212574181638402</v>
      </c>
      <c r="Q10" s="4">
        <f t="shared" si="17"/>
        <v>1.5981398160444988E-2</v>
      </c>
      <c r="R10" s="3">
        <v>1.6323388165986501</v>
      </c>
      <c r="S10" s="3"/>
      <c r="T10" s="3">
        <v>43.554782178260403</v>
      </c>
      <c r="U10" s="4">
        <f t="shared" si="1"/>
        <v>-1.0061935402112211E-2</v>
      </c>
      <c r="V10" s="3">
        <v>46.330578495210503</v>
      </c>
      <c r="W10" s="4">
        <f t="shared" si="2"/>
        <v>1.8575717771828641E-2</v>
      </c>
      <c r="X10" s="3">
        <v>2.2104557062202899</v>
      </c>
      <c r="Y10" s="3"/>
      <c r="Z10" s="3">
        <v>46.880737284172397</v>
      </c>
      <c r="AA10" s="4">
        <f t="shared" si="3"/>
        <v>6.5532279419363126E-2</v>
      </c>
      <c r="AB10" s="3">
        <v>48.133931742177502</v>
      </c>
      <c r="AC10" s="4">
        <f t="shared" si="4"/>
        <v>5.822235909566742E-2</v>
      </c>
      <c r="AD10" s="3">
        <v>0.73102618689405996</v>
      </c>
      <c r="AE10" s="3"/>
      <c r="AF10" s="3">
        <v>44.113989441391197</v>
      </c>
      <c r="AG10" s="4">
        <f t="shared" si="5"/>
        <v>2.6480479358159522E-3</v>
      </c>
      <c r="AH10" s="3">
        <v>46.719599080464803</v>
      </c>
      <c r="AI10" s="4">
        <f t="shared" si="6"/>
        <v>2.7128318121819494E-2</v>
      </c>
      <c r="AJ10" s="3">
        <v>1.86367698563378</v>
      </c>
      <c r="AK10" s="3"/>
      <c r="AL10" s="3">
        <v>44.507126337367403</v>
      </c>
      <c r="AM10" s="4">
        <f t="shared" si="7"/>
        <v>1.1583488740728502E-2</v>
      </c>
      <c r="AN10" s="3">
        <v>47.160724619208302</v>
      </c>
      <c r="AO10" s="4">
        <f t="shared" si="8"/>
        <v>3.6826443568269369E-2</v>
      </c>
      <c r="AP10" s="3">
        <v>1.7027659364193299</v>
      </c>
      <c r="AQ10" s="3"/>
      <c r="AR10" s="3">
        <v>44.206357915955699</v>
      </c>
      <c r="AS10" s="4">
        <f t="shared" si="9"/>
        <v>4.7474515917911263E-3</v>
      </c>
      <c r="AT10" s="3">
        <v>45.849561641277603</v>
      </c>
      <c r="AU10" s="4">
        <f t="shared" si="10"/>
        <v>8.000583526403671E-3</v>
      </c>
      <c r="AV10" s="3">
        <v>1.9590374323356701</v>
      </c>
      <c r="AW10" s="3"/>
      <c r="AX10" s="3">
        <v>44.507126337367403</v>
      </c>
      <c r="AY10" s="4">
        <f t="shared" si="11"/>
        <v>1.1583488740728502E-2</v>
      </c>
      <c r="AZ10" s="3">
        <v>47.463908278734799</v>
      </c>
      <c r="BA10" s="4">
        <f t="shared" si="16"/>
        <v>4.3491922905006225E-2</v>
      </c>
      <c r="BB10" s="3">
        <v>1.8308779595001801</v>
      </c>
      <c r="BC10" s="3"/>
      <c r="BD10" s="3">
        <v>45.6749356796659</v>
      </c>
      <c r="BE10" s="4">
        <f t="shared" si="12"/>
        <v>3.8126129119523296E-2</v>
      </c>
      <c r="BF10" s="3">
        <v>46.980179284856497</v>
      </c>
      <c r="BG10" s="4">
        <f t="shared" si="13"/>
        <v>3.2857162382912364E-2</v>
      </c>
      <c r="BH10" s="3">
        <v>1.36738578157042</v>
      </c>
    </row>
    <row r="11" spans="1:60" x14ac:dyDescent="0.3">
      <c r="A11" s="3" t="s">
        <v>9</v>
      </c>
      <c r="B11" s="2">
        <v>64.063169000000002</v>
      </c>
      <c r="C11" s="2">
        <v>68.625465599999998</v>
      </c>
      <c r="D11" s="3"/>
      <c r="E11" s="3"/>
      <c r="F11" s="3"/>
      <c r="G11" s="3"/>
      <c r="H11" s="3">
        <v>67.772059723168695</v>
      </c>
      <c r="I11" s="4">
        <f t="shared" si="14"/>
        <v>5.7894274995492233E-2</v>
      </c>
      <c r="J11" s="3">
        <v>68.944802757367498</v>
      </c>
      <c r="K11" s="4">
        <f t="shared" si="0"/>
        <v>4.6533331989152939E-3</v>
      </c>
      <c r="L11" s="3">
        <v>0.65558328615198103</v>
      </c>
      <c r="M11" s="3"/>
      <c r="N11" s="3">
        <v>65.142598909858293</v>
      </c>
      <c r="O11" s="4">
        <f t="shared" si="15"/>
        <v>1.6849461659604929E-2</v>
      </c>
      <c r="P11" s="3">
        <v>72.655189267251203</v>
      </c>
      <c r="Q11" s="4">
        <f t="shared" si="17"/>
        <v>5.8720529354793979E-2</v>
      </c>
      <c r="R11" s="3">
        <v>5.7211825504154099</v>
      </c>
      <c r="S11" s="3"/>
      <c r="T11" s="3">
        <v>69.237988515917195</v>
      </c>
      <c r="U11" s="4">
        <f t="shared" si="1"/>
        <v>8.077682694587264E-2</v>
      </c>
      <c r="V11" s="3">
        <v>70.331136882508304</v>
      </c>
      <c r="W11" s="4">
        <f t="shared" si="2"/>
        <v>2.4854786304113693E-2</v>
      </c>
      <c r="X11" s="3">
        <v>1.2099005319315099</v>
      </c>
      <c r="Y11" s="3"/>
      <c r="Z11" s="3">
        <v>67.886733289252902</v>
      </c>
      <c r="AA11" s="4">
        <f t="shared" si="3"/>
        <v>5.9684282699984756E-2</v>
      </c>
      <c r="AB11" s="3">
        <v>69.069903399855804</v>
      </c>
      <c r="AC11" s="4">
        <f t="shared" si="4"/>
        <v>6.4762810127412139E-3</v>
      </c>
      <c r="AD11" s="3">
        <v>0.69623981865600704</v>
      </c>
      <c r="AE11" s="3"/>
      <c r="AF11" s="3">
        <v>67.771920984999895</v>
      </c>
      <c r="AG11" s="4">
        <f t="shared" si="5"/>
        <v>5.7892109349131519E-2</v>
      </c>
      <c r="AH11" s="3">
        <v>70.989432543682497</v>
      </c>
      <c r="AI11" s="4">
        <f t="shared" si="6"/>
        <v>3.4447372021655161E-2</v>
      </c>
      <c r="AJ11" s="3">
        <v>3.07483492351898</v>
      </c>
      <c r="AK11" s="3"/>
      <c r="AL11" s="3">
        <v>68.063912779251098</v>
      </c>
      <c r="AM11" s="4">
        <f t="shared" si="7"/>
        <v>6.2449982442346792E-2</v>
      </c>
      <c r="AN11" s="3">
        <v>68.859362286073704</v>
      </c>
      <c r="AO11" s="4">
        <f t="shared" si="8"/>
        <v>3.408307455967278E-3</v>
      </c>
      <c r="AP11" s="3">
        <v>0.54500300583301997</v>
      </c>
      <c r="AQ11" s="3"/>
      <c r="AR11" s="3">
        <v>67.772059723168695</v>
      </c>
      <c r="AS11" s="4">
        <f t="shared" si="9"/>
        <v>5.7894274995492233E-2</v>
      </c>
      <c r="AT11" s="3">
        <v>69.721660188327803</v>
      </c>
      <c r="AU11" s="4">
        <f t="shared" si="10"/>
        <v>1.5973583257230459E-2</v>
      </c>
      <c r="AV11" s="3">
        <v>2.6760528282851901</v>
      </c>
      <c r="AW11" s="3"/>
      <c r="AX11" s="3">
        <v>67.772059723168695</v>
      </c>
      <c r="AY11" s="4">
        <f t="shared" si="11"/>
        <v>5.7894274995492233E-2</v>
      </c>
      <c r="AZ11" s="3">
        <v>68.869921599541499</v>
      </c>
      <c r="BA11" s="4">
        <f t="shared" si="16"/>
        <v>3.5621761893226494E-3</v>
      </c>
      <c r="BB11" s="3">
        <v>0.63527230134870005</v>
      </c>
      <c r="BC11" s="3"/>
      <c r="BD11" s="3">
        <v>67.772059723168695</v>
      </c>
      <c r="BE11" s="4">
        <f t="shared" si="12"/>
        <v>5.7894274995492233E-2</v>
      </c>
      <c r="BF11" s="3">
        <v>69.337221150449906</v>
      </c>
      <c r="BG11" s="4">
        <f t="shared" si="13"/>
        <v>1.0371595212170161E-2</v>
      </c>
      <c r="BH11" s="3">
        <v>1.0966976250630001</v>
      </c>
    </row>
    <row r="12" spans="1:60" x14ac:dyDescent="0.3">
      <c r="A12" s="3" t="s">
        <v>10</v>
      </c>
      <c r="B12" s="2">
        <v>59.925781000000001</v>
      </c>
      <c r="C12" s="2">
        <v>61.408725799999999</v>
      </c>
      <c r="D12" s="3"/>
      <c r="E12" s="3"/>
      <c r="F12" s="3"/>
      <c r="G12" s="3"/>
      <c r="H12" s="3">
        <v>61.481129276119901</v>
      </c>
      <c r="I12" s="4">
        <f t="shared" si="14"/>
        <v>2.595457664740157E-2</v>
      </c>
      <c r="J12" s="3">
        <v>62.230821449719897</v>
      </c>
      <c r="K12" s="4">
        <f t="shared" si="0"/>
        <v>1.3387277443231014E-2</v>
      </c>
      <c r="L12" s="3">
        <v>0.47680053581859699</v>
      </c>
      <c r="M12" s="3"/>
      <c r="N12" s="3">
        <v>59.410835156991602</v>
      </c>
      <c r="O12" s="4">
        <f t="shared" si="15"/>
        <v>-8.5930601890428122E-3</v>
      </c>
      <c r="P12" s="3">
        <v>61.1762683923561</v>
      </c>
      <c r="Q12" s="4">
        <f t="shared" si="17"/>
        <v>-3.7854133043076304E-3</v>
      </c>
      <c r="R12" s="3">
        <v>1.05996918979961</v>
      </c>
      <c r="S12" s="3"/>
      <c r="T12" s="3">
        <v>59.152048434045398</v>
      </c>
      <c r="U12" s="4">
        <f t="shared" si="1"/>
        <v>-1.2911514093651997E-2</v>
      </c>
      <c r="V12" s="3">
        <v>61.549622799407302</v>
      </c>
      <c r="W12" s="4">
        <f t="shared" si="2"/>
        <v>2.2944133357559958E-3</v>
      </c>
      <c r="X12" s="3">
        <v>1.3542273840092001</v>
      </c>
      <c r="Y12" s="3"/>
      <c r="Z12" s="3">
        <v>58.027597491341801</v>
      </c>
      <c r="AA12" s="4">
        <f t="shared" si="3"/>
        <v>-3.1675573968042228E-2</v>
      </c>
      <c r="AB12" s="3">
        <v>59.601522876652403</v>
      </c>
      <c r="AC12" s="4">
        <f t="shared" si="4"/>
        <v>-2.9429090081325153E-2</v>
      </c>
      <c r="AD12" s="3">
        <v>1.6103878690407101</v>
      </c>
      <c r="AE12" s="3"/>
      <c r="AF12" s="3">
        <v>59.286126955232803</v>
      </c>
      <c r="AG12" s="4">
        <f t="shared" si="5"/>
        <v>-1.0674104435404824E-2</v>
      </c>
      <c r="AH12" s="3">
        <v>61.640663446034203</v>
      </c>
      <c r="AI12" s="4">
        <f t="shared" si="6"/>
        <v>3.7769493343599745E-3</v>
      </c>
      <c r="AJ12" s="3">
        <v>1.3162259122339099</v>
      </c>
      <c r="AK12" s="3"/>
      <c r="AL12" s="3">
        <v>61.997487593243399</v>
      </c>
      <c r="AM12" s="4">
        <f t="shared" si="7"/>
        <v>3.4571207227877404E-2</v>
      </c>
      <c r="AN12" s="3">
        <v>62.191668161270997</v>
      </c>
      <c r="AO12" s="4">
        <f t="shared" si="8"/>
        <v>1.2749692345366942E-2</v>
      </c>
      <c r="AP12" s="3">
        <v>0.110184453732055</v>
      </c>
      <c r="AQ12" s="3"/>
      <c r="AR12" s="3">
        <v>57.898966590154501</v>
      </c>
      <c r="AS12" s="4">
        <f t="shared" si="9"/>
        <v>-3.3822077510270575E-2</v>
      </c>
      <c r="AT12" s="3">
        <v>60.911149069480402</v>
      </c>
      <c r="AU12" s="4">
        <f t="shared" si="10"/>
        <v>-8.1027040381873097E-3</v>
      </c>
      <c r="AV12" s="3">
        <v>2.2561545691823199</v>
      </c>
      <c r="AW12" s="3"/>
      <c r="AX12" s="3">
        <v>58.0429347746933</v>
      </c>
      <c r="AY12" s="4">
        <f t="shared" si="11"/>
        <v>-3.141963598783469E-2</v>
      </c>
      <c r="AZ12" s="3">
        <v>60.288672088203697</v>
      </c>
      <c r="BA12" s="4">
        <f t="shared" si="16"/>
        <v>-1.8239325066671589E-2</v>
      </c>
      <c r="BB12" s="3">
        <v>2.0810045493164302</v>
      </c>
      <c r="BC12" s="3"/>
      <c r="BD12" s="3">
        <v>57.961704213968297</v>
      </c>
      <c r="BE12" s="4">
        <f t="shared" si="12"/>
        <v>-3.2775155421532247E-2</v>
      </c>
      <c r="BF12" s="3">
        <v>61.424356070690102</v>
      </c>
      <c r="BG12" s="4">
        <f t="shared" si="13"/>
        <v>2.5452849715541619E-4</v>
      </c>
      <c r="BH12" s="3">
        <v>2.5693935677787199</v>
      </c>
    </row>
    <row r="13" spans="1:60" x14ac:dyDescent="0.3">
      <c r="A13" s="3" t="s">
        <v>11</v>
      </c>
      <c r="B13" s="2">
        <v>68.976460000000003</v>
      </c>
      <c r="C13" s="2">
        <v>68.976459999999904</v>
      </c>
      <c r="D13" s="3"/>
      <c r="E13" s="3"/>
      <c r="F13" s="3"/>
      <c r="G13" s="3"/>
      <c r="H13" s="3">
        <v>68.330423977888501</v>
      </c>
      <c r="I13" s="4">
        <f t="shared" si="14"/>
        <v>-9.3660362116510833E-3</v>
      </c>
      <c r="J13" s="3">
        <v>68.338983368701705</v>
      </c>
      <c r="K13" s="4">
        <f t="shared" si="0"/>
        <v>-9.2419447344528824E-3</v>
      </c>
      <c r="L13" s="3">
        <v>1.91393797041969E-2</v>
      </c>
      <c r="M13" s="3"/>
      <c r="N13" s="3">
        <v>68.330423977888501</v>
      </c>
      <c r="O13" s="4">
        <f t="shared" si="15"/>
        <v>-9.3660362116510833E-3</v>
      </c>
      <c r="P13" s="3">
        <v>68.330423977888501</v>
      </c>
      <c r="Q13" s="4">
        <f t="shared" si="17"/>
        <v>-9.3660362116496539E-3</v>
      </c>
      <c r="R13" s="3">
        <v>0</v>
      </c>
      <c r="S13" s="3"/>
      <c r="T13" s="3">
        <v>65.994548301750299</v>
      </c>
      <c r="U13" s="4">
        <f t="shared" si="1"/>
        <v>-4.3230860184035297E-2</v>
      </c>
      <c r="V13" s="3">
        <v>67.741942322411504</v>
      </c>
      <c r="W13" s="4">
        <f t="shared" si="2"/>
        <v>-1.7897666502287905E-2</v>
      </c>
      <c r="X13" s="3">
        <v>1.0256052047143001</v>
      </c>
      <c r="Y13" s="3"/>
      <c r="Z13" s="3">
        <v>65.994548301750299</v>
      </c>
      <c r="AA13" s="4">
        <f t="shared" si="3"/>
        <v>-4.3230860184035297E-2</v>
      </c>
      <c r="AB13" s="3">
        <v>68.362992043837096</v>
      </c>
      <c r="AC13" s="4">
        <f t="shared" si="4"/>
        <v>-8.8938741733456377E-3</v>
      </c>
      <c r="AD13" s="3">
        <v>1.69443071178217</v>
      </c>
      <c r="AE13" s="3"/>
      <c r="AF13" s="3">
        <v>68.330423977888501</v>
      </c>
      <c r="AG13" s="4">
        <f t="shared" si="5"/>
        <v>-9.3660362116510833E-3</v>
      </c>
      <c r="AH13" s="3">
        <v>69.015315509022798</v>
      </c>
      <c r="AI13" s="4">
        <f t="shared" si="6"/>
        <v>5.6331549956166005E-4</v>
      </c>
      <c r="AJ13" s="3">
        <v>1.04419833424983</v>
      </c>
      <c r="AK13" s="3"/>
      <c r="AL13" s="3">
        <v>68.329472388850206</v>
      </c>
      <c r="AM13" s="4">
        <f t="shared" si="7"/>
        <v>-9.3798320637185021E-3</v>
      </c>
      <c r="AN13" s="3">
        <v>68.338793050893997</v>
      </c>
      <c r="AO13" s="4">
        <f t="shared" si="8"/>
        <v>-9.2447039048670666E-3</v>
      </c>
      <c r="AP13" s="3">
        <v>1.9250181065047701E-2</v>
      </c>
      <c r="AQ13" s="3"/>
      <c r="AR13" s="3">
        <v>68.330423977888501</v>
      </c>
      <c r="AS13" s="4">
        <f t="shared" si="9"/>
        <v>-9.3660362116510833E-3</v>
      </c>
      <c r="AT13" s="3">
        <v>68.821607788251598</v>
      </c>
      <c r="AU13" s="4">
        <f t="shared" si="10"/>
        <v>-2.2450008560646081E-3</v>
      </c>
      <c r="AV13" s="3">
        <v>1.09832038941915</v>
      </c>
      <c r="AW13" s="3"/>
      <c r="AX13" s="3">
        <v>64.873858684427105</v>
      </c>
      <c r="AY13" s="4">
        <f t="shared" si="11"/>
        <v>-5.9478281656856521E-2</v>
      </c>
      <c r="AZ13" s="3">
        <v>67.639110919196298</v>
      </c>
      <c r="BA13" s="4">
        <f t="shared" si="16"/>
        <v>-1.9388485300689644E-2</v>
      </c>
      <c r="BB13" s="3">
        <v>1.54582299296923</v>
      </c>
      <c r="BC13" s="3"/>
      <c r="BD13" s="3">
        <v>65.994548301750299</v>
      </c>
      <c r="BE13" s="4">
        <f t="shared" si="12"/>
        <v>-4.3230860184035297E-2</v>
      </c>
      <c r="BF13" s="3">
        <v>68.744398452373204</v>
      </c>
      <c r="BG13" s="4">
        <f t="shared" si="13"/>
        <v>-3.3643586178052588E-3</v>
      </c>
      <c r="BH13" s="3">
        <v>2.7330121766106701</v>
      </c>
    </row>
    <row r="14" spans="1:60" x14ac:dyDescent="0.3">
      <c r="A14" s="3" t="s">
        <v>12</v>
      </c>
      <c r="B14" s="2">
        <v>65.941833000000003</v>
      </c>
      <c r="C14" s="2">
        <v>66.785670999999994</v>
      </c>
      <c r="D14" s="3"/>
      <c r="E14" s="3"/>
      <c r="F14" s="3"/>
      <c r="G14" s="3"/>
      <c r="H14" s="3">
        <v>66.722873149910797</v>
      </c>
      <c r="I14" s="4">
        <f t="shared" si="14"/>
        <v>1.184438033305495E-2</v>
      </c>
      <c r="J14" s="3">
        <v>72.710713499103903</v>
      </c>
      <c r="K14" s="4">
        <f t="shared" si="0"/>
        <v>8.8717271390503963E-2</v>
      </c>
      <c r="L14" s="3">
        <v>3.9547446758968201</v>
      </c>
      <c r="M14" s="3"/>
      <c r="N14" s="3">
        <v>66.046193713542607</v>
      </c>
      <c r="O14" s="4">
        <f t="shared" si="15"/>
        <v>1.5826177222371773E-3</v>
      </c>
      <c r="P14" s="3">
        <v>70.483895950103403</v>
      </c>
      <c r="Q14" s="4">
        <f t="shared" si="17"/>
        <v>5.5374527121295362E-2</v>
      </c>
      <c r="R14" s="3">
        <v>3.7263047187391298</v>
      </c>
      <c r="S14" s="3"/>
      <c r="T14" s="3">
        <v>66.202268609948305</v>
      </c>
      <c r="U14" s="4">
        <f t="shared" si="1"/>
        <v>3.9494748341057295E-3</v>
      </c>
      <c r="V14" s="3">
        <v>68.392933228715194</v>
      </c>
      <c r="W14" s="4">
        <f t="shared" si="2"/>
        <v>2.4065974102666428E-2</v>
      </c>
      <c r="X14" s="3">
        <v>2.0641446719505399</v>
      </c>
      <c r="Y14" s="3"/>
      <c r="Z14" s="3">
        <v>66.556714168574899</v>
      </c>
      <c r="AA14" s="4">
        <f t="shared" si="3"/>
        <v>9.3245992809283407E-3</v>
      </c>
      <c r="AB14" s="3">
        <v>69.725251825973899</v>
      </c>
      <c r="AC14" s="4">
        <f t="shared" si="4"/>
        <v>4.4015142499263138E-2</v>
      </c>
      <c r="AD14" s="3">
        <v>4.5582751008716897</v>
      </c>
      <c r="AE14" s="3"/>
      <c r="AF14" s="3">
        <v>64.3078420227788</v>
      </c>
      <c r="AG14" s="4">
        <f t="shared" si="5"/>
        <v>-2.4779277476578522E-2</v>
      </c>
      <c r="AH14" s="3">
        <v>67.521633929722398</v>
      </c>
      <c r="AI14" s="4">
        <f t="shared" si="6"/>
        <v>1.1019772934862102E-2</v>
      </c>
      <c r="AJ14" s="3">
        <v>3.8737251577111902</v>
      </c>
      <c r="AK14" s="3"/>
      <c r="AL14" s="3">
        <v>66.5326110035558</v>
      </c>
      <c r="AM14" s="4">
        <f t="shared" si="7"/>
        <v>8.9590776701005213E-3</v>
      </c>
      <c r="AN14" s="3">
        <v>70.428842758400194</v>
      </c>
      <c r="AO14" s="4">
        <f t="shared" si="8"/>
        <v>5.4550200721951277E-2</v>
      </c>
      <c r="AP14" s="3">
        <v>2.7413394901620198</v>
      </c>
      <c r="AQ14" s="3"/>
      <c r="AR14" s="3">
        <v>66.169782431834903</v>
      </c>
      <c r="AS14" s="4">
        <f t="shared" si="9"/>
        <v>3.456825833684376E-3</v>
      </c>
      <c r="AT14" s="3">
        <v>68.066780594249906</v>
      </c>
      <c r="AU14" s="4">
        <f t="shared" si="10"/>
        <v>1.9182402079181211E-2</v>
      </c>
      <c r="AV14" s="3">
        <v>2.3948572907867001</v>
      </c>
      <c r="AW14" s="3"/>
      <c r="AX14" s="3">
        <v>66.553854636337405</v>
      </c>
      <c r="AY14" s="4">
        <f t="shared" si="11"/>
        <v>9.2812348170152117E-3</v>
      </c>
      <c r="AZ14" s="3">
        <v>69.470415145670998</v>
      </c>
      <c r="BA14" s="4">
        <f t="shared" si="16"/>
        <v>4.019940363661248E-2</v>
      </c>
      <c r="BB14" s="3">
        <v>3.1284864628671798</v>
      </c>
      <c r="BC14" s="3"/>
      <c r="BD14" s="3">
        <v>67.547795452504005</v>
      </c>
      <c r="BE14" s="4">
        <f t="shared" si="12"/>
        <v>2.4354228256045021E-2</v>
      </c>
      <c r="BF14" s="3">
        <v>70.883364253617003</v>
      </c>
      <c r="BG14" s="4">
        <f t="shared" si="13"/>
        <v>6.1355874579998006E-2</v>
      </c>
      <c r="BH14" s="3">
        <v>2.36264431738722</v>
      </c>
    </row>
    <row r="15" spans="1:60" x14ac:dyDescent="0.3">
      <c r="A15" s="3" t="s">
        <v>13</v>
      </c>
      <c r="B15" s="2">
        <v>123.943569</v>
      </c>
      <c r="C15" s="2">
        <v>123.943569</v>
      </c>
      <c r="D15" s="3"/>
      <c r="E15" s="3"/>
      <c r="F15" s="3"/>
      <c r="G15" s="3"/>
      <c r="H15" s="3">
        <v>96.376012027266199</v>
      </c>
      <c r="I15" s="4">
        <f t="shared" si="14"/>
        <v>-0.22242022877954884</v>
      </c>
      <c r="J15" s="3">
        <v>108.005372322881</v>
      </c>
      <c r="K15" s="4">
        <f t="shared" si="0"/>
        <v>-0.12859236510382394</v>
      </c>
      <c r="L15" s="3">
        <v>10.527986015239</v>
      </c>
      <c r="M15" s="3"/>
      <c r="N15" s="3">
        <v>96.653514087136799</v>
      </c>
      <c r="O15" s="4">
        <f t="shared" si="15"/>
        <v>-0.22018129002613437</v>
      </c>
      <c r="P15" s="3">
        <v>109.104357912856</v>
      </c>
      <c r="Q15" s="4">
        <f t="shared" si="17"/>
        <v>-0.11972554289721958</v>
      </c>
      <c r="R15" s="3">
        <v>9.0600143224769596</v>
      </c>
      <c r="S15" s="3"/>
      <c r="T15" s="3">
        <v>94.064966169051203</v>
      </c>
      <c r="U15" s="4">
        <f t="shared" si="1"/>
        <v>-0.24106618094036644</v>
      </c>
      <c r="V15" s="3">
        <v>106.065616981994</v>
      </c>
      <c r="W15" s="4">
        <f t="shared" si="2"/>
        <v>-0.14424267561640089</v>
      </c>
      <c r="X15" s="3">
        <v>8.8087095881670301</v>
      </c>
      <c r="Y15" s="3"/>
      <c r="Z15" s="3">
        <v>107.993146256917</v>
      </c>
      <c r="AA15" s="4">
        <f t="shared" si="3"/>
        <v>-0.12869100730093544</v>
      </c>
      <c r="AB15" s="3">
        <v>111.92428788282299</v>
      </c>
      <c r="AC15" s="4">
        <f t="shared" si="4"/>
        <v>-9.6973818118606878E-2</v>
      </c>
      <c r="AD15" s="3">
        <v>4.58125396021103</v>
      </c>
      <c r="AE15" s="3"/>
      <c r="AF15" s="3">
        <v>111.77810423775399</v>
      </c>
      <c r="AG15" s="4">
        <f t="shared" si="5"/>
        <v>-9.8153255230580008E-2</v>
      </c>
      <c r="AH15" s="3">
        <v>113.696960603088</v>
      </c>
      <c r="AI15" s="4">
        <f t="shared" si="6"/>
        <v>-8.2671561579060193E-2</v>
      </c>
      <c r="AJ15" s="3">
        <v>2.58410337524246</v>
      </c>
      <c r="AK15" s="3"/>
      <c r="AL15" s="3">
        <v>99.693624266574105</v>
      </c>
      <c r="AM15" s="4">
        <f t="shared" si="7"/>
        <v>-0.1956531099522065</v>
      </c>
      <c r="AN15" s="3">
        <v>109.140158618893</v>
      </c>
      <c r="AO15" s="4">
        <f t="shared" si="8"/>
        <v>-0.11943669607502588</v>
      </c>
      <c r="AP15" s="3">
        <v>7.7240403691562296</v>
      </c>
      <c r="AQ15" s="3"/>
      <c r="AR15" s="3">
        <v>89.192838165106807</v>
      </c>
      <c r="AS15" s="4">
        <f t="shared" si="9"/>
        <v>-0.28037542500404511</v>
      </c>
      <c r="AT15" s="3">
        <v>99.332396308461796</v>
      </c>
      <c r="AU15" s="4">
        <f t="shared" si="10"/>
        <v>-0.19856756498223962</v>
      </c>
      <c r="AV15" s="3">
        <v>8.5773851939478494</v>
      </c>
      <c r="AW15" s="3"/>
      <c r="AX15" s="3">
        <v>99.665539702830998</v>
      </c>
      <c r="AY15" s="4">
        <f t="shared" si="11"/>
        <v>-0.19587970148873959</v>
      </c>
      <c r="AZ15" s="3">
        <v>109.993433003833</v>
      </c>
      <c r="BA15" s="4">
        <f t="shared" si="16"/>
        <v>-0.11255231803246679</v>
      </c>
      <c r="BB15" s="3">
        <v>6.73852614264091</v>
      </c>
      <c r="BC15" s="3"/>
      <c r="BD15" s="3">
        <v>85.484982426167207</v>
      </c>
      <c r="BE15" s="4">
        <f t="shared" si="12"/>
        <v>-0.31029110170155572</v>
      </c>
      <c r="BF15" s="3">
        <v>104.742711066048</v>
      </c>
      <c r="BG15" s="4">
        <f t="shared" si="13"/>
        <v>-0.15491612908090452</v>
      </c>
      <c r="BH15" s="3">
        <v>13.4795291617747</v>
      </c>
    </row>
    <row r="16" spans="1:60" x14ac:dyDescent="0.3">
      <c r="A16" s="3" t="s">
        <v>14</v>
      </c>
      <c r="B16" s="2">
        <v>133.51970299999999</v>
      </c>
      <c r="C16" s="2">
        <v>133.519702999999</v>
      </c>
      <c r="D16" s="3"/>
      <c r="E16" s="3"/>
      <c r="F16" s="3"/>
      <c r="G16" s="3"/>
      <c r="H16" s="3">
        <v>108.0903946809</v>
      </c>
      <c r="I16" s="4">
        <f t="shared" si="14"/>
        <v>-0.19045360158642646</v>
      </c>
      <c r="J16" s="3">
        <v>115.096228420031</v>
      </c>
      <c r="K16" s="4">
        <f t="shared" si="0"/>
        <v>-0.13798319024097994</v>
      </c>
      <c r="L16" s="3">
        <v>4.6987044417545301</v>
      </c>
      <c r="M16" s="3"/>
      <c r="N16" s="3">
        <v>103.169282435889</v>
      </c>
      <c r="O16" s="4">
        <f t="shared" si="15"/>
        <v>-0.22731042596845047</v>
      </c>
      <c r="P16" s="3">
        <v>112.116973702773</v>
      </c>
      <c r="Q16" s="4">
        <f t="shared" si="17"/>
        <v>-0.16029641181291546</v>
      </c>
      <c r="R16" s="3">
        <v>9.7452378863763194</v>
      </c>
      <c r="S16" s="3"/>
      <c r="T16" s="3">
        <v>104.817665459463</v>
      </c>
      <c r="U16" s="4">
        <f t="shared" si="1"/>
        <v>-0.21496480965462447</v>
      </c>
      <c r="V16" s="3">
        <v>110.735282750005</v>
      </c>
      <c r="W16" s="4">
        <f t="shared" si="2"/>
        <v>-0.17064462950456211</v>
      </c>
      <c r="X16" s="3">
        <v>8.0260652686298197</v>
      </c>
      <c r="Y16" s="3"/>
      <c r="Z16" s="3">
        <v>104.340077566871</v>
      </c>
      <c r="AA16" s="4">
        <f t="shared" si="3"/>
        <v>-0.21854171914334614</v>
      </c>
      <c r="AB16" s="3">
        <v>115.39232715612199</v>
      </c>
      <c r="AC16" s="4">
        <f t="shared" si="4"/>
        <v>-0.13576554947757141</v>
      </c>
      <c r="AD16" s="3">
        <v>7.5956694628435297</v>
      </c>
      <c r="AE16" s="3"/>
      <c r="AF16" s="3">
        <v>104.817665459463</v>
      </c>
      <c r="AG16" s="4">
        <f t="shared" si="5"/>
        <v>-0.21496480965462447</v>
      </c>
      <c r="AH16" s="3">
        <v>111.714833425449</v>
      </c>
      <c r="AI16" s="4">
        <f t="shared" si="6"/>
        <v>-0.16330825402263036</v>
      </c>
      <c r="AJ16" s="3">
        <v>8.5212058412799596</v>
      </c>
      <c r="AK16" s="3"/>
      <c r="AL16" s="3">
        <v>104.817665459463</v>
      </c>
      <c r="AM16" s="4">
        <f t="shared" si="7"/>
        <v>-0.21496480965462447</v>
      </c>
      <c r="AN16" s="3">
        <v>116.50446702316</v>
      </c>
      <c r="AO16" s="4">
        <f t="shared" si="8"/>
        <v>-0.12743614308997617</v>
      </c>
      <c r="AP16" s="3">
        <v>7.4808487527684404</v>
      </c>
      <c r="AQ16" s="3"/>
      <c r="AR16" s="3">
        <v>104.648052762346</v>
      </c>
      <c r="AS16" s="4">
        <f t="shared" si="9"/>
        <v>-0.21623512926518415</v>
      </c>
      <c r="AT16" s="3">
        <v>112.619393270714</v>
      </c>
      <c r="AU16" s="4">
        <f t="shared" si="10"/>
        <v>-0.15653352471346613</v>
      </c>
      <c r="AV16" s="3">
        <v>10.154519642009801</v>
      </c>
      <c r="AW16" s="3"/>
      <c r="AX16" s="3">
        <v>94.811176910716497</v>
      </c>
      <c r="AY16" s="4">
        <f t="shared" si="11"/>
        <v>-0.28990871923437023</v>
      </c>
      <c r="AZ16" s="3">
        <v>106.524555871952</v>
      </c>
      <c r="BA16" s="4">
        <f t="shared" si="16"/>
        <v>-0.20218100041794729</v>
      </c>
      <c r="BB16" s="3">
        <v>8.0232136155463198</v>
      </c>
      <c r="BC16" s="3"/>
      <c r="BD16" s="3">
        <v>104.461382420893</v>
      </c>
      <c r="BE16" s="4">
        <f t="shared" si="12"/>
        <v>-0.21763320263756872</v>
      </c>
      <c r="BF16" s="3">
        <v>111.488073920245</v>
      </c>
      <c r="BG16" s="4">
        <f t="shared" si="13"/>
        <v>-0.16500657644328465</v>
      </c>
      <c r="BH16" s="3">
        <v>4.80698801006585</v>
      </c>
    </row>
    <row r="17" spans="1:60" x14ac:dyDescent="0.3">
      <c r="A17" s="3" t="s">
        <v>15</v>
      </c>
      <c r="B17" s="2">
        <v>120.48330900000001</v>
      </c>
      <c r="C17" s="2">
        <v>120.483308999999</v>
      </c>
      <c r="D17" s="3"/>
      <c r="E17" s="3"/>
      <c r="F17" s="3"/>
      <c r="G17" s="3"/>
      <c r="H17" s="3">
        <v>90.723855045930506</v>
      </c>
      <c r="I17" s="4">
        <f t="shared" si="14"/>
        <v>-0.24700063603058495</v>
      </c>
      <c r="J17" s="3">
        <v>98.565612293557194</v>
      </c>
      <c r="K17" s="4">
        <f t="shared" si="0"/>
        <v>-0.18191479706489455</v>
      </c>
      <c r="L17" s="3">
        <v>4.9834130004392199</v>
      </c>
      <c r="M17" s="3"/>
      <c r="N17" s="3">
        <v>90.729383577987605</v>
      </c>
      <c r="O17" s="4">
        <f t="shared" si="15"/>
        <v>-0.24695474974058357</v>
      </c>
      <c r="P17" s="3">
        <v>100.96525491182</v>
      </c>
      <c r="Q17" s="4">
        <f t="shared" si="17"/>
        <v>-0.16199799167351189</v>
      </c>
      <c r="R17" s="3">
        <v>8.3218236344207295</v>
      </c>
      <c r="S17" s="3"/>
      <c r="T17" s="3">
        <v>101.977544256801</v>
      </c>
      <c r="U17" s="4">
        <f t="shared" si="1"/>
        <v>-0.1535960864354996</v>
      </c>
      <c r="V17" s="3">
        <v>106.030251960538</v>
      </c>
      <c r="W17" s="4">
        <f t="shared" si="2"/>
        <v>-0.1199589981336014</v>
      </c>
      <c r="X17" s="3">
        <v>5.41006486908719</v>
      </c>
      <c r="Y17" s="3"/>
      <c r="Z17" s="3">
        <v>96.353150994520902</v>
      </c>
      <c r="AA17" s="4">
        <f t="shared" si="3"/>
        <v>-0.20027801531811432</v>
      </c>
      <c r="AB17" s="3">
        <v>99.335318641486296</v>
      </c>
      <c r="AC17" s="4">
        <f t="shared" si="4"/>
        <v>-0.17552630761919791</v>
      </c>
      <c r="AD17" s="3">
        <v>3.1947632750808599</v>
      </c>
      <c r="AE17" s="3"/>
      <c r="AF17" s="3">
        <v>92.414156901054298</v>
      </c>
      <c r="AG17" s="4">
        <f t="shared" si="5"/>
        <v>-0.23297129147528398</v>
      </c>
      <c r="AH17" s="3">
        <v>96.459149469872401</v>
      </c>
      <c r="AI17" s="4">
        <f t="shared" si="6"/>
        <v>-0.19939823805907253</v>
      </c>
      <c r="AJ17" s="3">
        <v>4.0839001645585302</v>
      </c>
      <c r="AK17" s="3"/>
      <c r="AL17" s="3">
        <v>93.500083164570498</v>
      </c>
      <c r="AM17" s="4">
        <f t="shared" si="7"/>
        <v>-0.22395820682041118</v>
      </c>
      <c r="AN17" s="3">
        <v>101.780704862077</v>
      </c>
      <c r="AO17" s="4">
        <f t="shared" si="8"/>
        <v>-0.15522983468126819</v>
      </c>
      <c r="AP17" s="3">
        <v>9.2627316111484497</v>
      </c>
      <c r="AQ17" s="3"/>
      <c r="AR17" s="3">
        <v>94.031784638590196</v>
      </c>
      <c r="AS17" s="4">
        <f t="shared" si="9"/>
        <v>-0.2195451351805901</v>
      </c>
      <c r="AT17" s="3">
        <v>99.940275235579094</v>
      </c>
      <c r="AU17" s="4">
        <f t="shared" si="10"/>
        <v>-0.17050522545342836</v>
      </c>
      <c r="AV17" s="3">
        <v>6.2739912084073204</v>
      </c>
      <c r="AW17" s="3"/>
      <c r="AX17" s="3">
        <v>96.353151525216603</v>
      </c>
      <c r="AY17" s="4">
        <f t="shared" si="11"/>
        <v>-0.20027801091339051</v>
      </c>
      <c r="AZ17" s="3">
        <v>99.380749988031894</v>
      </c>
      <c r="BA17" s="4">
        <f t="shared" si="16"/>
        <v>-0.17514923176593097</v>
      </c>
      <c r="BB17" s="3">
        <v>4.2469237090535197</v>
      </c>
      <c r="BC17" s="3"/>
      <c r="BD17" s="3">
        <v>96.353151525216006</v>
      </c>
      <c r="BE17" s="4">
        <f t="shared" si="12"/>
        <v>-0.20027801091339548</v>
      </c>
      <c r="BF17" s="3">
        <v>102.72815501440201</v>
      </c>
      <c r="BG17" s="4">
        <f t="shared" si="13"/>
        <v>-0.14736608857246059</v>
      </c>
      <c r="BH17" s="3">
        <v>4.7669783072138801</v>
      </c>
    </row>
    <row r="18" spans="1:60" x14ac:dyDescent="0.3">
      <c r="A18" s="3" t="s">
        <v>16</v>
      </c>
      <c r="B18" s="2">
        <v>118.060592</v>
      </c>
      <c r="C18" s="2">
        <v>118.060592</v>
      </c>
      <c r="D18" s="3"/>
      <c r="E18" s="3"/>
      <c r="F18" s="3"/>
      <c r="G18" s="3"/>
      <c r="H18" s="3">
        <v>97.846240721410993</v>
      </c>
      <c r="I18" s="4">
        <f t="shared" si="14"/>
        <v>-0.17122014159126872</v>
      </c>
      <c r="J18" s="3">
        <v>100.61917976419799</v>
      </c>
      <c r="K18" s="4">
        <f t="shared" si="0"/>
        <v>-0.14773271877039212</v>
      </c>
      <c r="L18" s="3">
        <v>2.2219334300569402</v>
      </c>
      <c r="M18" s="3"/>
      <c r="N18" s="3">
        <v>85.716313033967495</v>
      </c>
      <c r="O18" s="4">
        <f t="shared" si="15"/>
        <v>-0.27396338115967184</v>
      </c>
      <c r="P18" s="3">
        <v>100.807293757838</v>
      </c>
      <c r="Q18" s="4">
        <f t="shared" si="17"/>
        <v>-0.14613935056468294</v>
      </c>
      <c r="R18" s="3">
        <v>8.7362952395190199</v>
      </c>
      <c r="S18" s="3"/>
      <c r="T18" s="3">
        <v>95.9714575913396</v>
      </c>
      <c r="U18" s="4">
        <f t="shared" si="1"/>
        <v>-0.18709998005651537</v>
      </c>
      <c r="V18" s="3">
        <v>101.595680948309</v>
      </c>
      <c r="W18" s="4">
        <f t="shared" si="2"/>
        <v>-0.13946153219095331</v>
      </c>
      <c r="X18" s="3">
        <v>5.1557408953583197</v>
      </c>
      <c r="Y18" s="3"/>
      <c r="Z18" s="3">
        <v>96.468760358243202</v>
      </c>
      <c r="AA18" s="4">
        <f t="shared" si="3"/>
        <v>-0.18288771279206187</v>
      </c>
      <c r="AB18" s="3">
        <v>104.51587163261399</v>
      </c>
      <c r="AC18" s="4">
        <f t="shared" si="4"/>
        <v>-0.11472685455775121</v>
      </c>
      <c r="AD18" s="3">
        <v>6.8886616235223004</v>
      </c>
      <c r="AE18" s="3"/>
      <c r="AF18" s="3">
        <v>101.79801773013099</v>
      </c>
      <c r="AG18" s="4">
        <f t="shared" si="5"/>
        <v>-0.13774769374245563</v>
      </c>
      <c r="AH18" s="3">
        <v>110.933694207863</v>
      </c>
      <c r="AI18" s="4">
        <f t="shared" si="6"/>
        <v>-6.0366441260408056E-2</v>
      </c>
      <c r="AJ18" s="3">
        <v>12.3848670805325</v>
      </c>
      <c r="AK18" s="3"/>
      <c r="AL18" s="3">
        <v>94.258625789860602</v>
      </c>
      <c r="AM18" s="4">
        <f t="shared" si="7"/>
        <v>-0.20160805402482987</v>
      </c>
      <c r="AN18" s="3">
        <v>104.979165424269</v>
      </c>
      <c r="AO18" s="4">
        <f t="shared" si="8"/>
        <v>-0.11080265102965943</v>
      </c>
      <c r="AP18" s="3">
        <v>8.1121321307168905</v>
      </c>
      <c r="AQ18" s="3"/>
      <c r="AR18" s="3">
        <v>98.936720415230894</v>
      </c>
      <c r="AS18" s="4">
        <f t="shared" si="9"/>
        <v>-0.16198353117498432</v>
      </c>
      <c r="AT18" s="3">
        <v>105.338533489813</v>
      </c>
      <c r="AU18" s="4">
        <f t="shared" si="10"/>
        <v>-0.10775872198054874</v>
      </c>
      <c r="AV18" s="3">
        <v>7.38157669010916</v>
      </c>
      <c r="AW18" s="3"/>
      <c r="AX18" s="3">
        <v>95.448192936748796</v>
      </c>
      <c r="AY18" s="4">
        <f t="shared" si="11"/>
        <v>-0.19153215039995058</v>
      </c>
      <c r="AZ18" s="3">
        <v>99.899861396666907</v>
      </c>
      <c r="BA18" s="4">
        <f t="shared" si="16"/>
        <v>-0.15382550854338503</v>
      </c>
      <c r="BB18" s="3">
        <v>4.6535584282922402</v>
      </c>
      <c r="BC18" s="3"/>
      <c r="BD18" s="3">
        <v>95.092692317645799</v>
      </c>
      <c r="BE18" s="4">
        <f t="shared" si="12"/>
        <v>-0.19454332130025404</v>
      </c>
      <c r="BF18" s="3">
        <v>103.219102266818</v>
      </c>
      <c r="BG18" s="4">
        <f t="shared" si="13"/>
        <v>-0.12571078529897597</v>
      </c>
      <c r="BH18" s="3">
        <v>7.9064520462841603</v>
      </c>
    </row>
    <row r="19" spans="1:60" x14ac:dyDescent="0.3">
      <c r="A19" s="3" t="s">
        <v>32</v>
      </c>
      <c r="B19" s="3"/>
      <c r="C19" s="3"/>
      <c r="D19" s="3"/>
      <c r="E19" s="3"/>
      <c r="F19" s="3"/>
      <c r="G19" s="3"/>
      <c r="H19" s="3"/>
      <c r="I19" s="3">
        <f>COUNTIF(I3:I18, "&lt;0")</f>
        <v>11</v>
      </c>
      <c r="J19" s="3"/>
      <c r="K19" s="3">
        <f t="shared" ref="K19:U19" si="18">COUNTIF(K3:K18, "&lt;0")</f>
        <v>11</v>
      </c>
      <c r="L19" s="3"/>
      <c r="M19" s="3"/>
      <c r="N19" s="3"/>
      <c r="O19" s="3">
        <f t="shared" si="18"/>
        <v>10</v>
      </c>
      <c r="P19" s="3"/>
      <c r="Q19" s="3">
        <f t="shared" si="18"/>
        <v>11</v>
      </c>
      <c r="R19" s="3"/>
      <c r="S19" s="3"/>
      <c r="T19" s="3"/>
      <c r="U19" s="3">
        <f t="shared" si="18"/>
        <v>13</v>
      </c>
      <c r="V19" s="3"/>
      <c r="W19" s="3">
        <f>COUNTIF(W3:W18, "&lt;0")</f>
        <v>11</v>
      </c>
      <c r="X19" s="3"/>
      <c r="Y19" s="3"/>
      <c r="Z19" s="3"/>
      <c r="AA19" s="3">
        <f>COUNTIF(AA3:AA18, "&lt;0")</f>
        <v>10</v>
      </c>
      <c r="AB19" s="3"/>
      <c r="AC19" s="3">
        <f>COUNTIF(AC3:AC18, "&lt;0")</f>
        <v>11</v>
      </c>
      <c r="AD19" s="3"/>
      <c r="AE19" s="3"/>
      <c r="AF19" s="3"/>
      <c r="AG19" s="3">
        <f t="shared" ref="AG19:BG19" si="19">COUNTIF(AG3:AG18, "&lt;0")</f>
        <v>11</v>
      </c>
      <c r="AH19" s="3"/>
      <c r="AI19" s="3">
        <f t="shared" si="19"/>
        <v>10</v>
      </c>
      <c r="AJ19" s="3"/>
      <c r="AK19" s="3"/>
      <c r="AL19" s="3"/>
      <c r="AM19" s="3">
        <f t="shared" si="19"/>
        <v>9</v>
      </c>
      <c r="AN19" s="3"/>
      <c r="AO19" s="3">
        <f t="shared" si="19"/>
        <v>10</v>
      </c>
      <c r="AP19" s="3"/>
      <c r="AQ19" s="3"/>
      <c r="AR19" s="3"/>
      <c r="AS19" s="3">
        <f t="shared" si="19"/>
        <v>11</v>
      </c>
      <c r="AT19" s="3"/>
      <c r="AU19" s="3">
        <f t="shared" si="19"/>
        <v>10</v>
      </c>
      <c r="AV19" s="3"/>
      <c r="AW19" s="3"/>
      <c r="AX19" s="3"/>
      <c r="AY19" s="3">
        <f t="shared" ref="AY19" si="20">COUNTIF(AY3:AY18, "&lt;0")</f>
        <v>11</v>
      </c>
      <c r="AZ19" s="3"/>
      <c r="BA19" s="3">
        <f t="shared" ref="BA19" si="21">COUNTIF(BA3:BA18, "&lt;0")</f>
        <v>12</v>
      </c>
      <c r="BB19" s="3"/>
      <c r="BC19" s="3"/>
      <c r="BD19" s="3"/>
      <c r="BE19" s="3">
        <f t="shared" si="19"/>
        <v>10</v>
      </c>
      <c r="BF19" s="3"/>
      <c r="BG19" s="3">
        <f t="shared" si="19"/>
        <v>9</v>
      </c>
      <c r="BH19" s="3"/>
    </row>
    <row r="20" spans="1:60" x14ac:dyDescent="0.3">
      <c r="A20" s="3" t="s">
        <v>33</v>
      </c>
      <c r="B20" s="3"/>
      <c r="C20" s="3"/>
      <c r="D20" s="3"/>
      <c r="E20" s="3"/>
      <c r="F20" s="3"/>
      <c r="G20" s="3"/>
      <c r="H20" s="3"/>
      <c r="I20" s="3">
        <f>COUNTIF(I3:I18, "&gt;=0")</f>
        <v>5</v>
      </c>
      <c r="J20" s="3"/>
      <c r="K20" s="3">
        <f t="shared" ref="K20:W20" si="22">COUNTIF(K3:K18, "&gt;=0")</f>
        <v>5</v>
      </c>
      <c r="L20" s="3"/>
      <c r="M20" s="3"/>
      <c r="N20" s="3"/>
      <c r="O20" s="3">
        <f t="shared" si="22"/>
        <v>6</v>
      </c>
      <c r="P20" s="3"/>
      <c r="Q20" s="3">
        <f t="shared" si="22"/>
        <v>5</v>
      </c>
      <c r="R20" s="3"/>
      <c r="S20" s="3"/>
      <c r="T20" s="3"/>
      <c r="U20" s="3">
        <f t="shared" si="22"/>
        <v>3</v>
      </c>
      <c r="V20" s="3"/>
      <c r="W20" s="3">
        <f t="shared" si="22"/>
        <v>5</v>
      </c>
      <c r="X20" s="3"/>
      <c r="Y20" s="3"/>
      <c r="Z20" s="3"/>
      <c r="AA20" s="3">
        <f>COUNTIF(AA3:AA18, "&gt;=0")</f>
        <v>6</v>
      </c>
      <c r="AB20" s="3"/>
      <c r="AC20" s="3">
        <f>COUNTIF(AC3:AC18, "&gt;=0")</f>
        <v>5</v>
      </c>
      <c r="AD20" s="3"/>
      <c r="AE20" s="3"/>
      <c r="AF20" s="3"/>
      <c r="AG20" s="3">
        <f t="shared" ref="AG20:BG20" si="23">COUNTIF(AG3:AG18, "&gt;=0")</f>
        <v>5</v>
      </c>
      <c r="AH20" s="3"/>
      <c r="AI20" s="3">
        <f t="shared" si="23"/>
        <v>6</v>
      </c>
      <c r="AJ20" s="3"/>
      <c r="AK20" s="3"/>
      <c r="AL20" s="3"/>
      <c r="AM20" s="3">
        <f t="shared" si="23"/>
        <v>7</v>
      </c>
      <c r="AN20" s="3"/>
      <c r="AO20" s="3">
        <f t="shared" si="23"/>
        <v>6</v>
      </c>
      <c r="AP20" s="3"/>
      <c r="AQ20" s="3"/>
      <c r="AR20" s="3"/>
      <c r="AS20" s="3">
        <f t="shared" si="23"/>
        <v>5</v>
      </c>
      <c r="AT20" s="3"/>
      <c r="AU20" s="3">
        <f t="shared" si="23"/>
        <v>6</v>
      </c>
      <c r="AV20" s="3"/>
      <c r="AW20" s="3"/>
      <c r="AX20" s="3"/>
      <c r="AY20" s="3">
        <f t="shared" ref="AY20:BA20" si="24">COUNTIF(AY3:AY18, "&gt;=0")</f>
        <v>5</v>
      </c>
      <c r="AZ20" s="3"/>
      <c r="BA20" s="3">
        <f t="shared" si="24"/>
        <v>4</v>
      </c>
      <c r="BB20" s="3"/>
      <c r="BC20" s="3"/>
      <c r="BD20" s="3"/>
      <c r="BE20" s="3">
        <f t="shared" si="23"/>
        <v>6</v>
      </c>
      <c r="BF20" s="3"/>
      <c r="BG20" s="3">
        <f t="shared" si="23"/>
        <v>7</v>
      </c>
      <c r="BH20" s="3"/>
    </row>
    <row r="23" spans="1:60" x14ac:dyDescent="0.3">
      <c r="B23" s="1" t="s">
        <v>34</v>
      </c>
      <c r="C23" s="1" t="s">
        <v>35</v>
      </c>
    </row>
    <row r="24" spans="1:60" x14ac:dyDescent="0.3">
      <c r="A24" s="3" t="s">
        <v>1</v>
      </c>
      <c r="B24" s="1">
        <f>MIN(B3,H3,N3,T3,Z3,AF3,AL3,AR3,AX3,BD3)</f>
        <v>21.244120516650501</v>
      </c>
      <c r="C24" s="1">
        <f>MIN(C3,J3,P3,V3,AB3,AH3,AN3,AT3,AZ3,BF3)</f>
        <v>22.389643745635201</v>
      </c>
    </row>
    <row r="25" spans="1:60" x14ac:dyDescent="0.3">
      <c r="A25" s="3" t="s">
        <v>2</v>
      </c>
      <c r="B25" s="1">
        <f t="shared" ref="B25:B39" si="25">MIN(B4,H4,N4,T4,Z4,AF4,AL4,AR4,AX4,BD4)</f>
        <v>21.5577778943006</v>
      </c>
      <c r="C25" s="1">
        <f t="shared" ref="C25:C39" si="26">MIN(C4,J4,P4,V4,AB4,AH4,AN4,AT4,AZ4,BF4)</f>
        <v>22.3536468992388</v>
      </c>
    </row>
    <row r="26" spans="1:60" x14ac:dyDescent="0.3">
      <c r="A26" s="3" t="s">
        <v>3</v>
      </c>
      <c r="B26" s="1">
        <f t="shared" si="25"/>
        <v>21.921461253410701</v>
      </c>
      <c r="C26" s="1">
        <f t="shared" si="26"/>
        <v>22.1958624931444</v>
      </c>
    </row>
    <row r="27" spans="1:60" x14ac:dyDescent="0.3">
      <c r="A27" s="3" t="s">
        <v>4</v>
      </c>
      <c r="B27" s="1">
        <f t="shared" si="25"/>
        <v>21.519800156753799</v>
      </c>
      <c r="C27" s="1">
        <f t="shared" si="26"/>
        <v>21.944083296635601</v>
      </c>
      <c r="Q27" s="3"/>
      <c r="R27" s="4"/>
      <c r="S27" s="3"/>
      <c r="T27" s="4"/>
      <c r="U27" s="3"/>
    </row>
    <row r="28" spans="1:60" x14ac:dyDescent="0.3">
      <c r="A28" s="3" t="s">
        <v>5</v>
      </c>
      <c r="B28" s="1">
        <f t="shared" si="25"/>
        <v>39.829245807803602</v>
      </c>
      <c r="C28" s="1">
        <f t="shared" si="26"/>
        <v>40.720890334049102</v>
      </c>
      <c r="Q28" s="3"/>
      <c r="R28" s="4"/>
      <c r="S28" s="3"/>
      <c r="T28" s="4"/>
      <c r="U28" s="3"/>
    </row>
    <row r="29" spans="1:60" x14ac:dyDescent="0.3">
      <c r="A29" s="3" t="s">
        <v>6</v>
      </c>
      <c r="B29" s="1">
        <f t="shared" si="25"/>
        <v>38.765582449376602</v>
      </c>
      <c r="C29" s="1">
        <f t="shared" si="26"/>
        <v>41.633517355712399</v>
      </c>
      <c r="Q29" s="3"/>
      <c r="R29" s="4"/>
      <c r="S29" s="3"/>
      <c r="T29" s="4"/>
      <c r="U29" s="3"/>
    </row>
    <row r="30" spans="1:60" x14ac:dyDescent="0.3">
      <c r="A30" s="3" t="s">
        <v>7</v>
      </c>
      <c r="B30" s="1">
        <f t="shared" si="25"/>
        <v>44.594660843200899</v>
      </c>
      <c r="C30" s="1">
        <f t="shared" si="26"/>
        <v>44.869432132960597</v>
      </c>
      <c r="Q30" s="3"/>
      <c r="R30" s="4"/>
      <c r="S30" s="3"/>
      <c r="T30" s="4"/>
      <c r="U30" s="3"/>
    </row>
    <row r="31" spans="1:60" x14ac:dyDescent="0.3">
      <c r="A31" s="3" t="s">
        <v>8</v>
      </c>
      <c r="B31" s="1">
        <f t="shared" si="25"/>
        <v>43.554782178260403</v>
      </c>
      <c r="C31" s="1">
        <f t="shared" si="26"/>
        <v>45.485649899999899</v>
      </c>
      <c r="Q31" s="3"/>
      <c r="R31" s="4"/>
      <c r="S31" s="3"/>
      <c r="T31" s="4"/>
      <c r="U31" s="3"/>
    </row>
    <row r="32" spans="1:60" x14ac:dyDescent="0.3">
      <c r="A32" s="3" t="s">
        <v>9</v>
      </c>
      <c r="B32" s="1">
        <f t="shared" si="25"/>
        <v>64.063169000000002</v>
      </c>
      <c r="C32" s="1">
        <f t="shared" si="26"/>
        <v>68.625465599999998</v>
      </c>
      <c r="Q32" s="3"/>
      <c r="R32" s="4"/>
      <c r="S32" s="3"/>
      <c r="T32" s="4"/>
      <c r="U32" s="3"/>
    </row>
    <row r="33" spans="1:21" x14ac:dyDescent="0.3">
      <c r="A33" s="3" t="s">
        <v>10</v>
      </c>
      <c r="B33" s="1">
        <f t="shared" si="25"/>
        <v>57.898966590154501</v>
      </c>
      <c r="C33" s="1">
        <f t="shared" si="26"/>
        <v>59.601522876652403</v>
      </c>
      <c r="Q33" s="3"/>
      <c r="R33" s="4"/>
      <c r="S33" s="3"/>
      <c r="T33" s="4"/>
      <c r="U33" s="3"/>
    </row>
    <row r="34" spans="1:21" x14ac:dyDescent="0.3">
      <c r="A34" s="3" t="s">
        <v>11</v>
      </c>
      <c r="B34" s="1">
        <f t="shared" si="25"/>
        <v>64.873858684427105</v>
      </c>
      <c r="C34" s="1">
        <f t="shared" si="26"/>
        <v>67.639110919196298</v>
      </c>
      <c r="Q34" s="3"/>
      <c r="R34" s="4"/>
      <c r="S34" s="3"/>
      <c r="T34" s="4"/>
      <c r="U34" s="3"/>
    </row>
    <row r="35" spans="1:21" x14ac:dyDescent="0.3">
      <c r="A35" s="3" t="s">
        <v>12</v>
      </c>
      <c r="B35" s="1">
        <f t="shared" si="25"/>
        <v>64.3078420227788</v>
      </c>
      <c r="C35" s="1">
        <f t="shared" si="26"/>
        <v>66.785670999999994</v>
      </c>
      <c r="Q35" s="3"/>
      <c r="R35" s="4"/>
      <c r="S35" s="3"/>
      <c r="T35" s="4"/>
      <c r="U35" s="3"/>
    </row>
    <row r="36" spans="1:21" x14ac:dyDescent="0.3">
      <c r="A36" s="3" t="s">
        <v>13</v>
      </c>
      <c r="B36" s="1">
        <f t="shared" si="25"/>
        <v>85.484982426167207</v>
      </c>
      <c r="C36" s="1">
        <f t="shared" si="26"/>
        <v>99.332396308461796</v>
      </c>
    </row>
    <row r="37" spans="1:21" x14ac:dyDescent="0.3">
      <c r="A37" s="3" t="s">
        <v>14</v>
      </c>
      <c r="B37" s="1">
        <f t="shared" si="25"/>
        <v>94.811176910716497</v>
      </c>
      <c r="C37" s="1">
        <f t="shared" si="26"/>
        <v>106.524555871952</v>
      </c>
    </row>
    <row r="38" spans="1:21" x14ac:dyDescent="0.3">
      <c r="A38" s="3" t="s">
        <v>15</v>
      </c>
      <c r="B38" s="1">
        <f t="shared" si="25"/>
        <v>90.723855045930506</v>
      </c>
      <c r="C38" s="1">
        <f t="shared" si="26"/>
        <v>96.459149469872401</v>
      </c>
    </row>
    <row r="39" spans="1:21" x14ac:dyDescent="0.3">
      <c r="A39" s="3" t="s">
        <v>16</v>
      </c>
      <c r="B39" s="1">
        <f t="shared" si="25"/>
        <v>85.716313033967495</v>
      </c>
      <c r="C39" s="1">
        <f t="shared" si="26"/>
        <v>99.899861396666907</v>
      </c>
    </row>
  </sheetData>
  <autoFilter ref="AC3:AC18" xr:uid="{80E1C662-5F6E-4C3C-88C6-E9609487DD04}"/>
  <mergeCells count="10">
    <mergeCell ref="AL1:AP1"/>
    <mergeCell ref="AR1:AV1"/>
    <mergeCell ref="AX1:BB1"/>
    <mergeCell ref="BD1:BH1"/>
    <mergeCell ref="B1:D1"/>
    <mergeCell ref="H1:L1"/>
    <mergeCell ref="N1:R1"/>
    <mergeCell ref="T1:X1"/>
    <mergeCell ref="Z1:AD1"/>
    <mergeCell ref="AF1:AJ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225D1F1D0724D9E04F5C251CD41A6" ma:contentTypeVersion="6" ma:contentTypeDescription="Create a new document." ma:contentTypeScope="" ma:versionID="75687f2c6b5fd691d9e0de276cf19b46">
  <xsd:schema xmlns:xsd="http://www.w3.org/2001/XMLSchema" xmlns:xs="http://www.w3.org/2001/XMLSchema" xmlns:p="http://schemas.microsoft.com/office/2006/metadata/properties" xmlns:ns3="ac18dfee-f0d7-4e76-a2aa-4d68fa0050cd" targetNamespace="http://schemas.microsoft.com/office/2006/metadata/properties" ma:root="true" ma:fieldsID="c18205ddeb38a3ee3d5db1efcf684ffb" ns3:_="">
    <xsd:import namespace="ac18dfee-f0d7-4e76-a2aa-4d68fa0050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8dfee-f0d7-4e76-a2aa-4d68fa005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18dfee-f0d7-4e76-a2aa-4d68fa0050cd" xsi:nil="true"/>
  </documentManagement>
</p:properties>
</file>

<file path=customXml/itemProps1.xml><?xml version="1.0" encoding="utf-8"?>
<ds:datastoreItem xmlns:ds="http://schemas.openxmlformats.org/officeDocument/2006/customXml" ds:itemID="{10B8DEB1-B739-4D62-A057-ED5EDFD2D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8dfee-f0d7-4e76-a2aa-4d68fa0050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F59418-10B5-47A4-B131-51DF39F53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980A7-CD79-4BCC-8529-6FA4C75D36E8}">
  <ds:schemaRefs>
    <ds:schemaRef ds:uri="ac18dfee-f0d7-4e76-a2aa-4d68fa0050c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yuetue tue</cp:lastModifiedBy>
  <dcterms:created xsi:type="dcterms:W3CDTF">2023-08-12T14:14:54Z</dcterms:created>
  <dcterms:modified xsi:type="dcterms:W3CDTF">2023-08-14T14:40:28Z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0x010100318225D1F1D0724D9E04F5C251CD41A6</vt:lpwstr>
  </property>
</Properties>
</file>