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Probstat\"/>
    </mc:Choice>
  </mc:AlternateContent>
  <bookViews>
    <workbookView xWindow="0" yWindow="0" windowWidth="20490" windowHeight="7755" firstSheet="1" activeTab="5"/>
  </bookViews>
  <sheets>
    <sheet name="table" sheetId="1" r:id="rId1"/>
    <sheet name="1. statistics" sheetId="5" r:id="rId2"/>
    <sheet name="1. histogram" sheetId="3" r:id="rId3"/>
    <sheet name="2. table_entail" sheetId="6" r:id="rId4"/>
    <sheet name="2. statistics_entail" sheetId="7" r:id="rId5"/>
    <sheet name="3.sensitivitas dan spesifisita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7" i="1"/>
  <c r="C8" i="8" l="1"/>
  <c r="D8" i="8"/>
  <c r="F8" i="8"/>
  <c r="B8" i="8"/>
  <c r="C7" i="8"/>
  <c r="D7" i="8"/>
  <c r="F7" i="8"/>
  <c r="B7" i="8"/>
  <c r="H8" i="1"/>
  <c r="H9" i="1"/>
  <c r="H10" i="1"/>
  <c r="H11" i="1"/>
  <c r="F6" i="8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F8" i="1"/>
  <c r="F9" i="1"/>
  <c r="F10" i="1"/>
  <c r="F11" i="1"/>
  <c r="D4" i="8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E8" i="1"/>
  <c r="E9" i="1"/>
  <c r="C5" i="8" s="1"/>
  <c r="E10" i="1"/>
  <c r="E11" i="1"/>
  <c r="C4" i="8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7" i="1"/>
  <c r="H7" i="1"/>
  <c r="F7" i="1"/>
  <c r="F3" i="8"/>
  <c r="D5" i="8"/>
  <c r="B6" i="8"/>
  <c r="B5" i="8"/>
  <c r="B4" i="8"/>
  <c r="B3" i="8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E3" i="7"/>
  <c r="F11" i="7" s="1"/>
  <c r="E2" i="7"/>
  <c r="F13" i="7"/>
  <c r="F12" i="7"/>
  <c r="F10" i="7"/>
  <c r="F4" i="8" l="1"/>
  <c r="F5" i="8"/>
  <c r="E5" i="8"/>
  <c r="E6" i="8"/>
  <c r="D6" i="8"/>
  <c r="D3" i="8"/>
  <c r="C6" i="8"/>
  <c r="C3" i="8"/>
  <c r="E4" i="8" l="1"/>
  <c r="E8" i="8" s="1"/>
  <c r="E3" i="8"/>
  <c r="E7" i="8" s="1"/>
</calcChain>
</file>

<file path=xl/sharedStrings.xml><?xml version="1.0" encoding="utf-8"?>
<sst xmlns="http://schemas.openxmlformats.org/spreadsheetml/2006/main" count="282" uniqueCount="58">
  <si>
    <t xml:space="preserve">id </t>
  </si>
  <si>
    <t xml:space="preserve">IsEntail </t>
  </si>
  <si>
    <t>Similarity</t>
  </si>
  <si>
    <t>entail</t>
  </si>
  <si>
    <t>notentail</t>
  </si>
  <si>
    <t>TUGAS IF2122 Probabilitas dan Statistika Versi 1</t>
  </si>
  <si>
    <t>NIM/Nama : 13515057 / Erick Wijaya</t>
  </si>
  <si>
    <t>Tabel Status Entailment dan Nilai Similarity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</si>
  <si>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</si>
  <si>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</si>
  <si>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</si>
  <si>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</si>
  <si>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</si>
  <si>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</si>
  <si>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</si>
  <si>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</si>
  <si>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</si>
  <si>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</si>
  <si>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</si>
  <si>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</si>
  <si>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</si>
  <si>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</si>
  <si>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More</t>
  </si>
  <si>
    <t>Frequency</t>
  </si>
  <si>
    <t>Acuan</t>
  </si>
  <si>
    <t>Confidence Interval</t>
  </si>
  <si>
    <t>Prediction Interval</t>
  </si>
  <si>
    <t>Confidence Level(95.0%)</t>
  </si>
  <si>
    <t>Tabel Nilai Similarity Hanya untuk Status Entail</t>
  </si>
  <si>
    <t>Descriptive Statistics untuk Tabel Entail</t>
  </si>
  <si>
    <t>Tolerance Limit (95%)</t>
  </si>
  <si>
    <t>Tolerance Limit (90%)</t>
  </si>
  <si>
    <t>Gamma (95%)</t>
  </si>
  <si>
    <t>Gamma (90%)</t>
  </si>
  <si>
    <t>k (95%)</t>
  </si>
  <si>
    <t>k (90%)</t>
  </si>
  <si>
    <r>
      <t>Z</t>
    </r>
    <r>
      <rPr>
        <b/>
        <sz val="10"/>
        <color theme="1"/>
        <rFont val="Calibri"/>
        <family val="2"/>
        <scheme val="minor"/>
      </rPr>
      <t>0.05</t>
    </r>
  </si>
  <si>
    <t>Tolerance Limit 90%</t>
  </si>
  <si>
    <t>Tolerance Limit 95%</t>
  </si>
  <si>
    <r>
      <t>T</t>
    </r>
    <r>
      <rPr>
        <b/>
        <sz val="10"/>
        <color theme="1"/>
        <rFont val="Calibri"/>
        <family val="2"/>
        <scheme val="minor"/>
      </rPr>
      <t>0.05</t>
    </r>
  </si>
  <si>
    <t>Jumlah TP</t>
  </si>
  <si>
    <t>Jumlah FP</t>
  </si>
  <si>
    <t>Jumlah FN</t>
  </si>
  <si>
    <t>Jumlah TN</t>
  </si>
  <si>
    <t>Tabel Spesifisitas dan Sensitivitas</t>
  </si>
  <si>
    <t>Sensitivitas (%)</t>
  </si>
  <si>
    <t>Spesifisitas (%)</t>
  </si>
  <si>
    <r>
      <t xml:space="preserve">Distribusi yang digunakan adalah </t>
    </r>
    <r>
      <rPr>
        <b/>
        <sz val="11"/>
        <color theme="1"/>
        <rFont val="Calibri"/>
        <family val="2"/>
        <scheme val="minor"/>
      </rPr>
      <t>distribusi normal</t>
    </r>
    <r>
      <rPr>
        <sz val="11"/>
        <color theme="1"/>
        <rFont val="Calibri"/>
        <family val="2"/>
        <scheme val="minor"/>
      </rPr>
      <t xml:space="preserve"> karena</t>
    </r>
  </si>
  <si>
    <t>nilai Mean, Median, dan Modus bernilai sama (nilai Mean sedikit</t>
  </si>
  <si>
    <t>lebih kecil dan dapat diabaikan)</t>
  </si>
  <si>
    <t>Keterangan:</t>
  </si>
  <si>
    <t>Nomor 1 terletak pada sheet "1.statistics" dan "1.histogram"</t>
  </si>
  <si>
    <t>Nomor 2 terletak pada sheet "2.table_entail" dan "2.statistics_entail"</t>
  </si>
  <si>
    <t>Nomor 3 terletak pada sheet "3.sensitivitas dan spesifisitas"</t>
  </si>
  <si>
    <t>Nilai Z dan T</t>
  </si>
  <si>
    <t>Nilai Gamma dan k</t>
  </si>
  <si>
    <t>Batas Ambang (Threshold)</t>
  </si>
  <si>
    <t>Kelas : K03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</si>
</sst>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ill="1" applyBorder="1" applyAlignment="1"/>
    <xf numFmtId="0" fontId="7" fillId="0" borderId="6" xfId="0" applyFont="1" applyFill="1" applyBorder="1" applyAlignment="1">
      <alignment horizontal="centerContinuous"/>
    </xf>
    <xf numFmtId="0" fontId="6" fillId="0" borderId="0" xfId="0" applyFont="1" applyBorder="1"/>
    <xf numFmtId="0" fontId="7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7" fillId="0" borderId="9" xfId="0" applyFont="1" applyFill="1" applyBorder="1" applyAlignment="1">
      <alignment horizontal="centerContinuous"/>
    </xf>
    <xf numFmtId="0" fontId="6" fillId="0" borderId="6" xfId="0" applyFont="1" applyBorder="1"/>
    <xf numFmtId="0" fontId="0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/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Continuous"/>
    </xf>
    <xf numFmtId="0" fontId="7" fillId="2" borderId="11" xfId="0" applyFont="1" applyFill="1" applyBorder="1" applyAlignment="1">
      <alignment horizontal="centerContinuous"/>
    </xf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8" fillId="2" borderId="9" xfId="0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0" fontId="0" fillId="2" borderId="12" xfId="0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8" xfId="0" applyFill="1" applyBorder="1"/>
    <xf numFmtId="0" fontId="0" fillId="2" borderId="17" xfId="0" applyFill="1" applyBorder="1"/>
    <xf numFmtId="0" fontId="0" fillId="2" borderId="12" xfId="0" applyFill="1" applyBorder="1" applyAlignment="1"/>
    <xf numFmtId="0" fontId="0" fillId="2" borderId="14" xfId="0" applyFont="1" applyFill="1" applyBorder="1" applyAlignment="1"/>
    <xf numFmtId="0" fontId="0" fillId="2" borderId="14" xfId="0" applyFill="1" applyBorder="1" applyAlignment="1"/>
    <xf numFmtId="0" fontId="0" fillId="2" borderId="16" xfId="0" applyFill="1" applyBorder="1" applyAlignment="1"/>
    <xf numFmtId="0" fontId="0" fillId="4" borderId="0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4" borderId="8" xfId="0" applyFill="1" applyBorder="1" applyAlignment="1"/>
    <xf numFmtId="0" fontId="0" fillId="4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'1. histogram'!$A$2:$A$13</c:f>
              <c:strCache>
                <c:ptCount val="12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More</c:v>
                </c:pt>
              </c:strCache>
            </c:strRef>
          </c:cat>
          <c:val>
            <c:numRef>
              <c:f>'1. histogram'!$B$2:$B$13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21</c:v>
                </c:pt>
                <c:pt idx="7">
                  <c:v>34</c:v>
                </c:pt>
                <c:pt idx="8">
                  <c:v>66</c:v>
                </c:pt>
                <c:pt idx="9">
                  <c:v>36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202632"/>
        <c:axId val="419208512"/>
      </c:barChart>
      <c:catAx>
        <c:axId val="41920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208512"/>
        <c:crosses val="autoZero"/>
        <c:auto val="1"/>
        <c:lblAlgn val="ctr"/>
        <c:lblOffset val="100"/>
        <c:noMultiLvlLbl val="0"/>
      </c:catAx>
      <c:valAx>
        <c:axId val="41920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202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76199</xdr:rowOff>
    </xdr:from>
    <xdr:to>
      <xdr:col>11</xdr:col>
      <xdr:colOff>571500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"/>
  <sheetViews>
    <sheetView workbookViewId="0">
      <selection activeCell="I8" sqref="I8"/>
    </sheetView>
  </sheetViews>
  <sheetFormatPr defaultRowHeight="15" x14ac:dyDescent="0.25"/>
  <cols>
    <col min="1" max="1" width="5.85546875" customWidth="1"/>
    <col min="2" max="2" width="11.85546875" customWidth="1"/>
    <col min="3" max="3" width="11.28515625" customWidth="1"/>
    <col min="4" max="4" width="10" customWidth="1"/>
    <col min="5" max="5" width="13.7109375" customWidth="1"/>
    <col min="6" max="6" width="12.42578125" customWidth="1"/>
    <col min="7" max="7" width="12.5703125" customWidth="1"/>
    <col min="8" max="8" width="12.28515625" customWidth="1"/>
    <col min="9" max="9" width="17.85546875" customWidth="1"/>
    <col min="10" max="10" width="17" customWidth="1"/>
  </cols>
  <sheetData>
    <row r="1" spans="1:15" ht="18.75" x14ac:dyDescent="0.3">
      <c r="A1" s="5" t="s">
        <v>5</v>
      </c>
      <c r="B1" s="5"/>
      <c r="C1" s="5"/>
      <c r="D1" s="5"/>
      <c r="E1" s="5"/>
      <c r="F1" s="6"/>
    </row>
    <row r="2" spans="1:15" ht="15.75" x14ac:dyDescent="0.25">
      <c r="A2" s="7" t="s">
        <v>6</v>
      </c>
      <c r="B2" s="7"/>
      <c r="C2" s="7"/>
      <c r="D2" s="7"/>
      <c r="E2" s="4"/>
    </row>
    <row r="3" spans="1:15" ht="15.75" x14ac:dyDescent="0.25">
      <c r="A3" s="7" t="s">
        <v>57</v>
      </c>
    </row>
    <row r="4" spans="1:15" x14ac:dyDescent="0.25">
      <c r="F4" s="2"/>
    </row>
    <row r="5" spans="1:15" ht="15.75" x14ac:dyDescent="0.25">
      <c r="A5" s="7" t="s">
        <v>7</v>
      </c>
      <c r="E5" s="10"/>
      <c r="F5" s="11"/>
      <c r="I5" s="10"/>
      <c r="J5" s="11"/>
    </row>
    <row r="6" spans="1:15" ht="30.75" thickBot="1" x14ac:dyDescent="0.3">
      <c r="A6" s="27" t="s">
        <v>0</v>
      </c>
      <c r="B6" s="27" t="s">
        <v>1</v>
      </c>
      <c r="C6" s="27" t="s">
        <v>2</v>
      </c>
      <c r="D6" s="27" t="s">
        <v>24</v>
      </c>
      <c r="E6" s="27" t="s">
        <v>25</v>
      </c>
      <c r="F6" s="27" t="s">
        <v>26</v>
      </c>
      <c r="G6" s="27" t="s">
        <v>37</v>
      </c>
      <c r="H6" s="27" t="s">
        <v>38</v>
      </c>
      <c r="I6" s="11"/>
      <c r="J6" s="11"/>
    </row>
    <row r="7" spans="1:15" x14ac:dyDescent="0.25">
      <c r="A7" s="1">
        <v>1</v>
      </c>
      <c r="B7" s="1" t="s">
        <v>3</v>
      </c>
      <c r="C7" s="1">
        <v>0.86599999999999999</v>
      </c>
      <c r="D7" s="18" t="str">
        <f>IF(B7="entail", IF(C7&gt;0.85, "TP", "FP"), IF(C7&gt;0.85, "FN", "TN"))</f>
        <v>TP</v>
      </c>
      <c r="E7" s="23" t="str">
        <f>IF(B7="entail", IF(C7&gt;'2. statistics_entail'!$F$10, "TP", "FP"), IF(C7&gt;'2. statistics_entail'!$F$10, "FN", "TN"))</f>
        <v>TP</v>
      </c>
      <c r="F7" s="14" t="str">
        <f>IF(B7="entail", IF(C7&gt;'2. statistics_entail'!$F$11, "TP", "FP"), IF(C7&gt;'2. statistics_entail'!$F$11, "FN", "TN"))</f>
        <v>TP</v>
      </c>
      <c r="G7" s="18" t="str">
        <f>IF(B7="entail", IF(C7&gt;'2. statistics_entail'!$F$13, "TP", "FP"), IF(C7&gt;'2. statistics_entail'!$F$13, "FN", "TN"))</f>
        <v>TP</v>
      </c>
      <c r="H7" s="18" t="str">
        <f>IF(B7="entail", IF(C7&gt;'2. statistics_entail'!$F$12, "TP", "FP"), IF(C7&gt;'2. statistics_entail'!$F$12, "FN", "TN"))</f>
        <v>TP</v>
      </c>
      <c r="I7" s="8"/>
      <c r="J7" s="47" t="s">
        <v>50</v>
      </c>
      <c r="K7" s="39"/>
      <c r="L7" s="39"/>
      <c r="M7" s="39"/>
      <c r="N7" s="39"/>
      <c r="O7" s="40"/>
    </row>
    <row r="8" spans="1:15" x14ac:dyDescent="0.25">
      <c r="A8" s="1">
        <v>2</v>
      </c>
      <c r="B8" s="1" t="s">
        <v>4</v>
      </c>
      <c r="C8" s="1">
        <v>0.88100000000000001</v>
      </c>
      <c r="D8" s="18" t="str">
        <f t="shared" ref="D8:D71" si="0">IF(B8="entail", IF(C8&gt;0.85, "TP", "FP"), IF(C8&gt;0.85, "FN", "TN"))</f>
        <v>FN</v>
      </c>
      <c r="E8" s="23" t="str">
        <f>IF(B8="entail", IF(C8&gt;'2. statistics_entail'!$F$10, "TP", "FP"), IF(C8&gt;'2. statistics_entail'!$F$10, "FN", "TN"))</f>
        <v>FN</v>
      </c>
      <c r="F8" s="14" t="str">
        <f>IF(B8="entail", IF(C8&gt;'2. statistics_entail'!$F$11, "TP", "FP"), IF(C8&gt;'2. statistics_entail'!$F$11, "FN", "TN"))</f>
        <v>FN</v>
      </c>
      <c r="G8" s="18" t="str">
        <f>IF(B8="entail", IF(C8&gt;'2. statistics_entail'!$F$13, "TP", "FP"), IF(C8&gt;'2. statistics_entail'!$F$13, "FN", "TN"))</f>
        <v>FN</v>
      </c>
      <c r="H8" s="18" t="str">
        <f>IF(B8="entail", IF(C8&gt;'2. statistics_entail'!$F$12, "TP", "FP"), IF(C8&gt;'2. statistics_entail'!$F$12, "FN", "TN"))</f>
        <v>FN</v>
      </c>
      <c r="I8" s="12"/>
      <c r="J8" s="48" t="s">
        <v>51</v>
      </c>
      <c r="K8" s="42"/>
      <c r="L8" s="42"/>
      <c r="M8" s="42"/>
      <c r="N8" s="42"/>
      <c r="O8" s="43"/>
    </row>
    <row r="9" spans="1:15" x14ac:dyDescent="0.25">
      <c r="A9" s="1">
        <v>3</v>
      </c>
      <c r="B9" s="1" t="s">
        <v>4</v>
      </c>
      <c r="C9" s="1">
        <v>0.90600000000000003</v>
      </c>
      <c r="D9" s="18" t="str">
        <f t="shared" si="0"/>
        <v>FN</v>
      </c>
      <c r="E9" s="23" t="str">
        <f>IF(B9="entail", IF(C9&gt;'2. statistics_entail'!$F$10, "TP", "FP"), IF(C9&gt;'2. statistics_entail'!$F$10, "FN", "TN"))</f>
        <v>FN</v>
      </c>
      <c r="F9" s="14" t="str">
        <f>IF(B9="entail", IF(C9&gt;'2. statistics_entail'!$F$11, "TP", "FP"), IF(C9&gt;'2. statistics_entail'!$F$11, "FN", "TN"))</f>
        <v>FN</v>
      </c>
      <c r="G9" s="18" t="str">
        <f>IF(B9="entail", IF(C9&gt;'2. statistics_entail'!$F$13, "TP", "FP"), IF(C9&gt;'2. statistics_entail'!$F$13, "FN", "TN"))</f>
        <v>FN</v>
      </c>
      <c r="H9" s="18" t="str">
        <f>IF(B9="entail", IF(C9&gt;'2. statistics_entail'!$F$12, "TP", "FP"), IF(C9&gt;'2. statistics_entail'!$F$12, "FN", "TN"))</f>
        <v>FN</v>
      </c>
      <c r="I9" s="13"/>
      <c r="J9" s="49" t="s">
        <v>52</v>
      </c>
      <c r="K9" s="42"/>
      <c r="L9" s="42"/>
      <c r="M9" s="42"/>
      <c r="N9" s="42"/>
      <c r="O9" s="43"/>
    </row>
    <row r="10" spans="1:15" ht="15.75" thickBot="1" x14ac:dyDescent="0.3">
      <c r="A10" s="1">
        <v>4</v>
      </c>
      <c r="B10" s="1" t="s">
        <v>3</v>
      </c>
      <c r="C10" s="1">
        <v>1</v>
      </c>
      <c r="D10" s="18" t="str">
        <f t="shared" si="0"/>
        <v>TP</v>
      </c>
      <c r="E10" s="23" t="str">
        <f>IF(B10="entail", IF(C10&gt;'2. statistics_entail'!$F$10, "TP", "FP"), IF(C10&gt;'2. statistics_entail'!$F$10, "FN", "TN"))</f>
        <v>TP</v>
      </c>
      <c r="F10" s="14" t="str">
        <f>IF(B10="entail", IF(C10&gt;'2. statistics_entail'!$F$11, "TP", "FP"), IF(C10&gt;'2. statistics_entail'!$F$11, "FN", "TN"))</f>
        <v>TP</v>
      </c>
      <c r="G10" s="18" t="str">
        <f>IF(B10="entail", IF(C10&gt;'2. statistics_entail'!$F$13, "TP", "FP"), IF(C10&gt;'2. statistics_entail'!$F$13, "FN", "TN"))</f>
        <v>TP</v>
      </c>
      <c r="H10" s="18" t="str">
        <f>IF(B10="entail", IF(C10&gt;'2. statistics_entail'!$F$12, "TP", "FP"), IF(C10&gt;'2. statistics_entail'!$F$12, "FN", "TN"))</f>
        <v>TP</v>
      </c>
      <c r="I10" s="13"/>
      <c r="J10" s="50" t="s">
        <v>53</v>
      </c>
      <c r="K10" s="45"/>
      <c r="L10" s="45"/>
      <c r="M10" s="45"/>
      <c r="N10" s="45"/>
      <c r="O10" s="46"/>
    </row>
    <row r="11" spans="1:15" x14ac:dyDescent="0.25">
      <c r="A11" s="1">
        <v>5</v>
      </c>
      <c r="B11" s="1" t="s">
        <v>3</v>
      </c>
      <c r="C11" s="1">
        <v>0.86399999999999999</v>
      </c>
      <c r="D11" s="18" t="str">
        <f t="shared" si="0"/>
        <v>TP</v>
      </c>
      <c r="E11" s="23" t="str">
        <f>IF(B11="entail", IF(C11&gt;'2. statistics_entail'!$F$10, "TP", "FP"), IF(C11&gt;'2. statistics_entail'!$F$10, "FN", "TN"))</f>
        <v>TP</v>
      </c>
      <c r="F11" s="14" t="str">
        <f>IF(B11="entail", IF(C11&gt;'2. statistics_entail'!$F$11, "TP", "FP"), IF(C11&gt;'2. statistics_entail'!$F$11, "FN", "TN"))</f>
        <v>TP</v>
      </c>
      <c r="G11" s="18" t="str">
        <f>IF(B11="entail", IF(C11&gt;'2. statistics_entail'!$F$13, "TP", "FP"), IF(C11&gt;'2. statistics_entail'!$F$13, "FN", "TN"))</f>
        <v>TP</v>
      </c>
      <c r="H11" s="18" t="str">
        <f>IF(B11="entail", IF(C11&gt;'2. statistics_entail'!$F$12, "TP", "FP"), IF(C11&gt;'2. statistics_entail'!$F$12, "FN", "TN"))</f>
        <v>TP</v>
      </c>
      <c r="I11" s="12"/>
      <c r="J11" s="15"/>
      <c r="K11" s="2"/>
    </row>
    <row r="12" spans="1:15" x14ac:dyDescent="0.25">
      <c r="A12" s="1">
        <v>6</v>
      </c>
      <c r="B12" s="1" t="s">
        <v>4</v>
      </c>
      <c r="C12" s="1">
        <v>0.90800000000000003</v>
      </c>
      <c r="D12" s="18" t="str">
        <f t="shared" si="0"/>
        <v>FN</v>
      </c>
      <c r="E12" s="23" t="str">
        <f>IF(B12="entail", IF(C12&gt;'2. statistics_entail'!$F$10, "TP", "FP"), IF(C12&gt;'2. statistics_entail'!$F$10, "FN", "TN"))</f>
        <v>FN</v>
      </c>
      <c r="F12" s="14" t="str">
        <f>IF(B12="entail", IF(C12&gt;'2. statistics_entail'!$F$11, "TP", "FP"), IF(C12&gt;'2. statistics_entail'!$F$11, "FN", "TN"))</f>
        <v>FN</v>
      </c>
      <c r="G12" s="18" t="str">
        <f>IF(B12="entail", IF(C12&gt;'2. statistics_entail'!$F$13, "TP", "FP"), IF(C12&gt;'2. statistics_entail'!$F$13, "FN", "TN"))</f>
        <v>FN</v>
      </c>
      <c r="H12" s="18" t="str">
        <f>IF(B12="entail", IF(C12&gt;'2. statistics_entail'!$F$12, "TP", "FP"), IF(C12&gt;'2. statistics_entail'!$F$12, "FN", "TN"))</f>
        <v>FN</v>
      </c>
      <c r="I12" s="13"/>
      <c r="J12" s="8"/>
      <c r="K12" s="2"/>
    </row>
    <row r="13" spans="1:15" x14ac:dyDescent="0.25">
      <c r="A13" s="1">
        <v>7</v>
      </c>
      <c r="B13" s="1" t="s">
        <v>3</v>
      </c>
      <c r="C13" s="1">
        <v>0.86599999999999999</v>
      </c>
      <c r="D13" s="18" t="str">
        <f t="shared" si="0"/>
        <v>TP</v>
      </c>
      <c r="E13" s="23" t="str">
        <f>IF(B13="entail", IF(C13&gt;'2. statistics_entail'!$F$10, "TP", "FP"), IF(C13&gt;'2. statistics_entail'!$F$10, "FN", "TN"))</f>
        <v>TP</v>
      </c>
      <c r="F13" s="14" t="str">
        <f>IF(B13="entail", IF(C13&gt;'2. statistics_entail'!$F$11, "TP", "FP"), IF(C13&gt;'2. statistics_entail'!$F$11, "FN", "TN"))</f>
        <v>TP</v>
      </c>
      <c r="G13" s="18" t="str">
        <f>IF(B13="entail", IF(C13&gt;'2. statistics_entail'!$F$13, "TP", "FP"), IF(C13&gt;'2. statistics_entail'!$F$13, "FN", "TN"))</f>
        <v>TP</v>
      </c>
      <c r="H13" s="18" t="str">
        <f>IF(B13="entail", IF(C13&gt;'2. statistics_entail'!$F$12, "TP", "FP"), IF(C13&gt;'2. statistics_entail'!$F$12, "FN", "TN"))</f>
        <v>TP</v>
      </c>
      <c r="I13" s="13"/>
      <c r="J13" s="8"/>
      <c r="K13" s="16"/>
    </row>
    <row r="14" spans="1:15" x14ac:dyDescent="0.25">
      <c r="A14" s="1">
        <v>8</v>
      </c>
      <c r="B14" s="1" t="s">
        <v>4</v>
      </c>
      <c r="C14" s="1">
        <v>0.78600000000000003</v>
      </c>
      <c r="D14" s="18" t="str">
        <f t="shared" si="0"/>
        <v>TN</v>
      </c>
      <c r="E14" s="23" t="str">
        <f>IF(B14="entail", IF(C14&gt;'2. statistics_entail'!$F$10, "TP", "FP"), IF(C14&gt;'2. statistics_entail'!$F$10, "FN", "TN"))</f>
        <v>TN</v>
      </c>
      <c r="F14" s="14" t="str">
        <f>IF(B14="entail", IF(C14&gt;'2. statistics_entail'!$F$11, "TP", "FP"), IF(C14&gt;'2. statistics_entail'!$F$11, "FN", "TN"))</f>
        <v>FN</v>
      </c>
      <c r="G14" s="18" t="str">
        <f>IF(B14="entail", IF(C14&gt;'2. statistics_entail'!$F$13, "TP", "FP"), IF(C14&gt;'2. statistics_entail'!$F$13, "FN", "TN"))</f>
        <v>FN</v>
      </c>
      <c r="H14" s="18" t="str">
        <f>IF(B14="entail", IF(C14&gt;'2. statistics_entail'!$F$12, "TP", "FP"), IF(C14&gt;'2. statistics_entail'!$F$12, "FN", "TN"))</f>
        <v>FN</v>
      </c>
      <c r="I14" s="13"/>
      <c r="J14" s="8"/>
      <c r="K14" s="8"/>
    </row>
    <row r="15" spans="1:15" x14ac:dyDescent="0.25">
      <c r="A15" s="1">
        <v>9</v>
      </c>
      <c r="B15" s="1" t="s">
        <v>4</v>
      </c>
      <c r="C15" s="1">
        <v>0.93700000000000006</v>
      </c>
      <c r="D15" s="18" t="str">
        <f t="shared" si="0"/>
        <v>FN</v>
      </c>
      <c r="E15" s="23" t="str">
        <f>IF(B15="entail", IF(C15&gt;'2. statistics_entail'!$F$10, "TP", "FP"), IF(C15&gt;'2. statistics_entail'!$F$10, "FN", "TN"))</f>
        <v>FN</v>
      </c>
      <c r="F15" s="14" t="str">
        <f>IF(B15="entail", IF(C15&gt;'2. statistics_entail'!$F$11, "TP", "FP"), IF(C15&gt;'2. statistics_entail'!$F$11, "FN", "TN"))</f>
        <v>FN</v>
      </c>
      <c r="G15" s="18" t="str">
        <f>IF(B15="entail", IF(C15&gt;'2. statistics_entail'!$F$13, "TP", "FP"), IF(C15&gt;'2. statistics_entail'!$F$13, "FN", "TN"))</f>
        <v>FN</v>
      </c>
      <c r="H15" s="18" t="str">
        <f>IF(B15="entail", IF(C15&gt;'2. statistics_entail'!$F$12, "TP", "FP"), IF(C15&gt;'2. statistics_entail'!$F$12, "FN", "TN"))</f>
        <v>FN</v>
      </c>
      <c r="I15" s="8"/>
      <c r="J15" s="13"/>
      <c r="K15" s="8"/>
    </row>
    <row r="16" spans="1:15" x14ac:dyDescent="0.25">
      <c r="A16" s="1">
        <v>10</v>
      </c>
      <c r="B16" s="1" t="s">
        <v>4</v>
      </c>
      <c r="C16" s="1">
        <v>0.83799999999999997</v>
      </c>
      <c r="D16" s="18" t="str">
        <f t="shared" si="0"/>
        <v>TN</v>
      </c>
      <c r="E16" s="23" t="str">
        <f>IF(B16="entail", IF(C16&gt;'2. statistics_entail'!$F$10, "TP", "FP"), IF(C16&gt;'2. statistics_entail'!$F$10, "FN", "TN"))</f>
        <v>TN</v>
      </c>
      <c r="F16" s="14" t="str">
        <f>IF(B16="entail", IF(C16&gt;'2. statistics_entail'!$F$11, "TP", "FP"), IF(C16&gt;'2. statistics_entail'!$F$11, "FN", "TN"))</f>
        <v>FN</v>
      </c>
      <c r="G16" s="18" t="str">
        <f>IF(B16="entail", IF(C16&gt;'2. statistics_entail'!$F$13, "TP", "FP"), IF(C16&gt;'2. statistics_entail'!$F$13, "FN", "TN"))</f>
        <v>FN</v>
      </c>
      <c r="H16" s="18" t="str">
        <f>IF(B16="entail", IF(C16&gt;'2. statistics_entail'!$F$12, "TP", "FP"), IF(C16&gt;'2. statistics_entail'!$F$12, "FN", "TN"))</f>
        <v>FN</v>
      </c>
      <c r="I16" s="8"/>
      <c r="J16" s="12"/>
      <c r="K16" s="15"/>
    </row>
    <row r="17" spans="1:11" x14ac:dyDescent="0.25">
      <c r="A17" s="1">
        <v>11</v>
      </c>
      <c r="B17" s="1" t="s">
        <v>4</v>
      </c>
      <c r="C17" s="1">
        <v>0.83499999999999996</v>
      </c>
      <c r="D17" s="18" t="str">
        <f t="shared" si="0"/>
        <v>TN</v>
      </c>
      <c r="E17" s="23" t="str">
        <f>IF(B17="entail", IF(C17&gt;'2. statistics_entail'!$F$10, "TP", "FP"), IF(C17&gt;'2. statistics_entail'!$F$10, "FN", "TN"))</f>
        <v>TN</v>
      </c>
      <c r="F17" s="14" t="str">
        <f>IF(B17="entail", IF(C17&gt;'2. statistics_entail'!$F$11, "TP", "FP"), IF(C17&gt;'2. statistics_entail'!$F$11, "FN", "TN"))</f>
        <v>FN</v>
      </c>
      <c r="G17" s="18" t="str">
        <f>IF(B17="entail", IF(C17&gt;'2. statistics_entail'!$F$13, "TP", "FP"), IF(C17&gt;'2. statistics_entail'!$F$13, "FN", "TN"))</f>
        <v>FN</v>
      </c>
      <c r="H17" s="18" t="str">
        <f>IF(B17="entail", IF(C17&gt;'2. statistics_entail'!$F$12, "TP", "FP"), IF(C17&gt;'2. statistics_entail'!$F$12, "FN", "TN"))</f>
        <v>FN</v>
      </c>
      <c r="I17" s="8"/>
      <c r="J17" s="13"/>
      <c r="K17" s="8"/>
    </row>
    <row r="18" spans="1:11" x14ac:dyDescent="0.25">
      <c r="A18" s="1">
        <v>12</v>
      </c>
      <c r="B18" s="1" t="s">
        <v>4</v>
      </c>
      <c r="C18" s="1">
        <v>0.95099999999999996</v>
      </c>
      <c r="D18" s="18" t="str">
        <f t="shared" si="0"/>
        <v>FN</v>
      </c>
      <c r="E18" s="23" t="str">
        <f>IF(B18="entail", IF(C18&gt;'2. statistics_entail'!$F$10, "TP", "FP"), IF(C18&gt;'2. statistics_entail'!$F$10, "FN", "TN"))</f>
        <v>FN</v>
      </c>
      <c r="F18" s="14" t="str">
        <f>IF(B18="entail", IF(C18&gt;'2. statistics_entail'!$F$11, "TP", "FP"), IF(C18&gt;'2. statistics_entail'!$F$11, "FN", "TN"))</f>
        <v>FN</v>
      </c>
      <c r="G18" s="18" t="str">
        <f>IF(B18="entail", IF(C18&gt;'2. statistics_entail'!$F$13, "TP", "FP"), IF(C18&gt;'2. statistics_entail'!$F$13, "FN", "TN"))</f>
        <v>FN</v>
      </c>
      <c r="H18" s="18" t="str">
        <f>IF(B18="entail", IF(C18&gt;'2. statistics_entail'!$F$12, "TP", "FP"), IF(C18&gt;'2. statistics_entail'!$F$12, "FN", "TN"))</f>
        <v>FN</v>
      </c>
      <c r="I18" s="8"/>
      <c r="J18" s="13"/>
      <c r="K18" s="8"/>
    </row>
    <row r="19" spans="1:11" x14ac:dyDescent="0.25">
      <c r="A19" s="1">
        <v>13</v>
      </c>
      <c r="B19" s="1" t="s">
        <v>3</v>
      </c>
      <c r="C19" s="1">
        <v>0.874</v>
      </c>
      <c r="D19" s="18" t="str">
        <f t="shared" si="0"/>
        <v>TP</v>
      </c>
      <c r="E19" s="23" t="str">
        <f>IF(B19="entail", IF(C19&gt;'2. statistics_entail'!$F$10, "TP", "FP"), IF(C19&gt;'2. statistics_entail'!$F$10, "FN", "TN"))</f>
        <v>TP</v>
      </c>
      <c r="F19" s="14" t="str">
        <f>IF(B19="entail", IF(C19&gt;'2. statistics_entail'!$F$11, "TP", "FP"), IF(C19&gt;'2. statistics_entail'!$F$11, "FN", "TN"))</f>
        <v>TP</v>
      </c>
      <c r="G19" s="18" t="str">
        <f>IF(B19="entail", IF(C19&gt;'2. statistics_entail'!$F$13, "TP", "FP"), IF(C19&gt;'2. statistics_entail'!$F$13, "FN", "TN"))</f>
        <v>TP</v>
      </c>
      <c r="H19" s="18" t="str">
        <f>IF(B19="entail", IF(C19&gt;'2. statistics_entail'!$F$12, "TP", "FP"), IF(C19&gt;'2. statistics_entail'!$F$12, "FN", "TN"))</f>
        <v>TP</v>
      </c>
      <c r="I19" s="8"/>
      <c r="J19" s="13"/>
      <c r="K19" s="8"/>
    </row>
    <row r="20" spans="1:11" x14ac:dyDescent="0.25">
      <c r="A20" s="1">
        <v>14</v>
      </c>
      <c r="B20" s="1" t="s">
        <v>4</v>
      </c>
      <c r="C20" s="1">
        <v>0.84399999999999997</v>
      </c>
      <c r="D20" s="18" t="str">
        <f t="shared" si="0"/>
        <v>TN</v>
      </c>
      <c r="E20" s="23" t="str">
        <f>IF(B20="entail", IF(C20&gt;'2. statistics_entail'!$F$10, "TP", "FP"), IF(C20&gt;'2. statistics_entail'!$F$10, "FN", "TN"))</f>
        <v>TN</v>
      </c>
      <c r="F20" s="14" t="str">
        <f>IF(B20="entail", IF(C20&gt;'2. statistics_entail'!$F$11, "TP", "FP"), IF(C20&gt;'2. statistics_entail'!$F$11, "FN", "TN"))</f>
        <v>FN</v>
      </c>
      <c r="G20" s="18" t="str">
        <f>IF(B20="entail", IF(C20&gt;'2. statistics_entail'!$F$13, "TP", "FP"), IF(C20&gt;'2. statistics_entail'!$F$13, "FN", "TN"))</f>
        <v>FN</v>
      </c>
      <c r="H20" s="18" t="str">
        <f>IF(B20="entail", IF(C20&gt;'2. statistics_entail'!$F$12, "TP", "FP"), IF(C20&gt;'2. statistics_entail'!$F$12, "FN", "TN"))</f>
        <v>FN</v>
      </c>
      <c r="I20" s="8"/>
      <c r="J20" s="8"/>
    </row>
    <row r="21" spans="1:11" x14ac:dyDescent="0.25">
      <c r="A21" s="1">
        <v>15</v>
      </c>
      <c r="B21" s="1" t="s">
        <v>4</v>
      </c>
      <c r="C21" s="1">
        <v>0.871</v>
      </c>
      <c r="D21" s="18" t="str">
        <f t="shared" si="0"/>
        <v>FN</v>
      </c>
      <c r="E21" s="23" t="str">
        <f>IF(B21="entail", IF(C21&gt;'2. statistics_entail'!$F$10, "TP", "FP"), IF(C21&gt;'2. statistics_entail'!$F$10, "FN", "TN"))</f>
        <v>FN</v>
      </c>
      <c r="F21" s="14" t="str">
        <f>IF(B21="entail", IF(C21&gt;'2. statistics_entail'!$F$11, "TP", "FP"), IF(C21&gt;'2. statistics_entail'!$F$11, "FN", "TN"))</f>
        <v>FN</v>
      </c>
      <c r="G21" s="18" t="str">
        <f>IF(B21="entail", IF(C21&gt;'2. statistics_entail'!$F$13, "TP", "FP"), IF(C21&gt;'2. statistics_entail'!$F$13, "FN", "TN"))</f>
        <v>FN</v>
      </c>
      <c r="H21" s="18" t="str">
        <f>IF(B21="entail", IF(C21&gt;'2. statistics_entail'!$F$12, "TP", "FP"), IF(C21&gt;'2. statistics_entail'!$F$12, "FN", "TN"))</f>
        <v>FN</v>
      </c>
    </row>
    <row r="22" spans="1:11" x14ac:dyDescent="0.25">
      <c r="A22" s="1">
        <v>16</v>
      </c>
      <c r="B22" s="1" t="s">
        <v>4</v>
      </c>
      <c r="C22" s="1">
        <v>0.754</v>
      </c>
      <c r="D22" s="18" t="str">
        <f t="shared" si="0"/>
        <v>TN</v>
      </c>
      <c r="E22" s="23" t="str">
        <f>IF(B22="entail", IF(C22&gt;'2. statistics_entail'!$F$10, "TP", "FP"), IF(C22&gt;'2. statistics_entail'!$F$10, "FN", "TN"))</f>
        <v>TN</v>
      </c>
      <c r="F22" s="14" t="str">
        <f>IF(B22="entail", IF(C22&gt;'2. statistics_entail'!$F$11, "TP", "FP"), IF(C22&gt;'2. statistics_entail'!$F$11, "FN", "TN"))</f>
        <v>FN</v>
      </c>
      <c r="G22" s="18" t="str">
        <f>IF(B22="entail", IF(C22&gt;'2. statistics_entail'!$F$13, "TP", "FP"), IF(C22&gt;'2. statistics_entail'!$F$13, "FN", "TN"))</f>
        <v>FN</v>
      </c>
      <c r="H22" s="18" t="str">
        <f>IF(B22="entail", IF(C22&gt;'2. statistics_entail'!$F$12, "TP", "FP"), IF(C22&gt;'2. statistics_entail'!$F$12, "FN", "TN"))</f>
        <v>FN</v>
      </c>
    </row>
    <row r="23" spans="1:11" x14ac:dyDescent="0.25">
      <c r="A23" s="1">
        <v>17</v>
      </c>
      <c r="B23" s="1" t="s">
        <v>3</v>
      </c>
      <c r="C23" s="1">
        <v>0.91100000000000003</v>
      </c>
      <c r="D23" s="18" t="str">
        <f t="shared" si="0"/>
        <v>TP</v>
      </c>
      <c r="E23" s="23" t="str">
        <f>IF(B23="entail", IF(C23&gt;'2. statistics_entail'!$F$10, "TP", "FP"), IF(C23&gt;'2. statistics_entail'!$F$10, "FN", "TN"))</f>
        <v>TP</v>
      </c>
      <c r="F23" s="14" t="str">
        <f>IF(B23="entail", IF(C23&gt;'2. statistics_entail'!$F$11, "TP", "FP"), IF(C23&gt;'2. statistics_entail'!$F$11, "FN", "TN"))</f>
        <v>TP</v>
      </c>
      <c r="G23" s="18" t="str">
        <f>IF(B23="entail", IF(C23&gt;'2. statistics_entail'!$F$13, "TP", "FP"), IF(C23&gt;'2. statistics_entail'!$F$13, "FN", "TN"))</f>
        <v>TP</v>
      </c>
      <c r="H23" s="18" t="str">
        <f>IF(B23="entail", IF(C23&gt;'2. statistics_entail'!$F$12, "TP", "FP"), IF(C23&gt;'2. statistics_entail'!$F$12, "FN", "TN"))</f>
        <v>TP</v>
      </c>
    </row>
    <row r="24" spans="1:11" x14ac:dyDescent="0.25">
      <c r="A24" s="1">
        <v>18</v>
      </c>
      <c r="B24" s="1" t="s">
        <v>4</v>
      </c>
      <c r="C24" s="1">
        <v>0.83599999999999997</v>
      </c>
      <c r="D24" s="18" t="str">
        <f t="shared" si="0"/>
        <v>TN</v>
      </c>
      <c r="E24" s="23" t="str">
        <f>IF(B24="entail", IF(C24&gt;'2. statistics_entail'!$F$10, "TP", "FP"), IF(C24&gt;'2. statistics_entail'!$F$10, "FN", "TN"))</f>
        <v>TN</v>
      </c>
      <c r="F24" s="14" t="str">
        <f>IF(B24="entail", IF(C24&gt;'2. statistics_entail'!$F$11, "TP", "FP"), IF(C24&gt;'2. statistics_entail'!$F$11, "FN", "TN"))</f>
        <v>FN</v>
      </c>
      <c r="G24" s="18" t="str">
        <f>IF(B24="entail", IF(C24&gt;'2. statistics_entail'!$F$13, "TP", "FP"), IF(C24&gt;'2. statistics_entail'!$F$13, "FN", "TN"))</f>
        <v>FN</v>
      </c>
      <c r="H24" s="18" t="str">
        <f>IF(B24="entail", IF(C24&gt;'2. statistics_entail'!$F$12, "TP", "FP"), IF(C24&gt;'2. statistics_entail'!$F$12, "FN", "TN"))</f>
        <v>FN</v>
      </c>
    </row>
    <row r="25" spans="1:11" x14ac:dyDescent="0.25">
      <c r="A25" s="1">
        <v>19</v>
      </c>
      <c r="B25" s="1" t="s">
        <v>4</v>
      </c>
      <c r="C25" s="1">
        <v>0.81699999999999995</v>
      </c>
      <c r="D25" s="18" t="str">
        <f t="shared" si="0"/>
        <v>TN</v>
      </c>
      <c r="E25" s="23" t="str">
        <f>IF(B25="entail", IF(C25&gt;'2. statistics_entail'!$F$10, "TP", "FP"), IF(C25&gt;'2. statistics_entail'!$F$10, "FN", "TN"))</f>
        <v>TN</v>
      </c>
      <c r="F25" s="14" t="str">
        <f>IF(B25="entail", IF(C25&gt;'2. statistics_entail'!$F$11, "TP", "FP"), IF(C25&gt;'2. statistics_entail'!$F$11, "FN", "TN"))</f>
        <v>FN</v>
      </c>
      <c r="G25" s="18" t="str">
        <f>IF(B25="entail", IF(C25&gt;'2. statistics_entail'!$F$13, "TP", "FP"), IF(C25&gt;'2. statistics_entail'!$F$13, "FN", "TN"))</f>
        <v>FN</v>
      </c>
      <c r="H25" s="18" t="str">
        <f>IF(B25="entail", IF(C25&gt;'2. statistics_entail'!$F$12, "TP", "FP"), IF(C25&gt;'2. statistics_entail'!$F$12, "FN", "TN"))</f>
        <v>FN</v>
      </c>
    </row>
    <row r="26" spans="1:11" x14ac:dyDescent="0.25">
      <c r="A26" s="1">
        <v>20</v>
      </c>
      <c r="B26" s="1" t="s">
        <v>4</v>
      </c>
      <c r="C26" s="1">
        <v>0.92300000000000004</v>
      </c>
      <c r="D26" s="18" t="str">
        <f t="shared" si="0"/>
        <v>FN</v>
      </c>
      <c r="E26" s="23" t="str">
        <f>IF(B26="entail", IF(C26&gt;'2. statistics_entail'!$F$10, "TP", "FP"), IF(C26&gt;'2. statistics_entail'!$F$10, "FN", "TN"))</f>
        <v>FN</v>
      </c>
      <c r="F26" s="14" t="str">
        <f>IF(B26="entail", IF(C26&gt;'2. statistics_entail'!$F$11, "TP", "FP"), IF(C26&gt;'2. statistics_entail'!$F$11, "FN", "TN"))</f>
        <v>FN</v>
      </c>
      <c r="G26" s="18" t="str">
        <f>IF(B26="entail", IF(C26&gt;'2. statistics_entail'!$F$13, "TP", "FP"), IF(C26&gt;'2. statistics_entail'!$F$13, "FN", "TN"))</f>
        <v>FN</v>
      </c>
      <c r="H26" s="18" t="str">
        <f>IF(B26="entail", IF(C26&gt;'2. statistics_entail'!$F$12, "TP", "FP"), IF(C26&gt;'2. statistics_entail'!$F$12, "FN", "TN"))</f>
        <v>FN</v>
      </c>
    </row>
    <row r="27" spans="1:11" x14ac:dyDescent="0.25">
      <c r="A27" s="1">
        <v>21</v>
      </c>
      <c r="B27" s="1" t="s">
        <v>4</v>
      </c>
      <c r="C27" s="1">
        <v>0.91200000000000003</v>
      </c>
      <c r="D27" s="18" t="str">
        <f t="shared" si="0"/>
        <v>FN</v>
      </c>
      <c r="E27" s="23" t="str">
        <f>IF(B27="entail", IF(C27&gt;'2. statistics_entail'!$F$10, "TP", "FP"), IF(C27&gt;'2. statistics_entail'!$F$10, "FN", "TN"))</f>
        <v>FN</v>
      </c>
      <c r="F27" s="14" t="str">
        <f>IF(B27="entail", IF(C27&gt;'2. statistics_entail'!$F$11, "TP", "FP"), IF(C27&gt;'2. statistics_entail'!$F$11, "FN", "TN"))</f>
        <v>FN</v>
      </c>
      <c r="G27" s="18" t="str">
        <f>IF(B27="entail", IF(C27&gt;'2. statistics_entail'!$F$13, "TP", "FP"), IF(C27&gt;'2. statistics_entail'!$F$13, "FN", "TN"))</f>
        <v>FN</v>
      </c>
      <c r="H27" s="18" t="str">
        <f>IF(B27="entail", IF(C27&gt;'2. statistics_entail'!$F$12, "TP", "FP"), IF(C27&gt;'2. statistics_entail'!$F$12, "FN", "TN"))</f>
        <v>FN</v>
      </c>
    </row>
    <row r="28" spans="1:11" x14ac:dyDescent="0.25">
      <c r="A28" s="1">
        <v>22</v>
      </c>
      <c r="B28" s="1" t="s">
        <v>4</v>
      </c>
      <c r="C28" s="1">
        <v>0.79500000000000004</v>
      </c>
      <c r="D28" s="18" t="str">
        <f t="shared" si="0"/>
        <v>TN</v>
      </c>
      <c r="E28" s="23" t="str">
        <f>IF(B28="entail", IF(C28&gt;'2. statistics_entail'!$F$10, "TP", "FP"), IF(C28&gt;'2. statistics_entail'!$F$10, "FN", "TN"))</f>
        <v>TN</v>
      </c>
      <c r="F28" s="14" t="str">
        <f>IF(B28="entail", IF(C28&gt;'2. statistics_entail'!$F$11, "TP", "FP"), IF(C28&gt;'2. statistics_entail'!$F$11, "FN", "TN"))</f>
        <v>FN</v>
      </c>
      <c r="G28" s="18" t="str">
        <f>IF(B28="entail", IF(C28&gt;'2. statistics_entail'!$F$13, "TP", "FP"), IF(C28&gt;'2. statistics_entail'!$F$13, "FN", "TN"))</f>
        <v>FN</v>
      </c>
      <c r="H28" s="18" t="str">
        <f>IF(B28="entail", IF(C28&gt;'2. statistics_entail'!$F$12, "TP", "FP"), IF(C28&gt;'2. statistics_entail'!$F$12, "FN", "TN"))</f>
        <v>FN</v>
      </c>
    </row>
    <row r="29" spans="1:11" x14ac:dyDescent="0.25">
      <c r="A29" s="1">
        <v>23</v>
      </c>
      <c r="B29" s="1" t="s">
        <v>4</v>
      </c>
      <c r="C29" s="1">
        <v>0.95699999999999996</v>
      </c>
      <c r="D29" s="18" t="str">
        <f t="shared" si="0"/>
        <v>FN</v>
      </c>
      <c r="E29" s="23" t="str">
        <f>IF(B29="entail", IF(C29&gt;'2. statistics_entail'!$F$10, "TP", "FP"), IF(C29&gt;'2. statistics_entail'!$F$10, "FN", "TN"))</f>
        <v>FN</v>
      </c>
      <c r="F29" s="14" t="str">
        <f>IF(B29="entail", IF(C29&gt;'2. statistics_entail'!$F$11, "TP", "FP"), IF(C29&gt;'2. statistics_entail'!$F$11, "FN", "TN"))</f>
        <v>FN</v>
      </c>
      <c r="G29" s="18" t="str">
        <f>IF(B29="entail", IF(C29&gt;'2. statistics_entail'!$F$13, "TP", "FP"), IF(C29&gt;'2. statistics_entail'!$F$13, "FN", "TN"))</f>
        <v>FN</v>
      </c>
      <c r="H29" s="18" t="str">
        <f>IF(B29="entail", IF(C29&gt;'2. statistics_entail'!$F$12, "TP", "FP"), IF(C29&gt;'2. statistics_entail'!$F$12, "FN", "TN"))</f>
        <v>FN</v>
      </c>
    </row>
    <row r="30" spans="1:11" x14ac:dyDescent="0.25">
      <c r="A30" s="1">
        <v>24</v>
      </c>
      <c r="B30" s="1" t="s">
        <v>3</v>
      </c>
      <c r="C30" s="1">
        <v>0.88800000000000001</v>
      </c>
      <c r="D30" s="18" t="str">
        <f t="shared" si="0"/>
        <v>TP</v>
      </c>
      <c r="E30" s="23" t="str">
        <f>IF(B30="entail", IF(C30&gt;'2. statistics_entail'!$F$10, "TP", "FP"), IF(C30&gt;'2. statistics_entail'!$F$10, "FN", "TN"))</f>
        <v>TP</v>
      </c>
      <c r="F30" s="14" t="str">
        <f>IF(B30="entail", IF(C30&gt;'2. statistics_entail'!$F$11, "TP", "FP"), IF(C30&gt;'2. statistics_entail'!$F$11, "FN", "TN"))</f>
        <v>TP</v>
      </c>
      <c r="G30" s="18" t="str">
        <f>IF(B30="entail", IF(C30&gt;'2. statistics_entail'!$F$13, "TP", "FP"), IF(C30&gt;'2. statistics_entail'!$F$13, "FN", "TN"))</f>
        <v>TP</v>
      </c>
      <c r="H30" s="18" t="str">
        <f>IF(B30="entail", IF(C30&gt;'2. statistics_entail'!$F$12, "TP", "FP"), IF(C30&gt;'2. statistics_entail'!$F$12, "FN", "TN"))</f>
        <v>TP</v>
      </c>
    </row>
    <row r="31" spans="1:11" x14ac:dyDescent="0.25">
      <c r="A31" s="1">
        <v>25</v>
      </c>
      <c r="B31" s="1" t="s">
        <v>4</v>
      </c>
      <c r="C31" s="1">
        <v>0.88800000000000001</v>
      </c>
      <c r="D31" s="18" t="str">
        <f t="shared" si="0"/>
        <v>FN</v>
      </c>
      <c r="E31" s="23" t="str">
        <f>IF(B31="entail", IF(C31&gt;'2. statistics_entail'!$F$10, "TP", "FP"), IF(C31&gt;'2. statistics_entail'!$F$10, "FN", "TN"))</f>
        <v>FN</v>
      </c>
      <c r="F31" s="14" t="str">
        <f>IF(B31="entail", IF(C31&gt;'2. statistics_entail'!$F$11, "TP", "FP"), IF(C31&gt;'2. statistics_entail'!$F$11, "FN", "TN"))</f>
        <v>FN</v>
      </c>
      <c r="G31" s="18" t="str">
        <f>IF(B31="entail", IF(C31&gt;'2. statistics_entail'!$F$13, "TP", "FP"), IF(C31&gt;'2. statistics_entail'!$F$13, "FN", "TN"))</f>
        <v>FN</v>
      </c>
      <c r="H31" s="18" t="str">
        <f>IF(B31="entail", IF(C31&gt;'2. statistics_entail'!$F$12, "TP", "FP"), IF(C31&gt;'2. statistics_entail'!$F$12, "FN", "TN"))</f>
        <v>FN</v>
      </c>
    </row>
    <row r="32" spans="1:11" x14ac:dyDescent="0.25">
      <c r="A32" s="1">
        <v>26</v>
      </c>
      <c r="B32" s="1" t="s">
        <v>3</v>
      </c>
      <c r="C32" s="1">
        <v>0.876</v>
      </c>
      <c r="D32" s="18" t="str">
        <f t="shared" si="0"/>
        <v>TP</v>
      </c>
      <c r="E32" s="23" t="str">
        <f>IF(B32="entail", IF(C32&gt;'2. statistics_entail'!$F$10, "TP", "FP"), IF(C32&gt;'2. statistics_entail'!$F$10, "FN", "TN"))</f>
        <v>TP</v>
      </c>
      <c r="F32" s="14" t="str">
        <f>IF(B32="entail", IF(C32&gt;'2. statistics_entail'!$F$11, "TP", "FP"), IF(C32&gt;'2. statistics_entail'!$F$11, "FN", "TN"))</f>
        <v>TP</v>
      </c>
      <c r="G32" s="18" t="str">
        <f>IF(B32="entail", IF(C32&gt;'2. statistics_entail'!$F$13, "TP", "FP"), IF(C32&gt;'2. statistics_entail'!$F$13, "FN", "TN"))</f>
        <v>TP</v>
      </c>
      <c r="H32" s="18" t="str">
        <f>IF(B32="entail", IF(C32&gt;'2. statistics_entail'!$F$12, "TP", "FP"), IF(C32&gt;'2. statistics_entail'!$F$12, "FN", "TN"))</f>
        <v>TP</v>
      </c>
    </row>
    <row r="33" spans="1:8" x14ac:dyDescent="0.25">
      <c r="A33" s="1">
        <v>27</v>
      </c>
      <c r="B33" s="1" t="s">
        <v>3</v>
      </c>
      <c r="C33" s="1">
        <v>0.95199999999999996</v>
      </c>
      <c r="D33" s="18" t="str">
        <f t="shared" si="0"/>
        <v>TP</v>
      </c>
      <c r="E33" s="23" t="str">
        <f>IF(B33="entail", IF(C33&gt;'2. statistics_entail'!$F$10, "TP", "FP"), IF(C33&gt;'2. statistics_entail'!$F$10, "FN", "TN"))</f>
        <v>TP</v>
      </c>
      <c r="F33" s="14" t="str">
        <f>IF(B33="entail", IF(C33&gt;'2. statistics_entail'!$F$11, "TP", "FP"), IF(C33&gt;'2. statistics_entail'!$F$11, "FN", "TN"))</f>
        <v>TP</v>
      </c>
      <c r="G33" s="18" t="str">
        <f>IF(B33="entail", IF(C33&gt;'2. statistics_entail'!$F$13, "TP", "FP"), IF(C33&gt;'2. statistics_entail'!$F$13, "FN", "TN"))</f>
        <v>TP</v>
      </c>
      <c r="H33" s="18" t="str">
        <f>IF(B33="entail", IF(C33&gt;'2. statistics_entail'!$F$12, "TP", "FP"), IF(C33&gt;'2. statistics_entail'!$F$12, "FN", "TN"))</f>
        <v>TP</v>
      </c>
    </row>
    <row r="34" spans="1:8" x14ac:dyDescent="0.25">
      <c r="A34" s="1">
        <v>28</v>
      </c>
      <c r="B34" s="1" t="s">
        <v>3</v>
      </c>
      <c r="C34" s="1">
        <v>0.86799999999999999</v>
      </c>
      <c r="D34" s="18" t="str">
        <f t="shared" si="0"/>
        <v>TP</v>
      </c>
      <c r="E34" s="23" t="str">
        <f>IF(B34="entail", IF(C34&gt;'2. statistics_entail'!$F$10, "TP", "FP"), IF(C34&gt;'2. statistics_entail'!$F$10, "FN", "TN"))</f>
        <v>TP</v>
      </c>
      <c r="F34" s="14" t="str">
        <f>IF(B34="entail", IF(C34&gt;'2. statistics_entail'!$F$11, "TP", "FP"), IF(C34&gt;'2. statistics_entail'!$F$11, "FN", "TN"))</f>
        <v>TP</v>
      </c>
      <c r="G34" s="18" t="str">
        <f>IF(B34="entail", IF(C34&gt;'2. statistics_entail'!$F$13, "TP", "FP"), IF(C34&gt;'2. statistics_entail'!$F$13, "FN", "TN"))</f>
        <v>TP</v>
      </c>
      <c r="H34" s="18" t="str">
        <f>IF(B34="entail", IF(C34&gt;'2. statistics_entail'!$F$12, "TP", "FP"), IF(C34&gt;'2. statistics_entail'!$F$12, "FN", "TN"))</f>
        <v>TP</v>
      </c>
    </row>
    <row r="35" spans="1:8" x14ac:dyDescent="0.25">
      <c r="A35" s="1">
        <v>29</v>
      </c>
      <c r="B35" s="1" t="s">
        <v>4</v>
      </c>
      <c r="C35" s="1">
        <v>0.90400000000000003</v>
      </c>
      <c r="D35" s="18" t="str">
        <f t="shared" si="0"/>
        <v>FN</v>
      </c>
      <c r="E35" s="23" t="str">
        <f>IF(B35="entail", IF(C35&gt;'2. statistics_entail'!$F$10, "TP", "FP"), IF(C35&gt;'2. statistics_entail'!$F$10, "FN", "TN"))</f>
        <v>FN</v>
      </c>
      <c r="F35" s="14" t="str">
        <f>IF(B35="entail", IF(C35&gt;'2. statistics_entail'!$F$11, "TP", "FP"), IF(C35&gt;'2. statistics_entail'!$F$11, "FN", "TN"))</f>
        <v>FN</v>
      </c>
      <c r="G35" s="18" t="str">
        <f>IF(B35="entail", IF(C35&gt;'2. statistics_entail'!$F$13, "TP", "FP"), IF(C35&gt;'2. statistics_entail'!$F$13, "FN", "TN"))</f>
        <v>FN</v>
      </c>
      <c r="H35" s="18" t="str">
        <f>IF(B35="entail", IF(C35&gt;'2. statistics_entail'!$F$12, "TP", "FP"), IF(C35&gt;'2. statistics_entail'!$F$12, "FN", "TN"))</f>
        <v>FN</v>
      </c>
    </row>
    <row r="36" spans="1:8" x14ac:dyDescent="0.25">
      <c r="A36" s="1">
        <v>30</v>
      </c>
      <c r="B36" s="1" t="s">
        <v>4</v>
      </c>
      <c r="C36" s="1">
        <v>0.83599999999999997</v>
      </c>
      <c r="D36" s="18" t="str">
        <f t="shared" si="0"/>
        <v>TN</v>
      </c>
      <c r="E36" s="23" t="str">
        <f>IF(B36="entail", IF(C36&gt;'2. statistics_entail'!$F$10, "TP", "FP"), IF(C36&gt;'2. statistics_entail'!$F$10, "FN", "TN"))</f>
        <v>TN</v>
      </c>
      <c r="F36" s="14" t="str">
        <f>IF(B36="entail", IF(C36&gt;'2. statistics_entail'!$F$11, "TP", "FP"), IF(C36&gt;'2. statistics_entail'!$F$11, "FN", "TN"))</f>
        <v>FN</v>
      </c>
      <c r="G36" s="18" t="str">
        <f>IF(B36="entail", IF(C36&gt;'2. statistics_entail'!$F$13, "TP", "FP"), IF(C36&gt;'2. statistics_entail'!$F$13, "FN", "TN"))</f>
        <v>FN</v>
      </c>
      <c r="H36" s="18" t="str">
        <f>IF(B36="entail", IF(C36&gt;'2. statistics_entail'!$F$12, "TP", "FP"), IF(C36&gt;'2. statistics_entail'!$F$12, "FN", "TN"))</f>
        <v>FN</v>
      </c>
    </row>
    <row r="37" spans="1:8" x14ac:dyDescent="0.25">
      <c r="A37" s="1">
        <v>31</v>
      </c>
      <c r="B37" s="1" t="s">
        <v>4</v>
      </c>
      <c r="C37" s="1">
        <v>0.88300000000000001</v>
      </c>
      <c r="D37" s="18" t="str">
        <f t="shared" si="0"/>
        <v>FN</v>
      </c>
      <c r="E37" s="23" t="str">
        <f>IF(B37="entail", IF(C37&gt;'2. statistics_entail'!$F$10, "TP", "FP"), IF(C37&gt;'2. statistics_entail'!$F$10, "FN", "TN"))</f>
        <v>FN</v>
      </c>
      <c r="F37" s="14" t="str">
        <f>IF(B37="entail", IF(C37&gt;'2. statistics_entail'!$F$11, "TP", "FP"), IF(C37&gt;'2. statistics_entail'!$F$11, "FN", "TN"))</f>
        <v>FN</v>
      </c>
      <c r="G37" s="18" t="str">
        <f>IF(B37="entail", IF(C37&gt;'2. statistics_entail'!$F$13, "TP", "FP"), IF(C37&gt;'2. statistics_entail'!$F$13, "FN", "TN"))</f>
        <v>FN</v>
      </c>
      <c r="H37" s="18" t="str">
        <f>IF(B37="entail", IF(C37&gt;'2. statistics_entail'!$F$12, "TP", "FP"), IF(C37&gt;'2. statistics_entail'!$F$12, "FN", "TN"))</f>
        <v>FN</v>
      </c>
    </row>
    <row r="38" spans="1:8" x14ac:dyDescent="0.25">
      <c r="A38" s="1">
        <v>32</v>
      </c>
      <c r="B38" s="1" t="s">
        <v>3</v>
      </c>
      <c r="C38" s="1">
        <v>0.872</v>
      </c>
      <c r="D38" s="18" t="str">
        <f t="shared" si="0"/>
        <v>TP</v>
      </c>
      <c r="E38" s="23" t="str">
        <f>IF(B38="entail", IF(C38&gt;'2. statistics_entail'!$F$10, "TP", "FP"), IF(C38&gt;'2. statistics_entail'!$F$10, "FN", "TN"))</f>
        <v>TP</v>
      </c>
      <c r="F38" s="14" t="str">
        <f>IF(B38="entail", IF(C38&gt;'2. statistics_entail'!$F$11, "TP", "FP"), IF(C38&gt;'2. statistics_entail'!$F$11, "FN", "TN"))</f>
        <v>TP</v>
      </c>
      <c r="G38" s="18" t="str">
        <f>IF(B38="entail", IF(C38&gt;'2. statistics_entail'!$F$13, "TP", "FP"), IF(C38&gt;'2. statistics_entail'!$F$13, "FN", "TN"))</f>
        <v>TP</v>
      </c>
      <c r="H38" s="18" t="str">
        <f>IF(B38="entail", IF(C38&gt;'2. statistics_entail'!$F$12, "TP", "FP"), IF(C38&gt;'2. statistics_entail'!$F$12, "FN", "TN"))</f>
        <v>TP</v>
      </c>
    </row>
    <row r="39" spans="1:8" x14ac:dyDescent="0.25">
      <c r="A39" s="1">
        <v>33</v>
      </c>
      <c r="B39" s="1" t="s">
        <v>3</v>
      </c>
      <c r="C39" s="1">
        <v>0.78700000000000003</v>
      </c>
      <c r="D39" s="18" t="str">
        <f t="shared" si="0"/>
        <v>FP</v>
      </c>
      <c r="E39" s="23" t="str">
        <f>IF(B39="entail", IF(C39&gt;'2. statistics_entail'!$F$10, "TP", "FP"), IF(C39&gt;'2. statistics_entail'!$F$10, "FN", "TN"))</f>
        <v>FP</v>
      </c>
      <c r="F39" s="14" t="str">
        <f>IF(B39="entail", IF(C39&gt;'2. statistics_entail'!$F$11, "TP", "FP"), IF(C39&gt;'2. statistics_entail'!$F$11, "FN", "TN"))</f>
        <v>TP</v>
      </c>
      <c r="G39" s="18" t="str">
        <f>IF(B39="entail", IF(C39&gt;'2. statistics_entail'!$F$13, "TP", "FP"), IF(C39&gt;'2. statistics_entail'!$F$13, "FN", "TN"))</f>
        <v>TP</v>
      </c>
      <c r="H39" s="18" t="str">
        <f>IF(B39="entail", IF(C39&gt;'2. statistics_entail'!$F$12, "TP", "FP"), IF(C39&gt;'2. statistics_entail'!$F$12, "FN", "TN"))</f>
        <v>TP</v>
      </c>
    </row>
    <row r="40" spans="1:8" x14ac:dyDescent="0.25">
      <c r="A40" s="1">
        <v>34</v>
      </c>
      <c r="B40" s="1" t="s">
        <v>3</v>
      </c>
      <c r="C40" s="1">
        <v>0.81899999999999995</v>
      </c>
      <c r="D40" s="18" t="str">
        <f t="shared" si="0"/>
        <v>FP</v>
      </c>
      <c r="E40" s="23" t="str">
        <f>IF(B40="entail", IF(C40&gt;'2. statistics_entail'!$F$10, "TP", "FP"), IF(C40&gt;'2. statistics_entail'!$F$10, "FN", "TN"))</f>
        <v>FP</v>
      </c>
      <c r="F40" s="14" t="str">
        <f>IF(B40="entail", IF(C40&gt;'2. statistics_entail'!$F$11, "TP", "FP"), IF(C40&gt;'2. statistics_entail'!$F$11, "FN", "TN"))</f>
        <v>TP</v>
      </c>
      <c r="G40" s="18" t="str">
        <f>IF(B40="entail", IF(C40&gt;'2. statistics_entail'!$F$13, "TP", "FP"), IF(C40&gt;'2. statistics_entail'!$F$13, "FN", "TN"))</f>
        <v>TP</v>
      </c>
      <c r="H40" s="18" t="str">
        <f>IF(B40="entail", IF(C40&gt;'2. statistics_entail'!$F$12, "TP", "FP"), IF(C40&gt;'2. statistics_entail'!$F$12, "FN", "TN"))</f>
        <v>TP</v>
      </c>
    </row>
    <row r="41" spans="1:8" x14ac:dyDescent="0.25">
      <c r="A41" s="1">
        <v>35</v>
      </c>
      <c r="B41" s="1" t="s">
        <v>3</v>
      </c>
      <c r="C41" s="1">
        <v>0.85299999999999998</v>
      </c>
      <c r="D41" s="18" t="str">
        <f t="shared" si="0"/>
        <v>TP</v>
      </c>
      <c r="E41" s="23" t="str">
        <f>IF(B41="entail", IF(C41&gt;'2. statistics_entail'!$F$10, "TP", "FP"), IF(C41&gt;'2. statistics_entail'!$F$10, "FN", "TN"))</f>
        <v>TP</v>
      </c>
      <c r="F41" s="14" t="str">
        <f>IF(B41="entail", IF(C41&gt;'2. statistics_entail'!$F$11, "TP", "FP"), IF(C41&gt;'2. statistics_entail'!$F$11, "FN", "TN"))</f>
        <v>TP</v>
      </c>
      <c r="G41" s="18" t="str">
        <f>IF(B41="entail", IF(C41&gt;'2. statistics_entail'!$F$13, "TP", "FP"), IF(C41&gt;'2. statistics_entail'!$F$13, "FN", "TN"))</f>
        <v>TP</v>
      </c>
      <c r="H41" s="18" t="str">
        <f>IF(B41="entail", IF(C41&gt;'2. statistics_entail'!$F$12, "TP", "FP"), IF(C41&gt;'2. statistics_entail'!$F$12, "FN", "TN"))</f>
        <v>TP</v>
      </c>
    </row>
    <row r="42" spans="1:8" x14ac:dyDescent="0.25">
      <c r="A42" s="1">
        <v>36</v>
      </c>
      <c r="B42" s="1" t="s">
        <v>4</v>
      </c>
      <c r="C42" s="1">
        <v>0.77100000000000002</v>
      </c>
      <c r="D42" s="18" t="str">
        <f t="shared" si="0"/>
        <v>TN</v>
      </c>
      <c r="E42" s="23" t="str">
        <f>IF(B42="entail", IF(C42&gt;'2. statistics_entail'!$F$10, "TP", "FP"), IF(C42&gt;'2. statistics_entail'!$F$10, "FN", "TN"))</f>
        <v>TN</v>
      </c>
      <c r="F42" s="14" t="str">
        <f>IF(B42="entail", IF(C42&gt;'2. statistics_entail'!$F$11, "TP", "FP"), IF(C42&gt;'2. statistics_entail'!$F$11, "FN", "TN"))</f>
        <v>FN</v>
      </c>
      <c r="G42" s="18" t="str">
        <f>IF(B42="entail", IF(C42&gt;'2. statistics_entail'!$F$13, "TP", "FP"), IF(C42&gt;'2. statistics_entail'!$F$13, "FN", "TN"))</f>
        <v>FN</v>
      </c>
      <c r="H42" s="18" t="str">
        <f>IF(B42="entail", IF(C42&gt;'2. statistics_entail'!$F$12, "TP", "FP"), IF(C42&gt;'2. statistics_entail'!$F$12, "FN", "TN"))</f>
        <v>FN</v>
      </c>
    </row>
    <row r="43" spans="1:8" x14ac:dyDescent="0.25">
      <c r="A43" s="1">
        <v>37</v>
      </c>
      <c r="B43" s="1" t="s">
        <v>3</v>
      </c>
      <c r="C43" s="1">
        <v>0.84299999999999997</v>
      </c>
      <c r="D43" s="18" t="str">
        <f t="shared" si="0"/>
        <v>FP</v>
      </c>
      <c r="E43" s="23" t="str">
        <f>IF(B43="entail", IF(C43&gt;'2. statistics_entail'!$F$10, "TP", "FP"), IF(C43&gt;'2. statistics_entail'!$F$10, "FN", "TN"))</f>
        <v>FP</v>
      </c>
      <c r="F43" s="14" t="str">
        <f>IF(B43="entail", IF(C43&gt;'2. statistics_entail'!$F$11, "TP", "FP"), IF(C43&gt;'2. statistics_entail'!$F$11, "FN", "TN"))</f>
        <v>TP</v>
      </c>
      <c r="G43" s="18" t="str">
        <f>IF(B43="entail", IF(C43&gt;'2. statistics_entail'!$F$13, "TP", "FP"), IF(C43&gt;'2. statistics_entail'!$F$13, "FN", "TN"))</f>
        <v>TP</v>
      </c>
      <c r="H43" s="18" t="str">
        <f>IF(B43="entail", IF(C43&gt;'2. statistics_entail'!$F$12, "TP", "FP"), IF(C43&gt;'2. statistics_entail'!$F$12, "FN", "TN"))</f>
        <v>TP</v>
      </c>
    </row>
    <row r="44" spans="1:8" x14ac:dyDescent="0.25">
      <c r="A44" s="1">
        <v>38</v>
      </c>
      <c r="B44" s="1" t="s">
        <v>3</v>
      </c>
      <c r="C44" s="1">
        <v>0.874</v>
      </c>
      <c r="D44" s="18" t="str">
        <f t="shared" si="0"/>
        <v>TP</v>
      </c>
      <c r="E44" s="23" t="str">
        <f>IF(B44="entail", IF(C44&gt;'2. statistics_entail'!$F$10, "TP", "FP"), IF(C44&gt;'2. statistics_entail'!$F$10, "FN", "TN"))</f>
        <v>TP</v>
      </c>
      <c r="F44" s="14" t="str">
        <f>IF(B44="entail", IF(C44&gt;'2. statistics_entail'!$F$11, "TP", "FP"), IF(C44&gt;'2. statistics_entail'!$F$11, "FN", "TN"))</f>
        <v>TP</v>
      </c>
      <c r="G44" s="18" t="str">
        <f>IF(B44="entail", IF(C44&gt;'2. statistics_entail'!$F$13, "TP", "FP"), IF(C44&gt;'2. statistics_entail'!$F$13, "FN", "TN"))</f>
        <v>TP</v>
      </c>
      <c r="H44" s="18" t="str">
        <f>IF(B44="entail", IF(C44&gt;'2. statistics_entail'!$F$12, "TP", "FP"), IF(C44&gt;'2. statistics_entail'!$F$12, "FN", "TN"))</f>
        <v>TP</v>
      </c>
    </row>
    <row r="45" spans="1:8" x14ac:dyDescent="0.25">
      <c r="A45" s="1">
        <v>39</v>
      </c>
      <c r="B45" s="1" t="s">
        <v>3</v>
      </c>
      <c r="C45" s="1">
        <v>0.76400000000000001</v>
      </c>
      <c r="D45" s="18" t="str">
        <f t="shared" si="0"/>
        <v>FP</v>
      </c>
      <c r="E45" s="23" t="str">
        <f>IF(B45="entail", IF(C45&gt;'2. statistics_entail'!$F$10, "TP", "FP"), IF(C45&gt;'2. statistics_entail'!$F$10, "FN", "TN"))</f>
        <v>FP</v>
      </c>
      <c r="F45" s="14" t="str">
        <f>IF(B45="entail", IF(C45&gt;'2. statistics_entail'!$F$11, "TP", "FP"), IF(C45&gt;'2. statistics_entail'!$F$11, "FN", "TN"))</f>
        <v>TP</v>
      </c>
      <c r="G45" s="18" t="str">
        <f>IF(B45="entail", IF(C45&gt;'2. statistics_entail'!$F$13, "TP", "FP"), IF(C45&gt;'2. statistics_entail'!$F$13, "FN", "TN"))</f>
        <v>TP</v>
      </c>
      <c r="H45" s="18" t="str">
        <f>IF(B45="entail", IF(C45&gt;'2. statistics_entail'!$F$12, "TP", "FP"), IF(C45&gt;'2. statistics_entail'!$F$12, "FN", "TN"))</f>
        <v>TP</v>
      </c>
    </row>
    <row r="46" spans="1:8" x14ac:dyDescent="0.25">
      <c r="A46" s="1">
        <v>40</v>
      </c>
      <c r="B46" s="1" t="s">
        <v>4</v>
      </c>
      <c r="C46" s="1">
        <v>1</v>
      </c>
      <c r="D46" s="18" t="str">
        <f t="shared" si="0"/>
        <v>FN</v>
      </c>
      <c r="E46" s="23" t="str">
        <f>IF(B46="entail", IF(C46&gt;'2. statistics_entail'!$F$10, "TP", "FP"), IF(C46&gt;'2. statistics_entail'!$F$10, "FN", "TN"))</f>
        <v>FN</v>
      </c>
      <c r="F46" s="14" t="str">
        <f>IF(B46="entail", IF(C46&gt;'2. statistics_entail'!$F$11, "TP", "FP"), IF(C46&gt;'2. statistics_entail'!$F$11, "FN", "TN"))</f>
        <v>FN</v>
      </c>
      <c r="G46" s="18" t="str">
        <f>IF(B46="entail", IF(C46&gt;'2. statistics_entail'!$F$13, "TP", "FP"), IF(C46&gt;'2. statistics_entail'!$F$13, "FN", "TN"))</f>
        <v>FN</v>
      </c>
      <c r="H46" s="18" t="str">
        <f>IF(B46="entail", IF(C46&gt;'2. statistics_entail'!$F$12, "TP", "FP"), IF(C46&gt;'2. statistics_entail'!$F$12, "FN", "TN"))</f>
        <v>FN</v>
      </c>
    </row>
    <row r="47" spans="1:8" x14ac:dyDescent="0.25">
      <c r="A47" s="1">
        <v>41</v>
      </c>
      <c r="B47" s="1" t="s">
        <v>4</v>
      </c>
      <c r="C47" s="1">
        <v>0.79200000000000004</v>
      </c>
      <c r="D47" s="18" t="str">
        <f t="shared" si="0"/>
        <v>TN</v>
      </c>
      <c r="E47" s="23" t="str">
        <f>IF(B47="entail", IF(C47&gt;'2. statistics_entail'!$F$10, "TP", "FP"), IF(C47&gt;'2. statistics_entail'!$F$10, "FN", "TN"))</f>
        <v>TN</v>
      </c>
      <c r="F47" s="14" t="str">
        <f>IF(B47="entail", IF(C47&gt;'2. statistics_entail'!$F$11, "TP", "FP"), IF(C47&gt;'2. statistics_entail'!$F$11, "FN", "TN"))</f>
        <v>FN</v>
      </c>
      <c r="G47" s="18" t="str">
        <f>IF(B47="entail", IF(C47&gt;'2. statistics_entail'!$F$13, "TP", "FP"), IF(C47&gt;'2. statistics_entail'!$F$13, "FN", "TN"))</f>
        <v>FN</v>
      </c>
      <c r="H47" s="18" t="str">
        <f>IF(B47="entail", IF(C47&gt;'2. statistics_entail'!$F$12, "TP", "FP"), IF(C47&gt;'2. statistics_entail'!$F$12, "FN", "TN"))</f>
        <v>FN</v>
      </c>
    </row>
    <row r="48" spans="1:8" x14ac:dyDescent="0.25">
      <c r="A48" s="1">
        <v>42</v>
      </c>
      <c r="B48" s="1" t="s">
        <v>4</v>
      </c>
      <c r="C48" s="1">
        <v>0.83599999999999997</v>
      </c>
      <c r="D48" s="18" t="str">
        <f t="shared" si="0"/>
        <v>TN</v>
      </c>
      <c r="E48" s="23" t="str">
        <f>IF(B48="entail", IF(C48&gt;'2. statistics_entail'!$F$10, "TP", "FP"), IF(C48&gt;'2. statistics_entail'!$F$10, "FN", "TN"))</f>
        <v>TN</v>
      </c>
      <c r="F48" s="14" t="str">
        <f>IF(B48="entail", IF(C48&gt;'2. statistics_entail'!$F$11, "TP", "FP"), IF(C48&gt;'2. statistics_entail'!$F$11, "FN", "TN"))</f>
        <v>FN</v>
      </c>
      <c r="G48" s="18" t="str">
        <f>IF(B48="entail", IF(C48&gt;'2. statistics_entail'!$F$13, "TP", "FP"), IF(C48&gt;'2. statistics_entail'!$F$13, "FN", "TN"))</f>
        <v>FN</v>
      </c>
      <c r="H48" s="18" t="str">
        <f>IF(B48="entail", IF(C48&gt;'2. statistics_entail'!$F$12, "TP", "FP"), IF(C48&gt;'2. statistics_entail'!$F$12, "FN", "TN"))</f>
        <v>FN</v>
      </c>
    </row>
    <row r="49" spans="1:8" x14ac:dyDescent="0.25">
      <c r="A49" s="1">
        <v>43</v>
      </c>
      <c r="B49" s="1" t="s">
        <v>3</v>
      </c>
      <c r="C49" s="1">
        <v>0.89500000000000002</v>
      </c>
      <c r="D49" s="18" t="str">
        <f t="shared" si="0"/>
        <v>TP</v>
      </c>
      <c r="E49" s="23" t="str">
        <f>IF(B49="entail", IF(C49&gt;'2. statistics_entail'!$F$10, "TP", "FP"), IF(C49&gt;'2. statistics_entail'!$F$10, "FN", "TN"))</f>
        <v>TP</v>
      </c>
      <c r="F49" s="14" t="str">
        <f>IF(B49="entail", IF(C49&gt;'2. statistics_entail'!$F$11, "TP", "FP"), IF(C49&gt;'2. statistics_entail'!$F$11, "FN", "TN"))</f>
        <v>TP</v>
      </c>
      <c r="G49" s="18" t="str">
        <f>IF(B49="entail", IF(C49&gt;'2. statistics_entail'!$F$13, "TP", "FP"), IF(C49&gt;'2. statistics_entail'!$F$13, "FN", "TN"))</f>
        <v>TP</v>
      </c>
      <c r="H49" s="18" t="str">
        <f>IF(B49="entail", IF(C49&gt;'2. statistics_entail'!$F$12, "TP", "FP"), IF(C49&gt;'2. statistics_entail'!$F$12, "FN", "TN"))</f>
        <v>TP</v>
      </c>
    </row>
    <row r="50" spans="1:8" x14ac:dyDescent="0.25">
      <c r="A50" s="1">
        <v>44</v>
      </c>
      <c r="B50" s="1" t="s">
        <v>3</v>
      </c>
      <c r="C50" s="1">
        <v>0.879</v>
      </c>
      <c r="D50" s="18" t="str">
        <f t="shared" si="0"/>
        <v>TP</v>
      </c>
      <c r="E50" s="23" t="str">
        <f>IF(B50="entail", IF(C50&gt;'2. statistics_entail'!$F$10, "TP", "FP"), IF(C50&gt;'2. statistics_entail'!$F$10, "FN", "TN"))</f>
        <v>TP</v>
      </c>
      <c r="F50" s="14" t="str">
        <f>IF(B50="entail", IF(C50&gt;'2. statistics_entail'!$F$11, "TP", "FP"), IF(C50&gt;'2. statistics_entail'!$F$11, "FN", "TN"))</f>
        <v>TP</v>
      </c>
      <c r="G50" s="18" t="str">
        <f>IF(B50="entail", IF(C50&gt;'2. statistics_entail'!$F$13, "TP", "FP"), IF(C50&gt;'2. statistics_entail'!$F$13, "FN", "TN"))</f>
        <v>TP</v>
      </c>
      <c r="H50" s="18" t="str">
        <f>IF(B50="entail", IF(C50&gt;'2. statistics_entail'!$F$12, "TP", "FP"), IF(C50&gt;'2. statistics_entail'!$F$12, "FN", "TN"))</f>
        <v>TP</v>
      </c>
    </row>
    <row r="51" spans="1:8" x14ac:dyDescent="0.25">
      <c r="A51" s="1">
        <v>45</v>
      </c>
      <c r="B51" s="1" t="s">
        <v>4</v>
      </c>
      <c r="C51" s="1">
        <v>0.67100000000000004</v>
      </c>
      <c r="D51" s="18" t="str">
        <f t="shared" si="0"/>
        <v>TN</v>
      </c>
      <c r="E51" s="23" t="str">
        <f>IF(B51="entail", IF(C51&gt;'2. statistics_entail'!$F$10, "TP", "FP"), IF(C51&gt;'2. statistics_entail'!$F$10, "FN", "TN"))</f>
        <v>TN</v>
      </c>
      <c r="F51" s="14" t="str">
        <f>IF(B51="entail", IF(C51&gt;'2. statistics_entail'!$F$11, "TP", "FP"), IF(C51&gt;'2. statistics_entail'!$F$11, "FN", "TN"))</f>
        <v>TN</v>
      </c>
      <c r="G51" s="18" t="str">
        <f>IF(B51="entail", IF(C51&gt;'2. statistics_entail'!$F$13, "TP", "FP"), IF(C51&gt;'2. statistics_entail'!$F$13, "FN", "TN"))</f>
        <v>TN</v>
      </c>
      <c r="H51" s="18" t="str">
        <f>IF(B51="entail", IF(C51&gt;'2. statistics_entail'!$F$12, "TP", "FP"), IF(C51&gt;'2. statistics_entail'!$F$12, "FN", "TN"))</f>
        <v>TN</v>
      </c>
    </row>
    <row r="52" spans="1:8" x14ac:dyDescent="0.25">
      <c r="A52" s="1">
        <v>46</v>
      </c>
      <c r="B52" s="1" t="s">
        <v>4</v>
      </c>
      <c r="C52" s="1">
        <v>0.76600000000000001</v>
      </c>
      <c r="D52" s="18" t="str">
        <f t="shared" si="0"/>
        <v>TN</v>
      </c>
      <c r="E52" s="23" t="str">
        <f>IF(B52="entail", IF(C52&gt;'2. statistics_entail'!$F$10, "TP", "FP"), IF(C52&gt;'2. statistics_entail'!$F$10, "FN", "TN"))</f>
        <v>TN</v>
      </c>
      <c r="F52" s="14" t="str">
        <f>IF(B52="entail", IF(C52&gt;'2. statistics_entail'!$F$11, "TP", "FP"), IF(C52&gt;'2. statistics_entail'!$F$11, "FN", "TN"))</f>
        <v>FN</v>
      </c>
      <c r="G52" s="18" t="str">
        <f>IF(B52="entail", IF(C52&gt;'2. statistics_entail'!$F$13, "TP", "FP"), IF(C52&gt;'2. statistics_entail'!$F$13, "FN", "TN"))</f>
        <v>FN</v>
      </c>
      <c r="H52" s="18" t="str">
        <f>IF(B52="entail", IF(C52&gt;'2. statistics_entail'!$F$12, "TP", "FP"), IF(C52&gt;'2. statistics_entail'!$F$12, "FN", "TN"))</f>
        <v>FN</v>
      </c>
    </row>
    <row r="53" spans="1:8" x14ac:dyDescent="0.25">
      <c r="A53" s="1">
        <v>47</v>
      </c>
      <c r="B53" s="1" t="s">
        <v>4</v>
      </c>
      <c r="C53" s="1">
        <v>0.92300000000000004</v>
      </c>
      <c r="D53" s="18" t="str">
        <f t="shared" si="0"/>
        <v>FN</v>
      </c>
      <c r="E53" s="23" t="str">
        <f>IF(B53="entail", IF(C53&gt;'2. statistics_entail'!$F$10, "TP", "FP"), IF(C53&gt;'2. statistics_entail'!$F$10, "FN", "TN"))</f>
        <v>FN</v>
      </c>
      <c r="F53" s="14" t="str">
        <f>IF(B53="entail", IF(C53&gt;'2. statistics_entail'!$F$11, "TP", "FP"), IF(C53&gt;'2. statistics_entail'!$F$11, "FN", "TN"))</f>
        <v>FN</v>
      </c>
      <c r="G53" s="18" t="str">
        <f>IF(B53="entail", IF(C53&gt;'2. statistics_entail'!$F$13, "TP", "FP"), IF(C53&gt;'2. statistics_entail'!$F$13, "FN", "TN"))</f>
        <v>FN</v>
      </c>
      <c r="H53" s="18" t="str">
        <f>IF(B53="entail", IF(C53&gt;'2. statistics_entail'!$F$12, "TP", "FP"), IF(C53&gt;'2. statistics_entail'!$F$12, "FN", "TN"))</f>
        <v>FN</v>
      </c>
    </row>
    <row r="54" spans="1:8" x14ac:dyDescent="0.25">
      <c r="A54" s="1">
        <v>48</v>
      </c>
      <c r="B54" s="1" t="s">
        <v>3</v>
      </c>
      <c r="C54" s="1">
        <v>0.95399999999999996</v>
      </c>
      <c r="D54" s="18" t="str">
        <f t="shared" si="0"/>
        <v>TP</v>
      </c>
      <c r="E54" s="23" t="str">
        <f>IF(B54="entail", IF(C54&gt;'2. statistics_entail'!$F$10, "TP", "FP"), IF(C54&gt;'2. statistics_entail'!$F$10, "FN", "TN"))</f>
        <v>TP</v>
      </c>
      <c r="F54" s="14" t="str">
        <f>IF(B54="entail", IF(C54&gt;'2. statistics_entail'!$F$11, "TP", "FP"), IF(C54&gt;'2. statistics_entail'!$F$11, "FN", "TN"))</f>
        <v>TP</v>
      </c>
      <c r="G54" s="18" t="str">
        <f>IF(B54="entail", IF(C54&gt;'2. statistics_entail'!$F$13, "TP", "FP"), IF(C54&gt;'2. statistics_entail'!$F$13, "FN", "TN"))</f>
        <v>TP</v>
      </c>
      <c r="H54" s="18" t="str">
        <f>IF(B54="entail", IF(C54&gt;'2. statistics_entail'!$F$12, "TP", "FP"), IF(C54&gt;'2. statistics_entail'!$F$12, "FN", "TN"))</f>
        <v>TP</v>
      </c>
    </row>
    <row r="55" spans="1:8" x14ac:dyDescent="0.25">
      <c r="A55" s="1">
        <v>49</v>
      </c>
      <c r="B55" s="1" t="s">
        <v>3</v>
      </c>
      <c r="C55" s="1">
        <v>0.95599999999999996</v>
      </c>
      <c r="D55" s="18" t="str">
        <f t="shared" si="0"/>
        <v>TP</v>
      </c>
      <c r="E55" s="23" t="str">
        <f>IF(B55="entail", IF(C55&gt;'2. statistics_entail'!$F$10, "TP", "FP"), IF(C55&gt;'2. statistics_entail'!$F$10, "FN", "TN"))</f>
        <v>TP</v>
      </c>
      <c r="F55" s="14" t="str">
        <f>IF(B55="entail", IF(C55&gt;'2. statistics_entail'!$F$11, "TP", "FP"), IF(C55&gt;'2. statistics_entail'!$F$11, "FN", "TN"))</f>
        <v>TP</v>
      </c>
      <c r="G55" s="18" t="str">
        <f>IF(B55="entail", IF(C55&gt;'2. statistics_entail'!$F$13, "TP", "FP"), IF(C55&gt;'2. statistics_entail'!$F$13, "FN", "TN"))</f>
        <v>TP</v>
      </c>
      <c r="H55" s="18" t="str">
        <f>IF(B55="entail", IF(C55&gt;'2. statistics_entail'!$F$12, "TP", "FP"), IF(C55&gt;'2. statistics_entail'!$F$12, "FN", "TN"))</f>
        <v>TP</v>
      </c>
    </row>
    <row r="56" spans="1:8" x14ac:dyDescent="0.25">
      <c r="A56" s="1">
        <v>50</v>
      </c>
      <c r="B56" s="1" t="s">
        <v>3</v>
      </c>
      <c r="C56" s="1">
        <v>0.89300000000000002</v>
      </c>
      <c r="D56" s="18" t="str">
        <f t="shared" si="0"/>
        <v>TP</v>
      </c>
      <c r="E56" s="23" t="str">
        <f>IF(B56="entail", IF(C56&gt;'2. statistics_entail'!$F$10, "TP", "FP"), IF(C56&gt;'2. statistics_entail'!$F$10, "FN", "TN"))</f>
        <v>TP</v>
      </c>
      <c r="F56" s="14" t="str">
        <f>IF(B56="entail", IF(C56&gt;'2. statistics_entail'!$F$11, "TP", "FP"), IF(C56&gt;'2. statistics_entail'!$F$11, "FN", "TN"))</f>
        <v>TP</v>
      </c>
      <c r="G56" s="18" t="str">
        <f>IF(B56="entail", IF(C56&gt;'2. statistics_entail'!$F$13, "TP", "FP"), IF(C56&gt;'2. statistics_entail'!$F$13, "FN", "TN"))</f>
        <v>TP</v>
      </c>
      <c r="H56" s="18" t="str">
        <f>IF(B56="entail", IF(C56&gt;'2. statistics_entail'!$F$12, "TP", "FP"), IF(C56&gt;'2. statistics_entail'!$F$12, "FN", "TN"))</f>
        <v>TP</v>
      </c>
    </row>
    <row r="57" spans="1:8" x14ac:dyDescent="0.25">
      <c r="A57" s="1">
        <v>51</v>
      </c>
      <c r="B57" s="1" t="s">
        <v>3</v>
      </c>
      <c r="C57" s="1">
        <v>0.72499999999999998</v>
      </c>
      <c r="D57" s="18" t="str">
        <f t="shared" si="0"/>
        <v>FP</v>
      </c>
      <c r="E57" s="23" t="str">
        <f>IF(B57="entail", IF(C57&gt;'2. statistics_entail'!$F$10, "TP", "FP"), IF(C57&gt;'2. statistics_entail'!$F$10, "FN", "TN"))</f>
        <v>FP</v>
      </c>
      <c r="F57" s="14" t="str">
        <f>IF(B57="entail", IF(C57&gt;'2. statistics_entail'!$F$11, "TP", "FP"), IF(C57&gt;'2. statistics_entail'!$F$11, "FN", "TN"))</f>
        <v>FP</v>
      </c>
      <c r="G57" s="18" t="str">
        <f>IF(B57="entail", IF(C57&gt;'2. statistics_entail'!$F$13, "TP", "FP"), IF(C57&gt;'2. statistics_entail'!$F$13, "FN", "TN"))</f>
        <v>FP</v>
      </c>
      <c r="H57" s="18" t="str">
        <f>IF(B57="entail", IF(C57&gt;'2. statistics_entail'!$F$12, "TP", "FP"), IF(C57&gt;'2. statistics_entail'!$F$12, "FN", "TN"))</f>
        <v>TP</v>
      </c>
    </row>
    <row r="58" spans="1:8" x14ac:dyDescent="0.25">
      <c r="A58" s="1">
        <v>52</v>
      </c>
      <c r="B58" s="1" t="s">
        <v>3</v>
      </c>
      <c r="C58" s="1">
        <v>0.86599999999999999</v>
      </c>
      <c r="D58" s="18" t="str">
        <f t="shared" si="0"/>
        <v>TP</v>
      </c>
      <c r="E58" s="23" t="str">
        <f>IF(B58="entail", IF(C58&gt;'2. statistics_entail'!$F$10, "TP", "FP"), IF(C58&gt;'2. statistics_entail'!$F$10, "FN", "TN"))</f>
        <v>TP</v>
      </c>
      <c r="F58" s="14" t="str">
        <f>IF(B58="entail", IF(C58&gt;'2. statistics_entail'!$F$11, "TP", "FP"), IF(C58&gt;'2. statistics_entail'!$F$11, "FN", "TN"))</f>
        <v>TP</v>
      </c>
      <c r="G58" s="18" t="str">
        <f>IF(B58="entail", IF(C58&gt;'2. statistics_entail'!$F$13, "TP", "FP"), IF(C58&gt;'2. statistics_entail'!$F$13, "FN", "TN"))</f>
        <v>TP</v>
      </c>
      <c r="H58" s="18" t="str">
        <f>IF(B58="entail", IF(C58&gt;'2. statistics_entail'!$F$12, "TP", "FP"), IF(C58&gt;'2. statistics_entail'!$F$12, "FN", "TN"))</f>
        <v>TP</v>
      </c>
    </row>
    <row r="59" spans="1:8" x14ac:dyDescent="0.25">
      <c r="A59" s="1">
        <v>53</v>
      </c>
      <c r="B59" s="1" t="s">
        <v>4</v>
      </c>
      <c r="C59" s="1">
        <v>0.91700000000000004</v>
      </c>
      <c r="D59" s="18" t="str">
        <f t="shared" si="0"/>
        <v>FN</v>
      </c>
      <c r="E59" s="23" t="str">
        <f>IF(B59="entail", IF(C59&gt;'2. statistics_entail'!$F$10, "TP", "FP"), IF(C59&gt;'2. statistics_entail'!$F$10, "FN", "TN"))</f>
        <v>FN</v>
      </c>
      <c r="F59" s="14" t="str">
        <f>IF(B59="entail", IF(C59&gt;'2. statistics_entail'!$F$11, "TP", "FP"), IF(C59&gt;'2. statistics_entail'!$F$11, "FN", "TN"))</f>
        <v>FN</v>
      </c>
      <c r="G59" s="18" t="str">
        <f>IF(B59="entail", IF(C59&gt;'2. statistics_entail'!$F$13, "TP", "FP"), IF(C59&gt;'2. statistics_entail'!$F$13, "FN", "TN"))</f>
        <v>FN</v>
      </c>
      <c r="H59" s="18" t="str">
        <f>IF(B59="entail", IF(C59&gt;'2. statistics_entail'!$F$12, "TP", "FP"), IF(C59&gt;'2. statistics_entail'!$F$12, "FN", "TN"))</f>
        <v>FN</v>
      </c>
    </row>
    <row r="60" spans="1:8" x14ac:dyDescent="0.25">
      <c r="A60" s="1">
        <v>54</v>
      </c>
      <c r="B60" s="1" t="s">
        <v>4</v>
      </c>
      <c r="C60" s="1">
        <v>1</v>
      </c>
      <c r="D60" s="18" t="str">
        <f t="shared" si="0"/>
        <v>FN</v>
      </c>
      <c r="E60" s="23" t="str">
        <f>IF(B60="entail", IF(C60&gt;'2. statistics_entail'!$F$10, "TP", "FP"), IF(C60&gt;'2. statistics_entail'!$F$10, "FN", "TN"))</f>
        <v>FN</v>
      </c>
      <c r="F60" s="14" t="str">
        <f>IF(B60="entail", IF(C60&gt;'2. statistics_entail'!$F$11, "TP", "FP"), IF(C60&gt;'2. statistics_entail'!$F$11, "FN", "TN"))</f>
        <v>FN</v>
      </c>
      <c r="G60" s="18" t="str">
        <f>IF(B60="entail", IF(C60&gt;'2. statistics_entail'!$F$13, "TP", "FP"), IF(C60&gt;'2. statistics_entail'!$F$13, "FN", "TN"))</f>
        <v>FN</v>
      </c>
      <c r="H60" s="18" t="str">
        <f>IF(B60="entail", IF(C60&gt;'2. statistics_entail'!$F$12, "TP", "FP"), IF(C60&gt;'2. statistics_entail'!$F$12, "FN", "TN"))</f>
        <v>FN</v>
      </c>
    </row>
    <row r="61" spans="1:8" x14ac:dyDescent="0.25">
      <c r="A61" s="1">
        <v>55</v>
      </c>
      <c r="B61" s="1" t="s">
        <v>3</v>
      </c>
      <c r="C61" s="1">
        <v>0.83</v>
      </c>
      <c r="D61" s="18" t="str">
        <f t="shared" si="0"/>
        <v>FP</v>
      </c>
      <c r="E61" s="23" t="str">
        <f>IF(B61="entail", IF(C61&gt;'2. statistics_entail'!$F$10, "TP", "FP"), IF(C61&gt;'2. statistics_entail'!$F$10, "FN", "TN"))</f>
        <v>FP</v>
      </c>
      <c r="F61" s="14" t="str">
        <f>IF(B61="entail", IF(C61&gt;'2. statistics_entail'!$F$11, "TP", "FP"), IF(C61&gt;'2. statistics_entail'!$F$11, "FN", "TN"))</f>
        <v>TP</v>
      </c>
      <c r="G61" s="18" t="str">
        <f>IF(B61="entail", IF(C61&gt;'2. statistics_entail'!$F$13, "TP", "FP"), IF(C61&gt;'2. statistics_entail'!$F$13, "FN", "TN"))</f>
        <v>TP</v>
      </c>
      <c r="H61" s="18" t="str">
        <f>IF(B61="entail", IF(C61&gt;'2. statistics_entail'!$F$12, "TP", "FP"), IF(C61&gt;'2. statistics_entail'!$F$12, "FN", "TN"))</f>
        <v>TP</v>
      </c>
    </row>
    <row r="62" spans="1:8" x14ac:dyDescent="0.25">
      <c r="A62" s="1">
        <v>56</v>
      </c>
      <c r="B62" s="1" t="s">
        <v>3</v>
      </c>
      <c r="C62" s="1">
        <v>0.85799999999999998</v>
      </c>
      <c r="D62" s="18" t="str">
        <f t="shared" si="0"/>
        <v>TP</v>
      </c>
      <c r="E62" s="23" t="str">
        <f>IF(B62="entail", IF(C62&gt;'2. statistics_entail'!$F$10, "TP", "FP"), IF(C62&gt;'2. statistics_entail'!$F$10, "FN", "TN"))</f>
        <v>TP</v>
      </c>
      <c r="F62" s="14" t="str">
        <f>IF(B62="entail", IF(C62&gt;'2. statistics_entail'!$F$11, "TP", "FP"), IF(C62&gt;'2. statistics_entail'!$F$11, "FN", "TN"))</f>
        <v>TP</v>
      </c>
      <c r="G62" s="18" t="str">
        <f>IF(B62="entail", IF(C62&gt;'2. statistics_entail'!$F$13, "TP", "FP"), IF(C62&gt;'2. statistics_entail'!$F$13, "FN", "TN"))</f>
        <v>TP</v>
      </c>
      <c r="H62" s="18" t="str">
        <f>IF(B62="entail", IF(C62&gt;'2. statistics_entail'!$F$12, "TP", "FP"), IF(C62&gt;'2. statistics_entail'!$F$12, "FN", "TN"))</f>
        <v>TP</v>
      </c>
    </row>
    <row r="63" spans="1:8" x14ac:dyDescent="0.25">
      <c r="A63" s="1">
        <v>57</v>
      </c>
      <c r="B63" s="1" t="s">
        <v>3</v>
      </c>
      <c r="C63" s="1">
        <v>0.86099999999999999</v>
      </c>
      <c r="D63" s="18" t="str">
        <f t="shared" si="0"/>
        <v>TP</v>
      </c>
      <c r="E63" s="23" t="str">
        <f>IF(B63="entail", IF(C63&gt;'2. statistics_entail'!$F$10, "TP", "FP"), IF(C63&gt;'2. statistics_entail'!$F$10, "FN", "TN"))</f>
        <v>TP</v>
      </c>
      <c r="F63" s="14" t="str">
        <f>IF(B63="entail", IF(C63&gt;'2. statistics_entail'!$F$11, "TP", "FP"), IF(C63&gt;'2. statistics_entail'!$F$11, "FN", "TN"))</f>
        <v>TP</v>
      </c>
      <c r="G63" s="18" t="str">
        <f>IF(B63="entail", IF(C63&gt;'2. statistics_entail'!$F$13, "TP", "FP"), IF(C63&gt;'2. statistics_entail'!$F$13, "FN", "TN"))</f>
        <v>TP</v>
      </c>
      <c r="H63" s="18" t="str">
        <f>IF(B63="entail", IF(C63&gt;'2. statistics_entail'!$F$12, "TP", "FP"), IF(C63&gt;'2. statistics_entail'!$F$12, "FN", "TN"))</f>
        <v>TP</v>
      </c>
    </row>
    <row r="64" spans="1:8" x14ac:dyDescent="0.25">
      <c r="A64" s="1">
        <v>58</v>
      </c>
      <c r="B64" s="1" t="s">
        <v>3</v>
      </c>
      <c r="C64" s="1">
        <v>1</v>
      </c>
      <c r="D64" s="18" t="str">
        <f t="shared" si="0"/>
        <v>TP</v>
      </c>
      <c r="E64" s="23" t="str">
        <f>IF(B64="entail", IF(C64&gt;'2. statistics_entail'!$F$10, "TP", "FP"), IF(C64&gt;'2. statistics_entail'!$F$10, "FN", "TN"))</f>
        <v>TP</v>
      </c>
      <c r="F64" s="14" t="str">
        <f>IF(B64="entail", IF(C64&gt;'2. statistics_entail'!$F$11, "TP", "FP"), IF(C64&gt;'2. statistics_entail'!$F$11, "FN", "TN"))</f>
        <v>TP</v>
      </c>
      <c r="G64" s="18" t="str">
        <f>IF(B64="entail", IF(C64&gt;'2. statistics_entail'!$F$13, "TP", "FP"), IF(C64&gt;'2. statistics_entail'!$F$13, "FN", "TN"))</f>
        <v>TP</v>
      </c>
      <c r="H64" s="18" t="str">
        <f>IF(B64="entail", IF(C64&gt;'2. statistics_entail'!$F$12, "TP", "FP"), IF(C64&gt;'2. statistics_entail'!$F$12, "FN", "TN"))</f>
        <v>TP</v>
      </c>
    </row>
    <row r="65" spans="1:8" x14ac:dyDescent="0.25">
      <c r="A65" s="1">
        <v>59</v>
      </c>
      <c r="B65" s="1" t="s">
        <v>3</v>
      </c>
      <c r="C65" s="1">
        <v>0.89</v>
      </c>
      <c r="D65" s="18" t="str">
        <f t="shared" si="0"/>
        <v>TP</v>
      </c>
      <c r="E65" s="23" t="str">
        <f>IF(B65="entail", IF(C65&gt;'2. statistics_entail'!$F$10, "TP", "FP"), IF(C65&gt;'2. statistics_entail'!$F$10, "FN", "TN"))</f>
        <v>TP</v>
      </c>
      <c r="F65" s="14" t="str">
        <f>IF(B65="entail", IF(C65&gt;'2. statistics_entail'!$F$11, "TP", "FP"), IF(C65&gt;'2. statistics_entail'!$F$11, "FN", "TN"))</f>
        <v>TP</v>
      </c>
      <c r="G65" s="18" t="str">
        <f>IF(B65="entail", IF(C65&gt;'2. statistics_entail'!$F$13, "TP", "FP"), IF(C65&gt;'2. statistics_entail'!$F$13, "FN", "TN"))</f>
        <v>TP</v>
      </c>
      <c r="H65" s="18" t="str">
        <f>IF(B65="entail", IF(C65&gt;'2. statistics_entail'!$F$12, "TP", "FP"), IF(C65&gt;'2. statistics_entail'!$F$12, "FN", "TN"))</f>
        <v>TP</v>
      </c>
    </row>
    <row r="66" spans="1:8" x14ac:dyDescent="0.25">
      <c r="A66" s="1">
        <v>60</v>
      </c>
      <c r="B66" s="1" t="s">
        <v>4</v>
      </c>
      <c r="C66" s="1">
        <v>0.84399999999999997</v>
      </c>
      <c r="D66" s="18" t="str">
        <f t="shared" si="0"/>
        <v>TN</v>
      </c>
      <c r="E66" s="23" t="str">
        <f>IF(B66="entail", IF(C66&gt;'2. statistics_entail'!$F$10, "TP", "FP"), IF(C66&gt;'2. statistics_entail'!$F$10, "FN", "TN"))</f>
        <v>TN</v>
      </c>
      <c r="F66" s="14" t="str">
        <f>IF(B66="entail", IF(C66&gt;'2. statistics_entail'!$F$11, "TP", "FP"), IF(C66&gt;'2. statistics_entail'!$F$11, "FN", "TN"))</f>
        <v>FN</v>
      </c>
      <c r="G66" s="18" t="str">
        <f>IF(B66="entail", IF(C66&gt;'2. statistics_entail'!$F$13, "TP", "FP"), IF(C66&gt;'2. statistics_entail'!$F$13, "FN", "TN"))</f>
        <v>FN</v>
      </c>
      <c r="H66" s="18" t="str">
        <f>IF(B66="entail", IF(C66&gt;'2. statistics_entail'!$F$12, "TP", "FP"), IF(C66&gt;'2. statistics_entail'!$F$12, "FN", "TN"))</f>
        <v>FN</v>
      </c>
    </row>
    <row r="67" spans="1:8" x14ac:dyDescent="0.25">
      <c r="A67" s="1">
        <v>61</v>
      </c>
      <c r="B67" s="1" t="s">
        <v>3</v>
      </c>
      <c r="C67" s="1">
        <v>0.90400000000000003</v>
      </c>
      <c r="D67" s="18" t="str">
        <f t="shared" si="0"/>
        <v>TP</v>
      </c>
      <c r="E67" s="23" t="str">
        <f>IF(B67="entail", IF(C67&gt;'2. statistics_entail'!$F$10, "TP", "FP"), IF(C67&gt;'2. statistics_entail'!$F$10, "FN", "TN"))</f>
        <v>TP</v>
      </c>
      <c r="F67" s="14" t="str">
        <f>IF(B67="entail", IF(C67&gt;'2. statistics_entail'!$F$11, "TP", "FP"), IF(C67&gt;'2. statistics_entail'!$F$11, "FN", "TN"))</f>
        <v>TP</v>
      </c>
      <c r="G67" s="18" t="str">
        <f>IF(B67="entail", IF(C67&gt;'2. statistics_entail'!$F$13, "TP", "FP"), IF(C67&gt;'2. statistics_entail'!$F$13, "FN", "TN"))</f>
        <v>TP</v>
      </c>
      <c r="H67" s="18" t="str">
        <f>IF(B67="entail", IF(C67&gt;'2. statistics_entail'!$F$12, "TP", "FP"), IF(C67&gt;'2. statistics_entail'!$F$12, "FN", "TN"))</f>
        <v>TP</v>
      </c>
    </row>
    <row r="68" spans="1:8" x14ac:dyDescent="0.25">
      <c r="A68" s="1">
        <v>62</v>
      </c>
      <c r="B68" s="1" t="s">
        <v>4</v>
      </c>
      <c r="C68" s="1">
        <v>0.79600000000000004</v>
      </c>
      <c r="D68" s="18" t="str">
        <f t="shared" si="0"/>
        <v>TN</v>
      </c>
      <c r="E68" s="23" t="str">
        <f>IF(B68="entail", IF(C68&gt;'2. statistics_entail'!$F$10, "TP", "FP"), IF(C68&gt;'2. statistics_entail'!$F$10, "FN", "TN"))</f>
        <v>TN</v>
      </c>
      <c r="F68" s="14" t="str">
        <f>IF(B68="entail", IF(C68&gt;'2. statistics_entail'!$F$11, "TP", "FP"), IF(C68&gt;'2. statistics_entail'!$F$11, "FN", "TN"))</f>
        <v>FN</v>
      </c>
      <c r="G68" s="18" t="str">
        <f>IF(B68="entail", IF(C68&gt;'2. statistics_entail'!$F$13, "TP", "FP"), IF(C68&gt;'2. statistics_entail'!$F$13, "FN", "TN"))</f>
        <v>FN</v>
      </c>
      <c r="H68" s="18" t="str">
        <f>IF(B68="entail", IF(C68&gt;'2. statistics_entail'!$F$12, "TP", "FP"), IF(C68&gt;'2. statistics_entail'!$F$12, "FN", "TN"))</f>
        <v>FN</v>
      </c>
    </row>
    <row r="69" spans="1:8" x14ac:dyDescent="0.25">
      <c r="A69" s="1">
        <v>63</v>
      </c>
      <c r="B69" s="1" t="s">
        <v>4</v>
      </c>
      <c r="C69" s="1">
        <v>0.94499999999999995</v>
      </c>
      <c r="D69" s="18" t="str">
        <f t="shared" si="0"/>
        <v>FN</v>
      </c>
      <c r="E69" s="23" t="str">
        <f>IF(B69="entail", IF(C69&gt;'2. statistics_entail'!$F$10, "TP", "FP"), IF(C69&gt;'2. statistics_entail'!$F$10, "FN", "TN"))</f>
        <v>FN</v>
      </c>
      <c r="F69" s="14" t="str">
        <f>IF(B69="entail", IF(C69&gt;'2. statistics_entail'!$F$11, "TP", "FP"), IF(C69&gt;'2. statistics_entail'!$F$11, "FN", "TN"))</f>
        <v>FN</v>
      </c>
      <c r="G69" s="18" t="str">
        <f>IF(B69="entail", IF(C69&gt;'2. statistics_entail'!$F$13, "TP", "FP"), IF(C69&gt;'2. statistics_entail'!$F$13, "FN", "TN"))</f>
        <v>FN</v>
      </c>
      <c r="H69" s="18" t="str">
        <f>IF(B69="entail", IF(C69&gt;'2. statistics_entail'!$F$12, "TP", "FP"), IF(C69&gt;'2. statistics_entail'!$F$12, "FN", "TN"))</f>
        <v>FN</v>
      </c>
    </row>
    <row r="70" spans="1:8" x14ac:dyDescent="0.25">
      <c r="A70" s="1">
        <v>64</v>
      </c>
      <c r="B70" s="1" t="s">
        <v>3</v>
      </c>
      <c r="C70" s="1">
        <v>0.89600000000000002</v>
      </c>
      <c r="D70" s="18" t="str">
        <f t="shared" si="0"/>
        <v>TP</v>
      </c>
      <c r="E70" s="23" t="str">
        <f>IF(B70="entail", IF(C70&gt;'2. statistics_entail'!$F$10, "TP", "FP"), IF(C70&gt;'2. statistics_entail'!$F$10, "FN", "TN"))</f>
        <v>TP</v>
      </c>
      <c r="F70" s="14" t="str">
        <f>IF(B70="entail", IF(C70&gt;'2. statistics_entail'!$F$11, "TP", "FP"), IF(C70&gt;'2. statistics_entail'!$F$11, "FN", "TN"))</f>
        <v>TP</v>
      </c>
      <c r="G70" s="18" t="str">
        <f>IF(B70="entail", IF(C70&gt;'2. statistics_entail'!$F$13, "TP", "FP"), IF(C70&gt;'2. statistics_entail'!$F$13, "FN", "TN"))</f>
        <v>TP</v>
      </c>
      <c r="H70" s="18" t="str">
        <f>IF(B70="entail", IF(C70&gt;'2. statistics_entail'!$F$12, "TP", "FP"), IF(C70&gt;'2. statistics_entail'!$F$12, "FN", "TN"))</f>
        <v>TP</v>
      </c>
    </row>
    <row r="71" spans="1:8" x14ac:dyDescent="0.25">
      <c r="A71" s="1">
        <v>65</v>
      </c>
      <c r="B71" s="1" t="s">
        <v>3</v>
      </c>
      <c r="C71" s="1">
        <v>0.88700000000000001</v>
      </c>
      <c r="D71" s="18" t="str">
        <f t="shared" si="0"/>
        <v>TP</v>
      </c>
      <c r="E71" s="23" t="str">
        <f>IF(B71="entail", IF(C71&gt;'2. statistics_entail'!$F$10, "TP", "FP"), IF(C71&gt;'2. statistics_entail'!$F$10, "FN", "TN"))</f>
        <v>TP</v>
      </c>
      <c r="F71" s="14" t="str">
        <f>IF(B71="entail", IF(C71&gt;'2. statistics_entail'!$F$11, "TP", "FP"), IF(C71&gt;'2. statistics_entail'!$F$11, "FN", "TN"))</f>
        <v>TP</v>
      </c>
      <c r="G71" s="18" t="str">
        <f>IF(B71="entail", IF(C71&gt;'2. statistics_entail'!$F$13, "TP", "FP"), IF(C71&gt;'2. statistics_entail'!$F$13, "FN", "TN"))</f>
        <v>TP</v>
      </c>
      <c r="H71" s="18" t="str">
        <f>IF(B71="entail", IF(C71&gt;'2. statistics_entail'!$F$12, "TP", "FP"), IF(C71&gt;'2. statistics_entail'!$F$12, "FN", "TN"))</f>
        <v>TP</v>
      </c>
    </row>
    <row r="72" spans="1:8" x14ac:dyDescent="0.25">
      <c r="A72" s="1">
        <v>66</v>
      </c>
      <c r="B72" s="1" t="s">
        <v>3</v>
      </c>
      <c r="C72" s="1">
        <v>0.88600000000000001</v>
      </c>
      <c r="D72" s="18" t="str">
        <f t="shared" ref="D72:D135" si="1">IF(B72="entail", IF(C72&gt;0.85, "TP", "FP"), IF(C72&gt;0.85, "FN", "TN"))</f>
        <v>TP</v>
      </c>
      <c r="E72" s="23" t="str">
        <f>IF(B72="entail", IF(C72&gt;'2. statistics_entail'!$F$10, "TP", "FP"), IF(C72&gt;'2. statistics_entail'!$F$10, "FN", "TN"))</f>
        <v>TP</v>
      </c>
      <c r="F72" s="14" t="str">
        <f>IF(B72="entail", IF(C72&gt;'2. statistics_entail'!$F$11, "TP", "FP"), IF(C72&gt;'2. statistics_entail'!$F$11, "FN", "TN"))</f>
        <v>TP</v>
      </c>
      <c r="G72" s="18" t="str">
        <f>IF(B72="entail", IF(C72&gt;'2. statistics_entail'!$F$13, "TP", "FP"), IF(C72&gt;'2. statistics_entail'!$F$13, "FN", "TN"))</f>
        <v>TP</v>
      </c>
      <c r="H72" s="18" t="str">
        <f>IF(B72="entail", IF(C72&gt;'2. statistics_entail'!$F$12, "TP", "FP"), IF(C72&gt;'2. statistics_entail'!$F$12, "FN", "TN"))</f>
        <v>TP</v>
      </c>
    </row>
    <row r="73" spans="1:8" x14ac:dyDescent="0.25">
      <c r="A73" s="1">
        <v>67</v>
      </c>
      <c r="B73" s="1" t="s">
        <v>4</v>
      </c>
      <c r="C73" s="1">
        <v>0.73099999999999998</v>
      </c>
      <c r="D73" s="18" t="str">
        <f t="shared" si="1"/>
        <v>TN</v>
      </c>
      <c r="E73" s="23" t="str">
        <f>IF(B73="entail", IF(C73&gt;'2. statistics_entail'!$F$10, "TP", "FP"), IF(C73&gt;'2. statistics_entail'!$F$10, "FN", "TN"))</f>
        <v>TN</v>
      </c>
      <c r="F73" s="14" t="str">
        <f>IF(B73="entail", IF(C73&gt;'2. statistics_entail'!$F$11, "TP", "FP"), IF(C73&gt;'2. statistics_entail'!$F$11, "FN", "TN"))</f>
        <v>TN</v>
      </c>
      <c r="G73" s="18" t="str">
        <f>IF(B73="entail", IF(C73&gt;'2. statistics_entail'!$F$13, "TP", "FP"), IF(C73&gt;'2. statistics_entail'!$F$13, "FN", "TN"))</f>
        <v>TN</v>
      </c>
      <c r="H73" s="18" t="str">
        <f>IF(B73="entail", IF(C73&gt;'2. statistics_entail'!$F$12, "TP", "FP"), IF(C73&gt;'2. statistics_entail'!$F$12, "FN", "TN"))</f>
        <v>FN</v>
      </c>
    </row>
    <row r="74" spans="1:8" x14ac:dyDescent="0.25">
      <c r="A74" s="1">
        <v>68</v>
      </c>
      <c r="B74" s="1" t="s">
        <v>4</v>
      </c>
      <c r="C74" s="1">
        <v>0.77600000000000002</v>
      </c>
      <c r="D74" s="18" t="str">
        <f t="shared" si="1"/>
        <v>TN</v>
      </c>
      <c r="E74" s="23" t="str">
        <f>IF(B74="entail", IF(C74&gt;'2. statistics_entail'!$F$10, "TP", "FP"), IF(C74&gt;'2. statistics_entail'!$F$10, "FN", "TN"))</f>
        <v>TN</v>
      </c>
      <c r="F74" s="14" t="str">
        <f>IF(B74="entail", IF(C74&gt;'2. statistics_entail'!$F$11, "TP", "FP"), IF(C74&gt;'2. statistics_entail'!$F$11, "FN", "TN"))</f>
        <v>FN</v>
      </c>
      <c r="G74" s="18" t="str">
        <f>IF(B74="entail", IF(C74&gt;'2. statistics_entail'!$F$13, "TP", "FP"), IF(C74&gt;'2. statistics_entail'!$F$13, "FN", "TN"))</f>
        <v>FN</v>
      </c>
      <c r="H74" s="18" t="str">
        <f>IF(B74="entail", IF(C74&gt;'2. statistics_entail'!$F$12, "TP", "FP"), IF(C74&gt;'2. statistics_entail'!$F$12, "FN", "TN"))</f>
        <v>FN</v>
      </c>
    </row>
    <row r="75" spans="1:8" x14ac:dyDescent="0.25">
      <c r="A75" s="1">
        <v>69</v>
      </c>
      <c r="B75" s="1" t="s">
        <v>3</v>
      </c>
      <c r="C75" s="1">
        <v>0.73199999999999998</v>
      </c>
      <c r="D75" s="18" t="str">
        <f t="shared" si="1"/>
        <v>FP</v>
      </c>
      <c r="E75" s="23" t="str">
        <f>IF(B75="entail", IF(C75&gt;'2. statistics_entail'!$F$10, "TP", "FP"), IF(C75&gt;'2. statistics_entail'!$F$10, "FN", "TN"))</f>
        <v>FP</v>
      </c>
      <c r="F75" s="14" t="str">
        <f>IF(B75="entail", IF(C75&gt;'2. statistics_entail'!$F$11, "TP", "FP"), IF(C75&gt;'2. statistics_entail'!$F$11, "FN", "TN"))</f>
        <v>FP</v>
      </c>
      <c r="G75" s="18" t="str">
        <f>IF(B75="entail", IF(C75&gt;'2. statistics_entail'!$F$13, "TP", "FP"), IF(C75&gt;'2. statistics_entail'!$F$13, "FN", "TN"))</f>
        <v>FP</v>
      </c>
      <c r="H75" s="18" t="str">
        <f>IF(B75="entail", IF(C75&gt;'2. statistics_entail'!$F$12, "TP", "FP"), IF(C75&gt;'2. statistics_entail'!$F$12, "FN", "TN"))</f>
        <v>TP</v>
      </c>
    </row>
    <row r="76" spans="1:8" x14ac:dyDescent="0.25">
      <c r="A76" s="1">
        <v>70</v>
      </c>
      <c r="B76" s="1" t="s">
        <v>3</v>
      </c>
      <c r="C76" s="1">
        <v>0.91200000000000003</v>
      </c>
      <c r="D76" s="18" t="str">
        <f t="shared" si="1"/>
        <v>TP</v>
      </c>
      <c r="E76" s="23" t="str">
        <f>IF(B76="entail", IF(C76&gt;'2. statistics_entail'!$F$10, "TP", "FP"), IF(C76&gt;'2. statistics_entail'!$F$10, "FN", "TN"))</f>
        <v>TP</v>
      </c>
      <c r="F76" s="14" t="str">
        <f>IF(B76="entail", IF(C76&gt;'2. statistics_entail'!$F$11, "TP", "FP"), IF(C76&gt;'2. statistics_entail'!$F$11, "FN", "TN"))</f>
        <v>TP</v>
      </c>
      <c r="G76" s="18" t="str">
        <f>IF(B76="entail", IF(C76&gt;'2. statistics_entail'!$F$13, "TP", "FP"), IF(C76&gt;'2. statistics_entail'!$F$13, "FN", "TN"))</f>
        <v>TP</v>
      </c>
      <c r="H76" s="18" t="str">
        <f>IF(B76="entail", IF(C76&gt;'2. statistics_entail'!$F$12, "TP", "FP"), IF(C76&gt;'2. statistics_entail'!$F$12, "FN", "TN"))</f>
        <v>TP</v>
      </c>
    </row>
    <row r="77" spans="1:8" x14ac:dyDescent="0.25">
      <c r="A77" s="1">
        <v>71</v>
      </c>
      <c r="B77" s="1" t="s">
        <v>3</v>
      </c>
      <c r="C77" s="1">
        <v>0.88200000000000001</v>
      </c>
      <c r="D77" s="18" t="str">
        <f t="shared" si="1"/>
        <v>TP</v>
      </c>
      <c r="E77" s="23" t="str">
        <f>IF(B77="entail", IF(C77&gt;'2. statistics_entail'!$F$10, "TP", "FP"), IF(C77&gt;'2. statistics_entail'!$F$10, "FN", "TN"))</f>
        <v>TP</v>
      </c>
      <c r="F77" s="14" t="str">
        <f>IF(B77="entail", IF(C77&gt;'2. statistics_entail'!$F$11, "TP", "FP"), IF(C77&gt;'2. statistics_entail'!$F$11, "FN", "TN"))</f>
        <v>TP</v>
      </c>
      <c r="G77" s="18" t="str">
        <f>IF(B77="entail", IF(C77&gt;'2. statistics_entail'!$F$13, "TP", "FP"), IF(C77&gt;'2. statistics_entail'!$F$13, "FN", "TN"))</f>
        <v>TP</v>
      </c>
      <c r="H77" s="18" t="str">
        <f>IF(B77="entail", IF(C77&gt;'2. statistics_entail'!$F$12, "TP", "FP"), IF(C77&gt;'2. statistics_entail'!$F$12, "FN", "TN"))</f>
        <v>TP</v>
      </c>
    </row>
    <row r="78" spans="1:8" x14ac:dyDescent="0.25">
      <c r="A78" s="1">
        <v>72</v>
      </c>
      <c r="B78" s="1" t="s">
        <v>3</v>
      </c>
      <c r="C78" s="1">
        <v>0.86099999999999999</v>
      </c>
      <c r="D78" s="18" t="str">
        <f t="shared" si="1"/>
        <v>TP</v>
      </c>
      <c r="E78" s="23" t="str">
        <f>IF(B78="entail", IF(C78&gt;'2. statistics_entail'!$F$10, "TP", "FP"), IF(C78&gt;'2. statistics_entail'!$F$10, "FN", "TN"))</f>
        <v>TP</v>
      </c>
      <c r="F78" s="14" t="str">
        <f>IF(B78="entail", IF(C78&gt;'2. statistics_entail'!$F$11, "TP", "FP"), IF(C78&gt;'2. statistics_entail'!$F$11, "FN", "TN"))</f>
        <v>TP</v>
      </c>
      <c r="G78" s="18" t="str">
        <f>IF(B78="entail", IF(C78&gt;'2. statistics_entail'!$F$13, "TP", "FP"), IF(C78&gt;'2. statistics_entail'!$F$13, "FN", "TN"))</f>
        <v>TP</v>
      </c>
      <c r="H78" s="18" t="str">
        <f>IF(B78="entail", IF(C78&gt;'2. statistics_entail'!$F$12, "TP", "FP"), IF(C78&gt;'2. statistics_entail'!$F$12, "FN", "TN"))</f>
        <v>TP</v>
      </c>
    </row>
    <row r="79" spans="1:8" x14ac:dyDescent="0.25">
      <c r="A79" s="1">
        <v>73</v>
      </c>
      <c r="B79" s="1" t="s">
        <v>3</v>
      </c>
      <c r="C79" s="1">
        <v>0.76100000000000001</v>
      </c>
      <c r="D79" s="18" t="str">
        <f t="shared" si="1"/>
        <v>FP</v>
      </c>
      <c r="E79" s="23" t="str">
        <f>IF(B79="entail", IF(C79&gt;'2. statistics_entail'!$F$10, "TP", "FP"), IF(C79&gt;'2. statistics_entail'!$F$10, "FN", "TN"))</f>
        <v>FP</v>
      </c>
      <c r="F79" s="14" t="str">
        <f>IF(B79="entail", IF(C79&gt;'2. statistics_entail'!$F$11, "TP", "FP"), IF(C79&gt;'2. statistics_entail'!$F$11, "FN", "TN"))</f>
        <v>TP</v>
      </c>
      <c r="G79" s="18" t="str">
        <f>IF(B79="entail", IF(C79&gt;'2. statistics_entail'!$F$13, "TP", "FP"), IF(C79&gt;'2. statistics_entail'!$F$13, "FN", "TN"))</f>
        <v>TP</v>
      </c>
      <c r="H79" s="18" t="str">
        <f>IF(B79="entail", IF(C79&gt;'2. statistics_entail'!$F$12, "TP", "FP"), IF(C79&gt;'2. statistics_entail'!$F$12, "FN", "TN"))</f>
        <v>TP</v>
      </c>
    </row>
    <row r="80" spans="1:8" x14ac:dyDescent="0.25">
      <c r="A80" s="1">
        <v>74</v>
      </c>
      <c r="B80" s="1" t="s">
        <v>4</v>
      </c>
      <c r="C80" s="1">
        <v>0.78</v>
      </c>
      <c r="D80" s="18" t="str">
        <f t="shared" si="1"/>
        <v>TN</v>
      </c>
      <c r="E80" s="23" t="str">
        <f>IF(B80="entail", IF(C80&gt;'2. statistics_entail'!$F$10, "TP", "FP"), IF(C80&gt;'2. statistics_entail'!$F$10, "FN", "TN"))</f>
        <v>TN</v>
      </c>
      <c r="F80" s="14" t="str">
        <f>IF(B80="entail", IF(C80&gt;'2. statistics_entail'!$F$11, "TP", "FP"), IF(C80&gt;'2. statistics_entail'!$F$11, "FN", "TN"))</f>
        <v>FN</v>
      </c>
      <c r="G80" s="18" t="str">
        <f>IF(B80="entail", IF(C80&gt;'2. statistics_entail'!$F$13, "TP", "FP"), IF(C80&gt;'2. statistics_entail'!$F$13, "FN", "TN"))</f>
        <v>FN</v>
      </c>
      <c r="H80" s="18" t="str">
        <f>IF(B80="entail", IF(C80&gt;'2. statistics_entail'!$F$12, "TP", "FP"), IF(C80&gt;'2. statistics_entail'!$F$12, "FN", "TN"))</f>
        <v>FN</v>
      </c>
    </row>
    <row r="81" spans="1:8" x14ac:dyDescent="0.25">
      <c r="A81" s="1">
        <v>75</v>
      </c>
      <c r="B81" s="1" t="s">
        <v>3</v>
      </c>
      <c r="C81" s="1">
        <v>1</v>
      </c>
      <c r="D81" s="18" t="str">
        <f t="shared" si="1"/>
        <v>TP</v>
      </c>
      <c r="E81" s="23" t="str">
        <f>IF(B81="entail", IF(C81&gt;'2. statistics_entail'!$F$10, "TP", "FP"), IF(C81&gt;'2. statistics_entail'!$F$10, "FN", "TN"))</f>
        <v>TP</v>
      </c>
      <c r="F81" s="14" t="str">
        <f>IF(B81="entail", IF(C81&gt;'2. statistics_entail'!$F$11, "TP", "FP"), IF(C81&gt;'2. statistics_entail'!$F$11, "FN", "TN"))</f>
        <v>TP</v>
      </c>
      <c r="G81" s="18" t="str">
        <f>IF(B81="entail", IF(C81&gt;'2. statistics_entail'!$F$13, "TP", "FP"), IF(C81&gt;'2. statistics_entail'!$F$13, "FN", "TN"))</f>
        <v>TP</v>
      </c>
      <c r="H81" s="18" t="str">
        <f>IF(B81="entail", IF(C81&gt;'2. statistics_entail'!$F$12, "TP", "FP"), IF(C81&gt;'2. statistics_entail'!$F$12, "FN", "TN"))</f>
        <v>TP</v>
      </c>
    </row>
    <row r="82" spans="1:8" x14ac:dyDescent="0.25">
      <c r="A82" s="1">
        <v>76</v>
      </c>
      <c r="B82" s="1" t="s">
        <v>4</v>
      </c>
      <c r="C82" s="1">
        <v>0.86799999999999999</v>
      </c>
      <c r="D82" s="18" t="str">
        <f t="shared" si="1"/>
        <v>FN</v>
      </c>
      <c r="E82" s="23" t="str">
        <f>IF(B82="entail", IF(C82&gt;'2. statistics_entail'!$F$10, "TP", "FP"), IF(C82&gt;'2. statistics_entail'!$F$10, "FN", "TN"))</f>
        <v>FN</v>
      </c>
      <c r="F82" s="14" t="str">
        <f>IF(B82="entail", IF(C82&gt;'2. statistics_entail'!$F$11, "TP", "FP"), IF(C82&gt;'2. statistics_entail'!$F$11, "FN", "TN"))</f>
        <v>FN</v>
      </c>
      <c r="G82" s="18" t="str">
        <f>IF(B82="entail", IF(C82&gt;'2. statistics_entail'!$F$13, "TP", "FP"), IF(C82&gt;'2. statistics_entail'!$F$13, "FN", "TN"))</f>
        <v>FN</v>
      </c>
      <c r="H82" s="18" t="str">
        <f>IF(B82="entail", IF(C82&gt;'2. statistics_entail'!$F$12, "TP", "FP"), IF(C82&gt;'2. statistics_entail'!$F$12, "FN", "TN"))</f>
        <v>FN</v>
      </c>
    </row>
    <row r="83" spans="1:8" x14ac:dyDescent="0.25">
      <c r="A83" s="1">
        <v>77</v>
      </c>
      <c r="B83" s="1" t="s">
        <v>4</v>
      </c>
      <c r="C83" s="1">
        <v>0.79500000000000004</v>
      </c>
      <c r="D83" s="18" t="str">
        <f t="shared" si="1"/>
        <v>TN</v>
      </c>
      <c r="E83" s="23" t="str">
        <f>IF(B83="entail", IF(C83&gt;'2. statistics_entail'!$F$10, "TP", "FP"), IF(C83&gt;'2. statistics_entail'!$F$10, "FN", "TN"))</f>
        <v>TN</v>
      </c>
      <c r="F83" s="14" t="str">
        <f>IF(B83="entail", IF(C83&gt;'2. statistics_entail'!$F$11, "TP", "FP"), IF(C83&gt;'2. statistics_entail'!$F$11, "FN", "TN"))</f>
        <v>FN</v>
      </c>
      <c r="G83" s="18" t="str">
        <f>IF(B83="entail", IF(C83&gt;'2. statistics_entail'!$F$13, "TP", "FP"), IF(C83&gt;'2. statistics_entail'!$F$13, "FN", "TN"))</f>
        <v>FN</v>
      </c>
      <c r="H83" s="18" t="str">
        <f>IF(B83="entail", IF(C83&gt;'2. statistics_entail'!$F$12, "TP", "FP"), IF(C83&gt;'2. statistics_entail'!$F$12, "FN", "TN"))</f>
        <v>FN</v>
      </c>
    </row>
    <row r="84" spans="1:8" x14ac:dyDescent="0.25">
      <c r="A84" s="1">
        <v>78</v>
      </c>
      <c r="B84" s="1" t="s">
        <v>4</v>
      </c>
      <c r="C84" s="1">
        <v>0.89400000000000002</v>
      </c>
      <c r="D84" s="18" t="str">
        <f t="shared" si="1"/>
        <v>FN</v>
      </c>
      <c r="E84" s="23" t="str">
        <f>IF(B84="entail", IF(C84&gt;'2. statistics_entail'!$F$10, "TP", "FP"), IF(C84&gt;'2. statistics_entail'!$F$10, "FN", "TN"))</f>
        <v>FN</v>
      </c>
      <c r="F84" s="14" t="str">
        <f>IF(B84="entail", IF(C84&gt;'2. statistics_entail'!$F$11, "TP", "FP"), IF(C84&gt;'2. statistics_entail'!$F$11, "FN", "TN"))</f>
        <v>FN</v>
      </c>
      <c r="G84" s="18" t="str">
        <f>IF(B84="entail", IF(C84&gt;'2. statistics_entail'!$F$13, "TP", "FP"), IF(C84&gt;'2. statistics_entail'!$F$13, "FN", "TN"))</f>
        <v>FN</v>
      </c>
      <c r="H84" s="18" t="str">
        <f>IF(B84="entail", IF(C84&gt;'2. statistics_entail'!$F$12, "TP", "FP"), IF(C84&gt;'2. statistics_entail'!$F$12, "FN", "TN"))</f>
        <v>FN</v>
      </c>
    </row>
    <row r="85" spans="1:8" x14ac:dyDescent="0.25">
      <c r="A85" s="1">
        <v>79</v>
      </c>
      <c r="B85" s="1" t="s">
        <v>3</v>
      </c>
      <c r="C85" s="1">
        <v>0.80500000000000005</v>
      </c>
      <c r="D85" s="18" t="str">
        <f t="shared" si="1"/>
        <v>FP</v>
      </c>
      <c r="E85" s="23" t="str">
        <f>IF(B85="entail", IF(C85&gt;'2. statistics_entail'!$F$10, "TP", "FP"), IF(C85&gt;'2. statistics_entail'!$F$10, "FN", "TN"))</f>
        <v>FP</v>
      </c>
      <c r="F85" s="14" t="str">
        <f>IF(B85="entail", IF(C85&gt;'2. statistics_entail'!$F$11, "TP", "FP"), IF(C85&gt;'2. statistics_entail'!$F$11, "FN", "TN"))</f>
        <v>TP</v>
      </c>
      <c r="G85" s="18" t="str">
        <f>IF(B85="entail", IF(C85&gt;'2. statistics_entail'!$F$13, "TP", "FP"), IF(C85&gt;'2. statistics_entail'!$F$13, "FN", "TN"))</f>
        <v>TP</v>
      </c>
      <c r="H85" s="18" t="str">
        <f>IF(B85="entail", IF(C85&gt;'2. statistics_entail'!$F$12, "TP", "FP"), IF(C85&gt;'2. statistics_entail'!$F$12, "FN", "TN"))</f>
        <v>TP</v>
      </c>
    </row>
    <row r="86" spans="1:8" x14ac:dyDescent="0.25">
      <c r="A86" s="1">
        <v>80</v>
      </c>
      <c r="B86" s="1" t="s">
        <v>3</v>
      </c>
      <c r="C86" s="1">
        <v>0.879</v>
      </c>
      <c r="D86" s="18" t="str">
        <f t="shared" si="1"/>
        <v>TP</v>
      </c>
      <c r="E86" s="23" t="str">
        <f>IF(B86="entail", IF(C86&gt;'2. statistics_entail'!$F$10, "TP", "FP"), IF(C86&gt;'2. statistics_entail'!$F$10, "FN", "TN"))</f>
        <v>TP</v>
      </c>
      <c r="F86" s="14" t="str">
        <f>IF(B86="entail", IF(C86&gt;'2. statistics_entail'!$F$11, "TP", "FP"), IF(C86&gt;'2. statistics_entail'!$F$11, "FN", "TN"))</f>
        <v>TP</v>
      </c>
      <c r="G86" s="18" t="str">
        <f>IF(B86="entail", IF(C86&gt;'2. statistics_entail'!$F$13, "TP", "FP"), IF(C86&gt;'2. statistics_entail'!$F$13, "FN", "TN"))</f>
        <v>TP</v>
      </c>
      <c r="H86" s="18" t="str">
        <f>IF(B86="entail", IF(C86&gt;'2. statistics_entail'!$F$12, "TP", "FP"), IF(C86&gt;'2. statistics_entail'!$F$12, "FN", "TN"))</f>
        <v>TP</v>
      </c>
    </row>
    <row r="87" spans="1:8" x14ac:dyDescent="0.25">
      <c r="A87" s="1">
        <v>81</v>
      </c>
      <c r="B87" s="1" t="s">
        <v>4</v>
      </c>
      <c r="C87" s="1">
        <v>0.61499999999999999</v>
      </c>
      <c r="D87" s="18" t="str">
        <f t="shared" si="1"/>
        <v>TN</v>
      </c>
      <c r="E87" s="23" t="str">
        <f>IF(B87="entail", IF(C87&gt;'2. statistics_entail'!$F$10, "TP", "FP"), IF(C87&gt;'2. statistics_entail'!$F$10, "FN", "TN"))</f>
        <v>TN</v>
      </c>
      <c r="F87" s="14" t="str">
        <f>IF(B87="entail", IF(C87&gt;'2. statistics_entail'!$F$11, "TP", "FP"), IF(C87&gt;'2. statistics_entail'!$F$11, "FN", "TN"))</f>
        <v>TN</v>
      </c>
      <c r="G87" s="18" t="str">
        <f>IF(B87="entail", IF(C87&gt;'2. statistics_entail'!$F$13, "TP", "FP"), IF(C87&gt;'2. statistics_entail'!$F$13, "FN", "TN"))</f>
        <v>TN</v>
      </c>
      <c r="H87" s="18" t="str">
        <f>IF(B87="entail", IF(C87&gt;'2. statistics_entail'!$F$12, "TP", "FP"), IF(C87&gt;'2. statistics_entail'!$F$12, "FN", "TN"))</f>
        <v>TN</v>
      </c>
    </row>
    <row r="88" spans="1:8" x14ac:dyDescent="0.25">
      <c r="A88" s="1">
        <v>82</v>
      </c>
      <c r="B88" s="1" t="s">
        <v>3</v>
      </c>
      <c r="C88" s="1">
        <v>0.70399999999999996</v>
      </c>
      <c r="D88" s="18" t="str">
        <f t="shared" si="1"/>
        <v>FP</v>
      </c>
      <c r="E88" s="23" t="str">
        <f>IF(B88="entail", IF(C88&gt;'2. statistics_entail'!$F$10, "TP", "FP"), IF(C88&gt;'2. statistics_entail'!$F$10, "FN", "TN"))</f>
        <v>FP</v>
      </c>
      <c r="F88" s="14" t="str">
        <f>IF(B88="entail", IF(C88&gt;'2. statistics_entail'!$F$11, "TP", "FP"), IF(C88&gt;'2. statistics_entail'!$F$11, "FN", "TN"))</f>
        <v>FP</v>
      </c>
      <c r="G88" s="18" t="str">
        <f>IF(B88="entail", IF(C88&gt;'2. statistics_entail'!$F$13, "TP", "FP"), IF(C88&gt;'2. statistics_entail'!$F$13, "FN", "TN"))</f>
        <v>FP</v>
      </c>
      <c r="H88" s="18" t="str">
        <f>IF(B88="entail", IF(C88&gt;'2. statistics_entail'!$F$12, "TP", "FP"), IF(C88&gt;'2. statistics_entail'!$F$12, "FN", "TN"))</f>
        <v>FP</v>
      </c>
    </row>
    <row r="89" spans="1:8" x14ac:dyDescent="0.25">
      <c r="A89" s="1">
        <v>83</v>
      </c>
      <c r="B89" s="1" t="s">
        <v>3</v>
      </c>
      <c r="C89" s="1">
        <v>0.83699999999999997</v>
      </c>
      <c r="D89" s="18" t="str">
        <f t="shared" si="1"/>
        <v>FP</v>
      </c>
      <c r="E89" s="23" t="str">
        <f>IF(B89="entail", IF(C89&gt;'2. statistics_entail'!$F$10, "TP", "FP"), IF(C89&gt;'2. statistics_entail'!$F$10, "FN", "TN"))</f>
        <v>FP</v>
      </c>
      <c r="F89" s="14" t="str">
        <f>IF(B89="entail", IF(C89&gt;'2. statistics_entail'!$F$11, "TP", "FP"), IF(C89&gt;'2. statistics_entail'!$F$11, "FN", "TN"))</f>
        <v>TP</v>
      </c>
      <c r="G89" s="18" t="str">
        <f>IF(B89="entail", IF(C89&gt;'2. statistics_entail'!$F$13, "TP", "FP"), IF(C89&gt;'2. statistics_entail'!$F$13, "FN", "TN"))</f>
        <v>TP</v>
      </c>
      <c r="H89" s="18" t="str">
        <f>IF(B89="entail", IF(C89&gt;'2. statistics_entail'!$F$12, "TP", "FP"), IF(C89&gt;'2. statistics_entail'!$F$12, "FN", "TN"))</f>
        <v>TP</v>
      </c>
    </row>
    <row r="90" spans="1:8" x14ac:dyDescent="0.25">
      <c r="A90" s="1">
        <v>84</v>
      </c>
      <c r="B90" s="1" t="s">
        <v>4</v>
      </c>
      <c r="C90" s="1">
        <v>0.86399999999999999</v>
      </c>
      <c r="D90" s="18" t="str">
        <f t="shared" si="1"/>
        <v>FN</v>
      </c>
      <c r="E90" s="23" t="str">
        <f>IF(B90="entail", IF(C90&gt;'2. statistics_entail'!$F$10, "TP", "FP"), IF(C90&gt;'2. statistics_entail'!$F$10, "FN", "TN"))</f>
        <v>FN</v>
      </c>
      <c r="F90" s="14" t="str">
        <f>IF(B90="entail", IF(C90&gt;'2. statistics_entail'!$F$11, "TP", "FP"), IF(C90&gt;'2. statistics_entail'!$F$11, "FN", "TN"))</f>
        <v>FN</v>
      </c>
      <c r="G90" s="18" t="str">
        <f>IF(B90="entail", IF(C90&gt;'2. statistics_entail'!$F$13, "TP", "FP"), IF(C90&gt;'2. statistics_entail'!$F$13, "FN", "TN"))</f>
        <v>FN</v>
      </c>
      <c r="H90" s="18" t="str">
        <f>IF(B90="entail", IF(C90&gt;'2. statistics_entail'!$F$12, "TP", "FP"), IF(C90&gt;'2. statistics_entail'!$F$12, "FN", "TN"))</f>
        <v>FN</v>
      </c>
    </row>
    <row r="91" spans="1:8" x14ac:dyDescent="0.25">
      <c r="A91" s="1">
        <v>85</v>
      </c>
      <c r="B91" s="1" t="s">
        <v>4</v>
      </c>
      <c r="C91" s="1">
        <v>1</v>
      </c>
      <c r="D91" s="18" t="str">
        <f t="shared" si="1"/>
        <v>FN</v>
      </c>
      <c r="E91" s="23" t="str">
        <f>IF(B91="entail", IF(C91&gt;'2. statistics_entail'!$F$10, "TP", "FP"), IF(C91&gt;'2. statistics_entail'!$F$10, "FN", "TN"))</f>
        <v>FN</v>
      </c>
      <c r="F91" s="14" t="str">
        <f>IF(B91="entail", IF(C91&gt;'2. statistics_entail'!$F$11, "TP", "FP"), IF(C91&gt;'2. statistics_entail'!$F$11, "FN", "TN"))</f>
        <v>FN</v>
      </c>
      <c r="G91" s="18" t="str">
        <f>IF(B91="entail", IF(C91&gt;'2. statistics_entail'!$F$13, "TP", "FP"), IF(C91&gt;'2. statistics_entail'!$F$13, "FN", "TN"))</f>
        <v>FN</v>
      </c>
      <c r="H91" s="18" t="str">
        <f>IF(B91="entail", IF(C91&gt;'2. statistics_entail'!$F$12, "TP", "FP"), IF(C91&gt;'2. statistics_entail'!$F$12, "FN", "TN"))</f>
        <v>FN</v>
      </c>
    </row>
    <row r="92" spans="1:8" x14ac:dyDescent="0.25">
      <c r="A92" s="1">
        <v>86</v>
      </c>
      <c r="B92" s="1" t="s">
        <v>4</v>
      </c>
      <c r="C92" s="1">
        <v>1</v>
      </c>
      <c r="D92" s="18" t="str">
        <f t="shared" si="1"/>
        <v>FN</v>
      </c>
      <c r="E92" s="23" t="str">
        <f>IF(B92="entail", IF(C92&gt;'2. statistics_entail'!$F$10, "TP", "FP"), IF(C92&gt;'2. statistics_entail'!$F$10, "FN", "TN"))</f>
        <v>FN</v>
      </c>
      <c r="F92" s="14" t="str">
        <f>IF(B92="entail", IF(C92&gt;'2. statistics_entail'!$F$11, "TP", "FP"), IF(C92&gt;'2. statistics_entail'!$F$11, "FN", "TN"))</f>
        <v>FN</v>
      </c>
      <c r="G92" s="18" t="str">
        <f>IF(B92="entail", IF(C92&gt;'2. statistics_entail'!$F$13, "TP", "FP"), IF(C92&gt;'2. statistics_entail'!$F$13, "FN", "TN"))</f>
        <v>FN</v>
      </c>
      <c r="H92" s="18" t="str">
        <f>IF(B92="entail", IF(C92&gt;'2. statistics_entail'!$F$12, "TP", "FP"), IF(C92&gt;'2. statistics_entail'!$F$12, "FN", "TN"))</f>
        <v>FN</v>
      </c>
    </row>
    <row r="93" spans="1:8" x14ac:dyDescent="0.25">
      <c r="A93" s="1">
        <v>87</v>
      </c>
      <c r="B93" s="1" t="s">
        <v>4</v>
      </c>
      <c r="C93" s="1">
        <v>0.71</v>
      </c>
      <c r="D93" s="18" t="str">
        <f t="shared" si="1"/>
        <v>TN</v>
      </c>
      <c r="E93" s="23" t="str">
        <f>IF(B93="entail", IF(C93&gt;'2. statistics_entail'!$F$10, "TP", "FP"), IF(C93&gt;'2. statistics_entail'!$F$10, "FN", "TN"))</f>
        <v>TN</v>
      </c>
      <c r="F93" s="14" t="str">
        <f>IF(B93="entail", IF(C93&gt;'2. statistics_entail'!$F$11, "TP", "FP"), IF(C93&gt;'2. statistics_entail'!$F$11, "FN", "TN"))</f>
        <v>TN</v>
      </c>
      <c r="G93" s="18" t="str">
        <f>IF(B93="entail", IF(C93&gt;'2. statistics_entail'!$F$13, "TP", "FP"), IF(C93&gt;'2. statistics_entail'!$F$13, "FN", "TN"))</f>
        <v>TN</v>
      </c>
      <c r="H93" s="18" t="str">
        <f>IF(B93="entail", IF(C93&gt;'2. statistics_entail'!$F$12, "TP", "FP"), IF(C93&gt;'2. statistics_entail'!$F$12, "FN", "TN"))</f>
        <v>TN</v>
      </c>
    </row>
    <row r="94" spans="1:8" x14ac:dyDescent="0.25">
      <c r="A94" s="1">
        <v>88</v>
      </c>
      <c r="B94" s="1" t="s">
        <v>4</v>
      </c>
      <c r="C94" s="1">
        <v>0.77300000000000002</v>
      </c>
      <c r="D94" s="18" t="str">
        <f t="shared" si="1"/>
        <v>TN</v>
      </c>
      <c r="E94" s="23" t="str">
        <f>IF(B94="entail", IF(C94&gt;'2. statistics_entail'!$F$10, "TP", "FP"), IF(C94&gt;'2. statistics_entail'!$F$10, "FN", "TN"))</f>
        <v>TN</v>
      </c>
      <c r="F94" s="14" t="str">
        <f>IF(B94="entail", IF(C94&gt;'2. statistics_entail'!$F$11, "TP", "FP"), IF(C94&gt;'2. statistics_entail'!$F$11, "FN", "TN"))</f>
        <v>FN</v>
      </c>
      <c r="G94" s="18" t="str">
        <f>IF(B94="entail", IF(C94&gt;'2. statistics_entail'!$F$13, "TP", "FP"), IF(C94&gt;'2. statistics_entail'!$F$13, "FN", "TN"))</f>
        <v>FN</v>
      </c>
      <c r="H94" s="18" t="str">
        <f>IF(B94="entail", IF(C94&gt;'2. statistics_entail'!$F$12, "TP", "FP"), IF(C94&gt;'2. statistics_entail'!$F$12, "FN", "TN"))</f>
        <v>FN</v>
      </c>
    </row>
    <row r="95" spans="1:8" x14ac:dyDescent="0.25">
      <c r="A95" s="1">
        <v>89</v>
      </c>
      <c r="B95" s="1" t="s">
        <v>3</v>
      </c>
      <c r="C95" s="1">
        <v>0.85</v>
      </c>
      <c r="D95" s="18" t="str">
        <f t="shared" si="1"/>
        <v>FP</v>
      </c>
      <c r="E95" s="23" t="str">
        <f>IF(B95="entail", IF(C95&gt;'2. statistics_entail'!$F$10, "TP", "FP"), IF(C95&gt;'2. statistics_entail'!$F$10, "FN", "TN"))</f>
        <v>TP</v>
      </c>
      <c r="F95" s="14" t="str">
        <f>IF(B95="entail", IF(C95&gt;'2. statistics_entail'!$F$11, "TP", "FP"), IF(C95&gt;'2. statistics_entail'!$F$11, "FN", "TN"))</f>
        <v>TP</v>
      </c>
      <c r="G95" s="18" t="str">
        <f>IF(B95="entail", IF(C95&gt;'2. statistics_entail'!$F$13, "TP", "FP"), IF(C95&gt;'2. statistics_entail'!$F$13, "FN", "TN"))</f>
        <v>TP</v>
      </c>
      <c r="H95" s="18" t="str">
        <f>IF(B95="entail", IF(C95&gt;'2. statistics_entail'!$F$12, "TP", "FP"), IF(C95&gt;'2. statistics_entail'!$F$12, "FN", "TN"))</f>
        <v>TP</v>
      </c>
    </row>
    <row r="96" spans="1:8" x14ac:dyDescent="0.25">
      <c r="A96" s="1">
        <v>90</v>
      </c>
      <c r="B96" s="1" t="s">
        <v>4</v>
      </c>
      <c r="C96" s="1">
        <v>0.63</v>
      </c>
      <c r="D96" s="18" t="str">
        <f t="shared" si="1"/>
        <v>TN</v>
      </c>
      <c r="E96" s="23" t="str">
        <f>IF(B96="entail", IF(C96&gt;'2. statistics_entail'!$F$10, "TP", "FP"), IF(C96&gt;'2. statistics_entail'!$F$10, "FN", "TN"))</f>
        <v>TN</v>
      </c>
      <c r="F96" s="14" t="str">
        <f>IF(B96="entail", IF(C96&gt;'2. statistics_entail'!$F$11, "TP", "FP"), IF(C96&gt;'2. statistics_entail'!$F$11, "FN", "TN"))</f>
        <v>TN</v>
      </c>
      <c r="G96" s="18" t="str">
        <f>IF(B96="entail", IF(C96&gt;'2. statistics_entail'!$F$13, "TP", "FP"), IF(C96&gt;'2. statistics_entail'!$F$13, "FN", "TN"))</f>
        <v>TN</v>
      </c>
      <c r="H96" s="18" t="str">
        <f>IF(B96="entail", IF(C96&gt;'2. statistics_entail'!$F$12, "TP", "FP"), IF(C96&gt;'2. statistics_entail'!$F$12, "FN", "TN"))</f>
        <v>TN</v>
      </c>
    </row>
    <row r="97" spans="1:8" x14ac:dyDescent="0.25">
      <c r="A97" s="1">
        <v>91</v>
      </c>
      <c r="B97" s="1" t="s">
        <v>3</v>
      </c>
      <c r="C97" s="1">
        <v>0.89300000000000002</v>
      </c>
      <c r="D97" s="18" t="str">
        <f t="shared" si="1"/>
        <v>TP</v>
      </c>
      <c r="E97" s="23" t="str">
        <f>IF(B97="entail", IF(C97&gt;'2. statistics_entail'!$F$10, "TP", "FP"), IF(C97&gt;'2. statistics_entail'!$F$10, "FN", "TN"))</f>
        <v>TP</v>
      </c>
      <c r="F97" s="14" t="str">
        <f>IF(B97="entail", IF(C97&gt;'2. statistics_entail'!$F$11, "TP", "FP"), IF(C97&gt;'2. statistics_entail'!$F$11, "FN", "TN"))</f>
        <v>TP</v>
      </c>
      <c r="G97" s="18" t="str">
        <f>IF(B97="entail", IF(C97&gt;'2. statistics_entail'!$F$13, "TP", "FP"), IF(C97&gt;'2. statistics_entail'!$F$13, "FN", "TN"))</f>
        <v>TP</v>
      </c>
      <c r="H97" s="18" t="str">
        <f>IF(B97="entail", IF(C97&gt;'2. statistics_entail'!$F$12, "TP", "FP"), IF(C97&gt;'2. statistics_entail'!$F$12, "FN", "TN"))</f>
        <v>TP</v>
      </c>
    </row>
    <row r="98" spans="1:8" x14ac:dyDescent="0.25">
      <c r="A98" s="1">
        <v>92</v>
      </c>
      <c r="B98" s="1" t="s">
        <v>3</v>
      </c>
      <c r="C98" s="1">
        <v>0.872</v>
      </c>
      <c r="D98" s="18" t="str">
        <f t="shared" si="1"/>
        <v>TP</v>
      </c>
      <c r="E98" s="23" t="str">
        <f>IF(B98="entail", IF(C98&gt;'2. statistics_entail'!$F$10, "TP", "FP"), IF(C98&gt;'2. statistics_entail'!$F$10, "FN", "TN"))</f>
        <v>TP</v>
      </c>
      <c r="F98" s="14" t="str">
        <f>IF(B98="entail", IF(C98&gt;'2. statistics_entail'!$F$11, "TP", "FP"), IF(C98&gt;'2. statistics_entail'!$F$11, "FN", "TN"))</f>
        <v>TP</v>
      </c>
      <c r="G98" s="18" t="str">
        <f>IF(B98="entail", IF(C98&gt;'2. statistics_entail'!$F$13, "TP", "FP"), IF(C98&gt;'2. statistics_entail'!$F$13, "FN", "TN"))</f>
        <v>TP</v>
      </c>
      <c r="H98" s="18" t="str">
        <f>IF(B98="entail", IF(C98&gt;'2. statistics_entail'!$F$12, "TP", "FP"), IF(C98&gt;'2. statistics_entail'!$F$12, "FN", "TN"))</f>
        <v>TP</v>
      </c>
    </row>
    <row r="99" spans="1:8" x14ac:dyDescent="0.25">
      <c r="A99" s="1">
        <v>93</v>
      </c>
      <c r="B99" s="1" t="s">
        <v>4</v>
      </c>
      <c r="C99" s="1">
        <v>0.90300000000000002</v>
      </c>
      <c r="D99" s="18" t="str">
        <f t="shared" si="1"/>
        <v>FN</v>
      </c>
      <c r="E99" s="23" t="str">
        <f>IF(B99="entail", IF(C99&gt;'2. statistics_entail'!$F$10, "TP", "FP"), IF(C99&gt;'2. statistics_entail'!$F$10, "FN", "TN"))</f>
        <v>FN</v>
      </c>
      <c r="F99" s="14" t="str">
        <f>IF(B99="entail", IF(C99&gt;'2. statistics_entail'!$F$11, "TP", "FP"), IF(C99&gt;'2. statistics_entail'!$F$11, "FN", "TN"))</f>
        <v>FN</v>
      </c>
      <c r="G99" s="18" t="str">
        <f>IF(B99="entail", IF(C99&gt;'2. statistics_entail'!$F$13, "TP", "FP"), IF(C99&gt;'2. statistics_entail'!$F$13, "FN", "TN"))</f>
        <v>FN</v>
      </c>
      <c r="H99" s="18" t="str">
        <f>IF(B99="entail", IF(C99&gt;'2. statistics_entail'!$F$12, "TP", "FP"), IF(C99&gt;'2. statistics_entail'!$F$12, "FN", "TN"))</f>
        <v>FN</v>
      </c>
    </row>
    <row r="100" spans="1:8" x14ac:dyDescent="0.25">
      <c r="A100" s="1">
        <v>94</v>
      </c>
      <c r="B100" s="1" t="s">
        <v>3</v>
      </c>
      <c r="C100" s="1">
        <v>0.91500000000000004</v>
      </c>
      <c r="D100" s="18" t="str">
        <f t="shared" si="1"/>
        <v>TP</v>
      </c>
      <c r="E100" s="23" t="str">
        <f>IF(B100="entail", IF(C100&gt;'2. statistics_entail'!$F$10, "TP", "FP"), IF(C100&gt;'2. statistics_entail'!$F$10, "FN", "TN"))</f>
        <v>TP</v>
      </c>
      <c r="F100" s="14" t="str">
        <f>IF(B100="entail", IF(C100&gt;'2. statistics_entail'!$F$11, "TP", "FP"), IF(C100&gt;'2. statistics_entail'!$F$11, "FN", "TN"))</f>
        <v>TP</v>
      </c>
      <c r="G100" s="18" t="str">
        <f>IF(B100="entail", IF(C100&gt;'2. statistics_entail'!$F$13, "TP", "FP"), IF(C100&gt;'2. statistics_entail'!$F$13, "FN", "TN"))</f>
        <v>TP</v>
      </c>
      <c r="H100" s="18" t="str">
        <f>IF(B100="entail", IF(C100&gt;'2. statistics_entail'!$F$12, "TP", "FP"), IF(C100&gt;'2. statistics_entail'!$F$12, "FN", "TN"))</f>
        <v>TP</v>
      </c>
    </row>
    <row r="101" spans="1:8" x14ac:dyDescent="0.25">
      <c r="A101" s="1">
        <v>95</v>
      </c>
      <c r="B101" s="1" t="s">
        <v>4</v>
      </c>
      <c r="C101" s="1">
        <v>1</v>
      </c>
      <c r="D101" s="18" t="str">
        <f t="shared" si="1"/>
        <v>FN</v>
      </c>
      <c r="E101" s="23" t="str">
        <f>IF(B101="entail", IF(C101&gt;'2. statistics_entail'!$F$10, "TP", "FP"), IF(C101&gt;'2. statistics_entail'!$F$10, "FN", "TN"))</f>
        <v>FN</v>
      </c>
      <c r="F101" s="14" t="str">
        <f>IF(B101="entail", IF(C101&gt;'2. statistics_entail'!$F$11, "TP", "FP"), IF(C101&gt;'2. statistics_entail'!$F$11, "FN", "TN"))</f>
        <v>FN</v>
      </c>
      <c r="G101" s="18" t="str">
        <f>IF(B101="entail", IF(C101&gt;'2. statistics_entail'!$F$13, "TP", "FP"), IF(C101&gt;'2. statistics_entail'!$F$13, "FN", "TN"))</f>
        <v>FN</v>
      </c>
      <c r="H101" s="18" t="str">
        <f>IF(B101="entail", IF(C101&gt;'2. statistics_entail'!$F$12, "TP", "FP"), IF(C101&gt;'2. statistics_entail'!$F$12, "FN", "TN"))</f>
        <v>FN</v>
      </c>
    </row>
    <row r="102" spans="1:8" x14ac:dyDescent="0.25">
      <c r="A102" s="1">
        <v>96</v>
      </c>
      <c r="B102" s="1" t="s">
        <v>3</v>
      </c>
      <c r="C102" s="1">
        <v>0.91</v>
      </c>
      <c r="D102" s="18" t="str">
        <f t="shared" si="1"/>
        <v>TP</v>
      </c>
      <c r="E102" s="23" t="str">
        <f>IF(B102="entail", IF(C102&gt;'2. statistics_entail'!$F$10, "TP", "FP"), IF(C102&gt;'2. statistics_entail'!$F$10, "FN", "TN"))</f>
        <v>TP</v>
      </c>
      <c r="F102" s="14" t="str">
        <f>IF(B102="entail", IF(C102&gt;'2. statistics_entail'!$F$11, "TP", "FP"), IF(C102&gt;'2. statistics_entail'!$F$11, "FN", "TN"))</f>
        <v>TP</v>
      </c>
      <c r="G102" s="18" t="str">
        <f>IF(B102="entail", IF(C102&gt;'2. statistics_entail'!$F$13, "TP", "FP"), IF(C102&gt;'2. statistics_entail'!$F$13, "FN", "TN"))</f>
        <v>TP</v>
      </c>
      <c r="H102" s="18" t="str">
        <f>IF(B102="entail", IF(C102&gt;'2. statistics_entail'!$F$12, "TP", "FP"), IF(C102&gt;'2. statistics_entail'!$F$12, "FN", "TN"))</f>
        <v>TP</v>
      </c>
    </row>
    <row r="103" spans="1:8" x14ac:dyDescent="0.25">
      <c r="A103" s="1">
        <v>97</v>
      </c>
      <c r="B103" s="1" t="s">
        <v>4</v>
      </c>
      <c r="C103" s="1">
        <v>0.66500000000000004</v>
      </c>
      <c r="D103" s="18" t="str">
        <f t="shared" si="1"/>
        <v>TN</v>
      </c>
      <c r="E103" s="23" t="str">
        <f>IF(B103="entail", IF(C103&gt;'2. statistics_entail'!$F$10, "TP", "FP"), IF(C103&gt;'2. statistics_entail'!$F$10, "FN", "TN"))</f>
        <v>TN</v>
      </c>
      <c r="F103" s="14" t="str">
        <f>IF(B103="entail", IF(C103&gt;'2. statistics_entail'!$F$11, "TP", "FP"), IF(C103&gt;'2. statistics_entail'!$F$11, "FN", "TN"))</f>
        <v>TN</v>
      </c>
      <c r="G103" s="18" t="str">
        <f>IF(B103="entail", IF(C103&gt;'2. statistics_entail'!$F$13, "TP", "FP"), IF(C103&gt;'2. statistics_entail'!$F$13, "FN", "TN"))</f>
        <v>TN</v>
      </c>
      <c r="H103" s="18" t="str">
        <f>IF(B103="entail", IF(C103&gt;'2. statistics_entail'!$F$12, "TP", "FP"), IF(C103&gt;'2. statistics_entail'!$F$12, "FN", "TN"))</f>
        <v>TN</v>
      </c>
    </row>
    <row r="104" spans="1:8" x14ac:dyDescent="0.25">
      <c r="A104" s="1">
        <v>98</v>
      </c>
      <c r="B104" s="1" t="s">
        <v>4</v>
      </c>
      <c r="C104" s="1">
        <v>0.80100000000000005</v>
      </c>
      <c r="D104" s="18" t="str">
        <f t="shared" si="1"/>
        <v>TN</v>
      </c>
      <c r="E104" s="23" t="str">
        <f>IF(B104="entail", IF(C104&gt;'2. statistics_entail'!$F$10, "TP", "FP"), IF(C104&gt;'2. statistics_entail'!$F$10, "FN", "TN"))</f>
        <v>TN</v>
      </c>
      <c r="F104" s="14" t="str">
        <f>IF(B104="entail", IF(C104&gt;'2. statistics_entail'!$F$11, "TP", "FP"), IF(C104&gt;'2. statistics_entail'!$F$11, "FN", "TN"))</f>
        <v>FN</v>
      </c>
      <c r="G104" s="18" t="str">
        <f>IF(B104="entail", IF(C104&gt;'2. statistics_entail'!$F$13, "TP", "FP"), IF(C104&gt;'2. statistics_entail'!$F$13, "FN", "TN"))</f>
        <v>FN</v>
      </c>
      <c r="H104" s="18" t="str">
        <f>IF(B104="entail", IF(C104&gt;'2. statistics_entail'!$F$12, "TP", "FP"), IF(C104&gt;'2. statistics_entail'!$F$12, "FN", "TN"))</f>
        <v>FN</v>
      </c>
    </row>
    <row r="105" spans="1:8" x14ac:dyDescent="0.25">
      <c r="A105" s="1">
        <v>99</v>
      </c>
      <c r="B105" s="1" t="s">
        <v>3</v>
      </c>
      <c r="C105" s="1">
        <v>0.91800000000000004</v>
      </c>
      <c r="D105" s="18" t="str">
        <f t="shared" si="1"/>
        <v>TP</v>
      </c>
      <c r="E105" s="23" t="str">
        <f>IF(B105="entail", IF(C105&gt;'2. statistics_entail'!$F$10, "TP", "FP"), IF(C105&gt;'2. statistics_entail'!$F$10, "FN", "TN"))</f>
        <v>TP</v>
      </c>
      <c r="F105" s="14" t="str">
        <f>IF(B105="entail", IF(C105&gt;'2. statistics_entail'!$F$11, "TP", "FP"), IF(C105&gt;'2. statistics_entail'!$F$11, "FN", "TN"))</f>
        <v>TP</v>
      </c>
      <c r="G105" s="18" t="str">
        <f>IF(B105="entail", IF(C105&gt;'2. statistics_entail'!$F$13, "TP", "FP"), IF(C105&gt;'2. statistics_entail'!$F$13, "FN", "TN"))</f>
        <v>TP</v>
      </c>
      <c r="H105" s="18" t="str">
        <f>IF(B105="entail", IF(C105&gt;'2. statistics_entail'!$F$12, "TP", "FP"), IF(C105&gt;'2. statistics_entail'!$F$12, "FN", "TN"))</f>
        <v>TP</v>
      </c>
    </row>
    <row r="106" spans="1:8" x14ac:dyDescent="0.25">
      <c r="A106" s="1">
        <v>100</v>
      </c>
      <c r="B106" s="1" t="s">
        <v>4</v>
      </c>
      <c r="C106" s="1">
        <v>0.84699999999999998</v>
      </c>
      <c r="D106" s="18" t="str">
        <f t="shared" si="1"/>
        <v>TN</v>
      </c>
      <c r="E106" s="23" t="str">
        <f>IF(B106="entail", IF(C106&gt;'2. statistics_entail'!$F$10, "TP", "FP"), IF(C106&gt;'2. statistics_entail'!$F$10, "FN", "TN"))</f>
        <v>TN</v>
      </c>
      <c r="F106" s="14" t="str">
        <f>IF(B106="entail", IF(C106&gt;'2. statistics_entail'!$F$11, "TP", "FP"), IF(C106&gt;'2. statistics_entail'!$F$11, "FN", "TN"))</f>
        <v>FN</v>
      </c>
      <c r="G106" s="18" t="str">
        <f>IF(B106="entail", IF(C106&gt;'2. statistics_entail'!$F$13, "TP", "FP"), IF(C106&gt;'2. statistics_entail'!$F$13, "FN", "TN"))</f>
        <v>FN</v>
      </c>
      <c r="H106" s="18" t="str">
        <f>IF(B106="entail", IF(C106&gt;'2. statistics_entail'!$F$12, "TP", "FP"), IF(C106&gt;'2. statistics_entail'!$F$12, "FN", "TN"))</f>
        <v>FN</v>
      </c>
    </row>
    <row r="107" spans="1:8" x14ac:dyDescent="0.25">
      <c r="A107" s="1">
        <v>101</v>
      </c>
      <c r="B107" s="1" t="s">
        <v>3</v>
      </c>
      <c r="C107" s="1">
        <v>0.9</v>
      </c>
      <c r="D107" s="18" t="str">
        <f t="shared" si="1"/>
        <v>TP</v>
      </c>
      <c r="E107" s="23" t="str">
        <f>IF(B107="entail", IF(C107&gt;'2. statistics_entail'!$F$10, "TP", "FP"), IF(C107&gt;'2. statistics_entail'!$F$10, "FN", "TN"))</f>
        <v>TP</v>
      </c>
      <c r="F107" s="14" t="str">
        <f>IF(B107="entail", IF(C107&gt;'2. statistics_entail'!$F$11, "TP", "FP"), IF(C107&gt;'2. statistics_entail'!$F$11, "FN", "TN"))</f>
        <v>TP</v>
      </c>
      <c r="G107" s="18" t="str">
        <f>IF(B107="entail", IF(C107&gt;'2. statistics_entail'!$F$13, "TP", "FP"), IF(C107&gt;'2. statistics_entail'!$F$13, "FN", "TN"))</f>
        <v>TP</v>
      </c>
      <c r="H107" s="18" t="str">
        <f>IF(B107="entail", IF(C107&gt;'2. statistics_entail'!$F$12, "TP", "FP"), IF(C107&gt;'2. statistics_entail'!$F$12, "FN", "TN"))</f>
        <v>TP</v>
      </c>
    </row>
    <row r="108" spans="1:8" x14ac:dyDescent="0.25">
      <c r="A108" s="1">
        <v>102</v>
      </c>
      <c r="B108" s="1" t="s">
        <v>3</v>
      </c>
      <c r="C108" s="1">
        <v>0.79200000000000004</v>
      </c>
      <c r="D108" s="18" t="str">
        <f t="shared" si="1"/>
        <v>FP</v>
      </c>
      <c r="E108" s="23" t="str">
        <f>IF(B108="entail", IF(C108&gt;'2. statistics_entail'!$F$10, "TP", "FP"), IF(C108&gt;'2. statistics_entail'!$F$10, "FN", "TN"))</f>
        <v>FP</v>
      </c>
      <c r="F108" s="14" t="str">
        <f>IF(B108="entail", IF(C108&gt;'2. statistics_entail'!$F$11, "TP", "FP"), IF(C108&gt;'2. statistics_entail'!$F$11, "FN", "TN"))</f>
        <v>TP</v>
      </c>
      <c r="G108" s="18" t="str">
        <f>IF(B108="entail", IF(C108&gt;'2. statistics_entail'!$F$13, "TP", "FP"), IF(C108&gt;'2. statistics_entail'!$F$13, "FN", "TN"))</f>
        <v>TP</v>
      </c>
      <c r="H108" s="18" t="str">
        <f>IF(B108="entail", IF(C108&gt;'2. statistics_entail'!$F$12, "TP", "FP"), IF(C108&gt;'2. statistics_entail'!$F$12, "FN", "TN"))</f>
        <v>TP</v>
      </c>
    </row>
    <row r="109" spans="1:8" x14ac:dyDescent="0.25">
      <c r="A109" s="1">
        <v>103</v>
      </c>
      <c r="B109" s="1" t="s">
        <v>4</v>
      </c>
      <c r="C109" s="1">
        <v>0.79900000000000004</v>
      </c>
      <c r="D109" s="18" t="str">
        <f t="shared" si="1"/>
        <v>TN</v>
      </c>
      <c r="E109" s="23" t="str">
        <f>IF(B109="entail", IF(C109&gt;'2. statistics_entail'!$F$10, "TP", "FP"), IF(C109&gt;'2. statistics_entail'!$F$10, "FN", "TN"))</f>
        <v>TN</v>
      </c>
      <c r="F109" s="14" t="str">
        <f>IF(B109="entail", IF(C109&gt;'2. statistics_entail'!$F$11, "TP", "FP"), IF(C109&gt;'2. statistics_entail'!$F$11, "FN", "TN"))</f>
        <v>FN</v>
      </c>
      <c r="G109" s="18" t="str">
        <f>IF(B109="entail", IF(C109&gt;'2. statistics_entail'!$F$13, "TP", "FP"), IF(C109&gt;'2. statistics_entail'!$F$13, "FN", "TN"))</f>
        <v>FN</v>
      </c>
      <c r="H109" s="18" t="str">
        <f>IF(B109="entail", IF(C109&gt;'2. statistics_entail'!$F$12, "TP", "FP"), IF(C109&gt;'2. statistics_entail'!$F$12, "FN", "TN"))</f>
        <v>FN</v>
      </c>
    </row>
    <row r="110" spans="1:8" x14ac:dyDescent="0.25">
      <c r="A110" s="1">
        <v>104</v>
      </c>
      <c r="B110" s="1" t="s">
        <v>4</v>
      </c>
      <c r="C110" s="1">
        <v>0.874</v>
      </c>
      <c r="D110" s="18" t="str">
        <f t="shared" si="1"/>
        <v>FN</v>
      </c>
      <c r="E110" s="23" t="str">
        <f>IF(B110="entail", IF(C110&gt;'2. statistics_entail'!$F$10, "TP", "FP"), IF(C110&gt;'2. statistics_entail'!$F$10, "FN", "TN"))</f>
        <v>FN</v>
      </c>
      <c r="F110" s="14" t="str">
        <f>IF(B110="entail", IF(C110&gt;'2. statistics_entail'!$F$11, "TP", "FP"), IF(C110&gt;'2. statistics_entail'!$F$11, "FN", "TN"))</f>
        <v>FN</v>
      </c>
      <c r="G110" s="18" t="str">
        <f>IF(B110="entail", IF(C110&gt;'2. statistics_entail'!$F$13, "TP", "FP"), IF(C110&gt;'2. statistics_entail'!$F$13, "FN", "TN"))</f>
        <v>FN</v>
      </c>
      <c r="H110" s="18" t="str">
        <f>IF(B110="entail", IF(C110&gt;'2. statistics_entail'!$F$12, "TP", "FP"), IF(C110&gt;'2. statistics_entail'!$F$12, "FN", "TN"))</f>
        <v>FN</v>
      </c>
    </row>
    <row r="111" spans="1:8" x14ac:dyDescent="0.25">
      <c r="A111" s="1">
        <v>105</v>
      </c>
      <c r="B111" s="1" t="s">
        <v>4</v>
      </c>
      <c r="C111" s="1">
        <v>0.86299999999999999</v>
      </c>
      <c r="D111" s="18" t="str">
        <f t="shared" si="1"/>
        <v>FN</v>
      </c>
      <c r="E111" s="23" t="str">
        <f>IF(B111="entail", IF(C111&gt;'2. statistics_entail'!$F$10, "TP", "FP"), IF(C111&gt;'2. statistics_entail'!$F$10, "FN", "TN"))</f>
        <v>FN</v>
      </c>
      <c r="F111" s="14" t="str">
        <f>IF(B111="entail", IF(C111&gt;'2. statistics_entail'!$F$11, "TP", "FP"), IF(C111&gt;'2. statistics_entail'!$F$11, "FN", "TN"))</f>
        <v>FN</v>
      </c>
      <c r="G111" s="18" t="str">
        <f>IF(B111="entail", IF(C111&gt;'2. statistics_entail'!$F$13, "TP", "FP"), IF(C111&gt;'2. statistics_entail'!$F$13, "FN", "TN"))</f>
        <v>FN</v>
      </c>
      <c r="H111" s="18" t="str">
        <f>IF(B111="entail", IF(C111&gt;'2. statistics_entail'!$F$12, "TP", "FP"), IF(C111&gt;'2. statistics_entail'!$F$12, "FN", "TN"))</f>
        <v>FN</v>
      </c>
    </row>
    <row r="112" spans="1:8" x14ac:dyDescent="0.25">
      <c r="A112" s="1">
        <v>106</v>
      </c>
      <c r="B112" s="1" t="s">
        <v>3</v>
      </c>
      <c r="C112" s="1">
        <v>0.66500000000000004</v>
      </c>
      <c r="D112" s="18" t="str">
        <f t="shared" si="1"/>
        <v>FP</v>
      </c>
      <c r="E112" s="23" t="str">
        <f>IF(B112="entail", IF(C112&gt;'2. statistics_entail'!$F$10, "TP", "FP"), IF(C112&gt;'2. statistics_entail'!$F$10, "FN", "TN"))</f>
        <v>FP</v>
      </c>
      <c r="F112" s="14" t="str">
        <f>IF(B112="entail", IF(C112&gt;'2. statistics_entail'!$F$11, "TP", "FP"), IF(C112&gt;'2. statistics_entail'!$F$11, "FN", "TN"))</f>
        <v>FP</v>
      </c>
      <c r="G112" s="18" t="str">
        <f>IF(B112="entail", IF(C112&gt;'2. statistics_entail'!$F$13, "TP", "FP"), IF(C112&gt;'2. statistics_entail'!$F$13, "FN", "TN"))</f>
        <v>FP</v>
      </c>
      <c r="H112" s="18" t="str">
        <f>IF(B112="entail", IF(C112&gt;'2. statistics_entail'!$F$12, "TP", "FP"), IF(C112&gt;'2. statistics_entail'!$F$12, "FN", "TN"))</f>
        <v>FP</v>
      </c>
    </row>
    <row r="113" spans="1:8" x14ac:dyDescent="0.25">
      <c r="A113" s="1">
        <v>107</v>
      </c>
      <c r="B113" s="1" t="s">
        <v>3</v>
      </c>
      <c r="C113" s="1">
        <v>0.73399999999999999</v>
      </c>
      <c r="D113" s="18" t="str">
        <f t="shared" si="1"/>
        <v>FP</v>
      </c>
      <c r="E113" s="23" t="str">
        <f>IF(B113="entail", IF(C113&gt;'2. statistics_entail'!$F$10, "TP", "FP"), IF(C113&gt;'2. statistics_entail'!$F$10, "FN", "TN"))</f>
        <v>FP</v>
      </c>
      <c r="F113" s="14" t="str">
        <f>IF(B113="entail", IF(C113&gt;'2. statistics_entail'!$F$11, "TP", "FP"), IF(C113&gt;'2. statistics_entail'!$F$11, "FN", "TN"))</f>
        <v>TP</v>
      </c>
      <c r="G113" s="18" t="str">
        <f>IF(B113="entail", IF(C113&gt;'2. statistics_entail'!$F$13, "TP", "FP"), IF(C113&gt;'2. statistics_entail'!$F$13, "FN", "TN"))</f>
        <v>FP</v>
      </c>
      <c r="H113" s="18" t="str">
        <f>IF(B113="entail", IF(C113&gt;'2. statistics_entail'!$F$12, "TP", "FP"), IF(C113&gt;'2. statistics_entail'!$F$12, "FN", "TN"))</f>
        <v>TP</v>
      </c>
    </row>
    <row r="114" spans="1:8" x14ac:dyDescent="0.25">
      <c r="A114" s="1">
        <v>108</v>
      </c>
      <c r="B114" s="1" t="s">
        <v>4</v>
      </c>
      <c r="C114" s="1">
        <v>0.82499999999999996</v>
      </c>
      <c r="D114" s="18" t="str">
        <f t="shared" si="1"/>
        <v>TN</v>
      </c>
      <c r="E114" s="23" t="str">
        <f>IF(B114="entail", IF(C114&gt;'2. statistics_entail'!$F$10, "TP", "FP"), IF(C114&gt;'2. statistics_entail'!$F$10, "FN", "TN"))</f>
        <v>TN</v>
      </c>
      <c r="F114" s="14" t="str">
        <f>IF(B114="entail", IF(C114&gt;'2. statistics_entail'!$F$11, "TP", "FP"), IF(C114&gt;'2. statistics_entail'!$F$11, "FN", "TN"))</f>
        <v>FN</v>
      </c>
      <c r="G114" s="18" t="str">
        <f>IF(B114="entail", IF(C114&gt;'2. statistics_entail'!$F$13, "TP", "FP"), IF(C114&gt;'2. statistics_entail'!$F$13, "FN", "TN"))</f>
        <v>FN</v>
      </c>
      <c r="H114" s="18" t="str">
        <f>IF(B114="entail", IF(C114&gt;'2. statistics_entail'!$F$12, "TP", "FP"), IF(C114&gt;'2. statistics_entail'!$F$12, "FN", "TN"))</f>
        <v>FN</v>
      </c>
    </row>
    <row r="115" spans="1:8" x14ac:dyDescent="0.25">
      <c r="A115" s="1">
        <v>109</v>
      </c>
      <c r="B115" s="1" t="s">
        <v>3</v>
      </c>
      <c r="C115" s="1">
        <v>0.94699999999999995</v>
      </c>
      <c r="D115" s="18" t="str">
        <f t="shared" si="1"/>
        <v>TP</v>
      </c>
      <c r="E115" s="23" t="str">
        <f>IF(B115="entail", IF(C115&gt;'2. statistics_entail'!$F$10, "TP", "FP"), IF(C115&gt;'2. statistics_entail'!$F$10, "FN", "TN"))</f>
        <v>TP</v>
      </c>
      <c r="F115" s="14" t="str">
        <f>IF(B115="entail", IF(C115&gt;'2. statistics_entail'!$F$11, "TP", "FP"), IF(C115&gt;'2. statistics_entail'!$F$11, "FN", "TN"))</f>
        <v>TP</v>
      </c>
      <c r="G115" s="18" t="str">
        <f>IF(B115="entail", IF(C115&gt;'2. statistics_entail'!$F$13, "TP", "FP"), IF(C115&gt;'2. statistics_entail'!$F$13, "FN", "TN"))</f>
        <v>TP</v>
      </c>
      <c r="H115" s="18" t="str">
        <f>IF(B115="entail", IF(C115&gt;'2. statistics_entail'!$F$12, "TP", "FP"), IF(C115&gt;'2. statistics_entail'!$F$12, "FN", "TN"))</f>
        <v>TP</v>
      </c>
    </row>
    <row r="116" spans="1:8" x14ac:dyDescent="0.25">
      <c r="A116" s="1">
        <v>110</v>
      </c>
      <c r="B116" s="1" t="s">
        <v>3</v>
      </c>
      <c r="C116" s="1">
        <v>0.86599999999999999</v>
      </c>
      <c r="D116" s="18" t="str">
        <f t="shared" si="1"/>
        <v>TP</v>
      </c>
      <c r="E116" s="23" t="str">
        <f>IF(B116="entail", IF(C116&gt;'2. statistics_entail'!$F$10, "TP", "FP"), IF(C116&gt;'2. statistics_entail'!$F$10, "FN", "TN"))</f>
        <v>TP</v>
      </c>
      <c r="F116" s="14" t="str">
        <f>IF(B116="entail", IF(C116&gt;'2. statistics_entail'!$F$11, "TP", "FP"), IF(C116&gt;'2. statistics_entail'!$F$11, "FN", "TN"))</f>
        <v>TP</v>
      </c>
      <c r="G116" s="18" t="str">
        <f>IF(B116="entail", IF(C116&gt;'2. statistics_entail'!$F$13, "TP", "FP"), IF(C116&gt;'2. statistics_entail'!$F$13, "FN", "TN"))</f>
        <v>TP</v>
      </c>
      <c r="H116" s="18" t="str">
        <f>IF(B116="entail", IF(C116&gt;'2. statistics_entail'!$F$12, "TP", "FP"), IF(C116&gt;'2. statistics_entail'!$F$12, "FN", "TN"))</f>
        <v>TP</v>
      </c>
    </row>
    <row r="117" spans="1:8" x14ac:dyDescent="0.25">
      <c r="A117" s="1">
        <v>111</v>
      </c>
      <c r="B117" s="1" t="s">
        <v>4</v>
      </c>
      <c r="C117" s="1">
        <v>0.91500000000000004</v>
      </c>
      <c r="D117" s="18" t="str">
        <f t="shared" si="1"/>
        <v>FN</v>
      </c>
      <c r="E117" s="23" t="str">
        <f>IF(B117="entail", IF(C117&gt;'2. statistics_entail'!$F$10, "TP", "FP"), IF(C117&gt;'2. statistics_entail'!$F$10, "FN", "TN"))</f>
        <v>FN</v>
      </c>
      <c r="F117" s="14" t="str">
        <f>IF(B117="entail", IF(C117&gt;'2. statistics_entail'!$F$11, "TP", "FP"), IF(C117&gt;'2. statistics_entail'!$F$11, "FN", "TN"))</f>
        <v>FN</v>
      </c>
      <c r="G117" s="18" t="str">
        <f>IF(B117="entail", IF(C117&gt;'2. statistics_entail'!$F$13, "TP", "FP"), IF(C117&gt;'2. statistics_entail'!$F$13, "FN", "TN"))</f>
        <v>FN</v>
      </c>
      <c r="H117" s="18" t="str">
        <f>IF(B117="entail", IF(C117&gt;'2. statistics_entail'!$F$12, "TP", "FP"), IF(C117&gt;'2. statistics_entail'!$F$12, "FN", "TN"))</f>
        <v>FN</v>
      </c>
    </row>
    <row r="118" spans="1:8" x14ac:dyDescent="0.25">
      <c r="A118" s="1">
        <v>112</v>
      </c>
      <c r="B118" s="1" t="s">
        <v>3</v>
      </c>
      <c r="C118" s="1">
        <v>0.92300000000000004</v>
      </c>
      <c r="D118" s="18" t="str">
        <f t="shared" si="1"/>
        <v>TP</v>
      </c>
      <c r="E118" s="23" t="str">
        <f>IF(B118="entail", IF(C118&gt;'2. statistics_entail'!$F$10, "TP", "FP"), IF(C118&gt;'2. statistics_entail'!$F$10, "FN", "TN"))</f>
        <v>TP</v>
      </c>
      <c r="F118" s="14" t="str">
        <f>IF(B118="entail", IF(C118&gt;'2. statistics_entail'!$F$11, "TP", "FP"), IF(C118&gt;'2. statistics_entail'!$F$11, "FN", "TN"))</f>
        <v>TP</v>
      </c>
      <c r="G118" s="18" t="str">
        <f>IF(B118="entail", IF(C118&gt;'2. statistics_entail'!$F$13, "TP", "FP"), IF(C118&gt;'2. statistics_entail'!$F$13, "FN", "TN"))</f>
        <v>TP</v>
      </c>
      <c r="H118" s="18" t="str">
        <f>IF(B118="entail", IF(C118&gt;'2. statistics_entail'!$F$12, "TP", "FP"), IF(C118&gt;'2. statistics_entail'!$F$12, "FN", "TN"))</f>
        <v>TP</v>
      </c>
    </row>
    <row r="119" spans="1:8" x14ac:dyDescent="0.25">
      <c r="A119" s="1">
        <v>113</v>
      </c>
      <c r="B119" s="1" t="s">
        <v>4</v>
      </c>
      <c r="C119" s="1">
        <v>0.82899999999999996</v>
      </c>
      <c r="D119" s="18" t="str">
        <f t="shared" si="1"/>
        <v>TN</v>
      </c>
      <c r="E119" s="23" t="str">
        <f>IF(B119="entail", IF(C119&gt;'2. statistics_entail'!$F$10, "TP", "FP"), IF(C119&gt;'2. statistics_entail'!$F$10, "FN", "TN"))</f>
        <v>TN</v>
      </c>
      <c r="F119" s="14" t="str">
        <f>IF(B119="entail", IF(C119&gt;'2. statistics_entail'!$F$11, "TP", "FP"), IF(C119&gt;'2. statistics_entail'!$F$11, "FN", "TN"))</f>
        <v>FN</v>
      </c>
      <c r="G119" s="18" t="str">
        <f>IF(B119="entail", IF(C119&gt;'2. statistics_entail'!$F$13, "TP", "FP"), IF(C119&gt;'2. statistics_entail'!$F$13, "FN", "TN"))</f>
        <v>FN</v>
      </c>
      <c r="H119" s="18" t="str">
        <f>IF(B119="entail", IF(C119&gt;'2. statistics_entail'!$F$12, "TP", "FP"), IF(C119&gt;'2. statistics_entail'!$F$12, "FN", "TN"))</f>
        <v>FN</v>
      </c>
    </row>
    <row r="120" spans="1:8" x14ac:dyDescent="0.25">
      <c r="A120" s="1">
        <v>114</v>
      </c>
      <c r="B120" s="1" t="s">
        <v>4</v>
      </c>
      <c r="C120" s="1">
        <v>0.82499999999999996</v>
      </c>
      <c r="D120" s="18" t="str">
        <f t="shared" si="1"/>
        <v>TN</v>
      </c>
      <c r="E120" s="23" t="str">
        <f>IF(B120="entail", IF(C120&gt;'2. statistics_entail'!$F$10, "TP", "FP"), IF(C120&gt;'2. statistics_entail'!$F$10, "FN", "TN"))</f>
        <v>TN</v>
      </c>
      <c r="F120" s="14" t="str">
        <f>IF(B120="entail", IF(C120&gt;'2. statistics_entail'!$F$11, "TP", "FP"), IF(C120&gt;'2. statistics_entail'!$F$11, "FN", "TN"))</f>
        <v>FN</v>
      </c>
      <c r="G120" s="18" t="str">
        <f>IF(B120="entail", IF(C120&gt;'2. statistics_entail'!$F$13, "TP", "FP"), IF(C120&gt;'2. statistics_entail'!$F$13, "FN", "TN"))</f>
        <v>FN</v>
      </c>
      <c r="H120" s="18" t="str">
        <f>IF(B120="entail", IF(C120&gt;'2. statistics_entail'!$F$12, "TP", "FP"), IF(C120&gt;'2. statistics_entail'!$F$12, "FN", "TN"))</f>
        <v>FN</v>
      </c>
    </row>
    <row r="121" spans="1:8" x14ac:dyDescent="0.25">
      <c r="A121" s="1">
        <v>115</v>
      </c>
      <c r="B121" s="1" t="s">
        <v>3</v>
      </c>
      <c r="C121" s="1">
        <v>0.91700000000000004</v>
      </c>
      <c r="D121" s="18" t="str">
        <f t="shared" si="1"/>
        <v>TP</v>
      </c>
      <c r="E121" s="23" t="str">
        <f>IF(B121="entail", IF(C121&gt;'2. statistics_entail'!$F$10, "TP", "FP"), IF(C121&gt;'2. statistics_entail'!$F$10, "FN", "TN"))</f>
        <v>TP</v>
      </c>
      <c r="F121" s="14" t="str">
        <f>IF(B121="entail", IF(C121&gt;'2. statistics_entail'!$F$11, "TP", "FP"), IF(C121&gt;'2. statistics_entail'!$F$11, "FN", "TN"))</f>
        <v>TP</v>
      </c>
      <c r="G121" s="18" t="str">
        <f>IF(B121="entail", IF(C121&gt;'2. statistics_entail'!$F$13, "TP", "FP"), IF(C121&gt;'2. statistics_entail'!$F$13, "FN", "TN"))</f>
        <v>TP</v>
      </c>
      <c r="H121" s="18" t="str">
        <f>IF(B121="entail", IF(C121&gt;'2. statistics_entail'!$F$12, "TP", "FP"), IF(C121&gt;'2. statistics_entail'!$F$12, "FN", "TN"))</f>
        <v>TP</v>
      </c>
    </row>
    <row r="122" spans="1:8" x14ac:dyDescent="0.25">
      <c r="A122" s="1">
        <v>116</v>
      </c>
      <c r="B122" s="1" t="s">
        <v>3</v>
      </c>
      <c r="C122" s="1">
        <v>0.871</v>
      </c>
      <c r="D122" s="18" t="str">
        <f t="shared" si="1"/>
        <v>TP</v>
      </c>
      <c r="E122" s="23" t="str">
        <f>IF(B122="entail", IF(C122&gt;'2. statistics_entail'!$F$10, "TP", "FP"), IF(C122&gt;'2. statistics_entail'!$F$10, "FN", "TN"))</f>
        <v>TP</v>
      </c>
      <c r="F122" s="14" t="str">
        <f>IF(B122="entail", IF(C122&gt;'2. statistics_entail'!$F$11, "TP", "FP"), IF(C122&gt;'2. statistics_entail'!$F$11, "FN", "TN"))</f>
        <v>TP</v>
      </c>
      <c r="G122" s="18" t="str">
        <f>IF(B122="entail", IF(C122&gt;'2. statistics_entail'!$F$13, "TP", "FP"), IF(C122&gt;'2. statistics_entail'!$F$13, "FN", "TN"))</f>
        <v>TP</v>
      </c>
      <c r="H122" s="18" t="str">
        <f>IF(B122="entail", IF(C122&gt;'2. statistics_entail'!$F$12, "TP", "FP"), IF(C122&gt;'2. statistics_entail'!$F$12, "FN", "TN"))</f>
        <v>TP</v>
      </c>
    </row>
    <row r="123" spans="1:8" x14ac:dyDescent="0.25">
      <c r="A123" s="1">
        <v>117</v>
      </c>
      <c r="B123" s="1" t="s">
        <v>4</v>
      </c>
      <c r="C123" s="1">
        <v>0.84699999999999998</v>
      </c>
      <c r="D123" s="18" t="str">
        <f t="shared" si="1"/>
        <v>TN</v>
      </c>
      <c r="E123" s="23" t="str">
        <f>IF(B123="entail", IF(C123&gt;'2. statistics_entail'!$F$10, "TP", "FP"), IF(C123&gt;'2. statistics_entail'!$F$10, "FN", "TN"))</f>
        <v>TN</v>
      </c>
      <c r="F123" s="14" t="str">
        <f>IF(B123="entail", IF(C123&gt;'2. statistics_entail'!$F$11, "TP", "FP"), IF(C123&gt;'2. statistics_entail'!$F$11, "FN", "TN"))</f>
        <v>FN</v>
      </c>
      <c r="G123" s="18" t="str">
        <f>IF(B123="entail", IF(C123&gt;'2. statistics_entail'!$F$13, "TP", "FP"), IF(C123&gt;'2. statistics_entail'!$F$13, "FN", "TN"))</f>
        <v>FN</v>
      </c>
      <c r="H123" s="18" t="str">
        <f>IF(B123="entail", IF(C123&gt;'2. statistics_entail'!$F$12, "TP", "FP"), IF(C123&gt;'2. statistics_entail'!$F$12, "FN", "TN"))</f>
        <v>FN</v>
      </c>
    </row>
    <row r="124" spans="1:8" x14ac:dyDescent="0.25">
      <c r="A124" s="1">
        <v>118</v>
      </c>
      <c r="B124" s="1" t="s">
        <v>3</v>
      </c>
      <c r="C124" s="1">
        <v>0.79900000000000004</v>
      </c>
      <c r="D124" s="18" t="str">
        <f t="shared" si="1"/>
        <v>FP</v>
      </c>
      <c r="E124" s="23" t="str">
        <f>IF(B124="entail", IF(C124&gt;'2. statistics_entail'!$F$10, "TP", "FP"), IF(C124&gt;'2. statistics_entail'!$F$10, "FN", "TN"))</f>
        <v>FP</v>
      </c>
      <c r="F124" s="14" t="str">
        <f>IF(B124="entail", IF(C124&gt;'2. statistics_entail'!$F$11, "TP", "FP"), IF(C124&gt;'2. statistics_entail'!$F$11, "FN", "TN"))</f>
        <v>TP</v>
      </c>
      <c r="G124" s="18" t="str">
        <f>IF(B124="entail", IF(C124&gt;'2. statistics_entail'!$F$13, "TP", "FP"), IF(C124&gt;'2. statistics_entail'!$F$13, "FN", "TN"))</f>
        <v>TP</v>
      </c>
      <c r="H124" s="18" t="str">
        <f>IF(B124="entail", IF(C124&gt;'2. statistics_entail'!$F$12, "TP", "FP"), IF(C124&gt;'2. statistics_entail'!$F$12, "FN", "TN"))</f>
        <v>TP</v>
      </c>
    </row>
    <row r="125" spans="1:8" x14ac:dyDescent="0.25">
      <c r="A125" s="1">
        <v>119</v>
      </c>
      <c r="B125" s="1" t="s">
        <v>3</v>
      </c>
      <c r="C125" s="1">
        <v>0.85199999999999998</v>
      </c>
      <c r="D125" s="18" t="str">
        <f t="shared" si="1"/>
        <v>TP</v>
      </c>
      <c r="E125" s="23" t="str">
        <f>IF(B125="entail", IF(C125&gt;'2. statistics_entail'!$F$10, "TP", "FP"), IF(C125&gt;'2. statistics_entail'!$F$10, "FN", "TN"))</f>
        <v>TP</v>
      </c>
      <c r="F125" s="14" t="str">
        <f>IF(B125="entail", IF(C125&gt;'2. statistics_entail'!$F$11, "TP", "FP"), IF(C125&gt;'2. statistics_entail'!$F$11, "FN", "TN"))</f>
        <v>TP</v>
      </c>
      <c r="G125" s="18" t="str">
        <f>IF(B125="entail", IF(C125&gt;'2. statistics_entail'!$F$13, "TP", "FP"), IF(C125&gt;'2. statistics_entail'!$F$13, "FN", "TN"))</f>
        <v>TP</v>
      </c>
      <c r="H125" s="18" t="str">
        <f>IF(B125="entail", IF(C125&gt;'2. statistics_entail'!$F$12, "TP", "FP"), IF(C125&gt;'2. statistics_entail'!$F$12, "FN", "TN"))</f>
        <v>TP</v>
      </c>
    </row>
    <row r="126" spans="1:8" x14ac:dyDescent="0.25">
      <c r="A126" s="1">
        <v>120</v>
      </c>
      <c r="B126" s="1" t="s">
        <v>4</v>
      </c>
      <c r="C126" s="1">
        <v>0.84599999999999997</v>
      </c>
      <c r="D126" s="18" t="str">
        <f t="shared" si="1"/>
        <v>TN</v>
      </c>
      <c r="E126" s="23" t="str">
        <f>IF(B126="entail", IF(C126&gt;'2. statistics_entail'!$F$10, "TP", "FP"), IF(C126&gt;'2. statistics_entail'!$F$10, "FN", "TN"))</f>
        <v>TN</v>
      </c>
      <c r="F126" s="14" t="str">
        <f>IF(B126="entail", IF(C126&gt;'2. statistics_entail'!$F$11, "TP", "FP"), IF(C126&gt;'2. statistics_entail'!$F$11, "FN", "TN"))</f>
        <v>FN</v>
      </c>
      <c r="G126" s="18" t="str">
        <f>IF(B126="entail", IF(C126&gt;'2. statistics_entail'!$F$13, "TP", "FP"), IF(C126&gt;'2. statistics_entail'!$F$13, "FN", "TN"))</f>
        <v>FN</v>
      </c>
      <c r="H126" s="18" t="str">
        <f>IF(B126="entail", IF(C126&gt;'2. statistics_entail'!$F$12, "TP", "FP"), IF(C126&gt;'2. statistics_entail'!$F$12, "FN", "TN"))</f>
        <v>FN</v>
      </c>
    </row>
    <row r="127" spans="1:8" x14ac:dyDescent="0.25">
      <c r="A127" s="1">
        <v>121</v>
      </c>
      <c r="B127" s="1" t="s">
        <v>3</v>
      </c>
      <c r="C127" s="1">
        <v>0.84599999999999997</v>
      </c>
      <c r="D127" s="18" t="str">
        <f t="shared" si="1"/>
        <v>FP</v>
      </c>
      <c r="E127" s="23" t="str">
        <f>IF(B127="entail", IF(C127&gt;'2. statistics_entail'!$F$10, "TP", "FP"), IF(C127&gt;'2. statistics_entail'!$F$10, "FN", "TN"))</f>
        <v>FP</v>
      </c>
      <c r="F127" s="14" t="str">
        <f>IF(B127="entail", IF(C127&gt;'2. statistics_entail'!$F$11, "TP", "FP"), IF(C127&gt;'2. statistics_entail'!$F$11, "FN", "TN"))</f>
        <v>TP</v>
      </c>
      <c r="G127" s="18" t="str">
        <f>IF(B127="entail", IF(C127&gt;'2. statistics_entail'!$F$13, "TP", "FP"), IF(C127&gt;'2. statistics_entail'!$F$13, "FN", "TN"))</f>
        <v>TP</v>
      </c>
      <c r="H127" s="18" t="str">
        <f>IF(B127="entail", IF(C127&gt;'2. statistics_entail'!$F$12, "TP", "FP"), IF(C127&gt;'2. statistics_entail'!$F$12, "FN", "TN"))</f>
        <v>TP</v>
      </c>
    </row>
    <row r="128" spans="1:8" x14ac:dyDescent="0.25">
      <c r="A128" s="1">
        <v>122</v>
      </c>
      <c r="B128" s="1" t="s">
        <v>3</v>
      </c>
      <c r="C128" s="1">
        <v>0.94299999999999995</v>
      </c>
      <c r="D128" s="18" t="str">
        <f t="shared" si="1"/>
        <v>TP</v>
      </c>
      <c r="E128" s="23" t="str">
        <f>IF(B128="entail", IF(C128&gt;'2. statistics_entail'!$F$10, "TP", "FP"), IF(C128&gt;'2. statistics_entail'!$F$10, "FN", "TN"))</f>
        <v>TP</v>
      </c>
      <c r="F128" s="14" t="str">
        <f>IF(B128="entail", IF(C128&gt;'2. statistics_entail'!$F$11, "TP", "FP"), IF(C128&gt;'2. statistics_entail'!$F$11, "FN", "TN"))</f>
        <v>TP</v>
      </c>
      <c r="G128" s="18" t="str">
        <f>IF(B128="entail", IF(C128&gt;'2. statistics_entail'!$F$13, "TP", "FP"), IF(C128&gt;'2. statistics_entail'!$F$13, "FN", "TN"))</f>
        <v>TP</v>
      </c>
      <c r="H128" s="18" t="str">
        <f>IF(B128="entail", IF(C128&gt;'2. statistics_entail'!$F$12, "TP", "FP"), IF(C128&gt;'2. statistics_entail'!$F$12, "FN", "TN"))</f>
        <v>TP</v>
      </c>
    </row>
    <row r="129" spans="1:8" x14ac:dyDescent="0.25">
      <c r="A129" s="1">
        <v>123</v>
      </c>
      <c r="B129" s="1" t="s">
        <v>4</v>
      </c>
      <c r="C129" s="1">
        <v>0.67300000000000004</v>
      </c>
      <c r="D129" s="18" t="str">
        <f t="shared" si="1"/>
        <v>TN</v>
      </c>
      <c r="E129" s="23" t="str">
        <f>IF(B129="entail", IF(C129&gt;'2. statistics_entail'!$F$10, "TP", "FP"), IF(C129&gt;'2. statistics_entail'!$F$10, "FN", "TN"))</f>
        <v>TN</v>
      </c>
      <c r="F129" s="14" t="str">
        <f>IF(B129="entail", IF(C129&gt;'2. statistics_entail'!$F$11, "TP", "FP"), IF(C129&gt;'2. statistics_entail'!$F$11, "FN", "TN"))</f>
        <v>TN</v>
      </c>
      <c r="G129" s="18" t="str">
        <f>IF(B129="entail", IF(C129&gt;'2. statistics_entail'!$F$13, "TP", "FP"), IF(C129&gt;'2. statistics_entail'!$F$13, "FN", "TN"))</f>
        <v>TN</v>
      </c>
      <c r="H129" s="18" t="str">
        <f>IF(B129="entail", IF(C129&gt;'2. statistics_entail'!$F$12, "TP", "FP"), IF(C129&gt;'2. statistics_entail'!$F$12, "FN", "TN"))</f>
        <v>TN</v>
      </c>
    </row>
    <row r="130" spans="1:8" x14ac:dyDescent="0.25">
      <c r="A130" s="1">
        <v>124</v>
      </c>
      <c r="B130" s="1" t="s">
        <v>4</v>
      </c>
      <c r="C130" s="1">
        <v>0.79800000000000004</v>
      </c>
      <c r="D130" s="18" t="str">
        <f t="shared" si="1"/>
        <v>TN</v>
      </c>
      <c r="E130" s="23" t="str">
        <f>IF(B130="entail", IF(C130&gt;'2. statistics_entail'!$F$10, "TP", "FP"), IF(C130&gt;'2. statistics_entail'!$F$10, "FN", "TN"))</f>
        <v>TN</v>
      </c>
      <c r="F130" s="14" t="str">
        <f>IF(B130="entail", IF(C130&gt;'2. statistics_entail'!$F$11, "TP", "FP"), IF(C130&gt;'2. statistics_entail'!$F$11, "FN", "TN"))</f>
        <v>FN</v>
      </c>
      <c r="G130" s="18" t="str">
        <f>IF(B130="entail", IF(C130&gt;'2. statistics_entail'!$F$13, "TP", "FP"), IF(C130&gt;'2. statistics_entail'!$F$13, "FN", "TN"))</f>
        <v>FN</v>
      </c>
      <c r="H130" s="18" t="str">
        <f>IF(B130="entail", IF(C130&gt;'2. statistics_entail'!$F$12, "TP", "FP"), IF(C130&gt;'2. statistics_entail'!$F$12, "FN", "TN"))</f>
        <v>FN</v>
      </c>
    </row>
    <row r="131" spans="1:8" x14ac:dyDescent="0.25">
      <c r="A131" s="1">
        <v>125</v>
      </c>
      <c r="B131" s="1" t="s">
        <v>3</v>
      </c>
      <c r="C131" s="1">
        <v>0.86599999999999999</v>
      </c>
      <c r="D131" s="18" t="str">
        <f t="shared" si="1"/>
        <v>TP</v>
      </c>
      <c r="E131" s="23" t="str">
        <f>IF(B131="entail", IF(C131&gt;'2. statistics_entail'!$F$10, "TP", "FP"), IF(C131&gt;'2. statistics_entail'!$F$10, "FN", "TN"))</f>
        <v>TP</v>
      </c>
      <c r="F131" s="14" t="str">
        <f>IF(B131="entail", IF(C131&gt;'2. statistics_entail'!$F$11, "TP", "FP"), IF(C131&gt;'2. statistics_entail'!$F$11, "FN", "TN"))</f>
        <v>TP</v>
      </c>
      <c r="G131" s="18" t="str">
        <f>IF(B131="entail", IF(C131&gt;'2. statistics_entail'!$F$13, "TP", "FP"), IF(C131&gt;'2. statistics_entail'!$F$13, "FN", "TN"))</f>
        <v>TP</v>
      </c>
      <c r="H131" s="18" t="str">
        <f>IF(B131="entail", IF(C131&gt;'2. statistics_entail'!$F$12, "TP", "FP"), IF(C131&gt;'2. statistics_entail'!$F$12, "FN", "TN"))</f>
        <v>TP</v>
      </c>
    </row>
    <row r="132" spans="1:8" x14ac:dyDescent="0.25">
      <c r="A132" s="1">
        <v>126</v>
      </c>
      <c r="B132" s="1" t="s">
        <v>4</v>
      </c>
      <c r="C132" s="1">
        <v>1</v>
      </c>
      <c r="D132" s="18" t="str">
        <f t="shared" si="1"/>
        <v>FN</v>
      </c>
      <c r="E132" s="23" t="str">
        <f>IF(B132="entail", IF(C132&gt;'2. statistics_entail'!$F$10, "TP", "FP"), IF(C132&gt;'2. statistics_entail'!$F$10, "FN", "TN"))</f>
        <v>FN</v>
      </c>
      <c r="F132" s="14" t="str">
        <f>IF(B132="entail", IF(C132&gt;'2. statistics_entail'!$F$11, "TP", "FP"), IF(C132&gt;'2. statistics_entail'!$F$11, "FN", "TN"))</f>
        <v>FN</v>
      </c>
      <c r="G132" s="18" t="str">
        <f>IF(B132="entail", IF(C132&gt;'2. statistics_entail'!$F$13, "TP", "FP"), IF(C132&gt;'2. statistics_entail'!$F$13, "FN", "TN"))</f>
        <v>FN</v>
      </c>
      <c r="H132" s="18" t="str">
        <f>IF(B132="entail", IF(C132&gt;'2. statistics_entail'!$F$12, "TP", "FP"), IF(C132&gt;'2. statistics_entail'!$F$12, "FN", "TN"))</f>
        <v>FN</v>
      </c>
    </row>
    <row r="133" spans="1:8" x14ac:dyDescent="0.25">
      <c r="A133" s="1">
        <v>127</v>
      </c>
      <c r="B133" s="1" t="s">
        <v>3</v>
      </c>
      <c r="C133" s="1">
        <v>0.89700000000000002</v>
      </c>
      <c r="D133" s="18" t="str">
        <f t="shared" si="1"/>
        <v>TP</v>
      </c>
      <c r="E133" s="23" t="str">
        <f>IF(B133="entail", IF(C133&gt;'2. statistics_entail'!$F$10, "TP", "FP"), IF(C133&gt;'2. statistics_entail'!$F$10, "FN", "TN"))</f>
        <v>TP</v>
      </c>
      <c r="F133" s="14" t="str">
        <f>IF(B133="entail", IF(C133&gt;'2. statistics_entail'!$F$11, "TP", "FP"), IF(C133&gt;'2. statistics_entail'!$F$11, "FN", "TN"))</f>
        <v>TP</v>
      </c>
      <c r="G133" s="18" t="str">
        <f>IF(B133="entail", IF(C133&gt;'2. statistics_entail'!$F$13, "TP", "FP"), IF(C133&gt;'2. statistics_entail'!$F$13, "FN", "TN"))</f>
        <v>TP</v>
      </c>
      <c r="H133" s="18" t="str">
        <f>IF(B133="entail", IF(C133&gt;'2. statistics_entail'!$F$12, "TP", "FP"), IF(C133&gt;'2. statistics_entail'!$F$12, "FN", "TN"))</f>
        <v>TP</v>
      </c>
    </row>
    <row r="134" spans="1:8" x14ac:dyDescent="0.25">
      <c r="A134" s="1">
        <v>128</v>
      </c>
      <c r="B134" s="1" t="s">
        <v>4</v>
      </c>
      <c r="C134" s="1">
        <v>0.86799999999999999</v>
      </c>
      <c r="D134" s="18" t="str">
        <f t="shared" si="1"/>
        <v>FN</v>
      </c>
      <c r="E134" s="23" t="str">
        <f>IF(B134="entail", IF(C134&gt;'2. statistics_entail'!$F$10, "TP", "FP"), IF(C134&gt;'2. statistics_entail'!$F$10, "FN", "TN"))</f>
        <v>FN</v>
      </c>
      <c r="F134" s="14" t="str">
        <f>IF(B134="entail", IF(C134&gt;'2. statistics_entail'!$F$11, "TP", "FP"), IF(C134&gt;'2. statistics_entail'!$F$11, "FN", "TN"))</f>
        <v>FN</v>
      </c>
      <c r="G134" s="18" t="str">
        <f>IF(B134="entail", IF(C134&gt;'2. statistics_entail'!$F$13, "TP", "FP"), IF(C134&gt;'2. statistics_entail'!$F$13, "FN", "TN"))</f>
        <v>FN</v>
      </c>
      <c r="H134" s="18" t="str">
        <f>IF(B134="entail", IF(C134&gt;'2. statistics_entail'!$F$12, "TP", "FP"), IF(C134&gt;'2. statistics_entail'!$F$12, "FN", "TN"))</f>
        <v>FN</v>
      </c>
    </row>
    <row r="135" spans="1:8" x14ac:dyDescent="0.25">
      <c r="A135" s="1">
        <v>129</v>
      </c>
      <c r="B135" s="1" t="s">
        <v>3</v>
      </c>
      <c r="C135" s="1">
        <v>0.91</v>
      </c>
      <c r="D135" s="18" t="str">
        <f t="shared" si="1"/>
        <v>TP</v>
      </c>
      <c r="E135" s="23" t="str">
        <f>IF(B135="entail", IF(C135&gt;'2. statistics_entail'!$F$10, "TP", "FP"), IF(C135&gt;'2. statistics_entail'!$F$10, "FN", "TN"))</f>
        <v>TP</v>
      </c>
      <c r="F135" s="14" t="str">
        <f>IF(B135="entail", IF(C135&gt;'2. statistics_entail'!$F$11, "TP", "FP"), IF(C135&gt;'2. statistics_entail'!$F$11, "FN", "TN"))</f>
        <v>TP</v>
      </c>
      <c r="G135" s="18" t="str">
        <f>IF(B135="entail", IF(C135&gt;'2. statistics_entail'!$F$13, "TP", "FP"), IF(C135&gt;'2. statistics_entail'!$F$13, "FN", "TN"))</f>
        <v>TP</v>
      </c>
      <c r="H135" s="18" t="str">
        <f>IF(B135="entail", IF(C135&gt;'2. statistics_entail'!$F$12, "TP", "FP"), IF(C135&gt;'2. statistics_entail'!$F$12, "FN", "TN"))</f>
        <v>TP</v>
      </c>
    </row>
    <row r="136" spans="1:8" x14ac:dyDescent="0.25">
      <c r="A136" s="1">
        <v>130</v>
      </c>
      <c r="B136" s="1" t="s">
        <v>4</v>
      </c>
      <c r="C136" s="1">
        <v>0.88700000000000001</v>
      </c>
      <c r="D136" s="18" t="str">
        <f t="shared" ref="D136:D199" si="2">IF(B136="entail", IF(C136&gt;0.85, "TP", "FP"), IF(C136&gt;0.85, "FN", "TN"))</f>
        <v>FN</v>
      </c>
      <c r="E136" s="23" t="str">
        <f>IF(B136="entail", IF(C136&gt;'2. statistics_entail'!$F$10, "TP", "FP"), IF(C136&gt;'2. statistics_entail'!$F$10, "FN", "TN"))</f>
        <v>FN</v>
      </c>
      <c r="F136" s="14" t="str">
        <f>IF(B136="entail", IF(C136&gt;'2. statistics_entail'!$F$11, "TP", "FP"), IF(C136&gt;'2. statistics_entail'!$F$11, "FN", "TN"))</f>
        <v>FN</v>
      </c>
      <c r="G136" s="18" t="str">
        <f>IF(B136="entail", IF(C136&gt;'2. statistics_entail'!$F$13, "TP", "FP"), IF(C136&gt;'2. statistics_entail'!$F$13, "FN", "TN"))</f>
        <v>FN</v>
      </c>
      <c r="H136" s="18" t="str">
        <f>IF(B136="entail", IF(C136&gt;'2. statistics_entail'!$F$12, "TP", "FP"), IF(C136&gt;'2. statistics_entail'!$F$12, "FN", "TN"))</f>
        <v>FN</v>
      </c>
    </row>
    <row r="137" spans="1:8" x14ac:dyDescent="0.25">
      <c r="A137" s="1">
        <v>131</v>
      </c>
      <c r="B137" s="1" t="s">
        <v>4</v>
      </c>
      <c r="C137" s="1">
        <v>0.86099999999999999</v>
      </c>
      <c r="D137" s="18" t="str">
        <f t="shared" si="2"/>
        <v>FN</v>
      </c>
      <c r="E137" s="23" t="str">
        <f>IF(B137="entail", IF(C137&gt;'2. statistics_entail'!$F$10, "TP", "FP"), IF(C137&gt;'2. statistics_entail'!$F$10, "FN", "TN"))</f>
        <v>FN</v>
      </c>
      <c r="F137" s="14" t="str">
        <f>IF(B137="entail", IF(C137&gt;'2. statistics_entail'!$F$11, "TP", "FP"), IF(C137&gt;'2. statistics_entail'!$F$11, "FN", "TN"))</f>
        <v>FN</v>
      </c>
      <c r="G137" s="18" t="str">
        <f>IF(B137="entail", IF(C137&gt;'2. statistics_entail'!$F$13, "TP", "FP"), IF(C137&gt;'2. statistics_entail'!$F$13, "FN", "TN"))</f>
        <v>FN</v>
      </c>
      <c r="H137" s="18" t="str">
        <f>IF(B137="entail", IF(C137&gt;'2. statistics_entail'!$F$12, "TP", "FP"), IF(C137&gt;'2. statistics_entail'!$F$12, "FN", "TN"))</f>
        <v>FN</v>
      </c>
    </row>
    <row r="138" spans="1:8" x14ac:dyDescent="0.25">
      <c r="A138" s="1">
        <v>132</v>
      </c>
      <c r="B138" s="1" t="s">
        <v>3</v>
      </c>
      <c r="C138" s="1">
        <v>0.93200000000000005</v>
      </c>
      <c r="D138" s="18" t="str">
        <f t="shared" si="2"/>
        <v>TP</v>
      </c>
      <c r="E138" s="23" t="str">
        <f>IF(B138="entail", IF(C138&gt;'2. statistics_entail'!$F$10, "TP", "FP"), IF(C138&gt;'2. statistics_entail'!$F$10, "FN", "TN"))</f>
        <v>TP</v>
      </c>
      <c r="F138" s="14" t="str">
        <f>IF(B138="entail", IF(C138&gt;'2. statistics_entail'!$F$11, "TP", "FP"), IF(C138&gt;'2. statistics_entail'!$F$11, "FN", "TN"))</f>
        <v>TP</v>
      </c>
      <c r="G138" s="18" t="str">
        <f>IF(B138="entail", IF(C138&gt;'2. statistics_entail'!$F$13, "TP", "FP"), IF(C138&gt;'2. statistics_entail'!$F$13, "FN", "TN"))</f>
        <v>TP</v>
      </c>
      <c r="H138" s="18" t="str">
        <f>IF(B138="entail", IF(C138&gt;'2. statistics_entail'!$F$12, "TP", "FP"), IF(C138&gt;'2. statistics_entail'!$F$12, "FN", "TN"))</f>
        <v>TP</v>
      </c>
    </row>
    <row r="139" spans="1:8" x14ac:dyDescent="0.25">
      <c r="A139" s="1">
        <v>133</v>
      </c>
      <c r="B139" s="1" t="s">
        <v>3</v>
      </c>
      <c r="C139" s="1">
        <v>1</v>
      </c>
      <c r="D139" s="18" t="str">
        <f t="shared" si="2"/>
        <v>TP</v>
      </c>
      <c r="E139" s="23" t="str">
        <f>IF(B139="entail", IF(C139&gt;'2. statistics_entail'!$F$10, "TP", "FP"), IF(C139&gt;'2. statistics_entail'!$F$10, "FN", "TN"))</f>
        <v>TP</v>
      </c>
      <c r="F139" s="14" t="str">
        <f>IF(B139="entail", IF(C139&gt;'2. statistics_entail'!$F$11, "TP", "FP"), IF(C139&gt;'2. statistics_entail'!$F$11, "FN", "TN"))</f>
        <v>TP</v>
      </c>
      <c r="G139" s="18" t="str">
        <f>IF(B139="entail", IF(C139&gt;'2. statistics_entail'!$F$13, "TP", "FP"), IF(C139&gt;'2. statistics_entail'!$F$13, "FN", "TN"))</f>
        <v>TP</v>
      </c>
      <c r="H139" s="18" t="str">
        <f>IF(B139="entail", IF(C139&gt;'2. statistics_entail'!$F$12, "TP", "FP"), IF(C139&gt;'2. statistics_entail'!$F$12, "FN", "TN"))</f>
        <v>TP</v>
      </c>
    </row>
    <row r="140" spans="1:8" x14ac:dyDescent="0.25">
      <c r="A140" s="1">
        <v>134</v>
      </c>
      <c r="B140" s="1" t="s">
        <v>3</v>
      </c>
      <c r="C140" s="1">
        <v>0.94499999999999995</v>
      </c>
      <c r="D140" s="18" t="str">
        <f t="shared" si="2"/>
        <v>TP</v>
      </c>
      <c r="E140" s="23" t="str">
        <f>IF(B140="entail", IF(C140&gt;'2. statistics_entail'!$F$10, "TP", "FP"), IF(C140&gt;'2. statistics_entail'!$F$10, "FN", "TN"))</f>
        <v>TP</v>
      </c>
      <c r="F140" s="14" t="str">
        <f>IF(B140="entail", IF(C140&gt;'2. statistics_entail'!$F$11, "TP", "FP"), IF(C140&gt;'2. statistics_entail'!$F$11, "FN", "TN"))</f>
        <v>TP</v>
      </c>
      <c r="G140" s="18" t="str">
        <f>IF(B140="entail", IF(C140&gt;'2. statistics_entail'!$F$13, "TP", "FP"), IF(C140&gt;'2. statistics_entail'!$F$13, "FN", "TN"))</f>
        <v>TP</v>
      </c>
      <c r="H140" s="18" t="str">
        <f>IF(B140="entail", IF(C140&gt;'2. statistics_entail'!$F$12, "TP", "FP"), IF(C140&gt;'2. statistics_entail'!$F$12, "FN", "TN"))</f>
        <v>TP</v>
      </c>
    </row>
    <row r="141" spans="1:8" x14ac:dyDescent="0.25">
      <c r="A141" s="1">
        <v>135</v>
      </c>
      <c r="B141" s="1" t="s">
        <v>3</v>
      </c>
      <c r="C141" s="1">
        <v>0.81699999999999995</v>
      </c>
      <c r="D141" s="18" t="str">
        <f t="shared" si="2"/>
        <v>FP</v>
      </c>
      <c r="E141" s="23" t="str">
        <f>IF(B141="entail", IF(C141&gt;'2. statistics_entail'!$F$10, "TP", "FP"), IF(C141&gt;'2. statistics_entail'!$F$10, "FN", "TN"))</f>
        <v>FP</v>
      </c>
      <c r="F141" s="14" t="str">
        <f>IF(B141="entail", IF(C141&gt;'2. statistics_entail'!$F$11, "TP", "FP"), IF(C141&gt;'2. statistics_entail'!$F$11, "FN", "TN"))</f>
        <v>TP</v>
      </c>
      <c r="G141" s="18" t="str">
        <f>IF(B141="entail", IF(C141&gt;'2. statistics_entail'!$F$13, "TP", "FP"), IF(C141&gt;'2. statistics_entail'!$F$13, "FN", "TN"))</f>
        <v>TP</v>
      </c>
      <c r="H141" s="18" t="str">
        <f>IF(B141="entail", IF(C141&gt;'2. statistics_entail'!$F$12, "TP", "FP"), IF(C141&gt;'2. statistics_entail'!$F$12, "FN", "TN"))</f>
        <v>TP</v>
      </c>
    </row>
    <row r="142" spans="1:8" x14ac:dyDescent="0.25">
      <c r="A142" s="1">
        <v>136</v>
      </c>
      <c r="B142" s="1" t="s">
        <v>4</v>
      </c>
      <c r="C142" s="1">
        <v>0.91500000000000004</v>
      </c>
      <c r="D142" s="18" t="str">
        <f t="shared" si="2"/>
        <v>FN</v>
      </c>
      <c r="E142" s="23" t="str">
        <f>IF(B142="entail", IF(C142&gt;'2. statistics_entail'!$F$10, "TP", "FP"), IF(C142&gt;'2. statistics_entail'!$F$10, "FN", "TN"))</f>
        <v>FN</v>
      </c>
      <c r="F142" s="14" t="str">
        <f>IF(B142="entail", IF(C142&gt;'2. statistics_entail'!$F$11, "TP", "FP"), IF(C142&gt;'2. statistics_entail'!$F$11, "FN", "TN"))</f>
        <v>FN</v>
      </c>
      <c r="G142" s="18" t="str">
        <f>IF(B142="entail", IF(C142&gt;'2. statistics_entail'!$F$13, "TP", "FP"), IF(C142&gt;'2. statistics_entail'!$F$13, "FN", "TN"))</f>
        <v>FN</v>
      </c>
      <c r="H142" s="18" t="str">
        <f>IF(B142="entail", IF(C142&gt;'2. statistics_entail'!$F$12, "TP", "FP"), IF(C142&gt;'2. statistics_entail'!$F$12, "FN", "TN"))</f>
        <v>FN</v>
      </c>
    </row>
    <row r="143" spans="1:8" x14ac:dyDescent="0.25">
      <c r="A143" s="1">
        <v>137</v>
      </c>
      <c r="B143" s="1" t="s">
        <v>3</v>
      </c>
      <c r="C143" s="1">
        <v>0.94399999999999995</v>
      </c>
      <c r="D143" s="18" t="str">
        <f t="shared" si="2"/>
        <v>TP</v>
      </c>
      <c r="E143" s="23" t="str">
        <f>IF(B143="entail", IF(C143&gt;'2. statistics_entail'!$F$10, "TP", "FP"), IF(C143&gt;'2. statistics_entail'!$F$10, "FN", "TN"))</f>
        <v>TP</v>
      </c>
      <c r="F143" s="14" t="str">
        <f>IF(B143="entail", IF(C143&gt;'2. statistics_entail'!$F$11, "TP", "FP"), IF(C143&gt;'2. statistics_entail'!$F$11, "FN", "TN"))</f>
        <v>TP</v>
      </c>
      <c r="G143" s="18" t="str">
        <f>IF(B143="entail", IF(C143&gt;'2. statistics_entail'!$F$13, "TP", "FP"), IF(C143&gt;'2. statistics_entail'!$F$13, "FN", "TN"))</f>
        <v>TP</v>
      </c>
      <c r="H143" s="18" t="str">
        <f>IF(B143="entail", IF(C143&gt;'2. statistics_entail'!$F$12, "TP", "FP"), IF(C143&gt;'2. statistics_entail'!$F$12, "FN", "TN"))</f>
        <v>TP</v>
      </c>
    </row>
    <row r="144" spans="1:8" x14ac:dyDescent="0.25">
      <c r="A144" s="1">
        <v>138</v>
      </c>
      <c r="B144" s="1" t="s">
        <v>3</v>
      </c>
      <c r="C144" s="1">
        <v>0.67400000000000004</v>
      </c>
      <c r="D144" s="18" t="str">
        <f t="shared" si="2"/>
        <v>FP</v>
      </c>
      <c r="E144" s="23" t="str">
        <f>IF(B144="entail", IF(C144&gt;'2. statistics_entail'!$F$10, "TP", "FP"), IF(C144&gt;'2. statistics_entail'!$F$10, "FN", "TN"))</f>
        <v>FP</v>
      </c>
      <c r="F144" s="14" t="str">
        <f>IF(B144="entail", IF(C144&gt;'2. statistics_entail'!$F$11, "TP", "FP"), IF(C144&gt;'2. statistics_entail'!$F$11, "FN", "TN"))</f>
        <v>FP</v>
      </c>
      <c r="G144" s="18" t="str">
        <f>IF(B144="entail", IF(C144&gt;'2. statistics_entail'!$F$13, "TP", "FP"), IF(C144&gt;'2. statistics_entail'!$F$13, "FN", "TN"))</f>
        <v>FP</v>
      </c>
      <c r="H144" s="18" t="str">
        <f>IF(B144="entail", IF(C144&gt;'2. statistics_entail'!$F$12, "TP", "FP"), IF(C144&gt;'2. statistics_entail'!$F$12, "FN", "TN"))</f>
        <v>FP</v>
      </c>
    </row>
    <row r="145" spans="1:8" x14ac:dyDescent="0.25">
      <c r="A145" s="1">
        <v>139</v>
      </c>
      <c r="B145" s="1" t="s">
        <v>4</v>
      </c>
      <c r="C145" s="1">
        <v>0.80400000000000005</v>
      </c>
      <c r="D145" s="18" t="str">
        <f t="shared" si="2"/>
        <v>TN</v>
      </c>
      <c r="E145" s="23" t="str">
        <f>IF(B145="entail", IF(C145&gt;'2. statistics_entail'!$F$10, "TP", "FP"), IF(C145&gt;'2. statistics_entail'!$F$10, "FN", "TN"))</f>
        <v>TN</v>
      </c>
      <c r="F145" s="14" t="str">
        <f>IF(B145="entail", IF(C145&gt;'2. statistics_entail'!$F$11, "TP", "FP"), IF(C145&gt;'2. statistics_entail'!$F$11, "FN", "TN"))</f>
        <v>FN</v>
      </c>
      <c r="G145" s="18" t="str">
        <f>IF(B145="entail", IF(C145&gt;'2. statistics_entail'!$F$13, "TP", "FP"), IF(C145&gt;'2. statistics_entail'!$F$13, "FN", "TN"))</f>
        <v>FN</v>
      </c>
      <c r="H145" s="18" t="str">
        <f>IF(B145="entail", IF(C145&gt;'2. statistics_entail'!$F$12, "TP", "FP"), IF(C145&gt;'2. statistics_entail'!$F$12, "FN", "TN"))</f>
        <v>FN</v>
      </c>
    </row>
    <row r="146" spans="1:8" x14ac:dyDescent="0.25">
      <c r="A146" s="1">
        <v>140</v>
      </c>
      <c r="B146" s="1" t="s">
        <v>4</v>
      </c>
      <c r="C146" s="1">
        <v>0.93400000000000005</v>
      </c>
      <c r="D146" s="18" t="str">
        <f t="shared" si="2"/>
        <v>FN</v>
      </c>
      <c r="E146" s="23" t="str">
        <f>IF(B146="entail", IF(C146&gt;'2. statistics_entail'!$F$10, "TP", "FP"), IF(C146&gt;'2. statistics_entail'!$F$10, "FN", "TN"))</f>
        <v>FN</v>
      </c>
      <c r="F146" s="14" t="str">
        <f>IF(B146="entail", IF(C146&gt;'2. statistics_entail'!$F$11, "TP", "FP"), IF(C146&gt;'2. statistics_entail'!$F$11, "FN", "TN"))</f>
        <v>FN</v>
      </c>
      <c r="G146" s="18" t="str">
        <f>IF(B146="entail", IF(C146&gt;'2. statistics_entail'!$F$13, "TP", "FP"), IF(C146&gt;'2. statistics_entail'!$F$13, "FN", "TN"))</f>
        <v>FN</v>
      </c>
      <c r="H146" s="18" t="str">
        <f>IF(B146="entail", IF(C146&gt;'2. statistics_entail'!$F$12, "TP", "FP"), IF(C146&gt;'2. statistics_entail'!$F$12, "FN", "TN"))</f>
        <v>FN</v>
      </c>
    </row>
    <row r="147" spans="1:8" x14ac:dyDescent="0.25">
      <c r="A147" s="1">
        <v>141</v>
      </c>
      <c r="B147" s="1" t="s">
        <v>4</v>
      </c>
      <c r="C147" s="1">
        <v>0.83099999999999996</v>
      </c>
      <c r="D147" s="18" t="str">
        <f t="shared" si="2"/>
        <v>TN</v>
      </c>
      <c r="E147" s="23" t="str">
        <f>IF(B147="entail", IF(C147&gt;'2. statistics_entail'!$F$10, "TP", "FP"), IF(C147&gt;'2. statistics_entail'!$F$10, "FN", "TN"))</f>
        <v>TN</v>
      </c>
      <c r="F147" s="14" t="str">
        <f>IF(B147="entail", IF(C147&gt;'2. statistics_entail'!$F$11, "TP", "FP"), IF(C147&gt;'2. statistics_entail'!$F$11, "FN", "TN"))</f>
        <v>FN</v>
      </c>
      <c r="G147" s="18" t="str">
        <f>IF(B147="entail", IF(C147&gt;'2. statistics_entail'!$F$13, "TP", "FP"), IF(C147&gt;'2. statistics_entail'!$F$13, "FN", "TN"))</f>
        <v>FN</v>
      </c>
      <c r="H147" s="18" t="str">
        <f>IF(B147="entail", IF(C147&gt;'2. statistics_entail'!$F$12, "TP", "FP"), IF(C147&gt;'2. statistics_entail'!$F$12, "FN", "TN"))</f>
        <v>FN</v>
      </c>
    </row>
    <row r="148" spans="1:8" x14ac:dyDescent="0.25">
      <c r="A148" s="1">
        <v>142</v>
      </c>
      <c r="B148" s="1" t="s">
        <v>3</v>
      </c>
      <c r="C148" s="1">
        <v>0.92800000000000005</v>
      </c>
      <c r="D148" s="18" t="str">
        <f t="shared" si="2"/>
        <v>TP</v>
      </c>
      <c r="E148" s="23" t="str">
        <f>IF(B148="entail", IF(C148&gt;'2. statistics_entail'!$F$10, "TP", "FP"), IF(C148&gt;'2. statistics_entail'!$F$10, "FN", "TN"))</f>
        <v>TP</v>
      </c>
      <c r="F148" s="14" t="str">
        <f>IF(B148="entail", IF(C148&gt;'2. statistics_entail'!$F$11, "TP", "FP"), IF(C148&gt;'2. statistics_entail'!$F$11, "FN", "TN"))</f>
        <v>TP</v>
      </c>
      <c r="G148" s="18" t="str">
        <f>IF(B148="entail", IF(C148&gt;'2. statistics_entail'!$F$13, "TP", "FP"), IF(C148&gt;'2. statistics_entail'!$F$13, "FN", "TN"))</f>
        <v>TP</v>
      </c>
      <c r="H148" s="18" t="str">
        <f>IF(B148="entail", IF(C148&gt;'2. statistics_entail'!$F$12, "TP", "FP"), IF(C148&gt;'2. statistics_entail'!$F$12, "FN", "TN"))</f>
        <v>TP</v>
      </c>
    </row>
    <row r="149" spans="1:8" x14ac:dyDescent="0.25">
      <c r="A149" s="1">
        <v>143</v>
      </c>
      <c r="B149" s="1" t="s">
        <v>4</v>
      </c>
      <c r="C149" s="1">
        <v>0.82599999999999996</v>
      </c>
      <c r="D149" s="18" t="str">
        <f t="shared" si="2"/>
        <v>TN</v>
      </c>
      <c r="E149" s="23" t="str">
        <f>IF(B149="entail", IF(C149&gt;'2. statistics_entail'!$F$10, "TP", "FP"), IF(C149&gt;'2. statistics_entail'!$F$10, "FN", "TN"))</f>
        <v>TN</v>
      </c>
      <c r="F149" s="14" t="str">
        <f>IF(B149="entail", IF(C149&gt;'2. statistics_entail'!$F$11, "TP", "FP"), IF(C149&gt;'2. statistics_entail'!$F$11, "FN", "TN"))</f>
        <v>FN</v>
      </c>
      <c r="G149" s="18" t="str">
        <f>IF(B149="entail", IF(C149&gt;'2. statistics_entail'!$F$13, "TP", "FP"), IF(C149&gt;'2. statistics_entail'!$F$13, "FN", "TN"))</f>
        <v>FN</v>
      </c>
      <c r="H149" s="18" t="str">
        <f>IF(B149="entail", IF(C149&gt;'2. statistics_entail'!$F$12, "TP", "FP"), IF(C149&gt;'2. statistics_entail'!$F$12, "FN", "TN"))</f>
        <v>FN</v>
      </c>
    </row>
    <row r="150" spans="1:8" x14ac:dyDescent="0.25">
      <c r="A150" s="1">
        <v>144</v>
      </c>
      <c r="B150" s="1" t="s">
        <v>3</v>
      </c>
      <c r="C150" s="1">
        <v>0.89800000000000002</v>
      </c>
      <c r="D150" s="18" t="str">
        <f t="shared" si="2"/>
        <v>TP</v>
      </c>
      <c r="E150" s="23" t="str">
        <f>IF(B150="entail", IF(C150&gt;'2. statistics_entail'!$F$10, "TP", "FP"), IF(C150&gt;'2. statistics_entail'!$F$10, "FN", "TN"))</f>
        <v>TP</v>
      </c>
      <c r="F150" s="14" t="str">
        <f>IF(B150="entail", IF(C150&gt;'2. statistics_entail'!$F$11, "TP", "FP"), IF(C150&gt;'2. statistics_entail'!$F$11, "FN", "TN"))</f>
        <v>TP</v>
      </c>
      <c r="G150" s="18" t="str">
        <f>IF(B150="entail", IF(C150&gt;'2. statistics_entail'!$F$13, "TP", "FP"), IF(C150&gt;'2. statistics_entail'!$F$13, "FN", "TN"))</f>
        <v>TP</v>
      </c>
      <c r="H150" s="18" t="str">
        <f>IF(B150="entail", IF(C150&gt;'2. statistics_entail'!$F$12, "TP", "FP"), IF(C150&gt;'2. statistics_entail'!$F$12, "FN", "TN"))</f>
        <v>TP</v>
      </c>
    </row>
    <row r="151" spans="1:8" x14ac:dyDescent="0.25">
      <c r="A151" s="1">
        <v>145</v>
      </c>
      <c r="B151" s="1" t="s">
        <v>3</v>
      </c>
      <c r="C151" s="1">
        <v>0.628</v>
      </c>
      <c r="D151" s="18" t="str">
        <f t="shared" si="2"/>
        <v>FP</v>
      </c>
      <c r="E151" s="23" t="str">
        <f>IF(B151="entail", IF(C151&gt;'2. statistics_entail'!$F$10, "TP", "FP"), IF(C151&gt;'2. statistics_entail'!$F$10, "FN", "TN"))</f>
        <v>FP</v>
      </c>
      <c r="F151" s="14" t="str">
        <f>IF(B151="entail", IF(C151&gt;'2. statistics_entail'!$F$11, "TP", "FP"), IF(C151&gt;'2. statistics_entail'!$F$11, "FN", "TN"))</f>
        <v>FP</v>
      </c>
      <c r="G151" s="18" t="str">
        <f>IF(B151="entail", IF(C151&gt;'2. statistics_entail'!$F$13, "TP", "FP"), IF(C151&gt;'2. statistics_entail'!$F$13, "FN", "TN"))</f>
        <v>FP</v>
      </c>
      <c r="H151" s="18" t="str">
        <f>IF(B151="entail", IF(C151&gt;'2. statistics_entail'!$F$12, "TP", "FP"), IF(C151&gt;'2. statistics_entail'!$F$12, "FN", "TN"))</f>
        <v>FP</v>
      </c>
    </row>
    <row r="152" spans="1:8" x14ac:dyDescent="0.25">
      <c r="A152" s="1">
        <v>146</v>
      </c>
      <c r="B152" s="1" t="s">
        <v>3</v>
      </c>
      <c r="C152" s="1">
        <v>0.92400000000000004</v>
      </c>
      <c r="D152" s="18" t="str">
        <f t="shared" si="2"/>
        <v>TP</v>
      </c>
      <c r="E152" s="23" t="str">
        <f>IF(B152="entail", IF(C152&gt;'2. statistics_entail'!$F$10, "TP", "FP"), IF(C152&gt;'2. statistics_entail'!$F$10, "FN", "TN"))</f>
        <v>TP</v>
      </c>
      <c r="F152" s="14" t="str">
        <f>IF(B152="entail", IF(C152&gt;'2. statistics_entail'!$F$11, "TP", "FP"), IF(C152&gt;'2. statistics_entail'!$F$11, "FN", "TN"))</f>
        <v>TP</v>
      </c>
      <c r="G152" s="18" t="str">
        <f>IF(B152="entail", IF(C152&gt;'2. statistics_entail'!$F$13, "TP", "FP"), IF(C152&gt;'2. statistics_entail'!$F$13, "FN", "TN"))</f>
        <v>TP</v>
      </c>
      <c r="H152" s="18" t="str">
        <f>IF(B152="entail", IF(C152&gt;'2. statistics_entail'!$F$12, "TP", "FP"), IF(C152&gt;'2. statistics_entail'!$F$12, "FN", "TN"))</f>
        <v>TP</v>
      </c>
    </row>
    <row r="153" spans="1:8" x14ac:dyDescent="0.25">
      <c r="A153" s="1">
        <v>147</v>
      </c>
      <c r="B153" s="1" t="s">
        <v>4</v>
      </c>
      <c r="C153" s="1">
        <v>0.85499999999999998</v>
      </c>
      <c r="D153" s="18" t="str">
        <f t="shared" si="2"/>
        <v>FN</v>
      </c>
      <c r="E153" s="23" t="str">
        <f>IF(B153="entail", IF(C153&gt;'2. statistics_entail'!$F$10, "TP", "FP"), IF(C153&gt;'2. statistics_entail'!$F$10, "FN", "TN"))</f>
        <v>FN</v>
      </c>
      <c r="F153" s="14" t="str">
        <f>IF(B153="entail", IF(C153&gt;'2. statistics_entail'!$F$11, "TP", "FP"), IF(C153&gt;'2. statistics_entail'!$F$11, "FN", "TN"))</f>
        <v>FN</v>
      </c>
      <c r="G153" s="18" t="str">
        <f>IF(B153="entail", IF(C153&gt;'2. statistics_entail'!$F$13, "TP", "FP"), IF(C153&gt;'2. statistics_entail'!$F$13, "FN", "TN"))</f>
        <v>FN</v>
      </c>
      <c r="H153" s="18" t="str">
        <f>IF(B153="entail", IF(C153&gt;'2. statistics_entail'!$F$12, "TP", "FP"), IF(C153&gt;'2. statistics_entail'!$F$12, "FN", "TN"))</f>
        <v>FN</v>
      </c>
    </row>
    <row r="154" spans="1:8" x14ac:dyDescent="0.25">
      <c r="A154" s="1">
        <v>148</v>
      </c>
      <c r="B154" s="1" t="s">
        <v>3</v>
      </c>
      <c r="C154" s="1">
        <v>0.95399999999999996</v>
      </c>
      <c r="D154" s="18" t="str">
        <f t="shared" si="2"/>
        <v>TP</v>
      </c>
      <c r="E154" s="23" t="str">
        <f>IF(B154="entail", IF(C154&gt;'2. statistics_entail'!$F$10, "TP", "FP"), IF(C154&gt;'2. statistics_entail'!$F$10, "FN", "TN"))</f>
        <v>TP</v>
      </c>
      <c r="F154" s="14" t="str">
        <f>IF(B154="entail", IF(C154&gt;'2. statistics_entail'!$F$11, "TP", "FP"), IF(C154&gt;'2. statistics_entail'!$F$11, "FN", "TN"))</f>
        <v>TP</v>
      </c>
      <c r="G154" s="18" t="str">
        <f>IF(B154="entail", IF(C154&gt;'2. statistics_entail'!$F$13, "TP", "FP"), IF(C154&gt;'2. statistics_entail'!$F$13, "FN", "TN"))</f>
        <v>TP</v>
      </c>
      <c r="H154" s="18" t="str">
        <f>IF(B154="entail", IF(C154&gt;'2. statistics_entail'!$F$12, "TP", "FP"), IF(C154&gt;'2. statistics_entail'!$F$12, "FN", "TN"))</f>
        <v>TP</v>
      </c>
    </row>
    <row r="155" spans="1:8" x14ac:dyDescent="0.25">
      <c r="A155" s="1">
        <v>149</v>
      </c>
      <c r="B155" s="1" t="s">
        <v>3</v>
      </c>
      <c r="C155" s="1">
        <v>0.89800000000000002</v>
      </c>
      <c r="D155" s="18" t="str">
        <f t="shared" si="2"/>
        <v>TP</v>
      </c>
      <c r="E155" s="23" t="str">
        <f>IF(B155="entail", IF(C155&gt;'2. statistics_entail'!$F$10, "TP", "FP"), IF(C155&gt;'2. statistics_entail'!$F$10, "FN", "TN"))</f>
        <v>TP</v>
      </c>
      <c r="F155" s="14" t="str">
        <f>IF(B155="entail", IF(C155&gt;'2. statistics_entail'!$F$11, "TP", "FP"), IF(C155&gt;'2. statistics_entail'!$F$11, "FN", "TN"))</f>
        <v>TP</v>
      </c>
      <c r="G155" s="18" t="str">
        <f>IF(B155="entail", IF(C155&gt;'2. statistics_entail'!$F$13, "TP", "FP"), IF(C155&gt;'2. statistics_entail'!$F$13, "FN", "TN"))</f>
        <v>TP</v>
      </c>
      <c r="H155" s="18" t="str">
        <f>IF(B155="entail", IF(C155&gt;'2. statistics_entail'!$F$12, "TP", "FP"), IF(C155&gt;'2. statistics_entail'!$F$12, "FN", "TN"))</f>
        <v>TP</v>
      </c>
    </row>
    <row r="156" spans="1:8" x14ac:dyDescent="0.25">
      <c r="A156" s="1">
        <v>150</v>
      </c>
      <c r="B156" s="1" t="s">
        <v>3</v>
      </c>
      <c r="C156" s="1">
        <v>0.56399999999999995</v>
      </c>
      <c r="D156" s="18" t="str">
        <f t="shared" si="2"/>
        <v>FP</v>
      </c>
      <c r="E156" s="23" t="str">
        <f>IF(B156="entail", IF(C156&gt;'2. statistics_entail'!$F$10, "TP", "FP"), IF(C156&gt;'2. statistics_entail'!$F$10, "FN", "TN"))</f>
        <v>FP</v>
      </c>
      <c r="F156" s="14" t="str">
        <f>IF(B156="entail", IF(C156&gt;'2. statistics_entail'!$F$11, "TP", "FP"), IF(C156&gt;'2. statistics_entail'!$F$11, "FN", "TN"))</f>
        <v>FP</v>
      </c>
      <c r="G156" s="18" t="str">
        <f>IF(B156="entail", IF(C156&gt;'2. statistics_entail'!$F$13, "TP", "FP"), IF(C156&gt;'2. statistics_entail'!$F$13, "FN", "TN"))</f>
        <v>FP</v>
      </c>
      <c r="H156" s="18" t="str">
        <f>IF(B156="entail", IF(C156&gt;'2. statistics_entail'!$F$12, "TP", "FP"), IF(C156&gt;'2. statistics_entail'!$F$12, "FN", "TN"))</f>
        <v>FP</v>
      </c>
    </row>
    <row r="157" spans="1:8" x14ac:dyDescent="0.25">
      <c r="A157" s="1">
        <v>151</v>
      </c>
      <c r="B157" s="1" t="s">
        <v>4</v>
      </c>
      <c r="C157" s="1">
        <v>0.83099999999999996</v>
      </c>
      <c r="D157" s="18" t="str">
        <f t="shared" si="2"/>
        <v>TN</v>
      </c>
      <c r="E157" s="23" t="str">
        <f>IF(B157="entail", IF(C157&gt;'2. statistics_entail'!$F$10, "TP", "FP"), IF(C157&gt;'2. statistics_entail'!$F$10, "FN", "TN"))</f>
        <v>TN</v>
      </c>
      <c r="F157" s="14" t="str">
        <f>IF(B157="entail", IF(C157&gt;'2. statistics_entail'!$F$11, "TP", "FP"), IF(C157&gt;'2. statistics_entail'!$F$11, "FN", "TN"))</f>
        <v>FN</v>
      </c>
      <c r="G157" s="18" t="str">
        <f>IF(B157="entail", IF(C157&gt;'2. statistics_entail'!$F$13, "TP", "FP"), IF(C157&gt;'2. statistics_entail'!$F$13, "FN", "TN"))</f>
        <v>FN</v>
      </c>
      <c r="H157" s="18" t="str">
        <f>IF(B157="entail", IF(C157&gt;'2. statistics_entail'!$F$12, "TP", "FP"), IF(C157&gt;'2. statistics_entail'!$F$12, "FN", "TN"))</f>
        <v>FN</v>
      </c>
    </row>
    <row r="158" spans="1:8" x14ac:dyDescent="0.25">
      <c r="A158" s="1">
        <v>152</v>
      </c>
      <c r="B158" s="1" t="s">
        <v>3</v>
      </c>
      <c r="C158" s="1">
        <v>0.94699999999999995</v>
      </c>
      <c r="D158" s="18" t="str">
        <f t="shared" si="2"/>
        <v>TP</v>
      </c>
      <c r="E158" s="23" t="str">
        <f>IF(B158="entail", IF(C158&gt;'2. statistics_entail'!$F$10, "TP", "FP"), IF(C158&gt;'2. statistics_entail'!$F$10, "FN", "TN"))</f>
        <v>TP</v>
      </c>
      <c r="F158" s="14" t="str">
        <f>IF(B158="entail", IF(C158&gt;'2. statistics_entail'!$F$11, "TP", "FP"), IF(C158&gt;'2. statistics_entail'!$F$11, "FN", "TN"))</f>
        <v>TP</v>
      </c>
      <c r="G158" s="18" t="str">
        <f>IF(B158="entail", IF(C158&gt;'2. statistics_entail'!$F$13, "TP", "FP"), IF(C158&gt;'2. statistics_entail'!$F$13, "FN", "TN"))</f>
        <v>TP</v>
      </c>
      <c r="H158" s="18" t="str">
        <f>IF(B158="entail", IF(C158&gt;'2. statistics_entail'!$F$12, "TP", "FP"), IF(C158&gt;'2. statistics_entail'!$F$12, "FN", "TN"))</f>
        <v>TP</v>
      </c>
    </row>
    <row r="159" spans="1:8" x14ac:dyDescent="0.25">
      <c r="A159" s="1">
        <v>153</v>
      </c>
      <c r="B159" s="1" t="s">
        <v>4</v>
      </c>
      <c r="C159" s="1">
        <v>0.751</v>
      </c>
      <c r="D159" s="18" t="str">
        <f t="shared" si="2"/>
        <v>TN</v>
      </c>
      <c r="E159" s="23" t="str">
        <f>IF(B159="entail", IF(C159&gt;'2. statistics_entail'!$F$10, "TP", "FP"), IF(C159&gt;'2. statistics_entail'!$F$10, "FN", "TN"))</f>
        <v>TN</v>
      </c>
      <c r="F159" s="14" t="str">
        <f>IF(B159="entail", IF(C159&gt;'2. statistics_entail'!$F$11, "TP", "FP"), IF(C159&gt;'2. statistics_entail'!$F$11, "FN", "TN"))</f>
        <v>FN</v>
      </c>
      <c r="G159" s="18" t="str">
        <f>IF(B159="entail", IF(C159&gt;'2. statistics_entail'!$F$13, "TP", "FP"), IF(C159&gt;'2. statistics_entail'!$F$13, "FN", "TN"))</f>
        <v>FN</v>
      </c>
      <c r="H159" s="18" t="str">
        <f>IF(B159="entail", IF(C159&gt;'2. statistics_entail'!$F$12, "TP", "FP"), IF(C159&gt;'2. statistics_entail'!$F$12, "FN", "TN"))</f>
        <v>FN</v>
      </c>
    </row>
    <row r="160" spans="1:8" x14ac:dyDescent="0.25">
      <c r="A160" s="1">
        <v>154</v>
      </c>
      <c r="B160" s="1" t="s">
        <v>3</v>
      </c>
      <c r="C160" s="1">
        <v>0.86899999999999999</v>
      </c>
      <c r="D160" s="18" t="str">
        <f t="shared" si="2"/>
        <v>TP</v>
      </c>
      <c r="E160" s="23" t="str">
        <f>IF(B160="entail", IF(C160&gt;'2. statistics_entail'!$F$10, "TP", "FP"), IF(C160&gt;'2. statistics_entail'!$F$10, "FN", "TN"))</f>
        <v>TP</v>
      </c>
      <c r="F160" s="14" t="str">
        <f>IF(B160="entail", IF(C160&gt;'2. statistics_entail'!$F$11, "TP", "FP"), IF(C160&gt;'2. statistics_entail'!$F$11, "FN", "TN"))</f>
        <v>TP</v>
      </c>
      <c r="G160" s="18" t="str">
        <f>IF(B160="entail", IF(C160&gt;'2. statistics_entail'!$F$13, "TP", "FP"), IF(C160&gt;'2. statistics_entail'!$F$13, "FN", "TN"))</f>
        <v>TP</v>
      </c>
      <c r="H160" s="18" t="str">
        <f>IF(B160="entail", IF(C160&gt;'2. statistics_entail'!$F$12, "TP", "FP"), IF(C160&gt;'2. statistics_entail'!$F$12, "FN", "TN"))</f>
        <v>TP</v>
      </c>
    </row>
    <row r="161" spans="1:8" x14ac:dyDescent="0.25">
      <c r="A161" s="1">
        <v>155</v>
      </c>
      <c r="B161" s="1" t="s">
        <v>3</v>
      </c>
      <c r="C161" s="1">
        <v>0.84599999999999997</v>
      </c>
      <c r="D161" s="18" t="str">
        <f t="shared" si="2"/>
        <v>FP</v>
      </c>
      <c r="E161" s="23" t="str">
        <f>IF(B161="entail", IF(C161&gt;'2. statistics_entail'!$F$10, "TP", "FP"), IF(C161&gt;'2. statistics_entail'!$F$10, "FN", "TN"))</f>
        <v>FP</v>
      </c>
      <c r="F161" s="14" t="str">
        <f>IF(B161="entail", IF(C161&gt;'2. statistics_entail'!$F$11, "TP", "FP"), IF(C161&gt;'2. statistics_entail'!$F$11, "FN", "TN"))</f>
        <v>TP</v>
      </c>
      <c r="G161" s="18" t="str">
        <f>IF(B161="entail", IF(C161&gt;'2. statistics_entail'!$F$13, "TP", "FP"), IF(C161&gt;'2. statistics_entail'!$F$13, "FN", "TN"))</f>
        <v>TP</v>
      </c>
      <c r="H161" s="18" t="str">
        <f>IF(B161="entail", IF(C161&gt;'2. statistics_entail'!$F$12, "TP", "FP"), IF(C161&gt;'2. statistics_entail'!$F$12, "FN", "TN"))</f>
        <v>TP</v>
      </c>
    </row>
    <row r="162" spans="1:8" x14ac:dyDescent="0.25">
      <c r="A162" s="1">
        <v>156</v>
      </c>
      <c r="B162" s="1" t="s">
        <v>4</v>
      </c>
      <c r="C162" s="1">
        <v>0.875</v>
      </c>
      <c r="D162" s="18" t="str">
        <f t="shared" si="2"/>
        <v>FN</v>
      </c>
      <c r="E162" s="23" t="str">
        <f>IF(B162="entail", IF(C162&gt;'2. statistics_entail'!$F$10, "TP", "FP"), IF(C162&gt;'2. statistics_entail'!$F$10, "FN", "TN"))</f>
        <v>FN</v>
      </c>
      <c r="F162" s="14" t="str">
        <f>IF(B162="entail", IF(C162&gt;'2. statistics_entail'!$F$11, "TP", "FP"), IF(C162&gt;'2. statistics_entail'!$F$11, "FN", "TN"))</f>
        <v>FN</v>
      </c>
      <c r="G162" s="18" t="str">
        <f>IF(B162="entail", IF(C162&gt;'2. statistics_entail'!$F$13, "TP", "FP"), IF(C162&gt;'2. statistics_entail'!$F$13, "FN", "TN"))</f>
        <v>FN</v>
      </c>
      <c r="H162" s="18" t="str">
        <f>IF(B162="entail", IF(C162&gt;'2. statistics_entail'!$F$12, "TP", "FP"), IF(C162&gt;'2. statistics_entail'!$F$12, "FN", "TN"))</f>
        <v>FN</v>
      </c>
    </row>
    <row r="163" spans="1:8" x14ac:dyDescent="0.25">
      <c r="A163" s="1">
        <v>157</v>
      </c>
      <c r="B163" s="1" t="s">
        <v>4</v>
      </c>
      <c r="C163" s="1">
        <v>0.56799999999999995</v>
      </c>
      <c r="D163" s="18" t="str">
        <f t="shared" si="2"/>
        <v>TN</v>
      </c>
      <c r="E163" s="23" t="str">
        <f>IF(B163="entail", IF(C163&gt;'2. statistics_entail'!$F$10, "TP", "FP"), IF(C163&gt;'2. statistics_entail'!$F$10, "FN", "TN"))</f>
        <v>TN</v>
      </c>
      <c r="F163" s="14" t="str">
        <f>IF(B163="entail", IF(C163&gt;'2. statistics_entail'!$F$11, "TP", "FP"), IF(C163&gt;'2. statistics_entail'!$F$11, "FN", "TN"))</f>
        <v>TN</v>
      </c>
      <c r="G163" s="18" t="str">
        <f>IF(B163="entail", IF(C163&gt;'2. statistics_entail'!$F$13, "TP", "FP"), IF(C163&gt;'2. statistics_entail'!$F$13, "FN", "TN"))</f>
        <v>TN</v>
      </c>
      <c r="H163" s="18" t="str">
        <f>IF(B163="entail", IF(C163&gt;'2. statistics_entail'!$F$12, "TP", "FP"), IF(C163&gt;'2. statistics_entail'!$F$12, "FN", "TN"))</f>
        <v>TN</v>
      </c>
    </row>
    <row r="164" spans="1:8" x14ac:dyDescent="0.25">
      <c r="A164" s="1">
        <v>158</v>
      </c>
      <c r="B164" s="1" t="s">
        <v>3</v>
      </c>
      <c r="C164" s="1">
        <v>0.82499999999999996</v>
      </c>
      <c r="D164" s="18" t="str">
        <f t="shared" si="2"/>
        <v>FP</v>
      </c>
      <c r="E164" s="23" t="str">
        <f>IF(B164="entail", IF(C164&gt;'2. statistics_entail'!$F$10, "TP", "FP"), IF(C164&gt;'2. statistics_entail'!$F$10, "FN", "TN"))</f>
        <v>FP</v>
      </c>
      <c r="F164" s="14" t="str">
        <f>IF(B164="entail", IF(C164&gt;'2. statistics_entail'!$F$11, "TP", "FP"), IF(C164&gt;'2. statistics_entail'!$F$11, "FN", "TN"))</f>
        <v>TP</v>
      </c>
      <c r="G164" s="18" t="str">
        <f>IF(B164="entail", IF(C164&gt;'2. statistics_entail'!$F$13, "TP", "FP"), IF(C164&gt;'2. statistics_entail'!$F$13, "FN", "TN"))</f>
        <v>TP</v>
      </c>
      <c r="H164" s="18" t="str">
        <f>IF(B164="entail", IF(C164&gt;'2. statistics_entail'!$F$12, "TP", "FP"), IF(C164&gt;'2. statistics_entail'!$F$12, "FN", "TN"))</f>
        <v>TP</v>
      </c>
    </row>
    <row r="165" spans="1:8" x14ac:dyDescent="0.25">
      <c r="A165" s="1">
        <v>159</v>
      </c>
      <c r="B165" s="1" t="s">
        <v>3</v>
      </c>
      <c r="C165" s="1">
        <v>0.81499999999999995</v>
      </c>
      <c r="D165" s="18" t="str">
        <f t="shared" si="2"/>
        <v>FP</v>
      </c>
      <c r="E165" s="23" t="str">
        <f>IF(B165="entail", IF(C165&gt;'2. statistics_entail'!$F$10, "TP", "FP"), IF(C165&gt;'2. statistics_entail'!$F$10, "FN", "TN"))</f>
        <v>FP</v>
      </c>
      <c r="F165" s="14" t="str">
        <f>IF(B165="entail", IF(C165&gt;'2. statistics_entail'!$F$11, "TP", "FP"), IF(C165&gt;'2. statistics_entail'!$F$11, "FN", "TN"))</f>
        <v>TP</v>
      </c>
      <c r="G165" s="18" t="str">
        <f>IF(B165="entail", IF(C165&gt;'2. statistics_entail'!$F$13, "TP", "FP"), IF(C165&gt;'2. statistics_entail'!$F$13, "FN", "TN"))</f>
        <v>TP</v>
      </c>
      <c r="H165" s="18" t="str">
        <f>IF(B165="entail", IF(C165&gt;'2. statistics_entail'!$F$12, "TP", "FP"), IF(C165&gt;'2. statistics_entail'!$F$12, "FN", "TN"))</f>
        <v>TP</v>
      </c>
    </row>
    <row r="166" spans="1:8" x14ac:dyDescent="0.25">
      <c r="A166" s="1">
        <v>160</v>
      </c>
      <c r="B166" s="1" t="s">
        <v>4</v>
      </c>
      <c r="C166" s="1">
        <v>0.89</v>
      </c>
      <c r="D166" s="18" t="str">
        <f t="shared" si="2"/>
        <v>FN</v>
      </c>
      <c r="E166" s="23" t="str">
        <f>IF(B166="entail", IF(C166&gt;'2. statistics_entail'!$F$10, "TP", "FP"), IF(C166&gt;'2. statistics_entail'!$F$10, "FN", "TN"))</f>
        <v>FN</v>
      </c>
      <c r="F166" s="14" t="str">
        <f>IF(B166="entail", IF(C166&gt;'2. statistics_entail'!$F$11, "TP", "FP"), IF(C166&gt;'2. statistics_entail'!$F$11, "FN", "TN"))</f>
        <v>FN</v>
      </c>
      <c r="G166" s="18" t="str">
        <f>IF(B166="entail", IF(C166&gt;'2. statistics_entail'!$F$13, "TP", "FP"), IF(C166&gt;'2. statistics_entail'!$F$13, "FN", "TN"))</f>
        <v>FN</v>
      </c>
      <c r="H166" s="18" t="str">
        <f>IF(B166="entail", IF(C166&gt;'2. statistics_entail'!$F$12, "TP", "FP"), IF(C166&gt;'2. statistics_entail'!$F$12, "FN", "TN"))</f>
        <v>FN</v>
      </c>
    </row>
    <row r="167" spans="1:8" x14ac:dyDescent="0.25">
      <c r="A167" s="1">
        <v>161</v>
      </c>
      <c r="B167" s="1" t="s">
        <v>4</v>
      </c>
      <c r="C167" s="1">
        <v>0.86</v>
      </c>
      <c r="D167" s="18" t="str">
        <f t="shared" si="2"/>
        <v>FN</v>
      </c>
      <c r="E167" s="23" t="str">
        <f>IF(B167="entail", IF(C167&gt;'2. statistics_entail'!$F$10, "TP", "FP"), IF(C167&gt;'2. statistics_entail'!$F$10, "FN", "TN"))</f>
        <v>FN</v>
      </c>
      <c r="F167" s="14" t="str">
        <f>IF(B167="entail", IF(C167&gt;'2. statistics_entail'!$F$11, "TP", "FP"), IF(C167&gt;'2. statistics_entail'!$F$11, "FN", "TN"))</f>
        <v>FN</v>
      </c>
      <c r="G167" s="18" t="str">
        <f>IF(B167="entail", IF(C167&gt;'2. statistics_entail'!$F$13, "TP", "FP"), IF(C167&gt;'2. statistics_entail'!$F$13, "FN", "TN"))</f>
        <v>FN</v>
      </c>
      <c r="H167" s="18" t="str">
        <f>IF(B167="entail", IF(C167&gt;'2. statistics_entail'!$F$12, "TP", "FP"), IF(C167&gt;'2. statistics_entail'!$F$12, "FN", "TN"))</f>
        <v>FN</v>
      </c>
    </row>
    <row r="168" spans="1:8" x14ac:dyDescent="0.25">
      <c r="A168" s="1">
        <v>162</v>
      </c>
      <c r="B168" s="1" t="s">
        <v>4</v>
      </c>
      <c r="C168" s="1">
        <v>0.92300000000000004</v>
      </c>
      <c r="D168" s="18" t="str">
        <f t="shared" si="2"/>
        <v>FN</v>
      </c>
      <c r="E168" s="23" t="str">
        <f>IF(B168="entail", IF(C168&gt;'2. statistics_entail'!$F$10, "TP", "FP"), IF(C168&gt;'2. statistics_entail'!$F$10, "FN", "TN"))</f>
        <v>FN</v>
      </c>
      <c r="F168" s="14" t="str">
        <f>IF(B168="entail", IF(C168&gt;'2. statistics_entail'!$F$11, "TP", "FP"), IF(C168&gt;'2. statistics_entail'!$F$11, "FN", "TN"))</f>
        <v>FN</v>
      </c>
      <c r="G168" s="18" t="str">
        <f>IF(B168="entail", IF(C168&gt;'2. statistics_entail'!$F$13, "TP", "FP"), IF(C168&gt;'2. statistics_entail'!$F$13, "FN", "TN"))</f>
        <v>FN</v>
      </c>
      <c r="H168" s="18" t="str">
        <f>IF(B168="entail", IF(C168&gt;'2. statistics_entail'!$F$12, "TP", "FP"), IF(C168&gt;'2. statistics_entail'!$F$12, "FN", "TN"))</f>
        <v>FN</v>
      </c>
    </row>
    <row r="169" spans="1:8" x14ac:dyDescent="0.25">
      <c r="A169" s="1">
        <v>163</v>
      </c>
      <c r="B169" s="1" t="s">
        <v>4</v>
      </c>
      <c r="C169" s="1">
        <v>0.93400000000000005</v>
      </c>
      <c r="D169" s="18" t="str">
        <f t="shared" si="2"/>
        <v>FN</v>
      </c>
      <c r="E169" s="23" t="str">
        <f>IF(B169="entail", IF(C169&gt;'2. statistics_entail'!$F$10, "TP", "FP"), IF(C169&gt;'2. statistics_entail'!$F$10, "FN", "TN"))</f>
        <v>FN</v>
      </c>
      <c r="F169" s="14" t="str">
        <f>IF(B169="entail", IF(C169&gt;'2. statistics_entail'!$F$11, "TP", "FP"), IF(C169&gt;'2. statistics_entail'!$F$11, "FN", "TN"))</f>
        <v>FN</v>
      </c>
      <c r="G169" s="18" t="str">
        <f>IF(B169="entail", IF(C169&gt;'2. statistics_entail'!$F$13, "TP", "FP"), IF(C169&gt;'2. statistics_entail'!$F$13, "FN", "TN"))</f>
        <v>FN</v>
      </c>
      <c r="H169" s="18" t="str">
        <f>IF(B169="entail", IF(C169&gt;'2. statistics_entail'!$F$12, "TP", "FP"), IF(C169&gt;'2. statistics_entail'!$F$12, "FN", "TN"))</f>
        <v>FN</v>
      </c>
    </row>
    <row r="170" spans="1:8" x14ac:dyDescent="0.25">
      <c r="A170" s="1">
        <v>164</v>
      </c>
      <c r="B170" s="1" t="s">
        <v>3</v>
      </c>
      <c r="C170" s="1">
        <v>0.91900000000000004</v>
      </c>
      <c r="D170" s="18" t="str">
        <f t="shared" si="2"/>
        <v>TP</v>
      </c>
      <c r="E170" s="23" t="str">
        <f>IF(B170="entail", IF(C170&gt;'2. statistics_entail'!$F$10, "TP", "FP"), IF(C170&gt;'2. statistics_entail'!$F$10, "FN", "TN"))</f>
        <v>TP</v>
      </c>
      <c r="F170" s="14" t="str">
        <f>IF(B170="entail", IF(C170&gt;'2. statistics_entail'!$F$11, "TP", "FP"), IF(C170&gt;'2. statistics_entail'!$F$11, "FN", "TN"))</f>
        <v>TP</v>
      </c>
      <c r="G170" s="18" t="str">
        <f>IF(B170="entail", IF(C170&gt;'2. statistics_entail'!$F$13, "TP", "FP"), IF(C170&gt;'2. statistics_entail'!$F$13, "FN", "TN"))</f>
        <v>TP</v>
      </c>
      <c r="H170" s="18" t="str">
        <f>IF(B170="entail", IF(C170&gt;'2. statistics_entail'!$F$12, "TP", "FP"), IF(C170&gt;'2. statistics_entail'!$F$12, "FN", "TN"))</f>
        <v>TP</v>
      </c>
    </row>
    <row r="171" spans="1:8" x14ac:dyDescent="0.25">
      <c r="A171" s="1">
        <v>165</v>
      </c>
      <c r="B171" s="1" t="s">
        <v>3</v>
      </c>
      <c r="C171" s="1">
        <v>0.86599999999999999</v>
      </c>
      <c r="D171" s="18" t="str">
        <f t="shared" si="2"/>
        <v>TP</v>
      </c>
      <c r="E171" s="23" t="str">
        <f>IF(B171="entail", IF(C171&gt;'2. statistics_entail'!$F$10, "TP", "FP"), IF(C171&gt;'2. statistics_entail'!$F$10, "FN", "TN"))</f>
        <v>TP</v>
      </c>
      <c r="F171" s="14" t="str">
        <f>IF(B171="entail", IF(C171&gt;'2. statistics_entail'!$F$11, "TP", "FP"), IF(C171&gt;'2. statistics_entail'!$F$11, "FN", "TN"))</f>
        <v>TP</v>
      </c>
      <c r="G171" s="18" t="str">
        <f>IF(B171="entail", IF(C171&gt;'2. statistics_entail'!$F$13, "TP", "FP"), IF(C171&gt;'2. statistics_entail'!$F$13, "FN", "TN"))</f>
        <v>TP</v>
      </c>
      <c r="H171" s="18" t="str">
        <f>IF(B171="entail", IF(C171&gt;'2. statistics_entail'!$F$12, "TP", "FP"), IF(C171&gt;'2. statistics_entail'!$F$12, "FN", "TN"))</f>
        <v>TP</v>
      </c>
    </row>
    <row r="172" spans="1:8" x14ac:dyDescent="0.25">
      <c r="A172" s="1">
        <v>166</v>
      </c>
      <c r="B172" s="1" t="s">
        <v>3</v>
      </c>
      <c r="C172" s="1">
        <v>0.81699999999999995</v>
      </c>
      <c r="D172" s="18" t="str">
        <f t="shared" si="2"/>
        <v>FP</v>
      </c>
      <c r="E172" s="23" t="str">
        <f>IF(B172="entail", IF(C172&gt;'2. statistics_entail'!$F$10, "TP", "FP"), IF(C172&gt;'2. statistics_entail'!$F$10, "FN", "TN"))</f>
        <v>FP</v>
      </c>
      <c r="F172" s="14" t="str">
        <f>IF(B172="entail", IF(C172&gt;'2. statistics_entail'!$F$11, "TP", "FP"), IF(C172&gt;'2. statistics_entail'!$F$11, "FN", "TN"))</f>
        <v>TP</v>
      </c>
      <c r="G172" s="18" t="str">
        <f>IF(B172="entail", IF(C172&gt;'2. statistics_entail'!$F$13, "TP", "FP"), IF(C172&gt;'2. statistics_entail'!$F$13, "FN", "TN"))</f>
        <v>TP</v>
      </c>
      <c r="H172" s="18" t="str">
        <f>IF(B172="entail", IF(C172&gt;'2. statistics_entail'!$F$12, "TP", "FP"), IF(C172&gt;'2. statistics_entail'!$F$12, "FN", "TN"))</f>
        <v>TP</v>
      </c>
    </row>
    <row r="173" spans="1:8" x14ac:dyDescent="0.25">
      <c r="A173" s="1">
        <v>167</v>
      </c>
      <c r="B173" s="1" t="s">
        <v>3</v>
      </c>
      <c r="C173" s="1">
        <v>0.86899999999999999</v>
      </c>
      <c r="D173" s="18" t="str">
        <f t="shared" si="2"/>
        <v>TP</v>
      </c>
      <c r="E173" s="23" t="str">
        <f>IF(B173="entail", IF(C173&gt;'2. statistics_entail'!$F$10, "TP", "FP"), IF(C173&gt;'2. statistics_entail'!$F$10, "FN", "TN"))</f>
        <v>TP</v>
      </c>
      <c r="F173" s="14" t="str">
        <f>IF(B173="entail", IF(C173&gt;'2. statistics_entail'!$F$11, "TP", "FP"), IF(C173&gt;'2. statistics_entail'!$F$11, "FN", "TN"))</f>
        <v>TP</v>
      </c>
      <c r="G173" s="18" t="str">
        <f>IF(B173="entail", IF(C173&gt;'2. statistics_entail'!$F$13, "TP", "FP"), IF(C173&gt;'2. statistics_entail'!$F$13, "FN", "TN"))</f>
        <v>TP</v>
      </c>
      <c r="H173" s="18" t="str">
        <f>IF(B173="entail", IF(C173&gt;'2. statistics_entail'!$F$12, "TP", "FP"), IF(C173&gt;'2. statistics_entail'!$F$12, "FN", "TN"))</f>
        <v>TP</v>
      </c>
    </row>
    <row r="174" spans="1:8" x14ac:dyDescent="0.25">
      <c r="A174" s="1">
        <v>168</v>
      </c>
      <c r="B174" s="1" t="s">
        <v>3</v>
      </c>
      <c r="C174" s="1">
        <v>0.85199999999999998</v>
      </c>
      <c r="D174" s="18" t="str">
        <f t="shared" si="2"/>
        <v>TP</v>
      </c>
      <c r="E174" s="23" t="str">
        <f>IF(B174="entail", IF(C174&gt;'2. statistics_entail'!$F$10, "TP", "FP"), IF(C174&gt;'2. statistics_entail'!$F$10, "FN", "TN"))</f>
        <v>TP</v>
      </c>
      <c r="F174" s="14" t="str">
        <f>IF(B174="entail", IF(C174&gt;'2. statistics_entail'!$F$11, "TP", "FP"), IF(C174&gt;'2. statistics_entail'!$F$11, "FN", "TN"))</f>
        <v>TP</v>
      </c>
      <c r="G174" s="18" t="str">
        <f>IF(B174="entail", IF(C174&gt;'2. statistics_entail'!$F$13, "TP", "FP"), IF(C174&gt;'2. statistics_entail'!$F$13, "FN", "TN"))</f>
        <v>TP</v>
      </c>
      <c r="H174" s="18" t="str">
        <f>IF(B174="entail", IF(C174&gt;'2. statistics_entail'!$F$12, "TP", "FP"), IF(C174&gt;'2. statistics_entail'!$F$12, "FN", "TN"))</f>
        <v>TP</v>
      </c>
    </row>
    <row r="175" spans="1:8" x14ac:dyDescent="0.25">
      <c r="A175" s="1">
        <v>169</v>
      </c>
      <c r="B175" s="1" t="s">
        <v>4</v>
      </c>
      <c r="C175" s="1">
        <v>0.94799999999999995</v>
      </c>
      <c r="D175" s="18" t="str">
        <f t="shared" si="2"/>
        <v>FN</v>
      </c>
      <c r="E175" s="23" t="str">
        <f>IF(B175="entail", IF(C175&gt;'2. statistics_entail'!$F$10, "TP", "FP"), IF(C175&gt;'2. statistics_entail'!$F$10, "FN", "TN"))</f>
        <v>FN</v>
      </c>
      <c r="F175" s="14" t="str">
        <f>IF(B175="entail", IF(C175&gt;'2. statistics_entail'!$F$11, "TP", "FP"), IF(C175&gt;'2. statistics_entail'!$F$11, "FN", "TN"))</f>
        <v>FN</v>
      </c>
      <c r="G175" s="18" t="str">
        <f>IF(B175="entail", IF(C175&gt;'2. statistics_entail'!$F$13, "TP", "FP"), IF(C175&gt;'2. statistics_entail'!$F$13, "FN", "TN"))</f>
        <v>FN</v>
      </c>
      <c r="H175" s="18" t="str">
        <f>IF(B175="entail", IF(C175&gt;'2. statistics_entail'!$F$12, "TP", "FP"), IF(C175&gt;'2. statistics_entail'!$F$12, "FN", "TN"))</f>
        <v>FN</v>
      </c>
    </row>
    <row r="176" spans="1:8" x14ac:dyDescent="0.25">
      <c r="A176" s="1">
        <v>170</v>
      </c>
      <c r="B176" s="1" t="s">
        <v>3</v>
      </c>
      <c r="C176" s="1">
        <v>0.86599999999999999</v>
      </c>
      <c r="D176" s="18" t="str">
        <f t="shared" si="2"/>
        <v>TP</v>
      </c>
      <c r="E176" s="23" t="str">
        <f>IF(B176="entail", IF(C176&gt;'2. statistics_entail'!$F$10, "TP", "FP"), IF(C176&gt;'2. statistics_entail'!$F$10, "FN", "TN"))</f>
        <v>TP</v>
      </c>
      <c r="F176" s="14" t="str">
        <f>IF(B176="entail", IF(C176&gt;'2. statistics_entail'!$F$11, "TP", "FP"), IF(C176&gt;'2. statistics_entail'!$F$11, "FN", "TN"))</f>
        <v>TP</v>
      </c>
      <c r="G176" s="18" t="str">
        <f>IF(B176="entail", IF(C176&gt;'2. statistics_entail'!$F$13, "TP", "FP"), IF(C176&gt;'2. statistics_entail'!$F$13, "FN", "TN"))</f>
        <v>TP</v>
      </c>
      <c r="H176" s="18" t="str">
        <f>IF(B176="entail", IF(C176&gt;'2. statistics_entail'!$F$12, "TP", "FP"), IF(C176&gt;'2. statistics_entail'!$F$12, "FN", "TN"))</f>
        <v>TP</v>
      </c>
    </row>
    <row r="177" spans="1:8" x14ac:dyDescent="0.25">
      <c r="A177" s="1">
        <v>171</v>
      </c>
      <c r="B177" s="1" t="s">
        <v>4</v>
      </c>
      <c r="C177" s="1">
        <v>0.85799999999999998</v>
      </c>
      <c r="D177" s="18" t="str">
        <f t="shared" si="2"/>
        <v>FN</v>
      </c>
      <c r="E177" s="23" t="str">
        <f>IF(B177="entail", IF(C177&gt;'2. statistics_entail'!$F$10, "TP", "FP"), IF(C177&gt;'2. statistics_entail'!$F$10, "FN", "TN"))</f>
        <v>FN</v>
      </c>
      <c r="F177" s="14" t="str">
        <f>IF(B177="entail", IF(C177&gt;'2. statistics_entail'!$F$11, "TP", "FP"), IF(C177&gt;'2. statistics_entail'!$F$11, "FN", "TN"))</f>
        <v>FN</v>
      </c>
      <c r="G177" s="18" t="str">
        <f>IF(B177="entail", IF(C177&gt;'2. statistics_entail'!$F$13, "TP", "FP"), IF(C177&gt;'2. statistics_entail'!$F$13, "FN", "TN"))</f>
        <v>FN</v>
      </c>
      <c r="H177" s="18" t="str">
        <f>IF(B177="entail", IF(C177&gt;'2. statistics_entail'!$F$12, "TP", "FP"), IF(C177&gt;'2. statistics_entail'!$F$12, "FN", "TN"))</f>
        <v>FN</v>
      </c>
    </row>
    <row r="178" spans="1:8" x14ac:dyDescent="0.25">
      <c r="A178" s="1">
        <v>172</v>
      </c>
      <c r="B178" s="1" t="s">
        <v>3</v>
      </c>
      <c r="C178" s="1">
        <v>0.83599999999999997</v>
      </c>
      <c r="D178" s="18" t="str">
        <f t="shared" si="2"/>
        <v>FP</v>
      </c>
      <c r="E178" s="23" t="str">
        <f>IF(B178="entail", IF(C178&gt;'2. statistics_entail'!$F$10, "TP", "FP"), IF(C178&gt;'2. statistics_entail'!$F$10, "FN", "TN"))</f>
        <v>FP</v>
      </c>
      <c r="F178" s="14" t="str">
        <f>IF(B178="entail", IF(C178&gt;'2. statistics_entail'!$F$11, "TP", "FP"), IF(C178&gt;'2. statistics_entail'!$F$11, "FN", "TN"))</f>
        <v>TP</v>
      </c>
      <c r="G178" s="18" t="str">
        <f>IF(B178="entail", IF(C178&gt;'2. statistics_entail'!$F$13, "TP", "FP"), IF(C178&gt;'2. statistics_entail'!$F$13, "FN", "TN"))</f>
        <v>TP</v>
      </c>
      <c r="H178" s="18" t="str">
        <f>IF(B178="entail", IF(C178&gt;'2. statistics_entail'!$F$12, "TP", "FP"), IF(C178&gt;'2. statistics_entail'!$F$12, "FN", "TN"))</f>
        <v>TP</v>
      </c>
    </row>
    <row r="179" spans="1:8" x14ac:dyDescent="0.25">
      <c r="A179" s="1">
        <v>173</v>
      </c>
      <c r="B179" s="1" t="s">
        <v>3</v>
      </c>
      <c r="C179" s="1">
        <v>0.71099999999999997</v>
      </c>
      <c r="D179" s="18" t="str">
        <f t="shared" si="2"/>
        <v>FP</v>
      </c>
      <c r="E179" s="23" t="str">
        <f>IF(B179="entail", IF(C179&gt;'2. statistics_entail'!$F$10, "TP", "FP"), IF(C179&gt;'2. statistics_entail'!$F$10, "FN", "TN"))</f>
        <v>FP</v>
      </c>
      <c r="F179" s="14" t="str">
        <f>IF(B179="entail", IF(C179&gt;'2. statistics_entail'!$F$11, "TP", "FP"), IF(C179&gt;'2. statistics_entail'!$F$11, "FN", "TN"))</f>
        <v>FP</v>
      </c>
      <c r="G179" s="18" t="str">
        <f>IF(B179="entail", IF(C179&gt;'2. statistics_entail'!$F$13, "TP", "FP"), IF(C179&gt;'2. statistics_entail'!$F$13, "FN", "TN"))</f>
        <v>FP</v>
      </c>
      <c r="H179" s="18" t="str">
        <f>IF(B179="entail", IF(C179&gt;'2. statistics_entail'!$F$12, "TP", "FP"), IF(C179&gt;'2. statistics_entail'!$F$12, "FN", "TN"))</f>
        <v>FP</v>
      </c>
    </row>
    <row r="180" spans="1:8" x14ac:dyDescent="0.25">
      <c r="A180" s="1">
        <v>174</v>
      </c>
      <c r="B180" s="1" t="s">
        <v>3</v>
      </c>
      <c r="C180" s="1">
        <v>0.91100000000000003</v>
      </c>
      <c r="D180" s="18" t="str">
        <f t="shared" si="2"/>
        <v>TP</v>
      </c>
      <c r="E180" s="23" t="str">
        <f>IF(B180="entail", IF(C180&gt;'2. statistics_entail'!$F$10, "TP", "FP"), IF(C180&gt;'2. statistics_entail'!$F$10, "FN", "TN"))</f>
        <v>TP</v>
      </c>
      <c r="F180" s="14" t="str">
        <f>IF(B180="entail", IF(C180&gt;'2. statistics_entail'!$F$11, "TP", "FP"), IF(C180&gt;'2. statistics_entail'!$F$11, "FN", "TN"))</f>
        <v>TP</v>
      </c>
      <c r="G180" s="18" t="str">
        <f>IF(B180="entail", IF(C180&gt;'2. statistics_entail'!$F$13, "TP", "FP"), IF(C180&gt;'2. statistics_entail'!$F$13, "FN", "TN"))</f>
        <v>TP</v>
      </c>
      <c r="H180" s="18" t="str">
        <f>IF(B180="entail", IF(C180&gt;'2. statistics_entail'!$F$12, "TP", "FP"), IF(C180&gt;'2. statistics_entail'!$F$12, "FN", "TN"))</f>
        <v>TP</v>
      </c>
    </row>
    <row r="181" spans="1:8" x14ac:dyDescent="0.25">
      <c r="A181" s="1">
        <v>175</v>
      </c>
      <c r="B181" s="1" t="s">
        <v>3</v>
      </c>
      <c r="C181" s="1">
        <v>0.86599999999999999</v>
      </c>
      <c r="D181" s="18" t="str">
        <f t="shared" si="2"/>
        <v>TP</v>
      </c>
      <c r="E181" s="23" t="str">
        <f>IF(B181="entail", IF(C181&gt;'2. statistics_entail'!$F$10, "TP", "FP"), IF(C181&gt;'2. statistics_entail'!$F$10, "FN", "TN"))</f>
        <v>TP</v>
      </c>
      <c r="F181" s="14" t="str">
        <f>IF(B181="entail", IF(C181&gt;'2. statistics_entail'!$F$11, "TP", "FP"), IF(C181&gt;'2. statistics_entail'!$F$11, "FN", "TN"))</f>
        <v>TP</v>
      </c>
      <c r="G181" s="18" t="str">
        <f>IF(B181="entail", IF(C181&gt;'2. statistics_entail'!$F$13, "TP", "FP"), IF(C181&gt;'2. statistics_entail'!$F$13, "FN", "TN"))</f>
        <v>TP</v>
      </c>
      <c r="H181" s="18" t="str">
        <f>IF(B181="entail", IF(C181&gt;'2. statistics_entail'!$F$12, "TP", "FP"), IF(C181&gt;'2. statistics_entail'!$F$12, "FN", "TN"))</f>
        <v>TP</v>
      </c>
    </row>
    <row r="182" spans="1:8" x14ac:dyDescent="0.25">
      <c r="A182" s="1">
        <v>176</v>
      </c>
      <c r="B182" s="1" t="s">
        <v>3</v>
      </c>
      <c r="C182" s="1">
        <v>0.88800000000000001</v>
      </c>
      <c r="D182" s="18" t="str">
        <f t="shared" si="2"/>
        <v>TP</v>
      </c>
      <c r="E182" s="23" t="str">
        <f>IF(B182="entail", IF(C182&gt;'2. statistics_entail'!$F$10, "TP", "FP"), IF(C182&gt;'2. statistics_entail'!$F$10, "FN", "TN"))</f>
        <v>TP</v>
      </c>
      <c r="F182" s="14" t="str">
        <f>IF(B182="entail", IF(C182&gt;'2. statistics_entail'!$F$11, "TP", "FP"), IF(C182&gt;'2. statistics_entail'!$F$11, "FN", "TN"))</f>
        <v>TP</v>
      </c>
      <c r="G182" s="18" t="str">
        <f>IF(B182="entail", IF(C182&gt;'2. statistics_entail'!$F$13, "TP", "FP"), IF(C182&gt;'2. statistics_entail'!$F$13, "FN", "TN"))</f>
        <v>TP</v>
      </c>
      <c r="H182" s="18" t="str">
        <f>IF(B182="entail", IF(C182&gt;'2. statistics_entail'!$F$12, "TP", "FP"), IF(C182&gt;'2. statistics_entail'!$F$12, "FN", "TN"))</f>
        <v>TP</v>
      </c>
    </row>
    <row r="183" spans="1:8" x14ac:dyDescent="0.25">
      <c r="A183" s="1">
        <v>177</v>
      </c>
      <c r="B183" s="1" t="s">
        <v>3</v>
      </c>
      <c r="C183" s="1">
        <v>0.879</v>
      </c>
      <c r="D183" s="18" t="str">
        <f t="shared" si="2"/>
        <v>TP</v>
      </c>
      <c r="E183" s="23" t="str">
        <f>IF(B183="entail", IF(C183&gt;'2. statistics_entail'!$F$10, "TP", "FP"), IF(C183&gt;'2. statistics_entail'!$F$10, "FN", "TN"))</f>
        <v>TP</v>
      </c>
      <c r="F183" s="14" t="str">
        <f>IF(B183="entail", IF(C183&gt;'2. statistics_entail'!$F$11, "TP", "FP"), IF(C183&gt;'2. statistics_entail'!$F$11, "FN", "TN"))</f>
        <v>TP</v>
      </c>
      <c r="G183" s="18" t="str">
        <f>IF(B183="entail", IF(C183&gt;'2. statistics_entail'!$F$13, "TP", "FP"), IF(C183&gt;'2. statistics_entail'!$F$13, "FN", "TN"))</f>
        <v>TP</v>
      </c>
      <c r="H183" s="18" t="str">
        <f>IF(B183="entail", IF(C183&gt;'2. statistics_entail'!$F$12, "TP", "FP"), IF(C183&gt;'2. statistics_entail'!$F$12, "FN", "TN"))</f>
        <v>TP</v>
      </c>
    </row>
    <row r="184" spans="1:8" x14ac:dyDescent="0.25">
      <c r="A184" s="1">
        <v>178</v>
      </c>
      <c r="B184" s="1" t="s">
        <v>3</v>
      </c>
      <c r="C184" s="1">
        <v>0.874</v>
      </c>
      <c r="D184" s="18" t="str">
        <f t="shared" si="2"/>
        <v>TP</v>
      </c>
      <c r="E184" s="23" t="str">
        <f>IF(B184="entail", IF(C184&gt;'2. statistics_entail'!$F$10, "TP", "FP"), IF(C184&gt;'2. statistics_entail'!$F$10, "FN", "TN"))</f>
        <v>TP</v>
      </c>
      <c r="F184" s="14" t="str">
        <f>IF(B184="entail", IF(C184&gt;'2. statistics_entail'!$F$11, "TP", "FP"), IF(C184&gt;'2. statistics_entail'!$F$11, "FN", "TN"))</f>
        <v>TP</v>
      </c>
      <c r="G184" s="18" t="str">
        <f>IF(B184="entail", IF(C184&gt;'2. statistics_entail'!$F$13, "TP", "FP"), IF(C184&gt;'2. statistics_entail'!$F$13, "FN", "TN"))</f>
        <v>TP</v>
      </c>
      <c r="H184" s="18" t="str">
        <f>IF(B184="entail", IF(C184&gt;'2. statistics_entail'!$F$12, "TP", "FP"), IF(C184&gt;'2. statistics_entail'!$F$12, "FN", "TN"))</f>
        <v>TP</v>
      </c>
    </row>
    <row r="185" spans="1:8" x14ac:dyDescent="0.25">
      <c r="A185" s="1">
        <v>179</v>
      </c>
      <c r="B185" s="1" t="s">
        <v>3</v>
      </c>
      <c r="C185" s="1">
        <v>0.75</v>
      </c>
      <c r="D185" s="18" t="str">
        <f t="shared" si="2"/>
        <v>FP</v>
      </c>
      <c r="E185" s="23" t="str">
        <f>IF(B185="entail", IF(C185&gt;'2. statistics_entail'!$F$10, "TP", "FP"), IF(C185&gt;'2. statistics_entail'!$F$10, "FN", "TN"))</f>
        <v>FP</v>
      </c>
      <c r="F185" s="14" t="str">
        <f>IF(B185="entail", IF(C185&gt;'2. statistics_entail'!$F$11, "TP", "FP"), IF(C185&gt;'2. statistics_entail'!$F$11, "FN", "TN"))</f>
        <v>TP</v>
      </c>
      <c r="G185" s="18" t="str">
        <f>IF(B185="entail", IF(C185&gt;'2. statistics_entail'!$F$13, "TP", "FP"), IF(C185&gt;'2. statistics_entail'!$F$13, "FN", "TN"))</f>
        <v>TP</v>
      </c>
      <c r="H185" s="18" t="str">
        <f>IF(B185="entail", IF(C185&gt;'2. statistics_entail'!$F$12, "TP", "FP"), IF(C185&gt;'2. statistics_entail'!$F$12, "FN", "TN"))</f>
        <v>TP</v>
      </c>
    </row>
    <row r="186" spans="1:8" x14ac:dyDescent="0.25">
      <c r="A186" s="1">
        <v>180</v>
      </c>
      <c r="B186" s="1" t="s">
        <v>3</v>
      </c>
      <c r="C186" s="1">
        <v>0.89400000000000002</v>
      </c>
      <c r="D186" s="18" t="str">
        <f t="shared" si="2"/>
        <v>TP</v>
      </c>
      <c r="E186" s="23" t="str">
        <f>IF(B186="entail", IF(C186&gt;'2. statistics_entail'!$F$10, "TP", "FP"), IF(C186&gt;'2. statistics_entail'!$F$10, "FN", "TN"))</f>
        <v>TP</v>
      </c>
      <c r="F186" s="14" t="str">
        <f>IF(B186="entail", IF(C186&gt;'2. statistics_entail'!$F$11, "TP", "FP"), IF(C186&gt;'2. statistics_entail'!$F$11, "FN", "TN"))</f>
        <v>TP</v>
      </c>
      <c r="G186" s="18" t="str">
        <f>IF(B186="entail", IF(C186&gt;'2. statistics_entail'!$F$13, "TP", "FP"), IF(C186&gt;'2. statistics_entail'!$F$13, "FN", "TN"))</f>
        <v>TP</v>
      </c>
      <c r="H186" s="18" t="str">
        <f>IF(B186="entail", IF(C186&gt;'2. statistics_entail'!$F$12, "TP", "FP"), IF(C186&gt;'2. statistics_entail'!$F$12, "FN", "TN"))</f>
        <v>TP</v>
      </c>
    </row>
    <row r="187" spans="1:8" x14ac:dyDescent="0.25">
      <c r="A187" s="1">
        <v>181</v>
      </c>
      <c r="B187" s="1" t="s">
        <v>4</v>
      </c>
      <c r="C187" s="1">
        <v>0.871</v>
      </c>
      <c r="D187" s="18" t="str">
        <f t="shared" si="2"/>
        <v>FN</v>
      </c>
      <c r="E187" s="23" t="str">
        <f>IF(B187="entail", IF(C187&gt;'2. statistics_entail'!$F$10, "TP", "FP"), IF(C187&gt;'2. statistics_entail'!$F$10, "FN", "TN"))</f>
        <v>FN</v>
      </c>
      <c r="F187" s="14" t="str">
        <f>IF(B187="entail", IF(C187&gt;'2. statistics_entail'!$F$11, "TP", "FP"), IF(C187&gt;'2. statistics_entail'!$F$11, "FN", "TN"))</f>
        <v>FN</v>
      </c>
      <c r="G187" s="18" t="str">
        <f>IF(B187="entail", IF(C187&gt;'2. statistics_entail'!$F$13, "TP", "FP"), IF(C187&gt;'2. statistics_entail'!$F$13, "FN", "TN"))</f>
        <v>FN</v>
      </c>
      <c r="H187" s="18" t="str">
        <f>IF(B187="entail", IF(C187&gt;'2. statistics_entail'!$F$12, "TP", "FP"), IF(C187&gt;'2. statistics_entail'!$F$12, "FN", "TN"))</f>
        <v>FN</v>
      </c>
    </row>
    <row r="188" spans="1:8" x14ac:dyDescent="0.25">
      <c r="A188" s="1">
        <v>182</v>
      </c>
      <c r="B188" s="1" t="s">
        <v>3</v>
      </c>
      <c r="C188" s="1">
        <v>0.76</v>
      </c>
      <c r="D188" s="18" t="str">
        <f t="shared" si="2"/>
        <v>FP</v>
      </c>
      <c r="E188" s="23" t="str">
        <f>IF(B188="entail", IF(C188&gt;'2. statistics_entail'!$F$10, "TP", "FP"), IF(C188&gt;'2. statistics_entail'!$F$10, "FN", "TN"))</f>
        <v>FP</v>
      </c>
      <c r="F188" s="14" t="str">
        <f>IF(B188="entail", IF(C188&gt;'2. statistics_entail'!$F$11, "TP", "FP"), IF(C188&gt;'2. statistics_entail'!$F$11, "FN", "TN"))</f>
        <v>TP</v>
      </c>
      <c r="G188" s="18" t="str">
        <f>IF(B188="entail", IF(C188&gt;'2. statistics_entail'!$F$13, "TP", "FP"), IF(C188&gt;'2. statistics_entail'!$F$13, "FN", "TN"))</f>
        <v>TP</v>
      </c>
      <c r="H188" s="18" t="str">
        <f>IF(B188="entail", IF(C188&gt;'2. statistics_entail'!$F$12, "TP", "FP"), IF(C188&gt;'2. statistics_entail'!$F$12, "FN", "TN"))</f>
        <v>TP</v>
      </c>
    </row>
    <row r="189" spans="1:8" x14ac:dyDescent="0.25">
      <c r="A189" s="1">
        <v>183</v>
      </c>
      <c r="B189" s="1" t="s">
        <v>4</v>
      </c>
      <c r="C189" s="1">
        <v>0.83199999999999996</v>
      </c>
      <c r="D189" s="18" t="str">
        <f t="shared" si="2"/>
        <v>TN</v>
      </c>
      <c r="E189" s="23" t="str">
        <f>IF(B189="entail", IF(C189&gt;'2. statistics_entail'!$F$10, "TP", "FP"), IF(C189&gt;'2. statistics_entail'!$F$10, "FN", "TN"))</f>
        <v>TN</v>
      </c>
      <c r="F189" s="14" t="str">
        <f>IF(B189="entail", IF(C189&gt;'2. statistics_entail'!$F$11, "TP", "FP"), IF(C189&gt;'2. statistics_entail'!$F$11, "FN", "TN"))</f>
        <v>FN</v>
      </c>
      <c r="G189" s="18" t="str">
        <f>IF(B189="entail", IF(C189&gt;'2. statistics_entail'!$F$13, "TP", "FP"), IF(C189&gt;'2. statistics_entail'!$F$13, "FN", "TN"))</f>
        <v>FN</v>
      </c>
      <c r="H189" s="18" t="str">
        <f>IF(B189="entail", IF(C189&gt;'2. statistics_entail'!$F$12, "TP", "FP"), IF(C189&gt;'2. statistics_entail'!$F$12, "FN", "TN"))</f>
        <v>FN</v>
      </c>
    </row>
    <row r="190" spans="1:8" x14ac:dyDescent="0.25">
      <c r="A190" s="1">
        <v>184</v>
      </c>
      <c r="B190" s="1" t="s">
        <v>3</v>
      </c>
      <c r="C190" s="1">
        <v>0.86599999999999999</v>
      </c>
      <c r="D190" s="18" t="str">
        <f t="shared" si="2"/>
        <v>TP</v>
      </c>
      <c r="E190" s="23" t="str">
        <f>IF(B190="entail", IF(C190&gt;'2. statistics_entail'!$F$10, "TP", "FP"), IF(C190&gt;'2. statistics_entail'!$F$10, "FN", "TN"))</f>
        <v>TP</v>
      </c>
      <c r="F190" s="14" t="str">
        <f>IF(B190="entail", IF(C190&gt;'2. statistics_entail'!$F$11, "TP", "FP"), IF(C190&gt;'2. statistics_entail'!$F$11, "FN", "TN"))</f>
        <v>TP</v>
      </c>
      <c r="G190" s="18" t="str">
        <f>IF(B190="entail", IF(C190&gt;'2. statistics_entail'!$F$13, "TP", "FP"), IF(C190&gt;'2. statistics_entail'!$F$13, "FN", "TN"))</f>
        <v>TP</v>
      </c>
      <c r="H190" s="18" t="str">
        <f>IF(B190="entail", IF(C190&gt;'2. statistics_entail'!$F$12, "TP", "FP"), IF(C190&gt;'2. statistics_entail'!$F$12, "FN", "TN"))</f>
        <v>TP</v>
      </c>
    </row>
    <row r="191" spans="1:8" x14ac:dyDescent="0.25">
      <c r="A191" s="1">
        <v>185</v>
      </c>
      <c r="B191" s="1" t="s">
        <v>4</v>
      </c>
      <c r="C191" s="1">
        <v>0.628</v>
      </c>
      <c r="D191" s="18" t="str">
        <f t="shared" si="2"/>
        <v>TN</v>
      </c>
      <c r="E191" s="23" t="str">
        <f>IF(B191="entail", IF(C191&gt;'2. statistics_entail'!$F$10, "TP", "FP"), IF(C191&gt;'2. statistics_entail'!$F$10, "FN", "TN"))</f>
        <v>TN</v>
      </c>
      <c r="F191" s="14" t="str">
        <f>IF(B191="entail", IF(C191&gt;'2. statistics_entail'!$F$11, "TP", "FP"), IF(C191&gt;'2. statistics_entail'!$F$11, "FN", "TN"))</f>
        <v>TN</v>
      </c>
      <c r="G191" s="18" t="str">
        <f>IF(B191="entail", IF(C191&gt;'2. statistics_entail'!$F$13, "TP", "FP"), IF(C191&gt;'2. statistics_entail'!$F$13, "FN", "TN"))</f>
        <v>TN</v>
      </c>
      <c r="H191" s="18" t="str">
        <f>IF(B191="entail", IF(C191&gt;'2. statistics_entail'!$F$12, "TP", "FP"), IF(C191&gt;'2. statistics_entail'!$F$12, "FN", "TN"))</f>
        <v>TN</v>
      </c>
    </row>
    <row r="192" spans="1:8" x14ac:dyDescent="0.25">
      <c r="A192" s="1">
        <v>186</v>
      </c>
      <c r="B192" s="1" t="s">
        <v>4</v>
      </c>
      <c r="C192" s="1">
        <v>0.86599999999999999</v>
      </c>
      <c r="D192" s="18" t="str">
        <f t="shared" si="2"/>
        <v>FN</v>
      </c>
      <c r="E192" s="23" t="str">
        <f>IF(B192="entail", IF(C192&gt;'2. statistics_entail'!$F$10, "TP", "FP"), IF(C192&gt;'2. statistics_entail'!$F$10, "FN", "TN"))</f>
        <v>FN</v>
      </c>
      <c r="F192" s="14" t="str">
        <f>IF(B192="entail", IF(C192&gt;'2. statistics_entail'!$F$11, "TP", "FP"), IF(C192&gt;'2. statistics_entail'!$F$11, "FN", "TN"))</f>
        <v>FN</v>
      </c>
      <c r="G192" s="18" t="str">
        <f>IF(B192="entail", IF(C192&gt;'2. statistics_entail'!$F$13, "TP", "FP"), IF(C192&gt;'2. statistics_entail'!$F$13, "FN", "TN"))</f>
        <v>FN</v>
      </c>
      <c r="H192" s="18" t="str">
        <f>IF(B192="entail", IF(C192&gt;'2. statistics_entail'!$F$12, "TP", "FP"), IF(C192&gt;'2. statistics_entail'!$F$12, "FN", "TN"))</f>
        <v>FN</v>
      </c>
    </row>
    <row r="193" spans="1:8" x14ac:dyDescent="0.25">
      <c r="A193" s="1">
        <v>187</v>
      </c>
      <c r="B193" s="1" t="s">
        <v>4</v>
      </c>
      <c r="C193" s="1">
        <v>1</v>
      </c>
      <c r="D193" s="18" t="str">
        <f t="shared" si="2"/>
        <v>FN</v>
      </c>
      <c r="E193" s="23" t="str">
        <f>IF(B193="entail", IF(C193&gt;'2. statistics_entail'!$F$10, "TP", "FP"), IF(C193&gt;'2. statistics_entail'!$F$10, "FN", "TN"))</f>
        <v>FN</v>
      </c>
      <c r="F193" s="14" t="str">
        <f>IF(B193="entail", IF(C193&gt;'2. statistics_entail'!$F$11, "TP", "FP"), IF(C193&gt;'2. statistics_entail'!$F$11, "FN", "TN"))</f>
        <v>FN</v>
      </c>
      <c r="G193" s="18" t="str">
        <f>IF(B193="entail", IF(C193&gt;'2. statistics_entail'!$F$13, "TP", "FP"), IF(C193&gt;'2. statistics_entail'!$F$13, "FN", "TN"))</f>
        <v>FN</v>
      </c>
      <c r="H193" s="18" t="str">
        <f>IF(B193="entail", IF(C193&gt;'2. statistics_entail'!$F$12, "TP", "FP"), IF(C193&gt;'2. statistics_entail'!$F$12, "FN", "TN"))</f>
        <v>FN</v>
      </c>
    </row>
    <row r="194" spans="1:8" x14ac:dyDescent="0.25">
      <c r="A194" s="1">
        <v>188</v>
      </c>
      <c r="B194" s="1" t="s">
        <v>4</v>
      </c>
      <c r="C194" s="1">
        <v>0.86599999999999999</v>
      </c>
      <c r="D194" s="18" t="str">
        <f t="shared" si="2"/>
        <v>FN</v>
      </c>
      <c r="E194" s="23" t="str">
        <f>IF(B194="entail", IF(C194&gt;'2. statistics_entail'!$F$10, "TP", "FP"), IF(C194&gt;'2. statistics_entail'!$F$10, "FN", "TN"))</f>
        <v>FN</v>
      </c>
      <c r="F194" s="14" t="str">
        <f>IF(B194="entail", IF(C194&gt;'2. statistics_entail'!$F$11, "TP", "FP"), IF(C194&gt;'2. statistics_entail'!$F$11, "FN", "TN"))</f>
        <v>FN</v>
      </c>
      <c r="G194" s="18" t="str">
        <f>IF(B194="entail", IF(C194&gt;'2. statistics_entail'!$F$13, "TP", "FP"), IF(C194&gt;'2. statistics_entail'!$F$13, "FN", "TN"))</f>
        <v>FN</v>
      </c>
      <c r="H194" s="18" t="str">
        <f>IF(B194="entail", IF(C194&gt;'2. statistics_entail'!$F$12, "TP", "FP"), IF(C194&gt;'2. statistics_entail'!$F$12, "FN", "TN"))</f>
        <v>FN</v>
      </c>
    </row>
    <row r="195" spans="1:8" x14ac:dyDescent="0.25">
      <c r="A195" s="1">
        <v>189</v>
      </c>
      <c r="B195" s="1" t="s">
        <v>4</v>
      </c>
      <c r="C195" s="1">
        <v>0.86599999999999999</v>
      </c>
      <c r="D195" s="18" t="str">
        <f t="shared" si="2"/>
        <v>FN</v>
      </c>
      <c r="E195" s="23" t="str">
        <f>IF(B195="entail", IF(C195&gt;'2. statistics_entail'!$F$10, "TP", "FP"), IF(C195&gt;'2. statistics_entail'!$F$10, "FN", "TN"))</f>
        <v>FN</v>
      </c>
      <c r="F195" s="14" t="str">
        <f>IF(B195="entail", IF(C195&gt;'2. statistics_entail'!$F$11, "TP", "FP"), IF(C195&gt;'2. statistics_entail'!$F$11, "FN", "TN"))</f>
        <v>FN</v>
      </c>
      <c r="G195" s="18" t="str">
        <f>IF(B195="entail", IF(C195&gt;'2. statistics_entail'!$F$13, "TP", "FP"), IF(C195&gt;'2. statistics_entail'!$F$13, "FN", "TN"))</f>
        <v>FN</v>
      </c>
      <c r="H195" s="18" t="str">
        <f>IF(B195="entail", IF(C195&gt;'2. statistics_entail'!$F$12, "TP", "FP"), IF(C195&gt;'2. statistics_entail'!$F$12, "FN", "TN"))</f>
        <v>FN</v>
      </c>
    </row>
    <row r="196" spans="1:8" x14ac:dyDescent="0.25">
      <c r="A196" s="1">
        <v>190</v>
      </c>
      <c r="B196" s="1" t="s">
        <v>4</v>
      </c>
      <c r="C196" s="1">
        <v>0.876</v>
      </c>
      <c r="D196" s="18" t="str">
        <f t="shared" si="2"/>
        <v>FN</v>
      </c>
      <c r="E196" s="23" t="str">
        <f>IF(B196="entail", IF(C196&gt;'2. statistics_entail'!$F$10, "TP", "FP"), IF(C196&gt;'2. statistics_entail'!$F$10, "FN", "TN"))</f>
        <v>FN</v>
      </c>
      <c r="F196" s="14" t="str">
        <f>IF(B196="entail", IF(C196&gt;'2. statistics_entail'!$F$11, "TP", "FP"), IF(C196&gt;'2. statistics_entail'!$F$11, "FN", "TN"))</f>
        <v>FN</v>
      </c>
      <c r="G196" s="18" t="str">
        <f>IF(B196="entail", IF(C196&gt;'2. statistics_entail'!$F$13, "TP", "FP"), IF(C196&gt;'2. statistics_entail'!$F$13, "FN", "TN"))</f>
        <v>FN</v>
      </c>
      <c r="H196" s="18" t="str">
        <f>IF(B196="entail", IF(C196&gt;'2. statistics_entail'!$F$12, "TP", "FP"), IF(C196&gt;'2. statistics_entail'!$F$12, "FN", "TN"))</f>
        <v>FN</v>
      </c>
    </row>
    <row r="197" spans="1:8" x14ac:dyDescent="0.25">
      <c r="A197" s="1">
        <v>191</v>
      </c>
      <c r="B197" s="1" t="s">
        <v>4</v>
      </c>
      <c r="C197" s="1">
        <v>0.68700000000000006</v>
      </c>
      <c r="D197" s="18" t="str">
        <f t="shared" si="2"/>
        <v>TN</v>
      </c>
      <c r="E197" s="23" t="str">
        <f>IF(B197="entail", IF(C197&gt;'2. statistics_entail'!$F$10, "TP", "FP"), IF(C197&gt;'2. statistics_entail'!$F$10, "FN", "TN"))</f>
        <v>TN</v>
      </c>
      <c r="F197" s="14" t="str">
        <f>IF(B197="entail", IF(C197&gt;'2. statistics_entail'!$F$11, "TP", "FP"), IF(C197&gt;'2. statistics_entail'!$F$11, "FN", "TN"))</f>
        <v>TN</v>
      </c>
      <c r="G197" s="18" t="str">
        <f>IF(B197="entail", IF(C197&gt;'2. statistics_entail'!$F$13, "TP", "FP"), IF(C197&gt;'2. statistics_entail'!$F$13, "FN", "TN"))</f>
        <v>TN</v>
      </c>
      <c r="H197" s="18" t="str">
        <f>IF(B197="entail", IF(C197&gt;'2. statistics_entail'!$F$12, "TP", "FP"), IF(C197&gt;'2. statistics_entail'!$F$12, "FN", "TN"))</f>
        <v>TN</v>
      </c>
    </row>
    <row r="198" spans="1:8" x14ac:dyDescent="0.25">
      <c r="A198" s="1">
        <v>192</v>
      </c>
      <c r="B198" s="1" t="s">
        <v>4</v>
      </c>
      <c r="C198" s="1">
        <v>0.84</v>
      </c>
      <c r="D198" s="18" t="str">
        <f t="shared" si="2"/>
        <v>TN</v>
      </c>
      <c r="E198" s="23" t="str">
        <f>IF(B198="entail", IF(C198&gt;'2. statistics_entail'!$F$10, "TP", "FP"), IF(C198&gt;'2. statistics_entail'!$F$10, "FN", "TN"))</f>
        <v>TN</v>
      </c>
      <c r="F198" s="14" t="str">
        <f>IF(B198="entail", IF(C198&gt;'2. statistics_entail'!$F$11, "TP", "FP"), IF(C198&gt;'2. statistics_entail'!$F$11, "FN", "TN"))</f>
        <v>FN</v>
      </c>
      <c r="G198" s="18" t="str">
        <f>IF(B198="entail", IF(C198&gt;'2. statistics_entail'!$F$13, "TP", "FP"), IF(C198&gt;'2. statistics_entail'!$F$13, "FN", "TN"))</f>
        <v>FN</v>
      </c>
      <c r="H198" s="18" t="str">
        <f>IF(B198="entail", IF(C198&gt;'2. statistics_entail'!$F$12, "TP", "FP"), IF(C198&gt;'2. statistics_entail'!$F$12, "FN", "TN"))</f>
        <v>FN</v>
      </c>
    </row>
    <row r="199" spans="1:8" x14ac:dyDescent="0.25">
      <c r="A199" s="1">
        <v>193</v>
      </c>
      <c r="B199" s="1" t="s">
        <v>4</v>
      </c>
      <c r="C199" s="1">
        <v>0.73199999999999998</v>
      </c>
      <c r="D199" s="18" t="str">
        <f t="shared" si="2"/>
        <v>TN</v>
      </c>
      <c r="E199" s="23" t="str">
        <f>IF(B199="entail", IF(C199&gt;'2. statistics_entail'!$F$10, "TP", "FP"), IF(C199&gt;'2. statistics_entail'!$F$10, "FN", "TN"))</f>
        <v>TN</v>
      </c>
      <c r="F199" s="14" t="str">
        <f>IF(B199="entail", IF(C199&gt;'2. statistics_entail'!$F$11, "TP", "FP"), IF(C199&gt;'2. statistics_entail'!$F$11, "FN", "TN"))</f>
        <v>TN</v>
      </c>
      <c r="G199" s="18" t="str">
        <f>IF(B199="entail", IF(C199&gt;'2. statistics_entail'!$F$13, "TP", "FP"), IF(C199&gt;'2. statistics_entail'!$F$13, "FN", "TN"))</f>
        <v>TN</v>
      </c>
      <c r="H199" s="18" t="str">
        <f>IF(B199="entail", IF(C199&gt;'2. statistics_entail'!$F$12, "TP", "FP"), IF(C199&gt;'2. statistics_entail'!$F$12, "FN", "TN"))</f>
        <v>FN</v>
      </c>
    </row>
    <row r="200" spans="1:8" x14ac:dyDescent="0.25">
      <c r="A200" s="1">
        <v>194</v>
      </c>
      <c r="B200" s="1" t="s">
        <v>4</v>
      </c>
      <c r="C200" s="1">
        <v>0.91200000000000003</v>
      </c>
      <c r="D200" s="18" t="str">
        <f t="shared" ref="D200:D206" si="3">IF(B200="entail", IF(C200&gt;0.85, "TP", "FP"), IF(C200&gt;0.85, "FN", "TN"))</f>
        <v>FN</v>
      </c>
      <c r="E200" s="23" t="str">
        <f>IF(B200="entail", IF(C200&gt;'2. statistics_entail'!$F$10, "TP", "FP"), IF(C200&gt;'2. statistics_entail'!$F$10, "FN", "TN"))</f>
        <v>FN</v>
      </c>
      <c r="F200" s="14" t="str">
        <f>IF(B200="entail", IF(C200&gt;'2. statistics_entail'!$F$11, "TP", "FP"), IF(C200&gt;'2. statistics_entail'!$F$11, "FN", "TN"))</f>
        <v>FN</v>
      </c>
      <c r="G200" s="18" t="str">
        <f>IF(B200="entail", IF(C200&gt;'2. statistics_entail'!$F$13, "TP", "FP"), IF(C200&gt;'2. statistics_entail'!$F$13, "FN", "TN"))</f>
        <v>FN</v>
      </c>
      <c r="H200" s="18" t="str">
        <f>IF(B200="entail", IF(C200&gt;'2. statistics_entail'!$F$12, "TP", "FP"), IF(C200&gt;'2. statistics_entail'!$F$12, "FN", "TN"))</f>
        <v>FN</v>
      </c>
    </row>
    <row r="201" spans="1:8" x14ac:dyDescent="0.25">
      <c r="A201" s="1">
        <v>195</v>
      </c>
      <c r="B201" s="1" t="s">
        <v>4</v>
      </c>
      <c r="C201" s="1">
        <v>0.95299999999999996</v>
      </c>
      <c r="D201" s="18" t="str">
        <f t="shared" si="3"/>
        <v>FN</v>
      </c>
      <c r="E201" s="23" t="str">
        <f>IF(B201="entail", IF(C201&gt;'2. statistics_entail'!$F$10, "TP", "FP"), IF(C201&gt;'2. statistics_entail'!$F$10, "FN", "TN"))</f>
        <v>FN</v>
      </c>
      <c r="F201" s="14" t="str">
        <f>IF(B201="entail", IF(C201&gt;'2. statistics_entail'!$F$11, "TP", "FP"), IF(C201&gt;'2. statistics_entail'!$F$11, "FN", "TN"))</f>
        <v>FN</v>
      </c>
      <c r="G201" s="18" t="str">
        <f>IF(B201="entail", IF(C201&gt;'2. statistics_entail'!$F$13, "TP", "FP"), IF(C201&gt;'2. statistics_entail'!$F$13, "FN", "TN"))</f>
        <v>FN</v>
      </c>
      <c r="H201" s="18" t="str">
        <f>IF(B201="entail", IF(C201&gt;'2. statistics_entail'!$F$12, "TP", "FP"), IF(C201&gt;'2. statistics_entail'!$F$12, "FN", "TN"))</f>
        <v>FN</v>
      </c>
    </row>
    <row r="202" spans="1:8" x14ac:dyDescent="0.25">
      <c r="A202" s="1">
        <v>196</v>
      </c>
      <c r="B202" s="1" t="s">
        <v>4</v>
      </c>
      <c r="C202" s="1">
        <v>0.61499999999999999</v>
      </c>
      <c r="D202" s="18" t="str">
        <f t="shared" si="3"/>
        <v>TN</v>
      </c>
      <c r="E202" s="23" t="str">
        <f>IF(B202="entail", IF(C202&gt;'2. statistics_entail'!$F$10, "TP", "FP"), IF(C202&gt;'2. statistics_entail'!$F$10, "FN", "TN"))</f>
        <v>TN</v>
      </c>
      <c r="F202" s="14" t="str">
        <f>IF(B202="entail", IF(C202&gt;'2. statistics_entail'!$F$11, "TP", "FP"), IF(C202&gt;'2. statistics_entail'!$F$11, "FN", "TN"))</f>
        <v>TN</v>
      </c>
      <c r="G202" s="18" t="str">
        <f>IF(B202="entail", IF(C202&gt;'2. statistics_entail'!$F$13, "TP", "FP"), IF(C202&gt;'2. statistics_entail'!$F$13, "FN", "TN"))</f>
        <v>TN</v>
      </c>
      <c r="H202" s="18" t="str">
        <f>IF(B202="entail", IF(C202&gt;'2. statistics_entail'!$F$12, "TP", "FP"), IF(C202&gt;'2. statistics_entail'!$F$12, "FN", "TN"))</f>
        <v>TN</v>
      </c>
    </row>
    <row r="203" spans="1:8" x14ac:dyDescent="0.25">
      <c r="A203" s="1">
        <v>197</v>
      </c>
      <c r="B203" s="1" t="s">
        <v>4</v>
      </c>
      <c r="C203" s="1">
        <v>0.72199999999999998</v>
      </c>
      <c r="D203" s="18" t="str">
        <f t="shared" si="3"/>
        <v>TN</v>
      </c>
      <c r="E203" s="23" t="str">
        <f>IF(B203="entail", IF(C203&gt;'2. statistics_entail'!$F$10, "TP", "FP"), IF(C203&gt;'2. statistics_entail'!$F$10, "FN", "TN"))</f>
        <v>TN</v>
      </c>
      <c r="F203" s="14" t="str">
        <f>IF(B203="entail", IF(C203&gt;'2. statistics_entail'!$F$11, "TP", "FP"), IF(C203&gt;'2. statistics_entail'!$F$11, "FN", "TN"))</f>
        <v>TN</v>
      </c>
      <c r="G203" s="18" t="str">
        <f>IF(B203="entail", IF(C203&gt;'2. statistics_entail'!$F$13, "TP", "FP"), IF(C203&gt;'2. statistics_entail'!$F$13, "FN", "TN"))</f>
        <v>TN</v>
      </c>
      <c r="H203" s="18" t="str">
        <f>IF(B203="entail", IF(C203&gt;'2. statistics_entail'!$F$12, "TP", "FP"), IF(C203&gt;'2. statistics_entail'!$F$12, "FN", "TN"))</f>
        <v>FN</v>
      </c>
    </row>
    <row r="204" spans="1:8" x14ac:dyDescent="0.25">
      <c r="A204" s="1">
        <v>198</v>
      </c>
      <c r="B204" s="1" t="s">
        <v>4</v>
      </c>
      <c r="C204" s="1">
        <v>0.73499999999999999</v>
      </c>
      <c r="D204" s="18" t="str">
        <f t="shared" si="3"/>
        <v>TN</v>
      </c>
      <c r="E204" s="23" t="str">
        <f>IF(B204="entail", IF(C204&gt;'2. statistics_entail'!$F$10, "TP", "FP"), IF(C204&gt;'2. statistics_entail'!$F$10, "FN", "TN"))</f>
        <v>TN</v>
      </c>
      <c r="F204" s="14" t="str">
        <f>IF(B204="entail", IF(C204&gt;'2. statistics_entail'!$F$11, "TP", "FP"), IF(C204&gt;'2. statistics_entail'!$F$11, "FN", "TN"))</f>
        <v>FN</v>
      </c>
      <c r="G204" s="18" t="str">
        <f>IF(B204="entail", IF(C204&gt;'2. statistics_entail'!$F$13, "TP", "FP"), IF(C204&gt;'2. statistics_entail'!$F$13, "FN", "TN"))</f>
        <v>TN</v>
      </c>
      <c r="H204" s="18" t="str">
        <f>IF(B204="entail", IF(C204&gt;'2. statistics_entail'!$F$12, "TP", "FP"), IF(C204&gt;'2. statistics_entail'!$F$12, "FN", "TN"))</f>
        <v>FN</v>
      </c>
    </row>
    <row r="205" spans="1:8" x14ac:dyDescent="0.25">
      <c r="A205" s="1">
        <v>199</v>
      </c>
      <c r="B205" s="1" t="s">
        <v>4</v>
      </c>
      <c r="C205" s="1">
        <v>0.98499999999999999</v>
      </c>
      <c r="D205" s="18" t="str">
        <f t="shared" si="3"/>
        <v>FN</v>
      </c>
      <c r="E205" s="23" t="str">
        <f>IF(B205="entail", IF(C205&gt;'2. statistics_entail'!$F$10, "TP", "FP"), IF(C205&gt;'2. statistics_entail'!$F$10, "FN", "TN"))</f>
        <v>FN</v>
      </c>
      <c r="F205" s="14" t="str">
        <f>IF(B205="entail", IF(C205&gt;'2. statistics_entail'!$F$11, "TP", "FP"), IF(C205&gt;'2. statistics_entail'!$F$11, "FN", "TN"))</f>
        <v>FN</v>
      </c>
      <c r="G205" s="18" t="str">
        <f>IF(B205="entail", IF(C205&gt;'2. statistics_entail'!$F$13, "TP", "FP"), IF(C205&gt;'2. statistics_entail'!$F$13, "FN", "TN"))</f>
        <v>FN</v>
      </c>
      <c r="H205" s="18" t="str">
        <f>IF(B205="entail", IF(C205&gt;'2. statistics_entail'!$F$12, "TP", "FP"), IF(C205&gt;'2. statistics_entail'!$F$12, "FN", "TN"))</f>
        <v>FN</v>
      </c>
    </row>
    <row r="206" spans="1:8" x14ac:dyDescent="0.25">
      <c r="A206" s="1">
        <v>200</v>
      </c>
      <c r="B206" s="1" t="s">
        <v>4</v>
      </c>
      <c r="C206" s="1">
        <v>0.75600000000000001</v>
      </c>
      <c r="D206" s="18" t="str">
        <f t="shared" si="3"/>
        <v>TN</v>
      </c>
      <c r="E206" s="23" t="str">
        <f>IF(B206="entail", IF(C206&gt;'2. statistics_entail'!$F$10, "TP", "FP"), IF(C206&gt;'2. statistics_entail'!$F$10, "FN", "TN"))</f>
        <v>TN</v>
      </c>
      <c r="F206" s="14" t="str">
        <f>IF(B206="entail", IF(C206&gt;'2. statistics_entail'!$F$11, "TP", "FP"), IF(C206&gt;'2. statistics_entail'!$F$11, "FN", "TN"))</f>
        <v>FN</v>
      </c>
      <c r="G206" s="18" t="str">
        <f>IF(B206="entail", IF(C206&gt;'2. statistics_entail'!$F$13, "TP", "FP"), IF(C206&gt;'2. statistics_entail'!$F$13, "FN", "TN"))</f>
        <v>FN</v>
      </c>
      <c r="H206" s="18" t="str">
        <f>IF(B206="entail", IF(C206&gt;'2. statistics_entail'!$F$12, "TP", "FP"), IF(C206&gt;'2. statistics_entail'!$F$12, "FN", "TN"))</f>
        <v>FN</v>
      </c>
    </row>
    <row r="207" spans="1:8" x14ac:dyDescent="0.25">
      <c r="A207" s="3"/>
      <c r="B207" s="3"/>
      <c r="C207" s="3"/>
      <c r="D207" s="2"/>
    </row>
    <row r="208" spans="1:8" x14ac:dyDescent="0.25">
      <c r="A208" s="3"/>
      <c r="B208" s="3"/>
      <c r="C208" s="3"/>
      <c r="D208" s="2"/>
    </row>
    <row r="209" spans="1:4" x14ac:dyDescent="0.25">
      <c r="A209" s="3"/>
      <c r="B209" s="3"/>
      <c r="C209" s="3"/>
      <c r="D209" s="2"/>
    </row>
    <row r="210" spans="1:4" x14ac:dyDescent="0.25">
      <c r="A210" s="3"/>
      <c r="B210" s="3"/>
      <c r="C210" s="3"/>
      <c r="D210" s="2"/>
    </row>
    <row r="211" spans="1:4" x14ac:dyDescent="0.25">
      <c r="A211" s="3"/>
      <c r="B211" s="3"/>
      <c r="C211" s="3"/>
      <c r="D211" s="2"/>
    </row>
    <row r="212" spans="1:4" x14ac:dyDescent="0.25">
      <c r="A212" s="3"/>
      <c r="B212" s="3"/>
      <c r="C212" s="3"/>
      <c r="D212" s="2"/>
    </row>
    <row r="213" spans="1:4" x14ac:dyDescent="0.25">
      <c r="A213" s="3"/>
      <c r="B213" s="3"/>
      <c r="C213" s="3"/>
      <c r="D213" s="2"/>
    </row>
    <row r="214" spans="1:4" x14ac:dyDescent="0.25">
      <c r="A214" s="3"/>
      <c r="B214" s="3"/>
      <c r="C214" s="3"/>
      <c r="D214" s="2"/>
    </row>
    <row r="215" spans="1:4" x14ac:dyDescent="0.25">
      <c r="A215" s="3"/>
      <c r="B215" s="3"/>
      <c r="C215" s="3"/>
      <c r="D215" s="2"/>
    </row>
    <row r="216" spans="1:4" x14ac:dyDescent="0.25">
      <c r="A216" s="3"/>
      <c r="B216" s="3"/>
      <c r="C216" s="3"/>
      <c r="D216" s="2"/>
    </row>
    <row r="217" spans="1:4" x14ac:dyDescent="0.25">
      <c r="A217" s="3"/>
      <c r="B217" s="3"/>
      <c r="C217" s="3"/>
      <c r="D217" s="2"/>
    </row>
    <row r="218" spans="1:4" x14ac:dyDescent="0.25">
      <c r="A218" s="3"/>
      <c r="B218" s="3"/>
      <c r="C218" s="3"/>
      <c r="D218" s="2"/>
    </row>
    <row r="219" spans="1:4" x14ac:dyDescent="0.25">
      <c r="A219" s="3"/>
      <c r="B219" s="3"/>
      <c r="C219" s="3"/>
      <c r="D219" s="2"/>
    </row>
    <row r="220" spans="1:4" x14ac:dyDescent="0.25">
      <c r="A220" s="3"/>
      <c r="B220" s="3"/>
      <c r="C220" s="3"/>
      <c r="D220" s="2"/>
    </row>
    <row r="221" spans="1:4" x14ac:dyDescent="0.25">
      <c r="A221" s="3"/>
      <c r="B221" s="3"/>
      <c r="C221" s="3"/>
      <c r="D221" s="2"/>
    </row>
    <row r="222" spans="1:4" x14ac:dyDescent="0.25">
      <c r="A222" s="3"/>
      <c r="B222" s="3"/>
      <c r="C222" s="3"/>
      <c r="D222" s="2"/>
    </row>
    <row r="223" spans="1:4" x14ac:dyDescent="0.25">
      <c r="A223" s="3"/>
      <c r="B223" s="3"/>
      <c r="C223" s="3"/>
      <c r="D223" s="2"/>
    </row>
    <row r="224" spans="1:4" x14ac:dyDescent="0.25">
      <c r="A224" s="3"/>
      <c r="B224" s="3"/>
      <c r="C224" s="3"/>
      <c r="D224" s="2"/>
    </row>
    <row r="225" spans="1:4" x14ac:dyDescent="0.25">
      <c r="A225" s="3"/>
      <c r="B225" s="3"/>
      <c r="C225" s="3"/>
      <c r="D225" s="2"/>
    </row>
    <row r="226" spans="1:4" x14ac:dyDescent="0.25">
      <c r="A226" s="3"/>
      <c r="B226" s="3"/>
      <c r="C226" s="3"/>
      <c r="D226" s="2"/>
    </row>
    <row r="227" spans="1:4" x14ac:dyDescent="0.25">
      <c r="A227" s="3"/>
      <c r="B227" s="3"/>
      <c r="C227" s="3"/>
      <c r="D22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24" sqref="A24"/>
    </sheetView>
  </sheetViews>
  <sheetFormatPr defaultRowHeight="15" x14ac:dyDescent="0.25"/>
  <cols>
    <col min="1" max="1" width="22.140625" customWidth="1"/>
    <col min="2" max="2" width="19.5703125" customWidth="1"/>
  </cols>
  <sheetData>
    <row r="1" spans="1:10" ht="16.5" thickBot="1" x14ac:dyDescent="0.3">
      <c r="A1" s="7" t="s">
        <v>21</v>
      </c>
      <c r="B1" s="21"/>
    </row>
    <row r="2" spans="1:10" x14ac:dyDescent="0.25">
      <c r="A2" s="36" t="s">
        <v>2</v>
      </c>
      <c r="B2" s="37"/>
    </row>
    <row r="3" spans="1:10" ht="15.75" thickBot="1" x14ac:dyDescent="0.3">
      <c r="A3" s="51"/>
      <c r="B3" s="52"/>
    </row>
    <row r="4" spans="1:10" x14ac:dyDescent="0.25">
      <c r="A4" s="51" t="s">
        <v>8</v>
      </c>
      <c r="B4" s="53">
        <v>0.85239000000000131</v>
      </c>
      <c r="D4" s="38" t="s">
        <v>47</v>
      </c>
      <c r="E4" s="39"/>
      <c r="F4" s="39"/>
      <c r="G4" s="39"/>
      <c r="H4" s="39"/>
      <c r="I4" s="39"/>
      <c r="J4" s="40"/>
    </row>
    <row r="5" spans="1:10" x14ac:dyDescent="0.25">
      <c r="A5" s="51" t="s">
        <v>9</v>
      </c>
      <c r="B5" s="53">
        <v>6.1348857868814112E-3</v>
      </c>
      <c r="D5" s="41" t="s">
        <v>48</v>
      </c>
      <c r="E5" s="42"/>
      <c r="F5" s="42"/>
      <c r="G5" s="42"/>
      <c r="H5" s="42"/>
      <c r="I5" s="42"/>
      <c r="J5" s="43"/>
    </row>
    <row r="6" spans="1:10" ht="15.75" thickBot="1" x14ac:dyDescent="0.3">
      <c r="A6" s="51" t="s">
        <v>10</v>
      </c>
      <c r="B6" s="53">
        <v>0.86599999999999999</v>
      </c>
      <c r="D6" s="44" t="s">
        <v>49</v>
      </c>
      <c r="E6" s="45"/>
      <c r="F6" s="45"/>
      <c r="G6" s="45"/>
      <c r="H6" s="45"/>
      <c r="I6" s="45"/>
      <c r="J6" s="46"/>
    </row>
    <row r="7" spans="1:10" x14ac:dyDescent="0.25">
      <c r="A7" s="51" t="s">
        <v>11</v>
      </c>
      <c r="B7" s="53">
        <v>0.86599999999999999</v>
      </c>
    </row>
    <row r="8" spans="1:10" x14ac:dyDescent="0.25">
      <c r="A8" s="51" t="s">
        <v>12</v>
      </c>
      <c r="B8" s="53">
        <v>8.6760386834176292E-2</v>
      </c>
    </row>
    <row r="9" spans="1:10" x14ac:dyDescent="0.25">
      <c r="A9" s="51" t="s">
        <v>13</v>
      </c>
      <c r="B9" s="53">
        <v>7.527364723615911E-3</v>
      </c>
    </row>
    <row r="10" spans="1:10" x14ac:dyDescent="0.25">
      <c r="A10" s="51" t="s">
        <v>14</v>
      </c>
      <c r="B10" s="53">
        <v>1.0612360898817652</v>
      </c>
    </row>
    <row r="11" spans="1:10" x14ac:dyDescent="0.25">
      <c r="A11" s="51" t="s">
        <v>15</v>
      </c>
      <c r="B11" s="53">
        <v>-0.89499641409371544</v>
      </c>
    </row>
    <row r="12" spans="1:10" x14ac:dyDescent="0.25">
      <c r="A12" s="51" t="s">
        <v>16</v>
      </c>
      <c r="B12" s="53">
        <v>0.43600000000000005</v>
      </c>
    </row>
    <row r="13" spans="1:10" x14ac:dyDescent="0.25">
      <c r="A13" s="51" t="s">
        <v>17</v>
      </c>
      <c r="B13" s="53">
        <v>0.56399999999999995</v>
      </c>
    </row>
    <row r="14" spans="1:10" x14ac:dyDescent="0.25">
      <c r="A14" s="51" t="s">
        <v>18</v>
      </c>
      <c r="B14" s="53">
        <v>1</v>
      </c>
    </row>
    <row r="15" spans="1:10" x14ac:dyDescent="0.25">
      <c r="A15" s="51" t="s">
        <v>19</v>
      </c>
      <c r="B15" s="53">
        <v>170.47800000000026</v>
      </c>
    </row>
    <row r="16" spans="1:10" x14ac:dyDescent="0.25">
      <c r="A16" s="51" t="s">
        <v>20</v>
      </c>
      <c r="B16" s="53">
        <v>200</v>
      </c>
    </row>
    <row r="17" spans="1:2" ht="15.75" thickBot="1" x14ac:dyDescent="0.3">
      <c r="A17" s="54" t="s">
        <v>27</v>
      </c>
      <c r="B17" s="55">
        <v>1.2097728175677879E-2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N2" sqref="N2"/>
    </sheetView>
  </sheetViews>
  <sheetFormatPr defaultRowHeight="15" x14ac:dyDescent="0.25"/>
  <cols>
    <col min="1" max="1" width="13.42578125" customWidth="1"/>
    <col min="2" max="2" width="13.28515625" customWidth="1"/>
  </cols>
  <sheetData>
    <row r="1" spans="1:2" ht="15.75" x14ac:dyDescent="0.25">
      <c r="A1" s="30" t="s">
        <v>2</v>
      </c>
      <c r="B1" s="30" t="s">
        <v>23</v>
      </c>
    </row>
    <row r="2" spans="1:2" ht="15.75" x14ac:dyDescent="0.25">
      <c r="A2" s="19">
        <v>0.5</v>
      </c>
      <c r="B2" s="20">
        <v>0</v>
      </c>
    </row>
    <row r="3" spans="1:2" ht="15.75" x14ac:dyDescent="0.25">
      <c r="A3" s="19">
        <v>0.55000000000000004</v>
      </c>
      <c r="B3" s="20">
        <v>0</v>
      </c>
    </row>
    <row r="4" spans="1:2" ht="15.75" x14ac:dyDescent="0.25">
      <c r="A4" s="19">
        <v>0.6</v>
      </c>
      <c r="B4" s="20">
        <v>2</v>
      </c>
    </row>
    <row r="5" spans="1:2" ht="15.75" x14ac:dyDescent="0.25">
      <c r="A5" s="19">
        <v>0.65</v>
      </c>
      <c r="B5" s="20">
        <v>5</v>
      </c>
    </row>
    <row r="6" spans="1:2" ht="15.75" x14ac:dyDescent="0.25">
      <c r="A6" s="19">
        <v>0.7</v>
      </c>
      <c r="B6" s="20">
        <v>6</v>
      </c>
    </row>
    <row r="7" spans="1:2" ht="15.75" x14ac:dyDescent="0.25">
      <c r="A7" s="19">
        <v>0.75</v>
      </c>
      <c r="B7" s="20">
        <v>11</v>
      </c>
    </row>
    <row r="8" spans="1:2" ht="15.75" x14ac:dyDescent="0.25">
      <c r="A8" s="19">
        <v>0.8</v>
      </c>
      <c r="B8" s="20">
        <v>21</v>
      </c>
    </row>
    <row r="9" spans="1:2" ht="15.75" x14ac:dyDescent="0.25">
      <c r="A9" s="19">
        <v>0.85</v>
      </c>
      <c r="B9" s="20">
        <v>34</v>
      </c>
    </row>
    <row r="10" spans="1:2" ht="15.75" x14ac:dyDescent="0.25">
      <c r="A10" s="19">
        <v>0.9</v>
      </c>
      <c r="B10" s="20">
        <v>66</v>
      </c>
    </row>
    <row r="11" spans="1:2" ht="15.75" x14ac:dyDescent="0.25">
      <c r="A11" s="19">
        <v>0.95</v>
      </c>
      <c r="B11" s="20">
        <v>36</v>
      </c>
    </row>
    <row r="12" spans="1:2" ht="15.75" x14ac:dyDescent="0.25">
      <c r="A12" s="19">
        <v>1</v>
      </c>
      <c r="B12" s="20">
        <v>19</v>
      </c>
    </row>
    <row r="13" spans="1:2" ht="15.75" x14ac:dyDescent="0.25">
      <c r="A13" s="20" t="s">
        <v>22</v>
      </c>
      <c r="B13" s="20">
        <v>0</v>
      </c>
    </row>
  </sheetData>
  <sortState ref="A2:A12">
    <sortCondition ref="A2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F7" sqref="F7"/>
    </sheetView>
  </sheetViews>
  <sheetFormatPr defaultRowHeight="15" x14ac:dyDescent="0.25"/>
  <cols>
    <col min="1" max="1" width="9.5703125" customWidth="1"/>
    <col min="2" max="2" width="12.140625" customWidth="1"/>
  </cols>
  <sheetData>
    <row r="1" spans="1:3" ht="15.75" x14ac:dyDescent="0.25">
      <c r="A1" s="7" t="s">
        <v>28</v>
      </c>
    </row>
    <row r="2" spans="1:3" ht="19.5" customHeight="1" x14ac:dyDescent="0.25">
      <c r="A2" s="27" t="s">
        <v>0</v>
      </c>
      <c r="B2" s="27" t="s">
        <v>2</v>
      </c>
    </row>
    <row r="3" spans="1:3" x14ac:dyDescent="0.25">
      <c r="A3" s="1">
        <v>1</v>
      </c>
      <c r="B3" s="1">
        <v>0.86599999999999999</v>
      </c>
      <c r="C3" s="3"/>
    </row>
    <row r="4" spans="1:3" x14ac:dyDescent="0.25">
      <c r="A4" s="1">
        <v>4</v>
      </c>
      <c r="B4" s="1">
        <v>1</v>
      </c>
      <c r="C4" s="3"/>
    </row>
    <row r="5" spans="1:3" x14ac:dyDescent="0.25">
      <c r="A5" s="1">
        <v>5</v>
      </c>
      <c r="B5" s="1">
        <v>0.86399999999999999</v>
      </c>
      <c r="C5" s="3"/>
    </row>
    <row r="6" spans="1:3" x14ac:dyDescent="0.25">
      <c r="A6" s="1">
        <v>7</v>
      </c>
      <c r="B6" s="1">
        <v>0.86599999999999999</v>
      </c>
      <c r="C6" s="3"/>
    </row>
    <row r="7" spans="1:3" x14ac:dyDescent="0.25">
      <c r="A7" s="1">
        <v>13</v>
      </c>
      <c r="B7" s="1">
        <v>0.874</v>
      </c>
      <c r="C7" s="3"/>
    </row>
    <row r="8" spans="1:3" x14ac:dyDescent="0.25">
      <c r="A8" s="1">
        <v>17</v>
      </c>
      <c r="B8" s="1">
        <v>0.91100000000000003</v>
      </c>
      <c r="C8" s="3"/>
    </row>
    <row r="9" spans="1:3" x14ac:dyDescent="0.25">
      <c r="A9" s="1">
        <v>24</v>
      </c>
      <c r="B9" s="1">
        <v>0.88800000000000001</v>
      </c>
      <c r="C9" s="3"/>
    </row>
    <row r="10" spans="1:3" x14ac:dyDescent="0.25">
      <c r="A10" s="1">
        <v>26</v>
      </c>
      <c r="B10" s="1">
        <v>0.876</v>
      </c>
      <c r="C10" s="3"/>
    </row>
    <row r="11" spans="1:3" x14ac:dyDescent="0.25">
      <c r="A11" s="1">
        <v>27</v>
      </c>
      <c r="B11" s="1">
        <v>0.95199999999999996</v>
      </c>
      <c r="C11" s="3"/>
    </row>
    <row r="12" spans="1:3" x14ac:dyDescent="0.25">
      <c r="A12" s="1">
        <v>28</v>
      </c>
      <c r="B12" s="1">
        <v>0.86799999999999999</v>
      </c>
      <c r="C12" s="3"/>
    </row>
    <row r="13" spans="1:3" x14ac:dyDescent="0.25">
      <c r="A13" s="1">
        <v>32</v>
      </c>
      <c r="B13" s="1">
        <v>0.872</v>
      </c>
      <c r="C13" s="3"/>
    </row>
    <row r="14" spans="1:3" x14ac:dyDescent="0.25">
      <c r="A14" s="1">
        <v>33</v>
      </c>
      <c r="B14" s="1">
        <v>0.78700000000000003</v>
      </c>
      <c r="C14" s="3"/>
    </row>
    <row r="15" spans="1:3" x14ac:dyDescent="0.25">
      <c r="A15" s="1">
        <v>34</v>
      </c>
      <c r="B15" s="1">
        <v>0.81899999999999995</v>
      </c>
      <c r="C15" s="3"/>
    </row>
    <row r="16" spans="1:3" x14ac:dyDescent="0.25">
      <c r="A16" s="1">
        <v>35</v>
      </c>
      <c r="B16" s="1">
        <v>0.85299999999999998</v>
      </c>
      <c r="C16" s="3"/>
    </row>
    <row r="17" spans="1:3" x14ac:dyDescent="0.25">
      <c r="A17" s="1">
        <v>37</v>
      </c>
      <c r="B17" s="1">
        <v>0.84299999999999997</v>
      </c>
      <c r="C17" s="3"/>
    </row>
    <row r="18" spans="1:3" x14ac:dyDescent="0.25">
      <c r="A18" s="1">
        <v>38</v>
      </c>
      <c r="B18" s="1">
        <v>0.874</v>
      </c>
      <c r="C18" s="3"/>
    </row>
    <row r="19" spans="1:3" x14ac:dyDescent="0.25">
      <c r="A19" s="1">
        <v>39</v>
      </c>
      <c r="B19" s="1">
        <v>0.76400000000000001</v>
      </c>
      <c r="C19" s="3"/>
    </row>
    <row r="20" spans="1:3" x14ac:dyDescent="0.25">
      <c r="A20" s="1">
        <v>43</v>
      </c>
      <c r="B20" s="1">
        <v>0.89500000000000002</v>
      </c>
      <c r="C20" s="3"/>
    </row>
    <row r="21" spans="1:3" x14ac:dyDescent="0.25">
      <c r="A21" s="1">
        <v>44</v>
      </c>
      <c r="B21" s="1">
        <v>0.879</v>
      </c>
      <c r="C21" s="3"/>
    </row>
    <row r="22" spans="1:3" x14ac:dyDescent="0.25">
      <c r="A22" s="1">
        <v>48</v>
      </c>
      <c r="B22" s="1">
        <v>0.95399999999999996</v>
      </c>
      <c r="C22" s="3"/>
    </row>
    <row r="23" spans="1:3" x14ac:dyDescent="0.25">
      <c r="A23" s="1">
        <v>49</v>
      </c>
      <c r="B23" s="1">
        <v>0.95599999999999996</v>
      </c>
      <c r="C23" s="3"/>
    </row>
    <row r="24" spans="1:3" x14ac:dyDescent="0.25">
      <c r="A24" s="1">
        <v>50</v>
      </c>
      <c r="B24" s="1">
        <v>0.89300000000000002</v>
      </c>
      <c r="C24" s="3"/>
    </row>
    <row r="25" spans="1:3" x14ac:dyDescent="0.25">
      <c r="A25" s="1">
        <v>51</v>
      </c>
      <c r="B25" s="1">
        <v>0.72499999999999998</v>
      </c>
      <c r="C25" s="3"/>
    </row>
    <row r="26" spans="1:3" x14ac:dyDescent="0.25">
      <c r="A26" s="1">
        <v>52</v>
      </c>
      <c r="B26" s="1">
        <v>0.86599999999999999</v>
      </c>
      <c r="C26" s="3"/>
    </row>
    <row r="27" spans="1:3" x14ac:dyDescent="0.25">
      <c r="A27" s="1">
        <v>55</v>
      </c>
      <c r="B27" s="1">
        <v>0.83</v>
      </c>
      <c r="C27" s="3"/>
    </row>
    <row r="28" spans="1:3" x14ac:dyDescent="0.25">
      <c r="A28" s="1">
        <v>56</v>
      </c>
      <c r="B28" s="1">
        <v>0.85799999999999998</v>
      </c>
      <c r="C28" s="3"/>
    </row>
    <row r="29" spans="1:3" x14ac:dyDescent="0.25">
      <c r="A29" s="1">
        <v>57</v>
      </c>
      <c r="B29" s="1">
        <v>0.86099999999999999</v>
      </c>
      <c r="C29" s="3"/>
    </row>
    <row r="30" spans="1:3" x14ac:dyDescent="0.25">
      <c r="A30" s="1">
        <v>58</v>
      </c>
      <c r="B30" s="1">
        <v>1</v>
      </c>
      <c r="C30" s="3"/>
    </row>
    <row r="31" spans="1:3" x14ac:dyDescent="0.25">
      <c r="A31" s="1">
        <v>59</v>
      </c>
      <c r="B31" s="1">
        <v>0.89</v>
      </c>
      <c r="C31" s="3"/>
    </row>
    <row r="32" spans="1:3" x14ac:dyDescent="0.25">
      <c r="A32" s="1">
        <v>61</v>
      </c>
      <c r="B32" s="1">
        <v>0.90400000000000003</v>
      </c>
      <c r="C32" s="3"/>
    </row>
    <row r="33" spans="1:3" x14ac:dyDescent="0.25">
      <c r="A33" s="1">
        <v>64</v>
      </c>
      <c r="B33" s="1">
        <v>0.89600000000000002</v>
      </c>
      <c r="C33" s="3"/>
    </row>
    <row r="34" spans="1:3" x14ac:dyDescent="0.25">
      <c r="A34" s="1">
        <v>65</v>
      </c>
      <c r="B34" s="1">
        <v>0.88700000000000001</v>
      </c>
      <c r="C34" s="3"/>
    </row>
    <row r="35" spans="1:3" x14ac:dyDescent="0.25">
      <c r="A35" s="1">
        <v>66</v>
      </c>
      <c r="B35" s="1">
        <v>0.88600000000000001</v>
      </c>
      <c r="C35" s="3"/>
    </row>
    <row r="36" spans="1:3" x14ac:dyDescent="0.25">
      <c r="A36" s="1">
        <v>69</v>
      </c>
      <c r="B36" s="1">
        <v>0.73199999999999998</v>
      </c>
      <c r="C36" s="3"/>
    </row>
    <row r="37" spans="1:3" x14ac:dyDescent="0.25">
      <c r="A37" s="1">
        <v>70</v>
      </c>
      <c r="B37" s="1">
        <v>0.91200000000000003</v>
      </c>
      <c r="C37" s="3"/>
    </row>
    <row r="38" spans="1:3" x14ac:dyDescent="0.25">
      <c r="A38" s="1">
        <v>71</v>
      </c>
      <c r="B38" s="1">
        <v>0.88200000000000001</v>
      </c>
      <c r="C38" s="3"/>
    </row>
    <row r="39" spans="1:3" x14ac:dyDescent="0.25">
      <c r="A39" s="1">
        <v>72</v>
      </c>
      <c r="B39" s="1">
        <v>0.86099999999999999</v>
      </c>
      <c r="C39" s="3"/>
    </row>
    <row r="40" spans="1:3" x14ac:dyDescent="0.25">
      <c r="A40" s="1">
        <v>73</v>
      </c>
      <c r="B40" s="1">
        <v>0.76100000000000001</v>
      </c>
      <c r="C40" s="3"/>
    </row>
    <row r="41" spans="1:3" x14ac:dyDescent="0.25">
      <c r="A41" s="1">
        <v>75</v>
      </c>
      <c r="B41" s="1">
        <v>1</v>
      </c>
      <c r="C41" s="3"/>
    </row>
    <row r="42" spans="1:3" x14ac:dyDescent="0.25">
      <c r="A42" s="1">
        <v>79</v>
      </c>
      <c r="B42" s="1">
        <v>0.80500000000000005</v>
      </c>
      <c r="C42" s="3"/>
    </row>
    <row r="43" spans="1:3" x14ac:dyDescent="0.25">
      <c r="A43" s="1">
        <v>80</v>
      </c>
      <c r="B43" s="1">
        <v>0.879</v>
      </c>
      <c r="C43" s="3"/>
    </row>
    <row r="44" spans="1:3" x14ac:dyDescent="0.25">
      <c r="A44" s="1">
        <v>82</v>
      </c>
      <c r="B44" s="1">
        <v>0.70399999999999996</v>
      </c>
      <c r="C44" s="3"/>
    </row>
    <row r="45" spans="1:3" x14ac:dyDescent="0.25">
      <c r="A45" s="1">
        <v>83</v>
      </c>
      <c r="B45" s="1">
        <v>0.83699999999999997</v>
      </c>
      <c r="C45" s="3"/>
    </row>
    <row r="46" spans="1:3" x14ac:dyDescent="0.25">
      <c r="A46" s="1">
        <v>89</v>
      </c>
      <c r="B46" s="1">
        <v>0.85</v>
      </c>
      <c r="C46" s="3"/>
    </row>
    <row r="47" spans="1:3" x14ac:dyDescent="0.25">
      <c r="A47" s="1">
        <v>91</v>
      </c>
      <c r="B47" s="1">
        <v>0.89300000000000002</v>
      </c>
      <c r="C47" s="3"/>
    </row>
    <row r="48" spans="1:3" x14ac:dyDescent="0.25">
      <c r="A48" s="1">
        <v>92</v>
      </c>
      <c r="B48" s="1">
        <v>0.872</v>
      </c>
      <c r="C48" s="3"/>
    </row>
    <row r="49" spans="1:3" x14ac:dyDescent="0.25">
      <c r="A49" s="1">
        <v>94</v>
      </c>
      <c r="B49" s="1">
        <v>0.91500000000000004</v>
      </c>
      <c r="C49" s="3"/>
    </row>
    <row r="50" spans="1:3" x14ac:dyDescent="0.25">
      <c r="A50" s="1">
        <v>96</v>
      </c>
      <c r="B50" s="1">
        <v>0.91</v>
      </c>
      <c r="C50" s="3"/>
    </row>
    <row r="51" spans="1:3" x14ac:dyDescent="0.25">
      <c r="A51" s="1">
        <v>99</v>
      </c>
      <c r="B51" s="1">
        <v>0.91800000000000004</v>
      </c>
      <c r="C51" s="3"/>
    </row>
    <row r="52" spans="1:3" x14ac:dyDescent="0.25">
      <c r="A52" s="1">
        <v>101</v>
      </c>
      <c r="B52" s="1">
        <v>0.9</v>
      </c>
      <c r="C52" s="3"/>
    </row>
    <row r="53" spans="1:3" x14ac:dyDescent="0.25">
      <c r="A53" s="1">
        <v>102</v>
      </c>
      <c r="B53" s="1">
        <v>0.79200000000000004</v>
      </c>
      <c r="C53" s="3"/>
    </row>
    <row r="54" spans="1:3" x14ac:dyDescent="0.25">
      <c r="A54" s="1">
        <v>106</v>
      </c>
      <c r="B54" s="1">
        <v>0.66500000000000004</v>
      </c>
      <c r="C54" s="3"/>
    </row>
    <row r="55" spans="1:3" x14ac:dyDescent="0.25">
      <c r="A55" s="1">
        <v>107</v>
      </c>
      <c r="B55" s="1">
        <v>0.73399999999999999</v>
      </c>
      <c r="C55" s="3"/>
    </row>
    <row r="56" spans="1:3" x14ac:dyDescent="0.25">
      <c r="A56" s="1">
        <v>109</v>
      </c>
      <c r="B56" s="1">
        <v>0.94699999999999995</v>
      </c>
      <c r="C56" s="3"/>
    </row>
    <row r="57" spans="1:3" x14ac:dyDescent="0.25">
      <c r="A57" s="1">
        <v>110</v>
      </c>
      <c r="B57" s="1">
        <v>0.86599999999999999</v>
      </c>
      <c r="C57" s="3"/>
    </row>
    <row r="58" spans="1:3" x14ac:dyDescent="0.25">
      <c r="A58" s="1">
        <v>112</v>
      </c>
      <c r="B58" s="1">
        <v>0.92300000000000004</v>
      </c>
      <c r="C58" s="3"/>
    </row>
    <row r="59" spans="1:3" x14ac:dyDescent="0.25">
      <c r="A59" s="1">
        <v>115</v>
      </c>
      <c r="B59" s="1">
        <v>0.91700000000000004</v>
      </c>
      <c r="C59" s="3"/>
    </row>
    <row r="60" spans="1:3" x14ac:dyDescent="0.25">
      <c r="A60" s="1">
        <v>116</v>
      </c>
      <c r="B60" s="1">
        <v>0.871</v>
      </c>
      <c r="C60" s="3"/>
    </row>
    <row r="61" spans="1:3" x14ac:dyDescent="0.25">
      <c r="A61" s="1">
        <v>118</v>
      </c>
      <c r="B61" s="1">
        <v>0.79900000000000004</v>
      </c>
      <c r="C61" s="3"/>
    </row>
    <row r="62" spans="1:3" x14ac:dyDescent="0.25">
      <c r="A62" s="1">
        <v>119</v>
      </c>
      <c r="B62" s="1">
        <v>0.85199999999999998</v>
      </c>
      <c r="C62" s="3"/>
    </row>
    <row r="63" spans="1:3" x14ac:dyDescent="0.25">
      <c r="A63" s="1">
        <v>121</v>
      </c>
      <c r="B63" s="1">
        <v>0.84599999999999997</v>
      </c>
      <c r="C63" s="3"/>
    </row>
    <row r="64" spans="1:3" x14ac:dyDescent="0.25">
      <c r="A64" s="1">
        <v>122</v>
      </c>
      <c r="B64" s="1">
        <v>0.94299999999999995</v>
      </c>
      <c r="C64" s="3"/>
    </row>
    <row r="65" spans="1:3" x14ac:dyDescent="0.25">
      <c r="A65" s="1">
        <v>125</v>
      </c>
      <c r="B65" s="1">
        <v>0.86599999999999999</v>
      </c>
      <c r="C65" s="3"/>
    </row>
    <row r="66" spans="1:3" x14ac:dyDescent="0.25">
      <c r="A66" s="1">
        <v>127</v>
      </c>
      <c r="B66" s="1">
        <v>0.89700000000000002</v>
      </c>
      <c r="C66" s="3"/>
    </row>
    <row r="67" spans="1:3" x14ac:dyDescent="0.25">
      <c r="A67" s="1">
        <v>129</v>
      </c>
      <c r="B67" s="1">
        <v>0.91</v>
      </c>
      <c r="C67" s="3"/>
    </row>
    <row r="68" spans="1:3" x14ac:dyDescent="0.25">
      <c r="A68" s="1">
        <v>132</v>
      </c>
      <c r="B68" s="1">
        <v>0.93200000000000005</v>
      </c>
      <c r="C68" s="3"/>
    </row>
    <row r="69" spans="1:3" x14ac:dyDescent="0.25">
      <c r="A69" s="1">
        <v>133</v>
      </c>
      <c r="B69" s="1">
        <v>1</v>
      </c>
      <c r="C69" s="3"/>
    </row>
    <row r="70" spans="1:3" x14ac:dyDescent="0.25">
      <c r="A70" s="1">
        <v>134</v>
      </c>
      <c r="B70" s="1">
        <v>0.94499999999999995</v>
      </c>
      <c r="C70" s="3"/>
    </row>
    <row r="71" spans="1:3" x14ac:dyDescent="0.25">
      <c r="A71" s="1">
        <v>135</v>
      </c>
      <c r="B71" s="1">
        <v>0.81699999999999995</v>
      </c>
      <c r="C71" s="3"/>
    </row>
    <row r="72" spans="1:3" x14ac:dyDescent="0.25">
      <c r="A72" s="1">
        <v>137</v>
      </c>
      <c r="B72" s="1">
        <v>0.94399999999999995</v>
      </c>
      <c r="C72" s="3"/>
    </row>
    <row r="73" spans="1:3" x14ac:dyDescent="0.25">
      <c r="A73" s="1">
        <v>138</v>
      </c>
      <c r="B73" s="1">
        <v>0.67400000000000004</v>
      </c>
      <c r="C73" s="3"/>
    </row>
    <row r="74" spans="1:3" x14ac:dyDescent="0.25">
      <c r="A74" s="1">
        <v>142</v>
      </c>
      <c r="B74" s="1">
        <v>0.92800000000000005</v>
      </c>
      <c r="C74" s="3"/>
    </row>
    <row r="75" spans="1:3" x14ac:dyDescent="0.25">
      <c r="A75" s="1">
        <v>144</v>
      </c>
      <c r="B75" s="1">
        <v>0.89800000000000002</v>
      </c>
      <c r="C75" s="3"/>
    </row>
    <row r="76" spans="1:3" x14ac:dyDescent="0.25">
      <c r="A76" s="1">
        <v>145</v>
      </c>
      <c r="B76" s="1">
        <v>0.628</v>
      </c>
      <c r="C76" s="3"/>
    </row>
    <row r="77" spans="1:3" x14ac:dyDescent="0.25">
      <c r="A77" s="1">
        <v>146</v>
      </c>
      <c r="B77" s="1">
        <v>0.92400000000000004</v>
      </c>
      <c r="C77" s="3"/>
    </row>
    <row r="78" spans="1:3" x14ac:dyDescent="0.25">
      <c r="A78" s="1">
        <v>148</v>
      </c>
      <c r="B78" s="1">
        <v>0.95399999999999996</v>
      </c>
      <c r="C78" s="3"/>
    </row>
    <row r="79" spans="1:3" x14ac:dyDescent="0.25">
      <c r="A79" s="1">
        <v>149</v>
      </c>
      <c r="B79" s="1">
        <v>0.89800000000000002</v>
      </c>
      <c r="C79" s="3"/>
    </row>
    <row r="80" spans="1:3" x14ac:dyDescent="0.25">
      <c r="A80" s="1">
        <v>150</v>
      </c>
      <c r="B80" s="1">
        <v>0.56399999999999995</v>
      </c>
      <c r="C80" s="3"/>
    </row>
    <row r="81" spans="1:3" x14ac:dyDescent="0.25">
      <c r="A81" s="1">
        <v>152</v>
      </c>
      <c r="B81" s="1">
        <v>0.94699999999999995</v>
      </c>
      <c r="C81" s="3"/>
    </row>
    <row r="82" spans="1:3" x14ac:dyDescent="0.25">
      <c r="A82" s="1">
        <v>154</v>
      </c>
      <c r="B82" s="1">
        <v>0.86899999999999999</v>
      </c>
      <c r="C82" s="3"/>
    </row>
    <row r="83" spans="1:3" x14ac:dyDescent="0.25">
      <c r="A83" s="1">
        <v>155</v>
      </c>
      <c r="B83" s="1">
        <v>0.84599999999999997</v>
      </c>
      <c r="C83" s="3"/>
    </row>
    <row r="84" spans="1:3" x14ac:dyDescent="0.25">
      <c r="A84" s="1">
        <v>158</v>
      </c>
      <c r="B84" s="1">
        <v>0.82499999999999996</v>
      </c>
      <c r="C84" s="3"/>
    </row>
    <row r="85" spans="1:3" x14ac:dyDescent="0.25">
      <c r="A85" s="1">
        <v>159</v>
      </c>
      <c r="B85" s="1">
        <v>0.81499999999999995</v>
      </c>
      <c r="C85" s="3"/>
    </row>
    <row r="86" spans="1:3" x14ac:dyDescent="0.25">
      <c r="A86" s="1">
        <v>164</v>
      </c>
      <c r="B86" s="1">
        <v>0.91900000000000004</v>
      </c>
      <c r="C86" s="3"/>
    </row>
    <row r="87" spans="1:3" x14ac:dyDescent="0.25">
      <c r="A87" s="1">
        <v>165</v>
      </c>
      <c r="B87" s="1">
        <v>0.86599999999999999</v>
      </c>
      <c r="C87" s="3"/>
    </row>
    <row r="88" spans="1:3" x14ac:dyDescent="0.25">
      <c r="A88" s="1">
        <v>166</v>
      </c>
      <c r="B88" s="1">
        <v>0.81699999999999995</v>
      </c>
      <c r="C88" s="3"/>
    </row>
    <row r="89" spans="1:3" x14ac:dyDescent="0.25">
      <c r="A89" s="1">
        <v>167</v>
      </c>
      <c r="B89" s="1">
        <v>0.86899999999999999</v>
      </c>
      <c r="C89" s="3"/>
    </row>
    <row r="90" spans="1:3" x14ac:dyDescent="0.25">
      <c r="A90" s="1">
        <v>168</v>
      </c>
      <c r="B90" s="1">
        <v>0.85199999999999998</v>
      </c>
      <c r="C90" s="3"/>
    </row>
    <row r="91" spans="1:3" x14ac:dyDescent="0.25">
      <c r="A91" s="1">
        <v>170</v>
      </c>
      <c r="B91" s="1">
        <v>0.86599999999999999</v>
      </c>
      <c r="C91" s="3"/>
    </row>
    <row r="92" spans="1:3" x14ac:dyDescent="0.25">
      <c r="A92" s="1">
        <v>172</v>
      </c>
      <c r="B92" s="1">
        <v>0.83599999999999997</v>
      </c>
      <c r="C92" s="3"/>
    </row>
    <row r="93" spans="1:3" x14ac:dyDescent="0.25">
      <c r="A93" s="1">
        <v>173</v>
      </c>
      <c r="B93" s="1">
        <v>0.71099999999999997</v>
      </c>
      <c r="C93" s="3"/>
    </row>
    <row r="94" spans="1:3" x14ac:dyDescent="0.25">
      <c r="A94" s="1">
        <v>174</v>
      </c>
      <c r="B94" s="1">
        <v>0.91100000000000003</v>
      </c>
      <c r="C94" s="3"/>
    </row>
    <row r="95" spans="1:3" x14ac:dyDescent="0.25">
      <c r="A95" s="1">
        <v>175</v>
      </c>
      <c r="B95" s="1">
        <v>0.86599999999999999</v>
      </c>
      <c r="C95" s="3"/>
    </row>
    <row r="96" spans="1:3" x14ac:dyDescent="0.25">
      <c r="A96" s="1">
        <v>176</v>
      </c>
      <c r="B96" s="1">
        <v>0.88800000000000001</v>
      </c>
      <c r="C96" s="3"/>
    </row>
    <row r="97" spans="1:3" x14ac:dyDescent="0.25">
      <c r="A97" s="1">
        <v>177</v>
      </c>
      <c r="B97" s="1">
        <v>0.879</v>
      </c>
      <c r="C97" s="3"/>
    </row>
    <row r="98" spans="1:3" x14ac:dyDescent="0.25">
      <c r="A98" s="1">
        <v>178</v>
      </c>
      <c r="B98" s="1">
        <v>0.874</v>
      </c>
      <c r="C98" s="3"/>
    </row>
    <row r="99" spans="1:3" x14ac:dyDescent="0.25">
      <c r="A99" s="1">
        <v>179</v>
      </c>
      <c r="B99" s="1">
        <v>0.75</v>
      </c>
      <c r="C99" s="3"/>
    </row>
    <row r="100" spans="1:3" x14ac:dyDescent="0.25">
      <c r="A100" s="1">
        <v>180</v>
      </c>
      <c r="B100" s="1">
        <v>0.89400000000000002</v>
      </c>
      <c r="C100" s="3"/>
    </row>
    <row r="101" spans="1:3" x14ac:dyDescent="0.25">
      <c r="A101" s="1">
        <v>182</v>
      </c>
      <c r="B101" s="1">
        <v>0.76</v>
      </c>
      <c r="C101" s="3"/>
    </row>
    <row r="102" spans="1:3" x14ac:dyDescent="0.25">
      <c r="A102" s="1">
        <v>184</v>
      </c>
      <c r="B102" s="1">
        <v>0.86599999999999999</v>
      </c>
      <c r="C102" s="3"/>
    </row>
    <row r="103" spans="1:3" x14ac:dyDescent="0.25">
      <c r="A103" s="3"/>
      <c r="B103" s="3"/>
      <c r="C103" s="3"/>
    </row>
    <row r="104" spans="1:3" x14ac:dyDescent="0.25">
      <c r="A104" s="3"/>
      <c r="B104" s="3"/>
      <c r="C104" s="3"/>
    </row>
    <row r="105" spans="1:3" x14ac:dyDescent="0.25">
      <c r="A105" s="3"/>
      <c r="B105" s="3"/>
      <c r="C105" s="3"/>
    </row>
    <row r="106" spans="1:3" x14ac:dyDescent="0.25">
      <c r="A106" s="3"/>
      <c r="B106" s="3"/>
      <c r="C106" s="3"/>
    </row>
    <row r="107" spans="1:3" x14ac:dyDescent="0.25">
      <c r="A107" s="3"/>
      <c r="B107" s="3"/>
      <c r="C107" s="3"/>
    </row>
    <row r="108" spans="1:3" x14ac:dyDescent="0.25">
      <c r="A108" s="3"/>
      <c r="B108" s="3"/>
      <c r="C108" s="3"/>
    </row>
    <row r="109" spans="1:3" x14ac:dyDescent="0.25">
      <c r="A109" s="3"/>
      <c r="B109" s="3"/>
      <c r="C109" s="3"/>
    </row>
    <row r="110" spans="1:3" x14ac:dyDescent="0.25">
      <c r="A110" s="3"/>
      <c r="B110" s="3"/>
      <c r="C110" s="3"/>
    </row>
    <row r="111" spans="1:3" x14ac:dyDescent="0.25">
      <c r="A111" s="3"/>
      <c r="B111" s="3"/>
      <c r="C111" s="3"/>
    </row>
    <row r="112" spans="1:3" x14ac:dyDescent="0.25">
      <c r="A112" s="3"/>
      <c r="B112" s="3"/>
      <c r="C112" s="3"/>
    </row>
    <row r="113" spans="1:3" x14ac:dyDescent="0.25">
      <c r="A113" s="3"/>
      <c r="B113" s="3"/>
      <c r="C113" s="3"/>
    </row>
    <row r="114" spans="1:3" x14ac:dyDescent="0.25">
      <c r="A114" s="3"/>
      <c r="B114" s="3"/>
      <c r="C114" s="3"/>
    </row>
    <row r="115" spans="1:3" x14ac:dyDescent="0.25">
      <c r="A115" s="3"/>
      <c r="B115" s="3"/>
      <c r="C115" s="3"/>
    </row>
    <row r="116" spans="1:3" x14ac:dyDescent="0.25">
      <c r="A116" s="3"/>
      <c r="B116" s="3"/>
      <c r="C116" s="3"/>
    </row>
    <row r="117" spans="1:3" x14ac:dyDescent="0.25">
      <c r="A117" s="3"/>
      <c r="B117" s="3"/>
      <c r="C117" s="3"/>
    </row>
    <row r="118" spans="1:3" x14ac:dyDescent="0.25">
      <c r="A118" s="3"/>
      <c r="B118" s="3"/>
      <c r="C118" s="3"/>
    </row>
    <row r="119" spans="1:3" x14ac:dyDescent="0.25">
      <c r="A119" s="3"/>
      <c r="B119" s="3"/>
      <c r="C119" s="3"/>
    </row>
    <row r="120" spans="1:3" x14ac:dyDescent="0.25">
      <c r="A120" s="3"/>
      <c r="B120" s="3"/>
      <c r="C120" s="3"/>
    </row>
    <row r="121" spans="1:3" x14ac:dyDescent="0.25">
      <c r="A121" s="3"/>
      <c r="B121" s="3"/>
      <c r="C121" s="3"/>
    </row>
    <row r="122" spans="1:3" x14ac:dyDescent="0.25">
      <c r="A122" s="3"/>
      <c r="B122" s="3"/>
      <c r="C122" s="3"/>
    </row>
    <row r="123" spans="1:3" x14ac:dyDescent="0.25">
      <c r="A123" s="3"/>
      <c r="B123" s="3"/>
      <c r="C123" s="3"/>
    </row>
    <row r="124" spans="1:3" x14ac:dyDescent="0.25">
      <c r="A124" s="3"/>
      <c r="B124" s="3"/>
      <c r="C124" s="3"/>
    </row>
    <row r="125" spans="1:3" x14ac:dyDescent="0.25">
      <c r="A125" s="3"/>
      <c r="B125" s="3"/>
      <c r="C125" s="3"/>
    </row>
    <row r="126" spans="1:3" x14ac:dyDescent="0.25">
      <c r="A126" s="3"/>
      <c r="B126" s="3"/>
      <c r="C126" s="3"/>
    </row>
    <row r="127" spans="1:3" x14ac:dyDescent="0.25">
      <c r="A127" s="3"/>
      <c r="B127" s="3"/>
      <c r="C127" s="3"/>
    </row>
    <row r="128" spans="1:3" x14ac:dyDescent="0.25">
      <c r="A128" s="3"/>
      <c r="B128" s="3"/>
      <c r="C128" s="3"/>
    </row>
    <row r="129" spans="1:3" x14ac:dyDescent="0.25">
      <c r="A129" s="3"/>
      <c r="B129" s="3"/>
      <c r="C129" s="3"/>
    </row>
    <row r="130" spans="1:3" x14ac:dyDescent="0.25">
      <c r="A130" s="3"/>
      <c r="B130" s="3"/>
      <c r="C130" s="3"/>
    </row>
    <row r="131" spans="1:3" x14ac:dyDescent="0.25">
      <c r="A131" s="3"/>
      <c r="B131" s="3"/>
      <c r="C131" s="3"/>
    </row>
    <row r="132" spans="1:3" x14ac:dyDescent="0.25">
      <c r="A132" s="3"/>
      <c r="B132" s="3"/>
      <c r="C132" s="3"/>
    </row>
    <row r="133" spans="1:3" x14ac:dyDescent="0.25">
      <c r="A133" s="3"/>
      <c r="B133" s="3"/>
      <c r="C133" s="3"/>
    </row>
    <row r="134" spans="1:3" x14ac:dyDescent="0.25">
      <c r="A134" s="3"/>
      <c r="B134" s="3"/>
      <c r="C134" s="3"/>
    </row>
    <row r="135" spans="1:3" x14ac:dyDescent="0.25">
      <c r="A135" s="3"/>
      <c r="B135" s="3"/>
      <c r="C135" s="3"/>
    </row>
    <row r="136" spans="1:3" x14ac:dyDescent="0.25">
      <c r="A136" s="3"/>
      <c r="B136" s="3"/>
      <c r="C136" s="3"/>
    </row>
    <row r="137" spans="1:3" x14ac:dyDescent="0.25">
      <c r="A137" s="3"/>
      <c r="B137" s="3"/>
      <c r="C137" s="3"/>
    </row>
    <row r="138" spans="1:3" x14ac:dyDescent="0.25">
      <c r="A138" s="3"/>
      <c r="B138" s="3"/>
      <c r="C138" s="3"/>
    </row>
    <row r="139" spans="1:3" x14ac:dyDescent="0.25">
      <c r="A139" s="3"/>
      <c r="B139" s="3"/>
      <c r="C139" s="3"/>
    </row>
    <row r="140" spans="1:3" x14ac:dyDescent="0.25">
      <c r="A140" s="3"/>
      <c r="B140" s="3"/>
      <c r="C140" s="3"/>
    </row>
    <row r="141" spans="1:3" x14ac:dyDescent="0.25">
      <c r="A141" s="3"/>
      <c r="B141" s="3"/>
      <c r="C141" s="3"/>
    </row>
    <row r="142" spans="1:3" x14ac:dyDescent="0.25">
      <c r="A142" s="3"/>
      <c r="B142" s="3"/>
      <c r="C142" s="3"/>
    </row>
    <row r="143" spans="1:3" x14ac:dyDescent="0.25">
      <c r="A143" s="3"/>
      <c r="B143" s="3"/>
      <c r="C143" s="3"/>
    </row>
    <row r="144" spans="1:3" x14ac:dyDescent="0.25">
      <c r="A144" s="3"/>
      <c r="B144" s="3"/>
      <c r="C144" s="3"/>
    </row>
    <row r="145" spans="1:3" x14ac:dyDescent="0.25">
      <c r="A145" s="3"/>
      <c r="B145" s="3"/>
      <c r="C145" s="3"/>
    </row>
    <row r="146" spans="1:3" x14ac:dyDescent="0.25">
      <c r="A146" s="3"/>
      <c r="B146" s="3"/>
      <c r="C146" s="3"/>
    </row>
    <row r="147" spans="1:3" x14ac:dyDescent="0.25">
      <c r="A147" s="3"/>
      <c r="B147" s="3"/>
      <c r="C147" s="3"/>
    </row>
    <row r="148" spans="1:3" x14ac:dyDescent="0.25">
      <c r="A148" s="3"/>
      <c r="B148" s="3"/>
      <c r="C148" s="3"/>
    </row>
    <row r="149" spans="1:3" x14ac:dyDescent="0.25">
      <c r="A149" s="3"/>
      <c r="B149" s="3"/>
      <c r="C149" s="3"/>
    </row>
    <row r="150" spans="1:3" x14ac:dyDescent="0.25">
      <c r="A150" s="3"/>
      <c r="B150" s="3"/>
      <c r="C150" s="3"/>
    </row>
    <row r="151" spans="1:3" x14ac:dyDescent="0.25">
      <c r="A151" s="3"/>
      <c r="B151" s="3"/>
      <c r="C151" s="3"/>
    </row>
    <row r="152" spans="1:3" x14ac:dyDescent="0.25">
      <c r="A152" s="3"/>
      <c r="B152" s="3"/>
      <c r="C152" s="3"/>
    </row>
    <row r="153" spans="1:3" x14ac:dyDescent="0.25">
      <c r="A153" s="3"/>
      <c r="B153" s="3"/>
      <c r="C153" s="3"/>
    </row>
    <row r="154" spans="1:3" x14ac:dyDescent="0.25">
      <c r="A154" s="3"/>
      <c r="B154" s="3"/>
      <c r="C154" s="3"/>
    </row>
    <row r="155" spans="1:3" x14ac:dyDescent="0.25">
      <c r="A155" s="3"/>
      <c r="B155" s="3"/>
      <c r="C155" s="3"/>
    </row>
    <row r="156" spans="1:3" x14ac:dyDescent="0.25">
      <c r="A156" s="3"/>
      <c r="B156" s="3"/>
      <c r="C156" s="3"/>
    </row>
    <row r="157" spans="1:3" x14ac:dyDescent="0.25">
      <c r="A157" s="3"/>
      <c r="B157" s="3"/>
      <c r="C157" s="3"/>
    </row>
    <row r="158" spans="1:3" x14ac:dyDescent="0.25">
      <c r="A158" s="3"/>
      <c r="B158" s="3"/>
      <c r="C158" s="3"/>
    </row>
    <row r="159" spans="1:3" x14ac:dyDescent="0.25">
      <c r="A159" s="3"/>
      <c r="B159" s="3"/>
      <c r="C159" s="3"/>
    </row>
    <row r="160" spans="1:3" x14ac:dyDescent="0.25">
      <c r="A160" s="3"/>
      <c r="B160" s="3"/>
      <c r="C160" s="3"/>
    </row>
    <row r="161" spans="1:3" x14ac:dyDescent="0.25">
      <c r="A161" s="3"/>
      <c r="B161" s="3"/>
      <c r="C161" s="3"/>
    </row>
    <row r="162" spans="1:3" x14ac:dyDescent="0.25">
      <c r="A162" s="3"/>
      <c r="B162" s="3"/>
      <c r="C162" s="3"/>
    </row>
    <row r="163" spans="1:3" x14ac:dyDescent="0.25">
      <c r="A163" s="3"/>
      <c r="B163" s="3"/>
      <c r="C163" s="3"/>
    </row>
    <row r="164" spans="1:3" x14ac:dyDescent="0.25">
      <c r="A164" s="3"/>
      <c r="B164" s="3"/>
      <c r="C164" s="3"/>
    </row>
    <row r="165" spans="1:3" x14ac:dyDescent="0.25">
      <c r="A165" s="3"/>
      <c r="B165" s="3"/>
      <c r="C165" s="3"/>
    </row>
    <row r="166" spans="1:3" x14ac:dyDescent="0.25">
      <c r="A166" s="3"/>
      <c r="B166" s="3"/>
      <c r="C166" s="3"/>
    </row>
    <row r="167" spans="1:3" x14ac:dyDescent="0.25">
      <c r="A167" s="3"/>
      <c r="B167" s="3"/>
      <c r="C167" s="3"/>
    </row>
    <row r="168" spans="1:3" x14ac:dyDescent="0.25">
      <c r="A168" s="3"/>
      <c r="B168" s="3"/>
      <c r="C168" s="3"/>
    </row>
    <row r="169" spans="1:3" x14ac:dyDescent="0.25">
      <c r="A169" s="3"/>
      <c r="B169" s="3"/>
      <c r="C169" s="3"/>
    </row>
    <row r="170" spans="1:3" x14ac:dyDescent="0.25">
      <c r="A170" s="3"/>
      <c r="B170" s="3"/>
      <c r="C170" s="3"/>
    </row>
    <row r="171" spans="1:3" x14ac:dyDescent="0.25">
      <c r="A171" s="3"/>
      <c r="B171" s="3"/>
      <c r="C171" s="3"/>
    </row>
    <row r="172" spans="1:3" x14ac:dyDescent="0.25">
      <c r="A172" s="3"/>
      <c r="B172" s="3"/>
      <c r="C172" s="3"/>
    </row>
    <row r="173" spans="1:3" x14ac:dyDescent="0.25">
      <c r="A173" s="3"/>
      <c r="B173" s="3"/>
      <c r="C173" s="3"/>
    </row>
    <row r="174" spans="1:3" x14ac:dyDescent="0.25">
      <c r="A174" s="3"/>
      <c r="B174" s="3"/>
      <c r="C174" s="3"/>
    </row>
    <row r="175" spans="1:3" x14ac:dyDescent="0.25">
      <c r="A175" s="3"/>
      <c r="B175" s="3"/>
      <c r="C175" s="3"/>
    </row>
    <row r="176" spans="1:3" x14ac:dyDescent="0.25">
      <c r="A176" s="3"/>
      <c r="B176" s="3"/>
      <c r="C176" s="3"/>
    </row>
    <row r="177" spans="1:3" x14ac:dyDescent="0.25">
      <c r="A177" s="3"/>
      <c r="B177" s="3"/>
      <c r="C177" s="3"/>
    </row>
    <row r="178" spans="1:3" x14ac:dyDescent="0.25">
      <c r="A178" s="3"/>
      <c r="B178" s="3"/>
      <c r="C178" s="3"/>
    </row>
    <row r="179" spans="1:3" x14ac:dyDescent="0.25">
      <c r="A179" s="3"/>
      <c r="B179" s="3"/>
      <c r="C179" s="3"/>
    </row>
    <row r="180" spans="1:3" x14ac:dyDescent="0.25">
      <c r="A180" s="3"/>
      <c r="B180" s="3"/>
      <c r="C180" s="3"/>
    </row>
    <row r="181" spans="1:3" x14ac:dyDescent="0.25">
      <c r="A181" s="3"/>
      <c r="B181" s="3"/>
      <c r="C181" s="3"/>
    </row>
    <row r="182" spans="1:3" x14ac:dyDescent="0.25">
      <c r="A182" s="3"/>
      <c r="B182" s="3"/>
      <c r="C182" s="3"/>
    </row>
    <row r="183" spans="1:3" x14ac:dyDescent="0.25">
      <c r="A183" s="3"/>
      <c r="B183" s="3"/>
      <c r="C183" s="3"/>
    </row>
    <row r="184" spans="1:3" x14ac:dyDescent="0.25">
      <c r="A184" s="3"/>
      <c r="B184" s="3"/>
      <c r="C184" s="3"/>
    </row>
    <row r="185" spans="1:3" x14ac:dyDescent="0.25">
      <c r="A185" s="3"/>
      <c r="B185" s="3"/>
      <c r="C185" s="3"/>
    </row>
    <row r="186" spans="1:3" x14ac:dyDescent="0.25">
      <c r="A186" s="3"/>
      <c r="B186" s="3"/>
      <c r="C186" s="3"/>
    </row>
    <row r="187" spans="1:3" x14ac:dyDescent="0.25">
      <c r="A187" s="3"/>
      <c r="B187" s="3"/>
      <c r="C187" s="3"/>
    </row>
    <row r="188" spans="1:3" x14ac:dyDescent="0.25">
      <c r="A188" s="3"/>
      <c r="B188" s="3"/>
      <c r="C188" s="3"/>
    </row>
    <row r="189" spans="1:3" x14ac:dyDescent="0.25">
      <c r="A189" s="3"/>
      <c r="B189" s="3"/>
      <c r="C189" s="3"/>
    </row>
    <row r="190" spans="1:3" x14ac:dyDescent="0.25">
      <c r="A190" s="3"/>
      <c r="B190" s="3"/>
      <c r="C190" s="3"/>
    </row>
    <row r="191" spans="1:3" x14ac:dyDescent="0.25">
      <c r="A191" s="3"/>
      <c r="B191" s="3"/>
      <c r="C191" s="3"/>
    </row>
    <row r="192" spans="1:3" x14ac:dyDescent="0.25">
      <c r="A192" s="3"/>
      <c r="B192" s="3"/>
      <c r="C192" s="3"/>
    </row>
    <row r="193" spans="1:3" x14ac:dyDescent="0.25">
      <c r="A193" s="3"/>
      <c r="B193" s="3"/>
      <c r="C193" s="3"/>
    </row>
    <row r="194" spans="1:3" x14ac:dyDescent="0.25">
      <c r="A194" s="3"/>
      <c r="B194" s="3"/>
      <c r="C194" s="3"/>
    </row>
    <row r="195" spans="1:3" x14ac:dyDescent="0.25">
      <c r="A195" s="3"/>
      <c r="B195" s="3"/>
      <c r="C195" s="3"/>
    </row>
    <row r="196" spans="1:3" x14ac:dyDescent="0.25">
      <c r="A196" s="3"/>
      <c r="B196" s="3"/>
      <c r="C196" s="3"/>
    </row>
    <row r="197" spans="1:3" x14ac:dyDescent="0.25">
      <c r="A197" s="3"/>
      <c r="B197" s="3"/>
      <c r="C197" s="3"/>
    </row>
    <row r="198" spans="1:3" x14ac:dyDescent="0.25">
      <c r="A198" s="3"/>
      <c r="B198" s="3"/>
      <c r="C198" s="3"/>
    </row>
    <row r="199" spans="1:3" x14ac:dyDescent="0.25">
      <c r="A199" s="3"/>
      <c r="B199" s="3"/>
      <c r="C199" s="3"/>
    </row>
    <row r="200" spans="1:3" x14ac:dyDescent="0.25">
      <c r="A200" s="3"/>
      <c r="B200" s="3"/>
      <c r="C200" s="3"/>
    </row>
    <row r="201" spans="1:3" x14ac:dyDescent="0.25">
      <c r="A201" s="3"/>
      <c r="B201" s="3"/>
      <c r="C201" s="3"/>
    </row>
    <row r="202" spans="1:3" x14ac:dyDescent="0.25">
      <c r="A202" s="3"/>
      <c r="B202" s="3"/>
      <c r="C202" s="3"/>
    </row>
  </sheetData>
  <sortState ref="A3:C202">
    <sortCondition ref="B3:B2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defaultRowHeight="15" x14ac:dyDescent="0.25"/>
  <cols>
    <col min="1" max="1" width="23.42578125" customWidth="1"/>
    <col min="2" max="2" width="16.140625" customWidth="1"/>
    <col min="4" max="4" width="13.7109375" customWidth="1"/>
    <col min="5" max="5" width="10.28515625" customWidth="1"/>
    <col min="6" max="6" width="14.7109375" customWidth="1"/>
    <col min="8" max="8" width="14.5703125" customWidth="1"/>
  </cols>
  <sheetData>
    <row r="1" spans="1:6" ht="15.75" x14ac:dyDescent="0.25">
      <c r="A1" s="22" t="s">
        <v>29</v>
      </c>
      <c r="B1" s="9"/>
      <c r="D1" s="6" t="s">
        <v>54</v>
      </c>
    </row>
    <row r="2" spans="1:6" x14ac:dyDescent="0.25">
      <c r="A2" s="31" t="s">
        <v>2</v>
      </c>
      <c r="B2" s="32"/>
      <c r="D2" s="33" t="s">
        <v>36</v>
      </c>
      <c r="E2" s="35">
        <f>_xlfn.NORM.S.INV(0.95)</f>
        <v>1.6448536269514715</v>
      </c>
    </row>
    <row r="3" spans="1:6" x14ac:dyDescent="0.25">
      <c r="A3" s="51"/>
      <c r="B3" s="52"/>
      <c r="D3" s="33" t="s">
        <v>39</v>
      </c>
      <c r="E3" s="35">
        <f>_xlfn.T.INV(0.95, 99)</f>
        <v>1.6603911560169928</v>
      </c>
    </row>
    <row r="4" spans="1:6" x14ac:dyDescent="0.25">
      <c r="A4" s="51" t="s">
        <v>8</v>
      </c>
      <c r="B4" s="53">
        <v>0.86248000000000002</v>
      </c>
      <c r="D4" s="6" t="s">
        <v>55</v>
      </c>
    </row>
    <row r="5" spans="1:6" x14ac:dyDescent="0.25">
      <c r="A5" s="51" t="s">
        <v>9</v>
      </c>
      <c r="B5" s="53">
        <v>7.7508354714218072E-3</v>
      </c>
      <c r="D5" s="33" t="s">
        <v>32</v>
      </c>
      <c r="E5" s="35">
        <v>0.05</v>
      </c>
      <c r="F5" s="2"/>
    </row>
    <row r="6" spans="1:6" x14ac:dyDescent="0.25">
      <c r="A6" s="51" t="s">
        <v>10</v>
      </c>
      <c r="B6" s="53">
        <v>0.872</v>
      </c>
      <c r="D6" s="33" t="s">
        <v>33</v>
      </c>
      <c r="E6" s="35">
        <v>0.1</v>
      </c>
      <c r="F6" s="2"/>
    </row>
    <row r="7" spans="1:6" x14ac:dyDescent="0.25">
      <c r="A7" s="51" t="s">
        <v>11</v>
      </c>
      <c r="B7" s="53">
        <v>0.86599999999999999</v>
      </c>
      <c r="D7" s="33" t="s">
        <v>34</v>
      </c>
      <c r="E7" s="35">
        <v>1.927</v>
      </c>
      <c r="F7" s="2"/>
    </row>
    <row r="8" spans="1:6" x14ac:dyDescent="0.25">
      <c r="A8" s="51" t="s">
        <v>12</v>
      </c>
      <c r="B8" s="53">
        <v>7.7508354714218075E-2</v>
      </c>
      <c r="D8" s="33" t="s">
        <v>35</v>
      </c>
      <c r="E8" s="35">
        <v>1.524</v>
      </c>
      <c r="F8" s="2"/>
    </row>
    <row r="9" spans="1:6" x14ac:dyDescent="0.25">
      <c r="A9" s="51" t="s">
        <v>13</v>
      </c>
      <c r="B9" s="53">
        <v>6.0075450505050511E-3</v>
      </c>
      <c r="D9" s="6" t="s">
        <v>56</v>
      </c>
    </row>
    <row r="10" spans="1:6" x14ac:dyDescent="0.25">
      <c r="A10" s="51" t="s">
        <v>14</v>
      </c>
      <c r="B10" s="53">
        <v>2.4059994869849075</v>
      </c>
      <c r="D10" s="33" t="s">
        <v>25</v>
      </c>
      <c r="E10" s="34"/>
      <c r="F10" s="35">
        <f>B4-E2*B8/SQRT(B16)</f>
        <v>0.84973101016292774</v>
      </c>
    </row>
    <row r="11" spans="1:6" x14ac:dyDescent="0.25">
      <c r="A11" s="51" t="s">
        <v>15</v>
      </c>
      <c r="B11" s="53">
        <v>-1.2262214862777734</v>
      </c>
      <c r="D11" s="33" t="s">
        <v>26</v>
      </c>
      <c r="E11" s="34"/>
      <c r="F11" s="35">
        <f>B4-E3*B8*SQRT(1+1/B16)</f>
        <v>0.73314394306552855</v>
      </c>
    </row>
    <row r="12" spans="1:6" x14ac:dyDescent="0.25">
      <c r="A12" s="51" t="s">
        <v>16</v>
      </c>
      <c r="B12" s="53">
        <v>0.43600000000000005</v>
      </c>
      <c r="D12" s="33" t="s">
        <v>30</v>
      </c>
      <c r="E12" s="34"/>
      <c r="F12" s="35">
        <f>B4-E7*B8</f>
        <v>0.71312140046570183</v>
      </c>
    </row>
    <row r="13" spans="1:6" x14ac:dyDescent="0.25">
      <c r="A13" s="51" t="s">
        <v>17</v>
      </c>
      <c r="B13" s="53">
        <v>0.56399999999999995</v>
      </c>
      <c r="D13" s="33" t="s">
        <v>31</v>
      </c>
      <c r="E13" s="34"/>
      <c r="F13" s="35">
        <f>B4-E8*B8</f>
        <v>0.74435726741553165</v>
      </c>
    </row>
    <row r="14" spans="1:6" x14ac:dyDescent="0.25">
      <c r="A14" s="51" t="s">
        <v>18</v>
      </c>
      <c r="B14" s="53">
        <v>1</v>
      </c>
    </row>
    <row r="15" spans="1:6" x14ac:dyDescent="0.25">
      <c r="A15" s="51" t="s">
        <v>19</v>
      </c>
      <c r="B15" s="53">
        <v>86.248000000000005</v>
      </c>
    </row>
    <row r="16" spans="1:6" x14ac:dyDescent="0.25">
      <c r="A16" s="51" t="s">
        <v>20</v>
      </c>
      <c r="B16" s="53">
        <v>100</v>
      </c>
    </row>
    <row r="17" spans="1:2" ht="15.75" thickBot="1" x14ac:dyDescent="0.3">
      <c r="A17" s="54" t="s">
        <v>27</v>
      </c>
      <c r="B17" s="55">
        <v>1.5379339131352443E-2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17" sqref="C17"/>
    </sheetView>
  </sheetViews>
  <sheetFormatPr defaultRowHeight="15" x14ac:dyDescent="0.25"/>
  <cols>
    <col min="1" max="1" width="16.42578125" customWidth="1"/>
    <col min="2" max="3" width="13.85546875" customWidth="1"/>
    <col min="4" max="4" width="13.7109375" customWidth="1"/>
    <col min="5" max="5" width="13.5703125" customWidth="1"/>
    <col min="6" max="6" width="13.7109375" customWidth="1"/>
  </cols>
  <sheetData>
    <row r="1" spans="1:6" ht="15.75" x14ac:dyDescent="0.25">
      <c r="A1" s="25" t="s">
        <v>44</v>
      </c>
      <c r="B1" s="24"/>
      <c r="C1" s="24"/>
      <c r="D1" s="24"/>
      <c r="E1" s="24"/>
      <c r="F1" s="24"/>
    </row>
    <row r="2" spans="1:6" ht="30" x14ac:dyDescent="0.25">
      <c r="A2" s="28"/>
      <c r="B2" s="28" t="s">
        <v>24</v>
      </c>
      <c r="C2" s="28" t="s">
        <v>25</v>
      </c>
      <c r="D2" s="28" t="s">
        <v>26</v>
      </c>
      <c r="E2" s="28" t="s">
        <v>37</v>
      </c>
      <c r="F2" s="28" t="s">
        <v>38</v>
      </c>
    </row>
    <row r="3" spans="1:6" x14ac:dyDescent="0.25">
      <c r="A3" s="29" t="s">
        <v>40</v>
      </c>
      <c r="B3" s="17">
        <f>COUNTIF(table!D7:D206, "TP")</f>
        <v>71</v>
      </c>
      <c r="C3" s="17">
        <f>COUNTIF(table!E7:E206, "TP")</f>
        <v>72</v>
      </c>
      <c r="D3" s="17">
        <f>COUNTIF(table!F7:F206, "TP")</f>
        <v>92</v>
      </c>
      <c r="E3" s="17">
        <f>COUNTIF(table!G7:G206, "TP")</f>
        <v>91</v>
      </c>
      <c r="F3" s="17">
        <f>COUNTIF(table!H7:H206, "TP")</f>
        <v>94</v>
      </c>
    </row>
    <row r="4" spans="1:6" x14ac:dyDescent="0.25">
      <c r="A4" s="29" t="s">
        <v>41</v>
      </c>
      <c r="B4" s="17">
        <f>COUNTIF(table!D7:D206, "FP")</f>
        <v>29</v>
      </c>
      <c r="C4" s="17">
        <f>COUNTIF(table!E7:E206, "FP")</f>
        <v>28</v>
      </c>
      <c r="D4" s="17">
        <f>COUNTIF(table!F7:F206, "FP")</f>
        <v>8</v>
      </c>
      <c r="E4" s="17">
        <f>COUNTIF(table!G7:G206, "FP")</f>
        <v>9</v>
      </c>
      <c r="F4" s="17">
        <f>COUNTIF(table!H7:H206, "FP")</f>
        <v>6</v>
      </c>
    </row>
    <row r="5" spans="1:6" x14ac:dyDescent="0.25">
      <c r="A5" s="29" t="s">
        <v>42</v>
      </c>
      <c r="B5" s="17">
        <f>COUNTIF(table!D7:D206, "FN")</f>
        <v>50</v>
      </c>
      <c r="C5" s="17">
        <f>COUNTIF(table!E7:E206, "FN")</f>
        <v>50</v>
      </c>
      <c r="D5" s="17">
        <f>COUNTIF(table!F7:F206, "FN")</f>
        <v>87</v>
      </c>
      <c r="E5" s="17">
        <f>COUNTIF(table!G7:G206, "FN")</f>
        <v>86</v>
      </c>
      <c r="F5" s="17">
        <f>COUNTIF(table!H7:H206, "FN")</f>
        <v>90</v>
      </c>
    </row>
    <row r="6" spans="1:6" x14ac:dyDescent="0.25">
      <c r="A6" s="29" t="s">
        <v>43</v>
      </c>
      <c r="B6" s="17">
        <f>COUNTIF(table!D7:D206, "TN")</f>
        <v>50</v>
      </c>
      <c r="C6" s="17">
        <f>COUNTIF(table!E7:E206, "TN")</f>
        <v>50</v>
      </c>
      <c r="D6" s="17">
        <f>COUNTIF(table!F7:F206, "TN")</f>
        <v>13</v>
      </c>
      <c r="E6" s="17">
        <f>COUNTIF(table!G7:G206, "TN")</f>
        <v>14</v>
      </c>
      <c r="F6" s="17">
        <f>COUNTIF(table!H7:H206, "TN")</f>
        <v>10</v>
      </c>
    </row>
    <row r="7" spans="1:6" x14ac:dyDescent="0.25">
      <c r="A7" s="29" t="s">
        <v>45</v>
      </c>
      <c r="B7" s="26">
        <f>B3/(B3+B5) * 100%</f>
        <v>0.58677685950413228</v>
      </c>
      <c r="C7" s="26">
        <f t="shared" ref="C7:F7" si="0">C3/(C3+C5) * 100%</f>
        <v>0.5901639344262295</v>
      </c>
      <c r="D7" s="26">
        <f t="shared" si="0"/>
        <v>0.51396648044692739</v>
      </c>
      <c r="E7" s="26">
        <f t="shared" si="0"/>
        <v>0.51412429378531077</v>
      </c>
      <c r="F7" s="26">
        <f t="shared" si="0"/>
        <v>0.51086956521739135</v>
      </c>
    </row>
    <row r="8" spans="1:6" x14ac:dyDescent="0.25">
      <c r="A8" s="29" t="s">
        <v>46</v>
      </c>
      <c r="B8" s="26">
        <f>B6/(B6+B4)</f>
        <v>0.63291139240506333</v>
      </c>
      <c r="C8" s="26">
        <f t="shared" ref="C8:F8" si="1">C6/(C6+C4)</f>
        <v>0.64102564102564108</v>
      </c>
      <c r="D8" s="26">
        <f t="shared" si="1"/>
        <v>0.61904761904761907</v>
      </c>
      <c r="E8" s="26">
        <f t="shared" si="1"/>
        <v>0.60869565217391308</v>
      </c>
      <c r="F8" s="26">
        <f t="shared" si="1"/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</vt:lpstr>
      <vt:lpstr>1. statistics</vt:lpstr>
      <vt:lpstr>1. histogram</vt:lpstr>
      <vt:lpstr>2. table_entail</vt:lpstr>
      <vt:lpstr>2. statistics_entail</vt:lpstr>
      <vt:lpstr>3.sensitivitas dan spesifisitas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2017-04-07T15:21:09Z</dcterms:created>
  <dcterms:modified xsi:type="dcterms:W3CDTF">2017-04-20T14:24:34Z</dcterms:modified>
</cp:coreProperties>
</file>