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'Master-Detail'!$A$10:$AT$252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'Master-Detail'!$A$1:$AT$250</definedName>
    <definedName name="_xlnm.Print_Titles" localSheetId="0">'Master-Detail'!$1:$10</definedName>
    <definedName name="syupo">[1]リスト!$H$2:$H$4</definedName>
  </definedNames>
  <calcPr calcId="145621"/>
</workbook>
</file>

<file path=xl/calcChain.xml><?xml version="1.0" encoding="utf-8"?>
<calcChain xmlns="http://schemas.openxmlformats.org/spreadsheetml/2006/main">
  <c r="Q223" i="52" l="1"/>
  <c r="R223" i="52" s="1"/>
  <c r="P223" i="52"/>
  <c r="N223" i="52"/>
  <c r="B223" i="52"/>
  <c r="R221" i="52"/>
  <c r="Q221" i="52"/>
  <c r="P221" i="52"/>
  <c r="B221" i="52"/>
  <c r="N221" i="52" s="1"/>
  <c r="Q233" i="52"/>
  <c r="R233" i="52" s="1"/>
  <c r="P233" i="52"/>
  <c r="B233" i="52"/>
  <c r="N233" i="52" s="1"/>
  <c r="R231" i="52"/>
  <c r="Q231" i="52"/>
  <c r="P231" i="52"/>
  <c r="B231" i="52"/>
  <c r="N231" i="52" s="1"/>
  <c r="Q229" i="52"/>
  <c r="R229" i="52" s="1"/>
  <c r="P229" i="52"/>
  <c r="B229" i="52"/>
  <c r="N229" i="52" s="1"/>
  <c r="R227" i="52"/>
  <c r="Q227" i="52"/>
  <c r="P227" i="52"/>
  <c r="B227" i="52"/>
  <c r="N227" i="52" s="1"/>
  <c r="Q225" i="52"/>
  <c r="R225" i="52" s="1"/>
  <c r="P225" i="52"/>
  <c r="B225" i="52"/>
  <c r="N225" i="52" s="1"/>
  <c r="R219" i="52"/>
  <c r="Q219" i="52"/>
  <c r="P219" i="52"/>
  <c r="B219" i="52"/>
  <c r="N219" i="52" s="1"/>
  <c r="Q241" i="52"/>
  <c r="R241" i="52" s="1"/>
  <c r="P241" i="52"/>
  <c r="B241" i="52"/>
  <c r="N241" i="52" s="1"/>
  <c r="Q239" i="52"/>
  <c r="R239" i="52" s="1"/>
  <c r="P239" i="52"/>
  <c r="B239" i="52"/>
  <c r="N239" i="52" s="1"/>
  <c r="Q237" i="52"/>
  <c r="R237" i="52" s="1"/>
  <c r="P237" i="52"/>
  <c r="B237" i="52"/>
  <c r="N237" i="52" s="1"/>
  <c r="Q235" i="52"/>
  <c r="R235" i="52" s="1"/>
  <c r="P235" i="52"/>
  <c r="B235" i="52"/>
  <c r="N235" i="52" s="1"/>
  <c r="Q245" i="52"/>
  <c r="R245" i="52" s="1"/>
  <c r="P245" i="52"/>
  <c r="B245" i="52"/>
  <c r="N245" i="52" s="1"/>
  <c r="Q243" i="52"/>
  <c r="R243" i="52" s="1"/>
  <c r="P243" i="52"/>
  <c r="B243" i="52"/>
  <c r="N243" i="52" s="1"/>
  <c r="Q197" i="52" l="1"/>
  <c r="R197" i="52" s="1"/>
  <c r="P197" i="52"/>
  <c r="B197" i="52"/>
  <c r="N197" i="52" s="1"/>
  <c r="Q191" i="52"/>
  <c r="R191" i="52"/>
  <c r="P191" i="52"/>
  <c r="B191" i="52"/>
  <c r="N191" i="52" s="1"/>
  <c r="Q187" i="52"/>
  <c r="R187" i="52"/>
  <c r="P187" i="52"/>
  <c r="B187" i="52"/>
  <c r="N187" i="52"/>
  <c r="Q183" i="52"/>
  <c r="R183" i="52" s="1"/>
  <c r="P183" i="52"/>
  <c r="B183" i="52"/>
  <c r="N183" i="52"/>
  <c r="Q179" i="52"/>
  <c r="R179" i="52" s="1"/>
  <c r="P179" i="52"/>
  <c r="B179" i="52"/>
  <c r="N179" i="52" s="1"/>
  <c r="Q173" i="52"/>
  <c r="R173" i="52"/>
  <c r="P173" i="52"/>
  <c r="B173" i="52"/>
  <c r="N173" i="52" s="1"/>
  <c r="Q169" i="52"/>
  <c r="R169" i="52"/>
  <c r="P169" i="52"/>
  <c r="B169" i="52"/>
  <c r="N169" i="52"/>
  <c r="Q165" i="52"/>
  <c r="R165" i="52" s="1"/>
  <c r="P165" i="52"/>
  <c r="B165" i="52"/>
  <c r="N165" i="52"/>
  <c r="Q161" i="52"/>
  <c r="R161" i="52" s="1"/>
  <c r="P161" i="52"/>
  <c r="B161" i="52"/>
  <c r="N161" i="52" s="1"/>
  <c r="Q159" i="52"/>
  <c r="R159" i="52"/>
  <c r="P159" i="52"/>
  <c r="B159" i="52"/>
  <c r="N159" i="52" s="1"/>
  <c r="Q171" i="52"/>
  <c r="R171" i="52"/>
  <c r="P171" i="52"/>
  <c r="B171" i="52"/>
  <c r="N171" i="52"/>
  <c r="Q199" i="52"/>
  <c r="R199" i="52" s="1"/>
  <c r="P199" i="52"/>
  <c r="B199" i="52"/>
  <c r="N199" i="52"/>
  <c r="Q195" i="52"/>
  <c r="R195" i="52" s="1"/>
  <c r="P195" i="52"/>
  <c r="B195" i="52"/>
  <c r="N195" i="52" s="1"/>
  <c r="Q193" i="52"/>
  <c r="R193" i="52"/>
  <c r="P193" i="52"/>
  <c r="B193" i="52"/>
  <c r="N193" i="52" s="1"/>
  <c r="Q189" i="52"/>
  <c r="R189" i="52"/>
  <c r="P189" i="52"/>
  <c r="B189" i="52"/>
  <c r="N189" i="52"/>
  <c r="Q185" i="52"/>
  <c r="R185" i="52" s="1"/>
  <c r="P185" i="52"/>
  <c r="B185" i="52"/>
  <c r="N185" i="52"/>
  <c r="Q181" i="52"/>
  <c r="R181" i="52" s="1"/>
  <c r="P181" i="52"/>
  <c r="B181" i="52"/>
  <c r="N181" i="52" s="1"/>
  <c r="Q177" i="52"/>
  <c r="R177" i="52"/>
  <c r="P177" i="52"/>
  <c r="B177" i="52"/>
  <c r="N177" i="52" s="1"/>
  <c r="Q175" i="52"/>
  <c r="R175" i="52"/>
  <c r="P175" i="52"/>
  <c r="B175" i="52"/>
  <c r="N175" i="52"/>
  <c r="Q167" i="52"/>
  <c r="R167" i="52" s="1"/>
  <c r="P167" i="52"/>
  <c r="B167" i="52"/>
  <c r="N167" i="52"/>
  <c r="Q163" i="52"/>
  <c r="R163" i="52" s="1"/>
  <c r="P163" i="52"/>
  <c r="B163" i="52"/>
  <c r="N163" i="52" s="1"/>
  <c r="Q157" i="52"/>
  <c r="R157" i="52"/>
  <c r="P157" i="52"/>
  <c r="B157" i="52"/>
  <c r="N157" i="52" s="1"/>
  <c r="Q211" i="52"/>
  <c r="R211" i="52"/>
  <c r="P211" i="52"/>
  <c r="B211" i="52"/>
  <c r="N211" i="52"/>
  <c r="Q209" i="52"/>
  <c r="R209" i="52" s="1"/>
  <c r="P209" i="52"/>
  <c r="B209" i="52"/>
  <c r="N209" i="52"/>
  <c r="Q207" i="52"/>
  <c r="R207" i="52" s="1"/>
  <c r="P207" i="52"/>
  <c r="B207" i="52"/>
  <c r="N207" i="52" s="1"/>
  <c r="Q205" i="52"/>
  <c r="R205" i="52"/>
  <c r="P205" i="52"/>
  <c r="B205" i="52"/>
  <c r="N205" i="52" s="1"/>
  <c r="Q203" i="52"/>
  <c r="R203" i="52"/>
  <c r="P203" i="52"/>
  <c r="B203" i="52"/>
  <c r="N203" i="52"/>
  <c r="Q201" i="52"/>
  <c r="R201" i="52" s="1"/>
  <c r="P201" i="52"/>
  <c r="B201" i="52"/>
  <c r="N201" i="52"/>
  <c r="Q215" i="52"/>
  <c r="R215" i="52" s="1"/>
  <c r="P215" i="52"/>
  <c r="B215" i="52"/>
  <c r="N215" i="52" s="1"/>
  <c r="Q213" i="52"/>
  <c r="R213" i="52"/>
  <c r="P213" i="52"/>
  <c r="B213" i="52"/>
  <c r="N213" i="52" s="1"/>
  <c r="Q217" i="52"/>
  <c r="R217" i="52"/>
  <c r="P217" i="52"/>
  <c r="B217" i="52"/>
  <c r="N217" i="52"/>
  <c r="Q247" i="52"/>
  <c r="R247" i="52" s="1"/>
  <c r="P247" i="52"/>
  <c r="B247" i="52"/>
  <c r="N247" i="52" s="1"/>
  <c r="Q249" i="52"/>
  <c r="R249" i="52" s="1"/>
  <c r="P249" i="52"/>
  <c r="B249" i="52"/>
  <c r="N249" i="52" s="1"/>
  <c r="Q155" i="52"/>
  <c r="R155" i="52" s="1"/>
  <c r="O155" i="52"/>
  <c r="P155" i="52"/>
  <c r="B155" i="52"/>
  <c r="N155" i="52" s="1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H10" i="52"/>
  <c r="AI10" i="52"/>
  <c r="AJ10" i="52"/>
  <c r="AK10" i="52"/>
  <c r="AL10" i="52"/>
  <c r="AM10" i="52"/>
  <c r="AN10" i="52"/>
  <c r="AO10" i="52"/>
  <c r="AP10" i="52"/>
  <c r="AQ10" i="52"/>
  <c r="Q141" i="52"/>
  <c r="R141" i="52"/>
  <c r="O141" i="52"/>
  <c r="P141" i="52" s="1"/>
  <c r="B141" i="52"/>
  <c r="N141" i="52"/>
  <c r="Q153" i="52"/>
  <c r="R153" i="52" s="1"/>
  <c r="O153" i="52"/>
  <c r="P153" i="52"/>
  <c r="B153" i="52"/>
  <c r="N153" i="52" s="1"/>
  <c r="Q149" i="52"/>
  <c r="R149" i="52"/>
  <c r="O149" i="52"/>
  <c r="P149" i="52" s="1"/>
  <c r="B149" i="52"/>
  <c r="N149" i="52"/>
  <c r="Q133" i="52"/>
  <c r="R133" i="52" s="1"/>
  <c r="P133" i="52"/>
  <c r="B133" i="52"/>
  <c r="N133" i="52" s="1"/>
  <c r="Q143" i="52"/>
  <c r="R143" i="52" s="1"/>
  <c r="O143" i="52"/>
  <c r="P143" i="52"/>
  <c r="B143" i="52"/>
  <c r="N143" i="52" s="1"/>
  <c r="Q147" i="52"/>
  <c r="R147" i="52"/>
  <c r="O147" i="52"/>
  <c r="P147" i="52" s="1"/>
  <c r="B147" i="52"/>
  <c r="N147" i="52"/>
  <c r="Q83" i="52"/>
  <c r="R83" i="52" s="1"/>
  <c r="O83" i="52"/>
  <c r="P83" i="52"/>
  <c r="B83" i="52"/>
  <c r="N83" i="52" s="1"/>
  <c r="Q151" i="52"/>
  <c r="R151" i="52"/>
  <c r="O151" i="52"/>
  <c r="P151" i="52" s="1"/>
  <c r="B151" i="52"/>
  <c r="N151" i="52"/>
  <c r="Q145" i="52"/>
  <c r="R145" i="52" s="1"/>
  <c r="O145" i="52"/>
  <c r="P145" i="52"/>
  <c r="B145" i="52"/>
  <c r="N145" i="52" s="1"/>
  <c r="Q139" i="52"/>
  <c r="R139" i="52" s="1"/>
  <c r="O139" i="52"/>
  <c r="P139" i="52"/>
  <c r="B139" i="52"/>
  <c r="N139" i="52" s="1"/>
  <c r="Q109" i="52"/>
  <c r="R109" i="52"/>
  <c r="O109" i="52"/>
  <c r="P109" i="52" s="1"/>
  <c r="B109" i="52"/>
  <c r="N109" i="52" s="1"/>
  <c r="Q107" i="52"/>
  <c r="R107" i="52" s="1"/>
  <c r="O107" i="52"/>
  <c r="P107" i="52"/>
  <c r="B107" i="52"/>
  <c r="N107" i="52" s="1"/>
  <c r="Q77" i="52"/>
  <c r="R77" i="52" s="1"/>
  <c r="O77" i="52"/>
  <c r="P77" i="52"/>
  <c r="B77" i="52"/>
  <c r="N77" i="52" s="1"/>
  <c r="Q89" i="52"/>
  <c r="R89" i="52"/>
  <c r="O89" i="52"/>
  <c r="P89" i="52" s="1"/>
  <c r="B89" i="52"/>
  <c r="N89" i="52"/>
  <c r="Q17" i="52"/>
  <c r="R17" i="52" s="1"/>
  <c r="O17" i="52"/>
  <c r="P17" i="52"/>
  <c r="B17" i="52"/>
  <c r="N17" i="52" s="1"/>
  <c r="Q15" i="52"/>
  <c r="R15" i="52" s="1"/>
  <c r="O15" i="52"/>
  <c r="P15" i="52"/>
  <c r="B15" i="52"/>
  <c r="N15" i="52" s="1"/>
  <c r="Q137" i="52"/>
  <c r="R137" i="52"/>
  <c r="O137" i="52"/>
  <c r="P137" i="52" s="1"/>
  <c r="B137" i="52"/>
  <c r="N137" i="52"/>
  <c r="Q135" i="52"/>
  <c r="R135" i="52" s="1"/>
  <c r="O135" i="52"/>
  <c r="P135" i="52"/>
  <c r="B135" i="52"/>
  <c r="N135" i="52" s="1"/>
  <c r="Q131" i="52"/>
  <c r="R131" i="52" s="1"/>
  <c r="P131" i="52"/>
  <c r="B131" i="52"/>
  <c r="N131" i="52" s="1"/>
  <c r="Q129" i="52"/>
  <c r="R129" i="52"/>
  <c r="O129" i="52"/>
  <c r="P129" i="52" s="1"/>
  <c r="B129" i="52"/>
  <c r="N129" i="52"/>
  <c r="Q127" i="52"/>
  <c r="R127" i="52" s="1"/>
  <c r="O127" i="52"/>
  <c r="P127" i="52"/>
  <c r="B127" i="52"/>
  <c r="N127" i="52" s="1"/>
  <c r="Q125" i="52"/>
  <c r="R125" i="52"/>
  <c r="O125" i="52"/>
  <c r="P125" i="52" s="1"/>
  <c r="B125" i="52"/>
  <c r="N125" i="52"/>
  <c r="Q123" i="52"/>
  <c r="R123" i="52" s="1"/>
  <c r="O123" i="52"/>
  <c r="P123" i="52"/>
  <c r="B123" i="52"/>
  <c r="N123" i="52" s="1"/>
  <c r="Q121" i="52"/>
  <c r="R121" i="52"/>
  <c r="O121" i="52"/>
  <c r="P121" i="52" s="1"/>
  <c r="B121" i="52"/>
  <c r="N121" i="52"/>
  <c r="Q119" i="52"/>
  <c r="R119" i="52" s="1"/>
  <c r="O119" i="52"/>
  <c r="P119" i="52"/>
  <c r="B119" i="52"/>
  <c r="N119" i="52" s="1"/>
  <c r="Q117" i="52"/>
  <c r="R117" i="52"/>
  <c r="O117" i="52"/>
  <c r="P117" i="52" s="1"/>
  <c r="B117" i="52"/>
  <c r="N117" i="52"/>
  <c r="Q115" i="52"/>
  <c r="R115" i="52" s="1"/>
  <c r="O115" i="52"/>
  <c r="P115" i="52"/>
  <c r="B115" i="52"/>
  <c r="N115" i="52" s="1"/>
  <c r="Q113" i="52"/>
  <c r="R113" i="52"/>
  <c r="O113" i="52"/>
  <c r="P113" i="52" s="1"/>
  <c r="B113" i="52"/>
  <c r="N113" i="52"/>
  <c r="Q111" i="52"/>
  <c r="R111" i="52" s="1"/>
  <c r="O111" i="52"/>
  <c r="P111" i="52"/>
  <c r="B111" i="52"/>
  <c r="N111" i="52" s="1"/>
  <c r="Q105" i="52"/>
  <c r="R105" i="52"/>
  <c r="O105" i="52"/>
  <c r="P105" i="52" s="1"/>
  <c r="B105" i="52"/>
  <c r="N105" i="52"/>
  <c r="Q103" i="52"/>
  <c r="R103" i="52" s="1"/>
  <c r="O103" i="52"/>
  <c r="P103" i="52"/>
  <c r="B103" i="52"/>
  <c r="N103" i="52" s="1"/>
  <c r="Q87" i="52"/>
  <c r="R87" i="52"/>
  <c r="O87" i="52"/>
  <c r="P87" i="52" s="1"/>
  <c r="B87" i="52"/>
  <c r="N87" i="52"/>
  <c r="Q85" i="52"/>
  <c r="R85" i="52" s="1"/>
  <c r="O85" i="52"/>
  <c r="P85" i="52"/>
  <c r="B85" i="52"/>
  <c r="N85" i="52" s="1"/>
  <c r="Q81" i="52"/>
  <c r="R81" i="52"/>
  <c r="O81" i="52"/>
  <c r="P81" i="52" s="1"/>
  <c r="B81" i="52"/>
  <c r="N81" i="52" s="1"/>
  <c r="Q79" i="52"/>
  <c r="R79" i="52"/>
  <c r="O79" i="52"/>
  <c r="P79" i="52" s="1"/>
  <c r="B79" i="52"/>
  <c r="N79" i="52"/>
  <c r="Q75" i="52"/>
  <c r="R75" i="52" s="1"/>
  <c r="O75" i="52"/>
  <c r="P75" i="52"/>
  <c r="B75" i="52"/>
  <c r="N75" i="52" s="1"/>
  <c r="Q57" i="52"/>
  <c r="R57" i="52"/>
  <c r="O57" i="52"/>
  <c r="P57" i="52" s="1"/>
  <c r="B57" i="52"/>
  <c r="N57" i="52"/>
  <c r="Q47" i="52"/>
  <c r="R47" i="52" s="1"/>
  <c r="O47" i="52"/>
  <c r="P47" i="52"/>
  <c r="B47" i="52"/>
  <c r="N47" i="52" s="1"/>
  <c r="Q19" i="52"/>
  <c r="R19" i="52" s="1"/>
  <c r="O19" i="52"/>
  <c r="P19" i="52"/>
  <c r="B19" i="52"/>
  <c r="N19" i="52" s="1"/>
  <c r="Q73" i="52"/>
  <c r="R73" i="52"/>
  <c r="O73" i="52"/>
  <c r="P73" i="52" s="1"/>
  <c r="B73" i="52"/>
  <c r="N73" i="52" s="1"/>
  <c r="Q71" i="52"/>
  <c r="R71" i="52"/>
  <c r="O71" i="52"/>
  <c r="P71" i="52" s="1"/>
  <c r="B71" i="52"/>
  <c r="N71" i="52"/>
  <c r="Q69" i="52"/>
  <c r="R69" i="52" s="1"/>
  <c r="O69" i="52"/>
  <c r="P69" i="52"/>
  <c r="B69" i="52"/>
  <c r="N69" i="52" s="1"/>
  <c r="Q65" i="52"/>
  <c r="R65" i="52"/>
  <c r="O65" i="52"/>
  <c r="P65" i="52" s="1"/>
  <c r="B65" i="52"/>
  <c r="N65" i="52"/>
  <c r="Q63" i="52"/>
  <c r="R63" i="52" s="1"/>
  <c r="O63" i="52"/>
  <c r="P63" i="52"/>
  <c r="B63" i="52"/>
  <c r="N63" i="52" s="1"/>
  <c r="Q67" i="52"/>
  <c r="R67" i="52" s="1"/>
  <c r="O67" i="52"/>
  <c r="P67" i="52"/>
  <c r="B67" i="52"/>
  <c r="N67" i="52" s="1"/>
  <c r="Q61" i="52"/>
  <c r="R61" i="52"/>
  <c r="O61" i="52"/>
  <c r="P61" i="52" s="1"/>
  <c r="B61" i="52"/>
  <c r="N61" i="52" s="1"/>
  <c r="Q59" i="52"/>
  <c r="R59" i="52" s="1"/>
  <c r="O59" i="52"/>
  <c r="P59" i="52"/>
  <c r="B59" i="52"/>
  <c r="N59" i="52" s="1"/>
  <c r="Q55" i="52"/>
  <c r="R55" i="52"/>
  <c r="O55" i="52"/>
  <c r="P55" i="52" s="1"/>
  <c r="B55" i="52"/>
  <c r="N55" i="52" s="1"/>
  <c r="Q53" i="52"/>
  <c r="R53" i="52"/>
  <c r="O53" i="52"/>
  <c r="P53" i="52" s="1"/>
  <c r="B53" i="52"/>
  <c r="N53" i="52"/>
  <c r="Q21" i="52"/>
  <c r="R21" i="52" s="1"/>
  <c r="O21" i="52"/>
  <c r="P21" i="52"/>
  <c r="B21" i="52"/>
  <c r="N21" i="52" s="1"/>
  <c r="Q29" i="52"/>
  <c r="R29" i="52"/>
  <c r="O29" i="52"/>
  <c r="P29" i="52" s="1"/>
  <c r="B29" i="52"/>
  <c r="N29" i="52"/>
  <c r="Q27" i="52"/>
  <c r="R27" i="52" s="1"/>
  <c r="O27" i="52"/>
  <c r="P27" i="52"/>
  <c r="B27" i="52"/>
  <c r="N27" i="52" s="1"/>
  <c r="Q25" i="52"/>
  <c r="R25" i="52" s="1"/>
  <c r="O25" i="52"/>
  <c r="P25" i="52"/>
  <c r="B25" i="52"/>
  <c r="N25" i="52" s="1"/>
  <c r="Q23" i="52"/>
  <c r="R23" i="52"/>
  <c r="O23" i="52"/>
  <c r="P23" i="52" s="1"/>
  <c r="B23" i="52"/>
  <c r="N23" i="52" s="1"/>
  <c r="Q33" i="52"/>
  <c r="R33" i="52" s="1"/>
  <c r="O33" i="52"/>
  <c r="P33" i="52"/>
  <c r="B33" i="52"/>
  <c r="N33" i="52" s="1"/>
  <c r="Q31" i="52"/>
  <c r="R31" i="52"/>
  <c r="O31" i="52"/>
  <c r="P31" i="52" s="1"/>
  <c r="B31" i="52"/>
  <c r="N31" i="52" s="1"/>
  <c r="Q45" i="52"/>
  <c r="R45" i="52"/>
  <c r="O45" i="52"/>
  <c r="P45" i="52" s="1"/>
  <c r="B45" i="52"/>
  <c r="N45" i="52"/>
  <c r="Q43" i="52"/>
  <c r="R43" i="52" s="1"/>
  <c r="O43" i="52"/>
  <c r="P43" i="52"/>
  <c r="B43" i="52"/>
  <c r="N43" i="52" s="1"/>
  <c r="Q101" i="52"/>
  <c r="R101" i="52"/>
  <c r="O101" i="52"/>
  <c r="P101" i="52" s="1"/>
  <c r="B101" i="52"/>
  <c r="N101" i="52"/>
  <c r="Q99" i="52"/>
  <c r="R99" i="52" s="1"/>
  <c r="O99" i="52"/>
  <c r="P99" i="52"/>
  <c r="B99" i="52"/>
  <c r="N99" i="52" s="1"/>
  <c r="Q97" i="52"/>
  <c r="R97" i="52"/>
  <c r="O97" i="52"/>
  <c r="P97" i="52" s="1"/>
  <c r="B97" i="52"/>
  <c r="N97" i="52"/>
  <c r="Q51" i="52"/>
  <c r="R51" i="52" s="1"/>
  <c r="O51" i="52"/>
  <c r="P51" i="52"/>
  <c r="B51" i="52"/>
  <c r="N51" i="52" s="1"/>
  <c r="Q49" i="52"/>
  <c r="R49" i="52"/>
  <c r="O49" i="52"/>
  <c r="P49" i="52" s="1"/>
  <c r="B49" i="52"/>
  <c r="N49" i="52" s="1"/>
  <c r="Q13" i="52"/>
  <c r="R13" i="52"/>
  <c r="O13" i="52"/>
  <c r="P13" i="52" s="1"/>
  <c r="B13" i="52"/>
  <c r="N13" i="52"/>
  <c r="Q95" i="52"/>
  <c r="R95" i="52" s="1"/>
  <c r="O95" i="52"/>
  <c r="P95" i="52"/>
  <c r="B95" i="52"/>
  <c r="N95" i="52" s="1"/>
  <c r="Q93" i="52"/>
  <c r="R93" i="52"/>
  <c r="O93" i="52"/>
  <c r="P93" i="52" s="1"/>
  <c r="B93" i="52"/>
  <c r="N93" i="52"/>
  <c r="Q91" i="52"/>
  <c r="R91" i="52" s="1"/>
  <c r="O91" i="52"/>
  <c r="P91" i="52"/>
  <c r="B91" i="52"/>
  <c r="N91" i="52" s="1"/>
  <c r="Q41" i="52"/>
  <c r="R41" i="52"/>
  <c r="O41" i="52"/>
  <c r="P41" i="52" s="1"/>
  <c r="B41" i="52"/>
  <c r="N41" i="52"/>
  <c r="Q39" i="52"/>
  <c r="R39" i="52" s="1"/>
  <c r="O39" i="52"/>
  <c r="P39" i="52"/>
  <c r="B39" i="52"/>
  <c r="N39" i="52" s="1"/>
  <c r="Q37" i="52"/>
  <c r="R37" i="52"/>
  <c r="O37" i="52"/>
  <c r="P37" i="52" s="1"/>
  <c r="B37" i="52"/>
  <c r="N37" i="52"/>
  <c r="AR2" i="52"/>
  <c r="AG8" i="52"/>
  <c r="AF8" i="52"/>
  <c r="AE8" i="52"/>
  <c r="Z8" i="52"/>
  <c r="O11" i="52"/>
  <c r="Q35" i="52"/>
  <c r="R35" i="52"/>
  <c r="O35" i="52"/>
  <c r="P35" i="52" s="1"/>
  <c r="B35" i="52"/>
  <c r="N35" i="52" s="1"/>
  <c r="AA8" i="52"/>
  <c r="K8" i="52"/>
  <c r="J8" i="52"/>
  <c r="I8" i="52"/>
  <c r="B251" i="52"/>
  <c r="Q11" i="52"/>
  <c r="R11" i="52" s="1"/>
  <c r="P11" i="52"/>
  <c r="B11" i="52"/>
  <c r="N11" i="52"/>
  <c r="S10" i="52"/>
  <c r="N8" i="52"/>
  <c r="L8" i="52"/>
  <c r="AB8" i="52"/>
  <c r="U8" i="52"/>
  <c r="T8" i="52"/>
  <c r="AC8" i="52"/>
  <c r="V8" i="52"/>
  <c r="AD8" i="52"/>
  <c r="W8" i="52"/>
  <c r="X8" i="52"/>
  <c r="Q8" i="52" l="1"/>
  <c r="O8" i="52"/>
  <c r="J3" i="52"/>
  <c r="F3" i="52"/>
  <c r="K3" i="52"/>
  <c r="G3" i="52"/>
  <c r="I3" i="52"/>
  <c r="H3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<sst xmlns="http://schemas.openxmlformats.org/spreadsheetml/2006/main" count="412" uniqueCount="140">
  <si>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</si>
  <si>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</si>
  <si>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</si>
  <si>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</si>
  <si>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</si>
  <si>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</si>
  <si>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</si>
  <si>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</si>
  <si>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</si>
  <si>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</si>
  <si>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</si>
  <si>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</si>
  <si>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</si>
  <si>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</si>
  <si>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</si>
  <si>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</si>
  <si>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</si>
  <si>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</si>
  <si>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</si>
  <si>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</si>
  <si>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</si>
  <si>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</si>
  <si>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</si>
  <si>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</si>
  <si>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</si>
  <si>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</si>
  <si>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</si>
  <si>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</si>
  <si>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</si>
  <si>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</si>
  <si>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</si>
  <si>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</si>
  <si>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</si>
  <si>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</si>
  <si>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</si>
  <si>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</si>
  <si>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</si>
  <si>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</si>
  <si>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</si>
  <si>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</si>
  <si>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</si>
  <si>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</si>
  <si>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</si>
  <si>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</si>
  <si>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</si>
  <si>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</si>
  <si>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</si>
  <si>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</si>
  <si>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</si>
  <si>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</si>
  <si>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</si>
  <si>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</si>
  <si>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</si>
  <si>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</si>
  <si>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</si>
  <si>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</si>
  <si>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</si>
  <si>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</si>
  <si>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</si>
  <si>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</si>
  <si>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</si>
  <si>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</si>
  <si>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</si>
  <si>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</si>
  <si>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</si>
  <si>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</si>
  <si>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</si>
  <si>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</si>
  <si>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</si>
  <si>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</si>
  <si>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</si>
  <si>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</si>
  <si>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Upload file</t>
  </si>
  <si>
    <t>Design</t>
  </si>
  <si>
    <t>Google Analytics</t>
  </si>
  <si>
    <t>Guide using GA</t>
  </si>
  <si>
    <t>Document</t>
  </si>
  <si>
    <t>Activate account</t>
  </si>
  <si>
    <t>Chang password</t>
  </si>
  <si>
    <t>Home [Da dang ky]</t>
  </si>
  <si>
    <t>Recommend resource</t>
  </si>
  <si>
    <t>Library master</t>
  </si>
  <si>
    <t>Layout Library</t>
  </si>
  <si>
    <t>Vocabulary content</t>
  </si>
  <si>
    <t>Kanji content</t>
  </si>
  <si>
    <t>Article content (testing)</t>
  </si>
  <si>
    <t>Layout Learning</t>
  </si>
  <si>
    <t>Create Learning</t>
  </si>
  <si>
    <t>Edit Learning</t>
  </si>
  <si>
    <t>Layout Learning detail</t>
  </si>
  <si>
    <t>Library detail</t>
  </si>
  <si>
    <t>Study</t>
  </si>
  <si>
    <t>Learning (CRUD)</t>
  </si>
  <si>
    <t>2</t>
  </si>
  <si>
    <t>Coding</t>
  </si>
  <si>
    <t>24/6/2015</t>
  </si>
  <si>
    <t>User</t>
  </si>
  <si>
    <t>Home</t>
  </si>
  <si>
    <t>Library</t>
  </si>
  <si>
    <t>Learning</t>
  </si>
  <si>
    <t>Servey</t>
  </si>
  <si>
    <t>Result learning screen</t>
  </si>
  <si>
    <t>Library all category</t>
  </si>
  <si>
    <t>Library by category</t>
  </si>
  <si>
    <t>Library Preview</t>
  </si>
  <si>
    <t>Thông tin chi tiết</t>
  </si>
  <si>
    <t>Learning detail</t>
  </si>
  <si>
    <t>Learning manage</t>
  </si>
  <si>
    <t>Home [Da dang nhap]</t>
  </si>
  <si>
    <t>Home [Chua dang nhap]</t>
  </si>
  <si>
    <t>Grammar</t>
  </si>
  <si>
    <t>QuyetND2 + DuongTD2</t>
  </si>
  <si>
    <t>DongDL1 + NamMH</t>
  </si>
  <si>
    <t>TuyenTV1 + TuanNT22</t>
  </si>
  <si>
    <t>Read doc + define requeiments</t>
  </si>
  <si>
    <t>Learning create</t>
  </si>
  <si>
    <t>DuongTD2</t>
  </si>
  <si>
    <t>Learning result</t>
  </si>
  <si>
    <t>Từng nhóm tự design</t>
  </si>
  <si>
    <t>Stop</t>
  </si>
  <si>
    <t>Stop [DongDL1]</t>
  </si>
  <si>
    <t>Vocalbulary</t>
  </si>
  <si>
    <t>Coding view Vocalbulary</t>
  </si>
  <si>
    <t>Layout  view Vocalbulary</t>
  </si>
  <si>
    <t>Coding Exercise Vocalbulary</t>
  </si>
  <si>
    <t>Layout Design Exercise Vocalbulary</t>
  </si>
  <si>
    <t>KanJi</t>
  </si>
  <si>
    <t>Speaking</t>
  </si>
  <si>
    <t>Speaking coding</t>
  </si>
  <si>
    <t>ThanhNV9</t>
  </si>
  <si>
    <t>Technical Speaking</t>
  </si>
  <si>
    <t>Optimize Learning Workfolow</t>
  </si>
  <si>
    <t>Optimize  home after login</t>
  </si>
  <si>
    <t>Merge Layout</t>
  </si>
  <si>
    <t>Create Multiple language for all layout</t>
  </si>
  <si>
    <t>Process history for learning</t>
  </si>
  <si>
    <t>Fix blank for learning layout</t>
  </si>
  <si>
    <t>correct link and workflow all module</t>
  </si>
  <si>
    <t>group book by category</t>
  </si>
  <si>
    <t>Fixbug and Optimize home after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</si>
</sst>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8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6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  <xf numFmtId="0" fontId="5" fillId="0" borderId="0">
      <alignment vertical="center"/>
    </xf>
  </cellStyleXfs>
  <cellXfs count="183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5" borderId="0" xfId="0" applyNumberFormat="1" applyFont="1" applyFill="1" applyBorder="1" applyAlignment="1">
      <alignment horizontal="left" vertical="center"/>
    </xf>
    <xf numFmtId="169" fontId="11" fillId="6" borderId="57" xfId="0" applyNumberFormat="1" applyFont="1" applyFill="1" applyBorder="1" applyAlignment="1" applyProtection="1">
      <alignment horizontal="center" vertical="center"/>
      <protection locked="0"/>
    </xf>
    <xf numFmtId="169" fontId="11" fillId="6" borderId="56" xfId="0" applyNumberFormat="1" applyFont="1" applyFill="1" applyBorder="1" applyAlignment="1" applyProtection="1">
      <alignment horizontal="center" vertical="center"/>
      <protection locked="0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49" fontId="11" fillId="0" borderId="33" xfId="5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5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5" applyFont="1" applyFill="1" applyBorder="1" applyAlignment="1" applyProtection="1">
      <alignment horizontal="left" vertical="center" wrapText="1"/>
      <protection locked="0"/>
    </xf>
    <xf numFmtId="0" fontId="11" fillId="0" borderId="36" xfId="5" applyFont="1" applyFill="1" applyBorder="1" applyAlignment="1" applyProtection="1">
      <alignment horizontal="left" vertical="center" wrapText="1"/>
      <protection locked="0"/>
    </xf>
    <xf numFmtId="0" fontId="11" fillId="0" borderId="25" xfId="5" applyFont="1" applyBorder="1" applyAlignment="1" applyProtection="1">
      <alignment horizontal="center" vertical="center" wrapText="1"/>
      <protection locked="0"/>
    </xf>
    <xf numFmtId="0" fontId="11" fillId="0" borderId="26" xfId="5" applyFont="1" applyBorder="1" applyAlignment="1" applyProtection="1">
      <alignment horizontal="center" vertical="center" wrapText="1"/>
      <protection locked="0"/>
    </xf>
    <xf numFmtId="14" fontId="11" fillId="0" borderId="39" xfId="5" applyNumberFormat="1" applyFont="1" applyFill="1" applyBorder="1" applyAlignment="1" applyProtection="1">
      <alignment horizontal="center" vertical="center"/>
      <protection locked="0"/>
    </xf>
    <xf numFmtId="14" fontId="11" fillId="0" borderId="26" xfId="5" applyNumberFormat="1" applyFont="1" applyFill="1" applyBorder="1" applyAlignment="1" applyProtection="1">
      <alignment horizontal="center" vertical="center"/>
      <protection locked="0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37" xfId="0" applyFont="1" applyFill="1" applyBorder="1" applyAlignment="1" applyProtection="1">
      <alignment horizontal="left" vertical="center" wrapText="1"/>
      <protection locked="0"/>
    </xf>
    <xf numFmtId="0" fontId="11" fillId="0" borderId="38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6">
    <cellStyle name="Calc Currency (0)" xfId="1"/>
    <cellStyle name="Header1" xfId="2"/>
    <cellStyle name="Header2" xfId="3"/>
    <cellStyle name="Normal" xfId="0" builtinId="0"/>
    <cellStyle name="Normal 2" xfId="4"/>
    <cellStyle name="Normal 3" xfId="5"/>
  </cellStyles>
  <dxfs count="2598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52"/>
  <sheetViews>
    <sheetView showGridLines="0" tabSelected="1" view="pageBreakPreview" zoomScale="85" zoomScaleNormal="80" zoomScaleSheetLayoutView="85" workbookViewId="0">
      <pane xSplit="14" ySplit="10" topLeftCell="S199" activePane="bottomRight" state="frozen"/>
      <selection pane="topRight" activeCell="O1" sqref="O1"/>
      <selection pane="bottomLeft" activeCell="A11" sqref="A11"/>
      <selection pane="bottomRight" activeCell="M217" sqref="M217:M218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18.2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5.75" style="42" customWidth="1"/>
    <col min="14" max="14" width="5.125" style="42" bestFit="1" customWidth="1"/>
    <col min="15" max="15" width="4.375" style="42" hidden="1" customWidth="1"/>
    <col min="16" max="16" width="4.375" style="68" hidden="1" customWidth="1"/>
    <col min="17" max="18" width="4.375" style="87" hidden="1" customWidth="1"/>
    <col min="19" max="20" width="6.75" style="87" customWidth="1"/>
    <col min="21" max="24" width="6.75" style="42" customWidth="1"/>
    <col min="25" max="26" width="6.75" style="87" customWidth="1"/>
    <col min="27" max="43" width="6.75" style="42" customWidth="1"/>
    <col min="44" max="44" width="7.875" style="42" bestFit="1" customWidth="1"/>
    <col min="45" max="45" width="6.875" style="42" bestFit="1" customWidth="1"/>
    <col min="46" max="46" width="6.875" style="42" customWidth="1"/>
    <col min="47" max="47" width="1.125" style="42" customWidth="1"/>
    <col min="48" max="58" width="2.875" style="42" customWidth="1"/>
    <col min="59" max="16384" width="4.625" style="42"/>
  </cols>
  <sheetData>
    <row r="1" spans="1:46" ht="23.25" customHeight="1">
      <c r="B1" s="43" t="s">
        <v>60</v>
      </c>
      <c r="D1" s="44"/>
      <c r="E1" s="44"/>
      <c r="F1" s="44"/>
      <c r="G1" s="44"/>
      <c r="H1" s="45" t="s">
        <v>33</v>
      </c>
      <c r="I1" s="141" t="s">
        <v>95</v>
      </c>
      <c r="J1" s="141"/>
      <c r="K1" s="46"/>
      <c r="L1" s="47" t="s">
        <v>47</v>
      </c>
      <c r="M1" s="48" t="s">
        <v>54</v>
      </c>
      <c r="N1" s="131"/>
      <c r="O1" s="131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6" ht="37.5" customHeight="1">
      <c r="B2" s="51" t="s">
        <v>50</v>
      </c>
      <c r="C2" s="52"/>
      <c r="D2" s="53"/>
      <c r="E2" s="53"/>
      <c r="F2" s="54" t="s">
        <v>34</v>
      </c>
      <c r="G2" s="55" t="s">
        <v>48</v>
      </c>
      <c r="H2" s="55" t="s">
        <v>35</v>
      </c>
      <c r="I2" s="56" t="s">
        <v>36</v>
      </c>
      <c r="J2" s="57" t="s">
        <v>37</v>
      </c>
      <c r="K2" s="57" t="s">
        <v>57</v>
      </c>
      <c r="N2" s="50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58" t="str">
        <f ca="1">"Date："&amp;TEXT(TODAY()," mm/dd/yyyy")</f>
        <v>Date： 08/06/2015</v>
      </c>
      <c r="AS2" s="44"/>
    </row>
    <row r="3" spans="1:46" ht="24" customHeight="1">
      <c r="C3" s="59"/>
      <c r="D3" s="60"/>
      <c r="E3" s="60"/>
      <c r="F3" s="61">
        <f ca="1">COUNTIF(N11:N252,"=△") + COUNTIF(N11:N252,"=○") +COUNTIF(N11:N252,"=★") + COUNTIF(N11:N252,"=◇")+ COUNTIF(N11:N252,"=▲")</f>
        <v>109</v>
      </c>
      <c r="G3" s="61">
        <f ca="1">COUNTIF(N11:N252,"=○")</f>
        <v>96</v>
      </c>
      <c r="H3" s="61">
        <f ca="1">COUNTIF(N11:N252,"=△") + COUNTIF(N11:N252,"=▲")  +  COUNTIF(N11:N252,"=★")</f>
        <v>9</v>
      </c>
      <c r="I3" s="61">
        <f ca="1">COUNTIF(N11:N252,"=◇")</f>
        <v>4</v>
      </c>
      <c r="J3" s="61">
        <f ca="1">COUNTIF(N11:N252,"=▲")</f>
        <v>0</v>
      </c>
      <c r="K3" s="61">
        <f ca="1">COUNTIF(N11:N252,"=★")</f>
        <v>4</v>
      </c>
      <c r="N3" s="50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60"/>
      <c r="AT3" s="88"/>
    </row>
    <row r="4" spans="1:4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59"/>
      <c r="AT4" s="88"/>
    </row>
    <row r="5" spans="1:4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R5" s="70"/>
      <c r="AS5" s="59"/>
      <c r="AT5" s="59"/>
    </row>
    <row r="6" spans="1:4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R6" s="70"/>
      <c r="AS6" s="59"/>
      <c r="AT6" s="59"/>
    </row>
    <row r="7" spans="1:46" ht="18.75" customHeight="1">
      <c r="A7" s="71"/>
      <c r="B7" s="132"/>
      <c r="C7" s="133"/>
      <c r="D7" s="133"/>
      <c r="E7" s="133"/>
      <c r="F7" s="133"/>
      <c r="G7" s="133"/>
      <c r="H7" s="134"/>
      <c r="I7" s="138" t="s">
        <v>38</v>
      </c>
      <c r="J7" s="139"/>
      <c r="K7" s="139"/>
      <c r="L7" s="140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46" ht="18.75" customHeight="1">
      <c r="A8" s="71"/>
      <c r="B8" s="135"/>
      <c r="C8" s="136"/>
      <c r="D8" s="136"/>
      <c r="E8" s="136"/>
      <c r="F8" s="136"/>
      <c r="G8" s="136"/>
      <c r="H8" s="137"/>
      <c r="I8" s="72">
        <f>MIN(I11:I252)</f>
        <v>42172</v>
      </c>
      <c r="J8" s="72">
        <f>MAX(J11:J252)</f>
        <v>42227</v>
      </c>
      <c r="K8" s="72">
        <f>IF(MIN(K11:K252)=DATE(1900,1,0),"",MIN(K11:K252))</f>
        <v>42172</v>
      </c>
      <c r="L8" s="72">
        <f>IF(MAX(L11:L252)=DATE(1900,1,0),"",MAX(L11:L252))</f>
        <v>42212</v>
      </c>
      <c r="M8" s="73"/>
      <c r="N8" s="74" t="str">
        <f>TEXT(T9,"yyyy")</f>
        <v>2015</v>
      </c>
      <c r="O8" s="159">
        <f>SUM(P11:P252)</f>
        <v>0</v>
      </c>
      <c r="P8" s="160"/>
      <c r="Q8" s="159">
        <f>SUM(R11:R252)</f>
        <v>0</v>
      </c>
      <c r="R8" s="160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151" t="s">
        <v>39</v>
      </c>
    </row>
    <row r="9" spans="1:46" ht="18.75" customHeight="1">
      <c r="B9" s="142" t="s">
        <v>40</v>
      </c>
      <c r="C9" s="144" t="s">
        <v>31</v>
      </c>
      <c r="D9" s="144" t="s">
        <v>41</v>
      </c>
      <c r="E9" s="144" t="s">
        <v>51</v>
      </c>
      <c r="F9" s="147" t="s">
        <v>52</v>
      </c>
      <c r="G9" s="142" t="s">
        <v>53</v>
      </c>
      <c r="H9" s="149" t="s">
        <v>56</v>
      </c>
      <c r="I9" s="152" t="s">
        <v>42</v>
      </c>
      <c r="J9" s="153"/>
      <c r="K9" s="152" t="s">
        <v>32</v>
      </c>
      <c r="L9" s="154"/>
      <c r="M9" s="155" t="s">
        <v>43</v>
      </c>
      <c r="N9" s="156"/>
      <c r="O9" s="161" t="s">
        <v>44</v>
      </c>
      <c r="P9" s="162"/>
      <c r="Q9" s="163" t="s">
        <v>45</v>
      </c>
      <c r="R9" s="162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77">
        <v>42186</v>
      </c>
      <c r="AI9" s="77">
        <v>42187</v>
      </c>
      <c r="AJ9" s="77">
        <v>42188</v>
      </c>
      <c r="AK9" s="77">
        <v>42189</v>
      </c>
      <c r="AL9" s="77">
        <v>42190</v>
      </c>
      <c r="AM9" s="77">
        <v>42191</v>
      </c>
      <c r="AN9" s="77">
        <v>42192</v>
      </c>
      <c r="AO9" s="77">
        <v>42193</v>
      </c>
      <c r="AP9" s="77">
        <v>42194</v>
      </c>
      <c r="AQ9" s="77">
        <v>42195</v>
      </c>
      <c r="AR9" s="151"/>
    </row>
    <row r="10" spans="1:46" ht="18.75" customHeight="1">
      <c r="B10" s="143"/>
      <c r="C10" s="145"/>
      <c r="D10" s="146"/>
      <c r="E10" s="146"/>
      <c r="F10" s="148"/>
      <c r="G10" s="143"/>
      <c r="H10" s="150"/>
      <c r="I10" s="78" t="s">
        <v>18</v>
      </c>
      <c r="J10" s="79" t="s">
        <v>19</v>
      </c>
      <c r="K10" s="80" t="s">
        <v>18</v>
      </c>
      <c r="L10" s="81" t="s">
        <v>19</v>
      </c>
      <c r="M10" s="157"/>
      <c r="N10" s="158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Q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84">
        <f t="shared" si="2"/>
        <v>42186</v>
      </c>
      <c r="AI10" s="84">
        <f t="shared" si="2"/>
        <v>42187</v>
      </c>
      <c r="AJ10" s="84">
        <f t="shared" si="2"/>
        <v>42188</v>
      </c>
      <c r="AK10" s="84">
        <f t="shared" si="2"/>
        <v>42189</v>
      </c>
      <c r="AL10" s="84">
        <f t="shared" si="2"/>
        <v>42190</v>
      </c>
      <c r="AM10" s="84">
        <f t="shared" si="2"/>
        <v>42191</v>
      </c>
      <c r="AN10" s="84">
        <f t="shared" si="2"/>
        <v>42192</v>
      </c>
      <c r="AO10" s="84">
        <f t="shared" si="2"/>
        <v>42193</v>
      </c>
      <c r="AP10" s="84">
        <f t="shared" si="2"/>
        <v>42194</v>
      </c>
      <c r="AQ10" s="84">
        <f t="shared" si="2"/>
        <v>42195</v>
      </c>
      <c r="AR10" s="151"/>
    </row>
    <row r="11" spans="1:46" ht="13.5" customHeight="1">
      <c r="B11" s="127">
        <f>(ROW()-10)/2+0.5</f>
        <v>1</v>
      </c>
      <c r="C11" s="95" t="s">
        <v>30</v>
      </c>
      <c r="D11" s="97" t="s">
        <v>58</v>
      </c>
      <c r="E11" s="97" t="s">
        <v>70</v>
      </c>
      <c r="F11" s="99" t="s">
        <v>73</v>
      </c>
      <c r="G11" s="99"/>
      <c r="H11" s="101" t="s">
        <v>61</v>
      </c>
      <c r="I11" s="103">
        <v>42172</v>
      </c>
      <c r="J11" s="103">
        <v>42174</v>
      </c>
      <c r="K11" s="103">
        <v>42172</v>
      </c>
      <c r="L11" s="103">
        <v>42174</v>
      </c>
      <c r="M11" s="105">
        <v>100</v>
      </c>
      <c r="N11" s="121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>○</v>
      </c>
      <c r="O11" s="123" t="str">
        <f>IF(COUNTA(S11:X11)=0,"",SUMPRODUCT(--(ISNUMBER(S11:X11)),S11:X11)+ (COUNTA(S11:X11)-COUNT(S11:X11))*8)</f>
        <v/>
      </c>
      <c r="P11" s="125" t="str">
        <f>IF(O11="","",ROUND(O11/8,2))</f>
        <v/>
      </c>
      <c r="Q11" s="123" t="str">
        <f>IF(COUNTA(S12:X12)=0,"",SUMPRODUCT(--(ISNUMBER(S12:X12)),S12:X12)+ (COUNTA(S12:X12)-COUNT(S12:X12))*8)</f>
        <v/>
      </c>
      <c r="R11" s="125" t="str">
        <f t="shared" ref="R11" si="3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92"/>
    </row>
    <row r="12" spans="1:46" ht="13.5" customHeight="1">
      <c r="B12" s="128"/>
      <c r="C12" s="96"/>
      <c r="D12" s="98"/>
      <c r="E12" s="98"/>
      <c r="F12" s="100"/>
      <c r="G12" s="100"/>
      <c r="H12" s="102"/>
      <c r="I12" s="104"/>
      <c r="J12" s="104"/>
      <c r="K12" s="104"/>
      <c r="L12" s="104"/>
      <c r="M12" s="106"/>
      <c r="N12" s="122"/>
      <c r="O12" s="124"/>
      <c r="P12" s="126"/>
      <c r="Q12" s="124"/>
      <c r="R12" s="12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92"/>
    </row>
    <row r="13" spans="1:46" ht="13.5" customHeight="1">
      <c r="B13" s="93">
        <f t="shared" ref="B13" si="4">(ROW()-10)/2+0.5</f>
        <v>2</v>
      </c>
      <c r="C13" s="95"/>
      <c r="D13" s="97"/>
      <c r="E13" s="97" t="s">
        <v>79</v>
      </c>
      <c r="F13" s="99" t="s">
        <v>73</v>
      </c>
      <c r="G13" s="99"/>
      <c r="H13" s="101" t="s">
        <v>61</v>
      </c>
      <c r="I13" s="103">
        <v>42172</v>
      </c>
      <c r="J13" s="103">
        <v>42174</v>
      </c>
      <c r="K13" s="103">
        <v>42172</v>
      </c>
      <c r="L13" s="103">
        <v>42174</v>
      </c>
      <c r="M13" s="105">
        <v>100</v>
      </c>
      <c r="N13" s="107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>○</v>
      </c>
      <c r="O13" s="109" t="str">
        <f>IF(COUNTA(S13:X13)=0,"",SUMPRODUCT(--(ISNUMBER(S13:X13)),S13:X13)+ (COUNTA(S13:X13)-COUNT(S13:X13))*8)</f>
        <v/>
      </c>
      <c r="P13" s="111" t="str">
        <f t="shared" ref="P13" si="5">IF(O13="","",ROUND(O13/8,2))</f>
        <v/>
      </c>
      <c r="Q13" s="109" t="str">
        <f>IF(COUNTA(S14:X14)=0,"",SUMPRODUCT(--(ISNUMBER(S14:X14)),S14:X14)+ (COUNTA(S14:X14)-COUNT(S14:X14))*8)</f>
        <v/>
      </c>
      <c r="R13" s="111" t="str">
        <f t="shared" ref="R13" si="6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92"/>
    </row>
    <row r="14" spans="1:46" ht="13.5" customHeight="1">
      <c r="B14" s="94"/>
      <c r="C14" s="96"/>
      <c r="D14" s="98"/>
      <c r="E14" s="98"/>
      <c r="F14" s="100"/>
      <c r="G14" s="100"/>
      <c r="H14" s="102"/>
      <c r="I14" s="104"/>
      <c r="J14" s="104"/>
      <c r="K14" s="104"/>
      <c r="L14" s="104"/>
      <c r="M14" s="106"/>
      <c r="N14" s="108"/>
      <c r="O14" s="110"/>
      <c r="P14" s="112"/>
      <c r="Q14" s="110"/>
      <c r="R14" s="112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92"/>
    </row>
    <row r="15" spans="1:46" ht="13.5" customHeight="1">
      <c r="B15" s="127">
        <f>(ROW()-10)/2+0.5</f>
        <v>3</v>
      </c>
      <c r="C15" s="95"/>
      <c r="D15" s="97"/>
      <c r="E15" s="97" t="s">
        <v>100</v>
      </c>
      <c r="F15" s="99" t="s">
        <v>73</v>
      </c>
      <c r="G15" s="99"/>
      <c r="H15" s="101" t="s">
        <v>61</v>
      </c>
      <c r="I15" s="103">
        <v>42177</v>
      </c>
      <c r="J15" s="103">
        <v>42179</v>
      </c>
      <c r="K15" s="103">
        <v>42177</v>
      </c>
      <c r="L15" s="103">
        <v>42180</v>
      </c>
      <c r="M15" s="105">
        <v>100</v>
      </c>
      <c r="N15" s="121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23" t="str">
        <f>IF(COUNTA(S15:X15)=0,"",SUMPRODUCT(--(ISNUMBER(S15:X15)),S15:X15)+ (COUNTA(S15:X15)-COUNT(S15:X15))*8)</f>
        <v/>
      </c>
      <c r="P15" s="125" t="str">
        <f>IF(O15="","",ROUND(O15/8,2))</f>
        <v/>
      </c>
      <c r="Q15" s="123" t="str">
        <f>IF(COUNTA(S16:X16)=0,"",SUMPRODUCT(--(ISNUMBER(S16:X16)),S16:X16)+ (COUNTA(S16:X16)-COUNT(S16:X16))*8)</f>
        <v/>
      </c>
      <c r="R15" s="125" t="str">
        <f t="shared" ref="R15" si="7">IF(Q15="","",ROUND(Q15/8,2))</f>
        <v/>
      </c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92"/>
    </row>
    <row r="16" spans="1:46" ht="13.5" customHeight="1">
      <c r="B16" s="128"/>
      <c r="C16" s="96"/>
      <c r="D16" s="98"/>
      <c r="E16" s="98"/>
      <c r="F16" s="100"/>
      <c r="G16" s="100"/>
      <c r="H16" s="102"/>
      <c r="I16" s="104"/>
      <c r="J16" s="104"/>
      <c r="K16" s="104"/>
      <c r="L16" s="104"/>
      <c r="M16" s="106"/>
      <c r="N16" s="122"/>
      <c r="O16" s="124"/>
      <c r="P16" s="126"/>
      <c r="Q16" s="124"/>
      <c r="R16" s="12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92"/>
    </row>
    <row r="17" spans="2:44" ht="13.5" customHeight="1">
      <c r="B17" s="127">
        <f>(ROW()-10)/2+0.5</f>
        <v>4</v>
      </c>
      <c r="C17" s="95"/>
      <c r="D17" s="97"/>
      <c r="E17" s="97"/>
      <c r="F17" s="99" t="s">
        <v>55</v>
      </c>
      <c r="G17" s="99"/>
      <c r="H17" s="101" t="s">
        <v>63</v>
      </c>
      <c r="I17" s="103">
        <v>42180</v>
      </c>
      <c r="J17" s="103">
        <v>42180</v>
      </c>
      <c r="K17" s="103">
        <v>42180</v>
      </c>
      <c r="L17" s="103">
        <v>42180</v>
      </c>
      <c r="M17" s="105">
        <v>100</v>
      </c>
      <c r="N17" s="121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123" t="str">
        <f>IF(COUNTA(S17:X17)=0,"",SUMPRODUCT(--(ISNUMBER(S17:X17)),S17:X17)+ (COUNTA(S17:X17)-COUNT(S17:X17))*8)</f>
        <v/>
      </c>
      <c r="P17" s="125" t="str">
        <f>IF(O17="","",ROUND(O17/8,2))</f>
        <v/>
      </c>
      <c r="Q17" s="123" t="str">
        <f>IF(COUNTA(S18:X18)=0,"",SUMPRODUCT(--(ISNUMBER(S18:X18)),S18:X18)+ (COUNTA(S18:X18)-COUNT(S18:X18))*8)</f>
        <v/>
      </c>
      <c r="R17" s="125" t="str">
        <f t="shared" ref="R17" si="8">IF(Q17="","",ROUND(Q17/8,2))</f>
        <v/>
      </c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92"/>
    </row>
    <row r="18" spans="2:44" ht="13.5" customHeight="1">
      <c r="B18" s="128"/>
      <c r="C18" s="96"/>
      <c r="D18" s="98"/>
      <c r="E18" s="98"/>
      <c r="F18" s="100"/>
      <c r="G18" s="100"/>
      <c r="H18" s="102"/>
      <c r="I18" s="104"/>
      <c r="J18" s="104"/>
      <c r="K18" s="104"/>
      <c r="L18" s="104"/>
      <c r="M18" s="106"/>
      <c r="N18" s="122"/>
      <c r="O18" s="124"/>
      <c r="P18" s="126"/>
      <c r="Q18" s="124"/>
      <c r="R18" s="12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92"/>
    </row>
    <row r="19" spans="2:44" ht="13.5" customHeight="1">
      <c r="B19" s="127">
        <f>(ROW()-10)/2+0.5</f>
        <v>5</v>
      </c>
      <c r="C19" s="95"/>
      <c r="D19" s="97"/>
      <c r="E19" s="97" t="s">
        <v>80</v>
      </c>
      <c r="F19" s="99" t="s">
        <v>73</v>
      </c>
      <c r="G19" s="99"/>
      <c r="H19" s="101" t="s">
        <v>61</v>
      </c>
      <c r="I19" s="103">
        <v>42177</v>
      </c>
      <c r="J19" s="103">
        <v>42179</v>
      </c>
      <c r="K19" s="103">
        <v>42177</v>
      </c>
      <c r="L19" s="103">
        <v>42180</v>
      </c>
      <c r="M19" s="105">
        <v>100</v>
      </c>
      <c r="N19" s="121" t="str">
        <f ca="1">IF(B19="","",IF(AND(I19="",J19="",K19="",L19=""),"",IF(OR(I19="",J19=""),"?",IF(AND(I19&lt;&gt;"",J19&lt;&gt;"",K19&lt;&gt;"",L19&lt;&gt;"",M19=100),"○",IF(AND(I19&lt;=TODAY(),J19&gt;=TODAY(),K19=""),"▲",  IF(J19&lt;TODAY(),"★",IF(K19&lt;&gt;"","△",IF(AND(I19&lt;&gt;""),"◇",""))))))))</f>
        <v>○</v>
      </c>
      <c r="O19" s="123" t="str">
        <f>IF(COUNTA(S19:X19)=0,"",SUMPRODUCT(--(ISNUMBER(S19:X19)),S19:X19)+ (COUNTA(S19:X19)-COUNT(S19:X19))*8)</f>
        <v/>
      </c>
      <c r="P19" s="125" t="str">
        <f>IF(O19="","",ROUND(O19/8,2))</f>
        <v/>
      </c>
      <c r="Q19" s="123" t="str">
        <f>IF(COUNTA(S20:X20)=0,"",SUMPRODUCT(--(ISNUMBER(S20:X20)),S20:X20)+ (COUNTA(S20:X20)-COUNT(S20:X20))*8)</f>
        <v/>
      </c>
      <c r="R19" s="125" t="str">
        <f t="shared" ref="R19" si="9">IF(Q19="","",ROUND(Q19/8,2))</f>
        <v/>
      </c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92"/>
    </row>
    <row r="20" spans="2:44" ht="13.5" customHeight="1">
      <c r="B20" s="128"/>
      <c r="C20" s="96"/>
      <c r="D20" s="98"/>
      <c r="E20" s="98"/>
      <c r="F20" s="100"/>
      <c r="G20" s="100"/>
      <c r="H20" s="102"/>
      <c r="I20" s="104"/>
      <c r="J20" s="104"/>
      <c r="K20" s="104"/>
      <c r="L20" s="104"/>
      <c r="M20" s="106"/>
      <c r="N20" s="122"/>
      <c r="O20" s="124"/>
      <c r="P20" s="126"/>
      <c r="Q20" s="124"/>
      <c r="R20" s="12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92"/>
    </row>
    <row r="21" spans="2:44" ht="13.5" customHeight="1">
      <c r="B21" s="127">
        <f>(ROW()-10)/2+0.5</f>
        <v>6</v>
      </c>
      <c r="C21" s="95"/>
      <c r="D21" s="97"/>
      <c r="E21" s="97"/>
      <c r="F21" s="99" t="s">
        <v>55</v>
      </c>
      <c r="G21" s="99"/>
      <c r="H21" s="101" t="s">
        <v>63</v>
      </c>
      <c r="I21" s="103">
        <v>42180</v>
      </c>
      <c r="J21" s="103">
        <v>42180</v>
      </c>
      <c r="K21" s="103">
        <v>42180</v>
      </c>
      <c r="L21" s="103">
        <v>42180</v>
      </c>
      <c r="M21" s="105">
        <v>100</v>
      </c>
      <c r="N21" s="121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123" t="str">
        <f>IF(COUNTA(S21:X21)=0,"",SUMPRODUCT(--(ISNUMBER(S21:X21)),S21:X21)+ (COUNTA(S21:X21)-COUNT(S21:X21))*8)</f>
        <v/>
      </c>
      <c r="P21" s="125" t="str">
        <f>IF(O21="","",ROUND(O21/8,2))</f>
        <v/>
      </c>
      <c r="Q21" s="123" t="str">
        <f>IF(COUNTA(S22:X22)=0,"",SUMPRODUCT(--(ISNUMBER(S22:X22)),S22:X22)+ (COUNTA(S22:X22)-COUNT(S22:X22))*8)</f>
        <v/>
      </c>
      <c r="R21" s="125" t="str">
        <f t="shared" ref="R21" si="10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92"/>
    </row>
    <row r="22" spans="2:44" ht="13.5" customHeight="1">
      <c r="B22" s="128"/>
      <c r="C22" s="96"/>
      <c r="D22" s="98"/>
      <c r="E22" s="98"/>
      <c r="F22" s="100"/>
      <c r="G22" s="100"/>
      <c r="H22" s="102"/>
      <c r="I22" s="104"/>
      <c r="J22" s="104"/>
      <c r="K22" s="104"/>
      <c r="L22" s="104"/>
      <c r="M22" s="106"/>
      <c r="N22" s="122"/>
      <c r="O22" s="124"/>
      <c r="P22" s="126"/>
      <c r="Q22" s="124"/>
      <c r="R22" s="12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92"/>
    </row>
    <row r="23" spans="2:44" ht="13.5" customHeight="1">
      <c r="B23" s="127">
        <f>(ROW()-10)/2+0.5</f>
        <v>7</v>
      </c>
      <c r="C23" s="95"/>
      <c r="D23" s="97" t="s">
        <v>69</v>
      </c>
      <c r="E23" s="97" t="s">
        <v>59</v>
      </c>
      <c r="F23" s="99" t="s">
        <v>73</v>
      </c>
      <c r="G23" s="99"/>
      <c r="H23" s="101" t="s">
        <v>116</v>
      </c>
      <c r="I23" s="103">
        <v>42172</v>
      </c>
      <c r="J23" s="103">
        <v>42174</v>
      </c>
      <c r="K23" s="103">
        <v>42172</v>
      </c>
      <c r="L23" s="103">
        <v>42174</v>
      </c>
      <c r="M23" s="105">
        <v>100</v>
      </c>
      <c r="N23" s="121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123" t="str">
        <f>IF(COUNTA(S23:X23)=0,"",SUMPRODUCT(--(ISNUMBER(S23:X23)),S23:X23)+ (COUNTA(S23:X23)-COUNT(S23:X23))*8)</f>
        <v/>
      </c>
      <c r="P23" s="125" t="str">
        <f>IF(O23="","",ROUND(O23/8,2))</f>
        <v/>
      </c>
      <c r="Q23" s="123" t="str">
        <f>IF(COUNTA(S24:X24)=0,"",SUMPRODUCT(--(ISNUMBER(S24:X24)),S24:X24)+ (COUNTA(S24:X24)-COUNT(S24:X24))*8)</f>
        <v/>
      </c>
      <c r="R23" s="125" t="str">
        <f t="shared" ref="R23" si="11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92"/>
    </row>
    <row r="24" spans="2:44" ht="13.5" customHeight="1">
      <c r="B24" s="128"/>
      <c r="C24" s="96"/>
      <c r="D24" s="98"/>
      <c r="E24" s="98"/>
      <c r="F24" s="100"/>
      <c r="G24" s="100"/>
      <c r="H24" s="102"/>
      <c r="I24" s="104"/>
      <c r="J24" s="104"/>
      <c r="K24" s="104"/>
      <c r="L24" s="104"/>
      <c r="M24" s="106"/>
      <c r="N24" s="122"/>
      <c r="O24" s="124"/>
      <c r="P24" s="126"/>
      <c r="Q24" s="124"/>
      <c r="R24" s="12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92"/>
    </row>
    <row r="25" spans="2:44" ht="13.5" customHeight="1">
      <c r="B25" s="93">
        <f t="shared" ref="B25" si="12">(ROW()-10)/2+0.5</f>
        <v>8</v>
      </c>
      <c r="C25" s="95"/>
      <c r="D25" s="97"/>
      <c r="E25" s="97" t="s">
        <v>67</v>
      </c>
      <c r="F25" s="99" t="s">
        <v>73</v>
      </c>
      <c r="G25" s="99"/>
      <c r="H25" s="101" t="s">
        <v>116</v>
      </c>
      <c r="I25" s="103">
        <v>42172</v>
      </c>
      <c r="J25" s="103">
        <v>42174</v>
      </c>
      <c r="K25" s="103">
        <v>42172</v>
      </c>
      <c r="L25" s="103">
        <v>42174</v>
      </c>
      <c r="M25" s="105">
        <v>100</v>
      </c>
      <c r="N25" s="107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109" t="str">
        <f>IF(COUNTA(S25:X25)=0,"",SUMPRODUCT(--(ISNUMBER(S25:X25)),S25:X25)+ (COUNTA(S25:X25)-COUNT(S25:X25))*8)</f>
        <v/>
      </c>
      <c r="P25" s="111" t="str">
        <f t="shared" ref="P25" si="13">IF(O25="","",ROUND(O25/8,2))</f>
        <v/>
      </c>
      <c r="Q25" s="109" t="str">
        <f>IF(COUNTA(S26:X26)=0,"",SUMPRODUCT(--(ISNUMBER(S26:X26)),S26:X26)+ (COUNTA(S26:X26)-COUNT(S26:X26))*8)</f>
        <v/>
      </c>
      <c r="R25" s="111" t="str">
        <f t="shared" ref="R25" si="14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92"/>
    </row>
    <row r="26" spans="2:44" ht="13.5" customHeight="1">
      <c r="B26" s="94"/>
      <c r="C26" s="96"/>
      <c r="D26" s="98"/>
      <c r="E26" s="98"/>
      <c r="F26" s="100"/>
      <c r="G26" s="100"/>
      <c r="H26" s="102"/>
      <c r="I26" s="104"/>
      <c r="J26" s="104"/>
      <c r="K26" s="104"/>
      <c r="L26" s="104"/>
      <c r="M26" s="106"/>
      <c r="N26" s="108"/>
      <c r="O26" s="110"/>
      <c r="P26" s="112"/>
      <c r="Q26" s="110"/>
      <c r="R26" s="112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92"/>
    </row>
    <row r="27" spans="2:44" ht="13.5" customHeight="1">
      <c r="B27" s="127">
        <f>(ROW()-10)/2+0.5</f>
        <v>9</v>
      </c>
      <c r="C27" s="95"/>
      <c r="D27" s="97"/>
      <c r="E27" s="97" t="s">
        <v>66</v>
      </c>
      <c r="F27" s="99" t="s">
        <v>73</v>
      </c>
      <c r="G27" s="99"/>
      <c r="H27" s="101" t="s">
        <v>116</v>
      </c>
      <c r="I27" s="103">
        <v>42172</v>
      </c>
      <c r="J27" s="103">
        <v>42174</v>
      </c>
      <c r="K27" s="103">
        <v>42172</v>
      </c>
      <c r="L27" s="103">
        <v>42174</v>
      </c>
      <c r="M27" s="105">
        <v>100</v>
      </c>
      <c r="N27" s="121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○</v>
      </c>
      <c r="O27" s="123" t="str">
        <f>IF(COUNTA(S27:X27)=0,"",SUMPRODUCT(--(ISNUMBER(S27:X27)),S27:X27)+ (COUNTA(S27:X27)-COUNT(S27:X27))*8)</f>
        <v/>
      </c>
      <c r="P27" s="125" t="str">
        <f>IF(O27="","",ROUND(O27/8,2))</f>
        <v/>
      </c>
      <c r="Q27" s="123" t="str">
        <f>IF(COUNTA(S28:X28)=0,"",SUMPRODUCT(--(ISNUMBER(S28:X28)),S28:X28)+ (COUNTA(S28:X28)-COUNT(S28:X28))*8)</f>
        <v/>
      </c>
      <c r="R27" s="125" t="str">
        <f t="shared" ref="R27" si="15">IF(Q27="","",ROUND(Q27/8,2))</f>
        <v/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92"/>
    </row>
    <row r="28" spans="2:44" ht="13.5" customHeight="1">
      <c r="B28" s="128"/>
      <c r="C28" s="96"/>
      <c r="D28" s="98"/>
      <c r="E28" s="98"/>
      <c r="F28" s="100"/>
      <c r="G28" s="100"/>
      <c r="H28" s="102"/>
      <c r="I28" s="104"/>
      <c r="J28" s="104"/>
      <c r="K28" s="104"/>
      <c r="L28" s="104"/>
      <c r="M28" s="106"/>
      <c r="N28" s="122"/>
      <c r="O28" s="124"/>
      <c r="P28" s="126"/>
      <c r="Q28" s="124"/>
      <c r="R28" s="12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92"/>
    </row>
    <row r="29" spans="2:44" ht="13.5" customHeight="1">
      <c r="B29" s="93">
        <f t="shared" ref="B29" si="16">(ROW()-10)/2+0.5</f>
        <v>10</v>
      </c>
      <c r="C29" s="95"/>
      <c r="D29" s="97"/>
      <c r="E29" s="97" t="s">
        <v>68</v>
      </c>
      <c r="F29" s="99" t="s">
        <v>73</v>
      </c>
      <c r="G29" s="99"/>
      <c r="H29" s="101" t="s">
        <v>116</v>
      </c>
      <c r="I29" s="103">
        <v>42172</v>
      </c>
      <c r="J29" s="103">
        <v>42174</v>
      </c>
      <c r="K29" s="103">
        <v>42172</v>
      </c>
      <c r="L29" s="103">
        <v>42177</v>
      </c>
      <c r="M29" s="105">
        <v>100</v>
      </c>
      <c r="N29" s="107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>○</v>
      </c>
      <c r="O29" s="109" t="str">
        <f>IF(COUNTA(S29:X29)=0,"",SUMPRODUCT(--(ISNUMBER(S29:X29)),S29:X29)+ (COUNTA(S29:X29)-COUNT(S29:X29))*8)</f>
        <v/>
      </c>
      <c r="P29" s="111" t="str">
        <f t="shared" ref="P29" si="17">IF(O29="","",ROUND(O29/8,2))</f>
        <v/>
      </c>
      <c r="Q29" s="109" t="str">
        <f>IF(COUNTA(S30:X30)=0,"",SUMPRODUCT(--(ISNUMBER(S30:X30)),S30:X30)+ (COUNTA(S30:X30)-COUNT(S30:X30))*8)</f>
        <v/>
      </c>
      <c r="R29" s="111" t="str">
        <f t="shared" ref="R29" si="18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92"/>
    </row>
    <row r="30" spans="2:44" ht="13.5" customHeight="1">
      <c r="B30" s="94"/>
      <c r="C30" s="96"/>
      <c r="D30" s="98"/>
      <c r="E30" s="98"/>
      <c r="F30" s="100"/>
      <c r="G30" s="100"/>
      <c r="H30" s="102"/>
      <c r="I30" s="104"/>
      <c r="J30" s="104"/>
      <c r="K30" s="104"/>
      <c r="L30" s="104"/>
      <c r="M30" s="106"/>
      <c r="N30" s="108"/>
      <c r="O30" s="110"/>
      <c r="P30" s="112"/>
      <c r="Q30" s="110"/>
      <c r="R30" s="112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92"/>
    </row>
    <row r="31" spans="2:44" ht="13.5" customHeight="1">
      <c r="B31" s="127">
        <f>(ROW()-10)/2+0.5</f>
        <v>11</v>
      </c>
      <c r="C31" s="95"/>
      <c r="D31" s="97"/>
      <c r="E31" s="97" t="s">
        <v>77</v>
      </c>
      <c r="F31" s="99" t="s">
        <v>73</v>
      </c>
      <c r="G31" s="99"/>
      <c r="H31" s="101" t="s">
        <v>65</v>
      </c>
      <c r="I31" s="103">
        <v>42177</v>
      </c>
      <c r="J31" s="103">
        <v>42177</v>
      </c>
      <c r="K31" s="103">
        <v>42177</v>
      </c>
      <c r="L31" s="103">
        <v>42177</v>
      </c>
      <c r="M31" s="105">
        <v>100</v>
      </c>
      <c r="N31" s="121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123" t="str">
        <f>IF(COUNTA(S31:X31)=0,"",SUMPRODUCT(--(ISNUMBER(S31:X31)),S31:X31)+ (COUNTA(S31:X31)-COUNT(S31:X31))*8)</f>
        <v/>
      </c>
      <c r="P31" s="125" t="str">
        <f>IF(O31="","",ROUND(O31/8,2))</f>
        <v/>
      </c>
      <c r="Q31" s="123" t="str">
        <f>IF(COUNTA(S32:X32)=0,"",SUMPRODUCT(--(ISNUMBER(S32:X32)),S32:X32)+ (COUNTA(S32:X32)-COUNT(S32:X32))*8)</f>
        <v/>
      </c>
      <c r="R31" s="125" t="str">
        <f t="shared" ref="R31" si="19">IF(Q31="","",ROUND(Q31/8,2))</f>
        <v/>
      </c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92"/>
    </row>
    <row r="32" spans="2:44" ht="13.5" customHeight="1">
      <c r="B32" s="128"/>
      <c r="C32" s="96"/>
      <c r="D32" s="98"/>
      <c r="E32" s="98"/>
      <c r="F32" s="100"/>
      <c r="G32" s="100"/>
      <c r="H32" s="102"/>
      <c r="I32" s="104"/>
      <c r="J32" s="104"/>
      <c r="K32" s="104"/>
      <c r="L32" s="104"/>
      <c r="M32" s="106"/>
      <c r="N32" s="122"/>
      <c r="O32" s="124"/>
      <c r="P32" s="126"/>
      <c r="Q32" s="124"/>
      <c r="R32" s="12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92"/>
    </row>
    <row r="33" spans="2:44" ht="13.5" customHeight="1">
      <c r="B33" s="93">
        <f t="shared" ref="B33" si="20">(ROW()-10)/2+0.5</f>
        <v>12</v>
      </c>
      <c r="C33" s="95"/>
      <c r="D33" s="97"/>
      <c r="E33" s="97" t="s">
        <v>78</v>
      </c>
      <c r="F33" s="99" t="s">
        <v>73</v>
      </c>
      <c r="G33" s="99"/>
      <c r="H33" s="101" t="s">
        <v>65</v>
      </c>
      <c r="I33" s="103">
        <v>42177</v>
      </c>
      <c r="J33" s="103">
        <v>42177</v>
      </c>
      <c r="K33" s="103">
        <v>42177</v>
      </c>
      <c r="L33" s="103">
        <v>42177</v>
      </c>
      <c r="M33" s="105">
        <v>100</v>
      </c>
      <c r="N33" s="107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○</v>
      </c>
      <c r="O33" s="109" t="str">
        <f>IF(COUNTA(S33:X33)=0,"",SUMPRODUCT(--(ISNUMBER(S33:X33)),S33:X33)+ (COUNTA(S33:X33)-COUNT(S33:X33))*8)</f>
        <v/>
      </c>
      <c r="P33" s="111" t="str">
        <f t="shared" ref="P33" si="21">IF(O33="","",ROUND(O33/8,2))</f>
        <v/>
      </c>
      <c r="Q33" s="109" t="str">
        <f>IF(COUNTA(S34:X34)=0,"",SUMPRODUCT(--(ISNUMBER(S34:X34)),S34:X34)+ (COUNTA(S34:X34)-COUNT(S34:X34))*8)</f>
        <v/>
      </c>
      <c r="R33" s="111" t="str">
        <f t="shared" ref="R33" si="22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92"/>
    </row>
    <row r="34" spans="2:44" ht="13.5" customHeight="1">
      <c r="B34" s="94"/>
      <c r="C34" s="96"/>
      <c r="D34" s="98"/>
      <c r="E34" s="98"/>
      <c r="F34" s="100"/>
      <c r="G34" s="100"/>
      <c r="H34" s="102"/>
      <c r="I34" s="104"/>
      <c r="J34" s="104"/>
      <c r="K34" s="104"/>
      <c r="L34" s="104"/>
      <c r="M34" s="106"/>
      <c r="N34" s="108"/>
      <c r="O34" s="110"/>
      <c r="P34" s="112"/>
      <c r="Q34" s="110"/>
      <c r="R34" s="112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92"/>
    </row>
    <row r="35" spans="2:44" ht="13.5" customHeight="1">
      <c r="B35" s="127">
        <f>(ROW()-10)/2+0.5</f>
        <v>13</v>
      </c>
      <c r="C35" s="95"/>
      <c r="D35" s="97"/>
      <c r="E35" s="97" t="s">
        <v>59</v>
      </c>
      <c r="F35" s="99" t="s">
        <v>55</v>
      </c>
      <c r="G35" s="99"/>
      <c r="H35" s="101" t="s">
        <v>63</v>
      </c>
      <c r="I35" s="103">
        <v>42172</v>
      </c>
      <c r="J35" s="103">
        <v>42174</v>
      </c>
      <c r="K35" s="103">
        <v>42172</v>
      </c>
      <c r="L35" s="103">
        <v>42174</v>
      </c>
      <c r="M35" s="105">
        <v>100</v>
      </c>
      <c r="N35" s="121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23" t="str">
        <f>IF(COUNTA(S35:X35)=0,"",SUMPRODUCT(--(ISNUMBER(S35:X35)),S35:X35)+ (COUNTA(S35:X35)-COUNT(S35:X35))*8)</f>
        <v/>
      </c>
      <c r="P35" s="125" t="str">
        <f>IF(O35="","",ROUND(O35/8,2))</f>
        <v/>
      </c>
      <c r="Q35" s="123" t="str">
        <f>IF(COUNTA(S36:X36)=0,"",SUMPRODUCT(--(ISNUMBER(S36:X36)),S36:X36)+ (COUNTA(S36:X36)-COUNT(S36:X36))*8)</f>
        <v/>
      </c>
      <c r="R35" s="125" t="str">
        <f t="shared" ref="R35" si="23">IF(Q35="","",ROUND(Q35/8,2))</f>
        <v/>
      </c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92"/>
    </row>
    <row r="36" spans="2:44" ht="13.5" customHeight="1">
      <c r="B36" s="128"/>
      <c r="C36" s="96"/>
      <c r="D36" s="98"/>
      <c r="E36" s="98"/>
      <c r="F36" s="100"/>
      <c r="G36" s="100"/>
      <c r="H36" s="102"/>
      <c r="I36" s="104"/>
      <c r="J36" s="104"/>
      <c r="K36" s="104"/>
      <c r="L36" s="104"/>
      <c r="M36" s="106"/>
      <c r="N36" s="122"/>
      <c r="O36" s="124"/>
      <c r="P36" s="126"/>
      <c r="Q36" s="124"/>
      <c r="R36" s="12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92"/>
    </row>
    <row r="37" spans="2:44" ht="13.5" customHeight="1">
      <c r="B37" s="93">
        <f t="shared" ref="B37" si="24">(ROW()-10)/2+0.5</f>
        <v>14</v>
      </c>
      <c r="C37" s="95"/>
      <c r="D37" s="97"/>
      <c r="E37" s="97" t="s">
        <v>67</v>
      </c>
      <c r="F37" s="99" t="s">
        <v>55</v>
      </c>
      <c r="G37" s="99"/>
      <c r="H37" s="101" t="s">
        <v>63</v>
      </c>
      <c r="I37" s="103">
        <v>42172</v>
      </c>
      <c r="J37" s="103">
        <v>42174</v>
      </c>
      <c r="K37" s="103">
        <v>42172</v>
      </c>
      <c r="L37" s="103">
        <v>42174</v>
      </c>
      <c r="M37" s="105">
        <v>100</v>
      </c>
      <c r="N37" s="107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109" t="str">
        <f>IF(COUNTA(S37:X37)=0,"",SUMPRODUCT(--(ISNUMBER(S37:X37)),S37:X37)+ (COUNTA(S37:X37)-COUNT(S37:X37))*8)</f>
        <v/>
      </c>
      <c r="P37" s="111" t="str">
        <f t="shared" ref="P37" si="25">IF(O37="","",ROUND(O37/8,2))</f>
        <v/>
      </c>
      <c r="Q37" s="109" t="str">
        <f>IF(COUNTA(S38:X38)=0,"",SUMPRODUCT(--(ISNUMBER(S38:X38)),S38:X38)+ (COUNTA(S38:X38)-COUNT(S38:X38))*8)</f>
        <v/>
      </c>
      <c r="R37" s="111" t="str">
        <f t="shared" ref="R37" si="26">IF(Q37="","",ROUND(Q37/8,2))</f>
        <v/>
      </c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92"/>
    </row>
    <row r="38" spans="2:44" ht="13.5" customHeight="1">
      <c r="B38" s="94"/>
      <c r="C38" s="96"/>
      <c r="D38" s="98"/>
      <c r="E38" s="98"/>
      <c r="F38" s="100"/>
      <c r="G38" s="100"/>
      <c r="H38" s="102"/>
      <c r="I38" s="104"/>
      <c r="J38" s="104"/>
      <c r="K38" s="104"/>
      <c r="L38" s="104"/>
      <c r="M38" s="106"/>
      <c r="N38" s="108"/>
      <c r="O38" s="110"/>
      <c r="P38" s="112"/>
      <c r="Q38" s="110"/>
      <c r="R38" s="112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92"/>
    </row>
    <row r="39" spans="2:44" ht="13.5" customHeight="1">
      <c r="B39" s="127">
        <f>(ROW()-10)/2+0.5</f>
        <v>15</v>
      </c>
      <c r="C39" s="95"/>
      <c r="D39" s="97"/>
      <c r="E39" s="97" t="s">
        <v>66</v>
      </c>
      <c r="F39" s="99" t="s">
        <v>55</v>
      </c>
      <c r="G39" s="99"/>
      <c r="H39" s="101" t="s">
        <v>63</v>
      </c>
      <c r="I39" s="103">
        <v>42172</v>
      </c>
      <c r="J39" s="103">
        <v>42174</v>
      </c>
      <c r="K39" s="103">
        <v>42172</v>
      </c>
      <c r="L39" s="103">
        <v>42174</v>
      </c>
      <c r="M39" s="105">
        <v>100</v>
      </c>
      <c r="N39" s="121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23" t="str">
        <f>IF(COUNTA(S39:X39)=0,"",SUMPRODUCT(--(ISNUMBER(S39:X39)),S39:X39)+ (COUNTA(S39:X39)-COUNT(S39:X39))*8)</f>
        <v/>
      </c>
      <c r="P39" s="125" t="str">
        <f>IF(O39="","",ROUND(O39/8,2))</f>
        <v/>
      </c>
      <c r="Q39" s="123" t="str">
        <f>IF(COUNTA(S40:X40)=0,"",SUMPRODUCT(--(ISNUMBER(S40:X40)),S40:X40)+ (COUNTA(S40:X40)-COUNT(S40:X40))*8)</f>
        <v/>
      </c>
      <c r="R39" s="125" t="str">
        <f t="shared" ref="R39" si="27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92"/>
    </row>
    <row r="40" spans="2:44" ht="13.5" customHeight="1">
      <c r="B40" s="128"/>
      <c r="C40" s="96"/>
      <c r="D40" s="98"/>
      <c r="E40" s="98"/>
      <c r="F40" s="100"/>
      <c r="G40" s="100"/>
      <c r="H40" s="102"/>
      <c r="I40" s="104"/>
      <c r="J40" s="104"/>
      <c r="K40" s="104"/>
      <c r="L40" s="104"/>
      <c r="M40" s="106"/>
      <c r="N40" s="122"/>
      <c r="O40" s="124"/>
      <c r="P40" s="126"/>
      <c r="Q40" s="124"/>
      <c r="R40" s="12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92"/>
    </row>
    <row r="41" spans="2:44" ht="13.5" customHeight="1">
      <c r="B41" s="93">
        <f t="shared" ref="B41" si="28">(ROW()-10)/2+0.5</f>
        <v>16</v>
      </c>
      <c r="C41" s="95"/>
      <c r="D41" s="97"/>
      <c r="E41" s="97" t="s">
        <v>68</v>
      </c>
      <c r="F41" s="99" t="s">
        <v>55</v>
      </c>
      <c r="G41" s="99"/>
      <c r="H41" s="101" t="s">
        <v>63</v>
      </c>
      <c r="I41" s="103">
        <v>42172</v>
      </c>
      <c r="J41" s="103">
        <v>42174</v>
      </c>
      <c r="K41" s="103">
        <v>42172</v>
      </c>
      <c r="L41" s="103">
        <v>42177</v>
      </c>
      <c r="M41" s="105">
        <v>100</v>
      </c>
      <c r="N41" s="107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109" t="str">
        <f>IF(COUNTA(S41:X41)=0,"",SUMPRODUCT(--(ISNUMBER(S41:X41)),S41:X41)+ (COUNTA(S41:X41)-COUNT(S41:X41))*8)</f>
        <v/>
      </c>
      <c r="P41" s="111" t="str">
        <f t="shared" ref="P41" si="29">IF(O41="","",ROUND(O41/8,2))</f>
        <v/>
      </c>
      <c r="Q41" s="109" t="str">
        <f>IF(COUNTA(S42:X42)=0,"",SUMPRODUCT(--(ISNUMBER(S42:X42)),S42:X42)+ (COUNTA(S42:X42)-COUNT(S42:X42))*8)</f>
        <v/>
      </c>
      <c r="R41" s="111" t="str">
        <f t="shared" ref="R41" si="30">IF(Q41="","",ROUND(Q41/8,2))</f>
        <v/>
      </c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92"/>
    </row>
    <row r="42" spans="2:44" ht="13.5" customHeight="1">
      <c r="B42" s="94"/>
      <c r="C42" s="96"/>
      <c r="D42" s="98"/>
      <c r="E42" s="98"/>
      <c r="F42" s="100"/>
      <c r="G42" s="100"/>
      <c r="H42" s="102"/>
      <c r="I42" s="104"/>
      <c r="J42" s="104"/>
      <c r="K42" s="104"/>
      <c r="L42" s="104"/>
      <c r="M42" s="106"/>
      <c r="N42" s="108"/>
      <c r="O42" s="110"/>
      <c r="P42" s="112"/>
      <c r="Q42" s="110"/>
      <c r="R42" s="112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92"/>
    </row>
    <row r="43" spans="2:44" ht="13.5" customHeight="1">
      <c r="B43" s="127">
        <f>(ROW()-10)/2+0.5</f>
        <v>17</v>
      </c>
      <c r="C43" s="95"/>
      <c r="D43" s="97"/>
      <c r="E43" s="97" t="s">
        <v>77</v>
      </c>
      <c r="F43" s="99" t="s">
        <v>55</v>
      </c>
      <c r="G43" s="99"/>
      <c r="H43" s="101" t="s">
        <v>63</v>
      </c>
      <c r="I43" s="103">
        <v>42177</v>
      </c>
      <c r="J43" s="103">
        <v>42177</v>
      </c>
      <c r="K43" s="103">
        <v>42177</v>
      </c>
      <c r="L43" s="103">
        <v>42177</v>
      </c>
      <c r="M43" s="105">
        <v>100</v>
      </c>
      <c r="N43" s="121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>○</v>
      </c>
      <c r="O43" s="123" t="str">
        <f>IF(COUNTA(S43:X43)=0,"",SUMPRODUCT(--(ISNUMBER(S43:X43)),S43:X43)+ (COUNTA(S43:X43)-COUNT(S43:X43))*8)</f>
        <v/>
      </c>
      <c r="P43" s="125" t="str">
        <f>IF(O43="","",ROUND(O43/8,2))</f>
        <v/>
      </c>
      <c r="Q43" s="123" t="str">
        <f>IF(COUNTA(S44:X44)=0,"",SUMPRODUCT(--(ISNUMBER(S44:X44)),S44:X44)+ (COUNTA(S44:X44)-COUNT(S44:X44))*8)</f>
        <v/>
      </c>
      <c r="R43" s="125" t="str">
        <f t="shared" ref="R43" si="31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92"/>
    </row>
    <row r="44" spans="2:44" ht="13.5" customHeight="1">
      <c r="B44" s="128"/>
      <c r="C44" s="96"/>
      <c r="D44" s="98"/>
      <c r="E44" s="98"/>
      <c r="F44" s="100"/>
      <c r="G44" s="100"/>
      <c r="H44" s="102"/>
      <c r="I44" s="104"/>
      <c r="J44" s="104"/>
      <c r="K44" s="104"/>
      <c r="L44" s="104"/>
      <c r="M44" s="106"/>
      <c r="N44" s="122"/>
      <c r="O44" s="124"/>
      <c r="P44" s="126"/>
      <c r="Q44" s="124"/>
      <c r="R44" s="12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92"/>
    </row>
    <row r="45" spans="2:44" ht="13.5" customHeight="1">
      <c r="B45" s="93">
        <f t="shared" ref="B45" si="32">(ROW()-10)/2+0.5</f>
        <v>18</v>
      </c>
      <c r="C45" s="95"/>
      <c r="D45" s="97"/>
      <c r="E45" s="97" t="s">
        <v>78</v>
      </c>
      <c r="F45" s="99" t="s">
        <v>55</v>
      </c>
      <c r="G45" s="99"/>
      <c r="H45" s="101" t="s">
        <v>63</v>
      </c>
      <c r="I45" s="103">
        <v>42177</v>
      </c>
      <c r="J45" s="103">
        <v>42177</v>
      </c>
      <c r="K45" s="103">
        <v>42177</v>
      </c>
      <c r="L45" s="103">
        <v>42177</v>
      </c>
      <c r="M45" s="105">
        <v>100</v>
      </c>
      <c r="N45" s="107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109" t="str">
        <f>IF(COUNTA(S45:X45)=0,"",SUMPRODUCT(--(ISNUMBER(S45:X45)),S45:X45)+ (COUNTA(S45:X45)-COUNT(S45:X45))*8)</f>
        <v/>
      </c>
      <c r="P45" s="111" t="str">
        <f t="shared" ref="P45" si="33">IF(O45="","",ROUND(O45/8,2))</f>
        <v/>
      </c>
      <c r="Q45" s="109" t="str">
        <f>IF(COUNTA(S46:X46)=0,"",SUMPRODUCT(--(ISNUMBER(S46:X46)),S46:X46)+ (COUNTA(S46:X46)-COUNT(S46:X46))*8)</f>
        <v/>
      </c>
      <c r="R45" s="111" t="str">
        <f t="shared" ref="R45" si="34">IF(Q45="","",ROUND(Q45/8,2))</f>
        <v/>
      </c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92"/>
    </row>
    <row r="46" spans="2:44" ht="13.5" customHeight="1">
      <c r="B46" s="94"/>
      <c r="C46" s="96"/>
      <c r="D46" s="98"/>
      <c r="E46" s="98"/>
      <c r="F46" s="100"/>
      <c r="G46" s="100"/>
      <c r="H46" s="102"/>
      <c r="I46" s="104"/>
      <c r="J46" s="104"/>
      <c r="K46" s="104"/>
      <c r="L46" s="104"/>
      <c r="M46" s="106"/>
      <c r="N46" s="108"/>
      <c r="O46" s="110"/>
      <c r="P46" s="112"/>
      <c r="Q46" s="110"/>
      <c r="R46" s="112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92"/>
    </row>
    <row r="47" spans="2:44" ht="13.5" customHeight="1">
      <c r="B47" s="127">
        <f>(ROW()-10)/2+0.5</f>
        <v>19</v>
      </c>
      <c r="C47" s="95"/>
      <c r="D47" s="97" t="s">
        <v>82</v>
      </c>
      <c r="E47" s="97" t="s">
        <v>102</v>
      </c>
      <c r="F47" s="99" t="s">
        <v>73</v>
      </c>
      <c r="G47" s="99"/>
      <c r="H47" s="101" t="s">
        <v>62</v>
      </c>
      <c r="I47" s="103">
        <v>42172</v>
      </c>
      <c r="J47" s="103">
        <v>42173</v>
      </c>
      <c r="K47" s="103">
        <v>42172</v>
      </c>
      <c r="L47" s="103">
        <v>42173</v>
      </c>
      <c r="M47" s="105">
        <v>100</v>
      </c>
      <c r="N47" s="121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○</v>
      </c>
      <c r="O47" s="123" t="str">
        <f>IF(COUNTA(S47:X47)=0,"",SUMPRODUCT(--(ISNUMBER(S47:X47)),S47:X47)+ (COUNTA(S47:X47)-COUNT(S47:X47))*8)</f>
        <v/>
      </c>
      <c r="P47" s="125" t="str">
        <f>IF(O47="","",ROUND(O47/8,2))</f>
        <v/>
      </c>
      <c r="Q47" s="123" t="str">
        <f>IF(COUNTA(S48:X48)=0,"",SUMPRODUCT(--(ISNUMBER(S48:X48)),S48:X48)+ (COUNTA(S48:X48)-COUNT(S48:X48))*8)</f>
        <v/>
      </c>
      <c r="R47" s="125" t="str">
        <f t="shared" ref="R47" si="35">IF(Q47="","",ROUND(Q47/8,2))</f>
        <v/>
      </c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92"/>
    </row>
    <row r="48" spans="2:44" ht="13.5" customHeight="1">
      <c r="B48" s="128"/>
      <c r="C48" s="96"/>
      <c r="D48" s="98"/>
      <c r="E48" s="98"/>
      <c r="F48" s="100"/>
      <c r="G48" s="100"/>
      <c r="H48" s="102"/>
      <c r="I48" s="104"/>
      <c r="J48" s="104"/>
      <c r="K48" s="104"/>
      <c r="L48" s="104"/>
      <c r="M48" s="106"/>
      <c r="N48" s="122"/>
      <c r="O48" s="124"/>
      <c r="P48" s="126"/>
      <c r="Q48" s="124"/>
      <c r="R48" s="12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92"/>
    </row>
    <row r="49" spans="2:44" ht="13.5" customHeight="1">
      <c r="B49" s="127">
        <f>(ROW()-10)/2+0.5</f>
        <v>20</v>
      </c>
      <c r="C49" s="95"/>
      <c r="D49" s="97"/>
      <c r="E49" s="97" t="s">
        <v>103</v>
      </c>
      <c r="F49" s="99" t="s">
        <v>73</v>
      </c>
      <c r="G49" s="99"/>
      <c r="H49" s="101" t="s">
        <v>62</v>
      </c>
      <c r="I49" s="103">
        <v>42174</v>
      </c>
      <c r="J49" s="103">
        <v>42174</v>
      </c>
      <c r="K49" s="103">
        <v>42174</v>
      </c>
      <c r="L49" s="103">
        <v>42174</v>
      </c>
      <c r="M49" s="105">
        <v>100</v>
      </c>
      <c r="N49" s="121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○</v>
      </c>
      <c r="O49" s="123" t="str">
        <f>IF(COUNTA(S49:X49)=0,"",SUMPRODUCT(--(ISNUMBER(S49:X49)),S49:X49)+ (COUNTA(S49:X49)-COUNT(S49:X49))*8)</f>
        <v/>
      </c>
      <c r="P49" s="125" t="str">
        <f>IF(O49="","",ROUND(O49/8,2))</f>
        <v/>
      </c>
      <c r="Q49" s="123" t="str">
        <f>IF(COUNTA(S50:X50)=0,"",SUMPRODUCT(--(ISNUMBER(S50:X50)),S50:X50)+ (COUNTA(S50:X50)-COUNT(S50:X50))*8)</f>
        <v/>
      </c>
      <c r="R49" s="125" t="str">
        <f t="shared" ref="R49" si="36">IF(Q49="","",ROUND(Q49/8,2))</f>
        <v/>
      </c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92"/>
    </row>
    <row r="50" spans="2:44" ht="13.5" customHeight="1">
      <c r="B50" s="128"/>
      <c r="C50" s="96"/>
      <c r="D50" s="98"/>
      <c r="E50" s="98"/>
      <c r="F50" s="100"/>
      <c r="G50" s="100"/>
      <c r="H50" s="102"/>
      <c r="I50" s="104"/>
      <c r="J50" s="104"/>
      <c r="K50" s="104"/>
      <c r="L50" s="104"/>
      <c r="M50" s="106"/>
      <c r="N50" s="122"/>
      <c r="O50" s="124"/>
      <c r="P50" s="126"/>
      <c r="Q50" s="124"/>
      <c r="R50" s="12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92"/>
    </row>
    <row r="51" spans="2:44" ht="13.5" customHeight="1">
      <c r="B51" s="93">
        <f t="shared" ref="B51" si="37">(ROW()-10)/2+0.5</f>
        <v>21</v>
      </c>
      <c r="C51" s="95"/>
      <c r="D51" s="97"/>
      <c r="E51" s="97" t="s">
        <v>104</v>
      </c>
      <c r="F51" s="99" t="s">
        <v>73</v>
      </c>
      <c r="G51" s="99"/>
      <c r="H51" s="101" t="s">
        <v>62</v>
      </c>
      <c r="I51" s="103">
        <v>42174</v>
      </c>
      <c r="J51" s="103">
        <v>42174</v>
      </c>
      <c r="K51" s="103">
        <v>42174</v>
      </c>
      <c r="L51" s="103">
        <v>42177</v>
      </c>
      <c r="M51" s="105">
        <v>100</v>
      </c>
      <c r="N51" s="107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○</v>
      </c>
      <c r="O51" s="109" t="str">
        <f>IF(COUNTA(S51:X51)=0,"",SUMPRODUCT(--(ISNUMBER(S51:X51)),S51:X51)+ (COUNTA(S51:X51)-COUNT(S51:X51))*8)</f>
        <v/>
      </c>
      <c r="P51" s="111" t="str">
        <f t="shared" ref="P51" si="38">IF(O51="","",ROUND(O51/8,2))</f>
        <v/>
      </c>
      <c r="Q51" s="109" t="str">
        <f>IF(COUNTA(S52:X52)=0,"",SUMPRODUCT(--(ISNUMBER(S52:X52)),S52:X52)+ (COUNTA(S52:X52)-COUNT(S52:X52))*8)</f>
        <v/>
      </c>
      <c r="R51" s="111" t="str">
        <f t="shared" ref="R51" si="39">IF(Q51="","",ROUND(Q51/8,2))</f>
        <v/>
      </c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92"/>
    </row>
    <row r="52" spans="2:44" ht="13.5" customHeight="1">
      <c r="B52" s="94"/>
      <c r="C52" s="96"/>
      <c r="D52" s="98"/>
      <c r="E52" s="98"/>
      <c r="F52" s="100"/>
      <c r="G52" s="100"/>
      <c r="H52" s="102"/>
      <c r="I52" s="104"/>
      <c r="J52" s="104"/>
      <c r="K52" s="104"/>
      <c r="L52" s="104"/>
      <c r="M52" s="106"/>
      <c r="N52" s="108"/>
      <c r="O52" s="110"/>
      <c r="P52" s="112"/>
      <c r="Q52" s="110"/>
      <c r="R52" s="112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92"/>
    </row>
    <row r="53" spans="2:44" ht="13.5" customHeight="1">
      <c r="B53" s="127">
        <f>(ROW()-10)/2+0.5</f>
        <v>22</v>
      </c>
      <c r="C53" s="95"/>
      <c r="D53" s="97"/>
      <c r="E53" s="97" t="s">
        <v>105</v>
      </c>
      <c r="F53" s="99" t="s">
        <v>73</v>
      </c>
      <c r="G53" s="99"/>
      <c r="H53" s="101" t="s">
        <v>62</v>
      </c>
      <c r="I53" s="103">
        <v>42177</v>
      </c>
      <c r="J53" s="103">
        <v>42177</v>
      </c>
      <c r="K53" s="103">
        <v>42177</v>
      </c>
      <c r="L53" s="103">
        <v>42177</v>
      </c>
      <c r="M53" s="105">
        <v>100</v>
      </c>
      <c r="N53" s="121" t="str">
        <f ca="1">IF(B53="","",IF(AND(I53="",J53="",K53="",L53=""),"",IF(OR(I53="",J53=""),"?",IF(AND(I53&lt;&gt;"",J53&lt;&gt;"",K53&lt;&gt;"",L53&lt;&gt;"",M53=100),"○",IF(AND(I53&lt;=TODAY(),J53&gt;=TODAY(),K53=""),"▲",  IF(J53&lt;TODAY(),"★",IF(K53&lt;&gt;"","△",IF(AND(I53&lt;&gt;""),"◇",""))))))))</f>
        <v>○</v>
      </c>
      <c r="O53" s="123" t="str">
        <f>IF(COUNTA(S53:X53)=0,"",SUMPRODUCT(--(ISNUMBER(S53:X53)),S53:X53)+ (COUNTA(S53:X53)-COUNT(S53:X53))*8)</f>
        <v/>
      </c>
      <c r="P53" s="125" t="str">
        <f>IF(O53="","",ROUND(O53/8,2))</f>
        <v/>
      </c>
      <c r="Q53" s="123" t="str">
        <f>IF(COUNTA(S54:X54)=0,"",SUMPRODUCT(--(ISNUMBER(S54:X54)),S54:X54)+ (COUNTA(S54:X54)-COUNT(S54:X54))*8)</f>
        <v/>
      </c>
      <c r="R53" s="125" t="str">
        <f t="shared" ref="R53" si="40">IF(Q53="","",ROUND(Q53/8,2))</f>
        <v/>
      </c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92"/>
    </row>
    <row r="54" spans="2:44" ht="13.5" customHeight="1">
      <c r="B54" s="128"/>
      <c r="C54" s="96"/>
      <c r="D54" s="98"/>
      <c r="E54" s="98"/>
      <c r="F54" s="100"/>
      <c r="G54" s="100"/>
      <c r="H54" s="102"/>
      <c r="I54" s="104"/>
      <c r="J54" s="104"/>
      <c r="K54" s="104"/>
      <c r="L54" s="104"/>
      <c r="M54" s="106"/>
      <c r="N54" s="122"/>
      <c r="O54" s="124"/>
      <c r="P54" s="126"/>
      <c r="Q54" s="124"/>
      <c r="R54" s="12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92"/>
    </row>
    <row r="55" spans="2:44" ht="13.5" customHeight="1">
      <c r="B55" s="127">
        <f>(ROW()-10)/2+0.5</f>
        <v>23</v>
      </c>
      <c r="C55" s="95"/>
      <c r="D55" s="97"/>
      <c r="E55" s="97" t="s">
        <v>102</v>
      </c>
      <c r="F55" s="99" t="s">
        <v>55</v>
      </c>
      <c r="G55" s="99"/>
      <c r="H55" s="101" t="s">
        <v>63</v>
      </c>
      <c r="I55" s="103">
        <v>42174</v>
      </c>
      <c r="J55" s="103">
        <v>42174</v>
      </c>
      <c r="K55" s="103">
        <v>42174</v>
      </c>
      <c r="L55" s="103">
        <v>42174</v>
      </c>
      <c r="M55" s="105">
        <v>100</v>
      </c>
      <c r="N55" s="121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23" t="str">
        <f>IF(COUNTA(S55:X55)=0,"",SUMPRODUCT(--(ISNUMBER(S55:X55)),S55:X55)+ (COUNTA(S55:X55)-COUNT(S55:X55))*8)</f>
        <v/>
      </c>
      <c r="P55" s="125" t="str">
        <f>IF(O55="","",ROUND(O55/8,2))</f>
        <v/>
      </c>
      <c r="Q55" s="123" t="str">
        <f>IF(COUNTA(S56:X56)=0,"",SUMPRODUCT(--(ISNUMBER(S56:X56)),S56:X56)+ (COUNTA(S56:X56)-COUNT(S56:X56))*8)</f>
        <v/>
      </c>
      <c r="R55" s="125" t="str">
        <f t="shared" ref="R55" si="41">IF(Q55="","",ROUND(Q55/8,2))</f>
        <v/>
      </c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92"/>
    </row>
    <row r="56" spans="2:44" ht="13.5" customHeight="1">
      <c r="B56" s="128"/>
      <c r="C56" s="96"/>
      <c r="D56" s="98"/>
      <c r="E56" s="98"/>
      <c r="F56" s="100"/>
      <c r="G56" s="100"/>
      <c r="H56" s="102"/>
      <c r="I56" s="104"/>
      <c r="J56" s="104"/>
      <c r="K56" s="104"/>
      <c r="L56" s="104"/>
      <c r="M56" s="106"/>
      <c r="N56" s="122"/>
      <c r="O56" s="124"/>
      <c r="P56" s="126"/>
      <c r="Q56" s="124"/>
      <c r="R56" s="12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92"/>
    </row>
    <row r="57" spans="2:44" ht="13.5" customHeight="1">
      <c r="B57" s="127">
        <f>(ROW()-10)/2+0.5</f>
        <v>24</v>
      </c>
      <c r="C57" s="95"/>
      <c r="D57" s="97"/>
      <c r="E57" s="97" t="s">
        <v>103</v>
      </c>
      <c r="F57" s="99" t="s">
        <v>55</v>
      </c>
      <c r="G57" s="99"/>
      <c r="H57" s="101" t="s">
        <v>63</v>
      </c>
      <c r="I57" s="103">
        <v>42174</v>
      </c>
      <c r="J57" s="103">
        <v>42174</v>
      </c>
      <c r="K57" s="103">
        <v>42174</v>
      </c>
      <c r="L57" s="103">
        <v>42174</v>
      </c>
      <c r="M57" s="105">
        <v>100</v>
      </c>
      <c r="N57" s="121" t="str">
        <f ca="1">IF(B57="","",IF(AND(I57="",J57="",K57="",L57=""),"",IF(OR(I57="",J57=""),"?",IF(AND(I57&lt;&gt;"",J57&lt;&gt;"",K57&lt;&gt;"",L57&lt;&gt;"",M57=100),"○",IF(AND(I57&lt;=TODAY(),J57&gt;=TODAY(),K57=""),"▲",  IF(J57&lt;TODAY(),"★",IF(K57&lt;&gt;"","△",IF(AND(I57&lt;&gt;""),"◇",""))))))))</f>
        <v>○</v>
      </c>
      <c r="O57" s="123" t="str">
        <f>IF(COUNTA(S57:X57)=0,"",SUMPRODUCT(--(ISNUMBER(S57:X57)),S57:X57)+ (COUNTA(S57:X57)-COUNT(S57:X57))*8)</f>
        <v/>
      </c>
      <c r="P57" s="125" t="str">
        <f>IF(O57="","",ROUND(O57/8,2))</f>
        <v/>
      </c>
      <c r="Q57" s="123" t="str">
        <f>IF(COUNTA(S58:X58)=0,"",SUMPRODUCT(--(ISNUMBER(S58:X58)),S58:X58)+ (COUNTA(S58:X58)-COUNT(S58:X58))*8)</f>
        <v/>
      </c>
      <c r="R57" s="125" t="str">
        <f t="shared" ref="R57" si="42">IF(Q57="","",ROUND(Q57/8,2))</f>
        <v/>
      </c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92"/>
    </row>
    <row r="58" spans="2:44" ht="13.5" customHeight="1">
      <c r="B58" s="128"/>
      <c r="C58" s="96"/>
      <c r="D58" s="98"/>
      <c r="E58" s="98"/>
      <c r="F58" s="100"/>
      <c r="G58" s="100"/>
      <c r="H58" s="102"/>
      <c r="I58" s="104"/>
      <c r="J58" s="104"/>
      <c r="K58" s="104"/>
      <c r="L58" s="104"/>
      <c r="M58" s="106"/>
      <c r="N58" s="122"/>
      <c r="O58" s="124"/>
      <c r="P58" s="126"/>
      <c r="Q58" s="124"/>
      <c r="R58" s="12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92"/>
    </row>
    <row r="59" spans="2:44" ht="13.5" customHeight="1">
      <c r="B59" s="93">
        <f t="shared" ref="B59" si="43">(ROW()-10)/2+0.5</f>
        <v>25</v>
      </c>
      <c r="C59" s="95"/>
      <c r="D59" s="97"/>
      <c r="E59" s="97" t="s">
        <v>104</v>
      </c>
      <c r="F59" s="99" t="s">
        <v>55</v>
      </c>
      <c r="G59" s="99"/>
      <c r="H59" s="101" t="s">
        <v>63</v>
      </c>
      <c r="I59" s="103">
        <v>42178</v>
      </c>
      <c r="J59" s="103">
        <v>42178</v>
      </c>
      <c r="K59" s="103">
        <v>42178</v>
      </c>
      <c r="L59" s="103">
        <v>42180</v>
      </c>
      <c r="M59" s="105">
        <v>100</v>
      </c>
      <c r="N59" s="107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109" t="str">
        <f>IF(COUNTA(S59:X59)=0,"",SUMPRODUCT(--(ISNUMBER(S59:X59)),S59:X59)+ (COUNTA(S59:X59)-COUNT(S59:X59))*8)</f>
        <v/>
      </c>
      <c r="P59" s="111" t="str">
        <f t="shared" ref="P59" si="44">IF(O59="","",ROUND(O59/8,2))</f>
        <v/>
      </c>
      <c r="Q59" s="109" t="str">
        <f>IF(COUNTA(S60:X60)=0,"",SUMPRODUCT(--(ISNUMBER(S60:X60)),S60:X60)+ (COUNTA(S60:X60)-COUNT(S60:X60))*8)</f>
        <v/>
      </c>
      <c r="R59" s="111" t="str">
        <f t="shared" ref="R59" si="45">IF(Q59="","",ROUND(Q59/8,2))</f>
        <v/>
      </c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92"/>
    </row>
    <row r="60" spans="2:44" ht="13.5" customHeight="1">
      <c r="B60" s="94"/>
      <c r="C60" s="96"/>
      <c r="D60" s="98"/>
      <c r="E60" s="98"/>
      <c r="F60" s="100"/>
      <c r="G60" s="100"/>
      <c r="H60" s="102"/>
      <c r="I60" s="104"/>
      <c r="J60" s="104"/>
      <c r="K60" s="104"/>
      <c r="L60" s="104"/>
      <c r="M60" s="106"/>
      <c r="N60" s="108"/>
      <c r="O60" s="110"/>
      <c r="P60" s="112"/>
      <c r="Q60" s="110"/>
      <c r="R60" s="112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92"/>
    </row>
    <row r="61" spans="2:44" ht="13.5" customHeight="1">
      <c r="B61" s="127">
        <f>(ROW()-10)/2+0.5</f>
        <v>26</v>
      </c>
      <c r="C61" s="95"/>
      <c r="D61" s="97"/>
      <c r="E61" s="97" t="s">
        <v>105</v>
      </c>
      <c r="F61" s="99" t="s">
        <v>55</v>
      </c>
      <c r="G61" s="99"/>
      <c r="H61" s="101" t="s">
        <v>63</v>
      </c>
      <c r="I61" s="103">
        <v>42178</v>
      </c>
      <c r="J61" s="103">
        <v>42178</v>
      </c>
      <c r="K61" s="103">
        <v>42178</v>
      </c>
      <c r="L61" s="103">
        <v>42180</v>
      </c>
      <c r="M61" s="105">
        <v>100</v>
      </c>
      <c r="N61" s="121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123" t="str">
        <f>IF(COUNTA(S61:X61)=0,"",SUMPRODUCT(--(ISNUMBER(S61:X61)),S61:X61)+ (COUNTA(S61:X61)-COUNT(S61:X61))*8)</f>
        <v/>
      </c>
      <c r="P61" s="125" t="str">
        <f>IF(O61="","",ROUND(O61/8,2))</f>
        <v/>
      </c>
      <c r="Q61" s="123" t="str">
        <f>IF(COUNTA(S62:X62)=0,"",SUMPRODUCT(--(ISNUMBER(S62:X62)),S62:X62)+ (COUNTA(S62:X62)-COUNT(S62:X62))*8)</f>
        <v/>
      </c>
      <c r="R61" s="125" t="str">
        <f t="shared" ref="R61" si="46">IF(Q61="","",ROUND(Q61/8,2))</f>
        <v/>
      </c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92"/>
    </row>
    <row r="62" spans="2:44" ht="13.5" customHeight="1">
      <c r="B62" s="128"/>
      <c r="C62" s="96"/>
      <c r="D62" s="98"/>
      <c r="E62" s="98"/>
      <c r="F62" s="100"/>
      <c r="G62" s="100"/>
      <c r="H62" s="102"/>
      <c r="I62" s="104"/>
      <c r="J62" s="104"/>
      <c r="K62" s="104"/>
      <c r="L62" s="104"/>
      <c r="M62" s="106"/>
      <c r="N62" s="122"/>
      <c r="O62" s="124"/>
      <c r="P62" s="126"/>
      <c r="Q62" s="124"/>
      <c r="R62" s="12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92"/>
    </row>
    <row r="63" spans="2:44" ht="13.5" customHeight="1">
      <c r="B63" s="127">
        <f>(ROW()-10)/2+0.5</f>
        <v>27</v>
      </c>
      <c r="C63" s="95"/>
      <c r="D63" s="97" t="s">
        <v>86</v>
      </c>
      <c r="E63" s="97" t="s">
        <v>107</v>
      </c>
      <c r="F63" s="99" t="s">
        <v>73</v>
      </c>
      <c r="G63" s="99"/>
      <c r="H63" s="101" t="s">
        <v>62</v>
      </c>
      <c r="I63" s="103">
        <v>42172</v>
      </c>
      <c r="J63" s="103">
        <v>42174</v>
      </c>
      <c r="K63" s="103">
        <v>42172</v>
      </c>
      <c r="L63" s="103">
        <v>42174</v>
      </c>
      <c r="M63" s="105">
        <v>100</v>
      </c>
      <c r="N63" s="121" t="str">
        <f ca="1">IF(B63="","",IF(AND(I63="",J63="",K63="",L63=""),"",IF(OR(I63="",J63=""),"?",IF(AND(I63&lt;&gt;"",J63&lt;&gt;"",K63&lt;&gt;"",L63&lt;&gt;"",M63=100),"○",IF(AND(I63&lt;=TODAY(),J63&gt;=TODAY(),K63=""),"▲",  IF(J63&lt;TODAY(),"★",IF(K63&lt;&gt;"","△",IF(AND(I63&lt;&gt;""),"◇",""))))))))</f>
        <v>○</v>
      </c>
      <c r="O63" s="123" t="str">
        <f>IF(COUNTA(S63:X63)=0,"",SUMPRODUCT(--(ISNUMBER(S63:X63)),S63:X63)+ (COUNTA(S63:X63)-COUNT(S63:X63))*8)</f>
        <v/>
      </c>
      <c r="P63" s="125" t="str">
        <f>IF(O63="","",ROUND(O63/8,2))</f>
        <v/>
      </c>
      <c r="Q63" s="123" t="str">
        <f>IF(COUNTA(S64:X64)=0,"",SUMPRODUCT(--(ISNUMBER(S64:X64)),S64:X64)+ (COUNTA(S64:X64)-COUNT(S64:X64))*8)</f>
        <v/>
      </c>
      <c r="R63" s="125" t="str">
        <f t="shared" ref="R63" si="47">IF(Q63="","",ROUND(Q63/8,2))</f>
        <v/>
      </c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92"/>
    </row>
    <row r="64" spans="2:44" ht="13.5" customHeight="1">
      <c r="B64" s="128"/>
      <c r="C64" s="96"/>
      <c r="D64" s="98"/>
      <c r="E64" s="98"/>
      <c r="F64" s="100"/>
      <c r="G64" s="100"/>
      <c r="H64" s="102"/>
      <c r="I64" s="104"/>
      <c r="J64" s="104"/>
      <c r="K64" s="104"/>
      <c r="L64" s="104"/>
      <c r="M64" s="106"/>
      <c r="N64" s="122"/>
      <c r="O64" s="124"/>
      <c r="P64" s="126"/>
      <c r="Q64" s="124"/>
      <c r="R64" s="12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92"/>
    </row>
    <row r="65" spans="2:44" ht="13.5" customHeight="1">
      <c r="B65" s="93">
        <f t="shared" ref="B65" si="48">(ROW()-10)/2+0.5</f>
        <v>28</v>
      </c>
      <c r="C65" s="95"/>
      <c r="D65" s="97"/>
      <c r="E65" s="97" t="s">
        <v>87</v>
      </c>
      <c r="F65" s="99" t="s">
        <v>73</v>
      </c>
      <c r="G65" s="99"/>
      <c r="H65" s="101" t="s">
        <v>116</v>
      </c>
      <c r="I65" s="103">
        <v>42172</v>
      </c>
      <c r="J65" s="103">
        <v>42177</v>
      </c>
      <c r="K65" s="103">
        <v>42172</v>
      </c>
      <c r="L65" s="103">
        <v>42179</v>
      </c>
      <c r="M65" s="105">
        <v>100</v>
      </c>
      <c r="N65" s="107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109" t="str">
        <f>IF(COUNTA(S65:X65)=0,"",SUMPRODUCT(--(ISNUMBER(S65:X65)),S65:X65)+ (COUNTA(S65:X65)-COUNT(S65:X65))*8)</f>
        <v/>
      </c>
      <c r="P65" s="111" t="str">
        <f t="shared" ref="P65" si="49">IF(O65="","",ROUND(O65/8,2))</f>
        <v/>
      </c>
      <c r="Q65" s="109" t="str">
        <f>IF(COUNTA(S66:X66)=0,"",SUMPRODUCT(--(ISNUMBER(S66:X66)),S66:X66)+ (COUNTA(S66:X66)-COUNT(S66:X66))*8)</f>
        <v/>
      </c>
      <c r="R65" s="111" t="str">
        <f t="shared" ref="R65" si="50">IF(Q65="","",ROUND(Q65/8,2))</f>
        <v/>
      </c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92"/>
    </row>
    <row r="66" spans="2:44" ht="13.5" customHeight="1">
      <c r="B66" s="94"/>
      <c r="C66" s="96"/>
      <c r="D66" s="98"/>
      <c r="E66" s="98"/>
      <c r="F66" s="100"/>
      <c r="G66" s="100"/>
      <c r="H66" s="102"/>
      <c r="I66" s="104"/>
      <c r="J66" s="104"/>
      <c r="K66" s="104"/>
      <c r="L66" s="104"/>
      <c r="M66" s="106"/>
      <c r="N66" s="108"/>
      <c r="O66" s="110"/>
      <c r="P66" s="112"/>
      <c r="Q66" s="110"/>
      <c r="R66" s="112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92"/>
    </row>
    <row r="67" spans="2:44" ht="13.5" customHeight="1">
      <c r="B67" s="127">
        <f>(ROW()-10)/2+0.5</f>
        <v>29</v>
      </c>
      <c r="C67" s="95"/>
      <c r="D67" s="97"/>
      <c r="E67" s="97" t="s">
        <v>88</v>
      </c>
      <c r="F67" s="99" t="s">
        <v>73</v>
      </c>
      <c r="G67" s="99"/>
      <c r="H67" s="101" t="s">
        <v>116</v>
      </c>
      <c r="I67" s="103">
        <v>42177</v>
      </c>
      <c r="J67" s="103">
        <v>42177</v>
      </c>
      <c r="K67" s="103">
        <v>42179</v>
      </c>
      <c r="L67" s="103">
        <v>42179</v>
      </c>
      <c r="M67" s="105">
        <v>100</v>
      </c>
      <c r="N67" s="121" t="str">
        <f ca="1">IF(B67="","",IF(AND(I67="",J67="",K67="",L67=""),"",IF(OR(I67="",J67=""),"?",IF(AND(I67&lt;&gt;"",J67&lt;&gt;"",K67&lt;&gt;"",L67&lt;&gt;"",M67=100),"○",IF(AND(I67&lt;=TODAY(),J67&gt;=TODAY(),K67=""),"▲",  IF(J67&lt;TODAY(),"★",IF(K67&lt;&gt;"","△",IF(AND(I67&lt;&gt;""),"◇",""))))))))</f>
        <v>○</v>
      </c>
      <c r="O67" s="123" t="str">
        <f>IF(COUNTA(S67:X67)=0,"",SUMPRODUCT(--(ISNUMBER(S67:X67)),S67:X67)+ (COUNTA(S67:X67)-COUNT(S67:X67))*8)</f>
        <v/>
      </c>
      <c r="P67" s="125" t="str">
        <f>IF(O67="","",ROUND(O67/8,2))</f>
        <v/>
      </c>
      <c r="Q67" s="123" t="str">
        <f>IF(COUNTA(S68:X68)=0,"",SUMPRODUCT(--(ISNUMBER(S68:X68)),S68:X68)+ (COUNTA(S68:X68)-COUNT(S68:X68))*8)</f>
        <v/>
      </c>
      <c r="R67" s="125" t="str">
        <f t="shared" ref="R67" si="51">IF(Q67="","",ROUND(Q67/8,2))</f>
        <v/>
      </c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92"/>
    </row>
    <row r="68" spans="2:44" ht="13.5" customHeight="1">
      <c r="B68" s="128"/>
      <c r="C68" s="96"/>
      <c r="D68" s="98"/>
      <c r="E68" s="98"/>
      <c r="F68" s="100"/>
      <c r="G68" s="100"/>
      <c r="H68" s="102"/>
      <c r="I68" s="104"/>
      <c r="J68" s="104"/>
      <c r="K68" s="104"/>
      <c r="L68" s="104"/>
      <c r="M68" s="106"/>
      <c r="N68" s="122"/>
      <c r="O68" s="124"/>
      <c r="P68" s="126"/>
      <c r="Q68" s="124"/>
      <c r="R68" s="12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92"/>
    </row>
    <row r="69" spans="2:44" ht="13.5" customHeight="1">
      <c r="B69" s="127">
        <f>(ROW()-10)/2+0.5</f>
        <v>30</v>
      </c>
      <c r="C69" s="95"/>
      <c r="D69" s="97"/>
      <c r="E69" s="97" t="s">
        <v>107</v>
      </c>
      <c r="F69" s="99" t="s">
        <v>55</v>
      </c>
      <c r="G69" s="99"/>
      <c r="H69" s="101" t="s">
        <v>63</v>
      </c>
      <c r="I69" s="103">
        <v>42179</v>
      </c>
      <c r="J69" s="103">
        <v>42179</v>
      </c>
      <c r="K69" s="103">
        <v>42179</v>
      </c>
      <c r="L69" s="103">
        <v>42180</v>
      </c>
      <c r="M69" s="105">
        <v>100</v>
      </c>
      <c r="N69" s="121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○</v>
      </c>
      <c r="O69" s="123" t="str">
        <f>IF(COUNTA(S69:X69)=0,"",SUMPRODUCT(--(ISNUMBER(S69:X69)),S69:X69)+ (COUNTA(S69:X69)-COUNT(S69:X69))*8)</f>
        <v/>
      </c>
      <c r="P69" s="125" t="str">
        <f>IF(O69="","",ROUND(O69/8,2))</f>
        <v/>
      </c>
      <c r="Q69" s="123" t="str">
        <f>IF(COUNTA(S70:X70)=0,"",SUMPRODUCT(--(ISNUMBER(S70:X70)),S70:X70)+ (COUNTA(S70:X70)-COUNT(S70:X70))*8)</f>
        <v/>
      </c>
      <c r="R69" s="125" t="str">
        <f t="shared" ref="R69" si="52">IF(Q69="","",ROUND(Q69/8,2))</f>
        <v/>
      </c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92"/>
    </row>
    <row r="70" spans="2:44" ht="13.5" customHeight="1">
      <c r="B70" s="128"/>
      <c r="C70" s="96"/>
      <c r="D70" s="98"/>
      <c r="E70" s="98"/>
      <c r="F70" s="100"/>
      <c r="G70" s="100"/>
      <c r="H70" s="102"/>
      <c r="I70" s="104"/>
      <c r="J70" s="104"/>
      <c r="K70" s="104"/>
      <c r="L70" s="104"/>
      <c r="M70" s="106"/>
      <c r="N70" s="122"/>
      <c r="O70" s="124"/>
      <c r="P70" s="126"/>
      <c r="Q70" s="124"/>
      <c r="R70" s="12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92"/>
    </row>
    <row r="71" spans="2:44" ht="13.5" customHeight="1">
      <c r="B71" s="93">
        <f t="shared" ref="B71" si="53">(ROW()-10)/2+0.5</f>
        <v>31</v>
      </c>
      <c r="C71" s="95"/>
      <c r="D71" s="97"/>
      <c r="E71" s="97" t="s">
        <v>87</v>
      </c>
      <c r="F71" s="99" t="s">
        <v>55</v>
      </c>
      <c r="G71" s="99"/>
      <c r="H71" s="101" t="s">
        <v>63</v>
      </c>
      <c r="I71" s="103">
        <v>42179</v>
      </c>
      <c r="J71" s="103">
        <v>42179</v>
      </c>
      <c r="K71" s="103">
        <v>42179</v>
      </c>
      <c r="L71" s="103">
        <v>42180</v>
      </c>
      <c r="M71" s="105">
        <v>100</v>
      </c>
      <c r="N71" s="107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○</v>
      </c>
      <c r="O71" s="109" t="str">
        <f>IF(COUNTA(S71:X71)=0,"",SUMPRODUCT(--(ISNUMBER(S71:X71)),S71:X71)+ (COUNTA(S71:X71)-COUNT(S71:X71))*8)</f>
        <v/>
      </c>
      <c r="P71" s="111" t="str">
        <f t="shared" ref="P71" si="54">IF(O71="","",ROUND(O71/8,2))</f>
        <v/>
      </c>
      <c r="Q71" s="109" t="str">
        <f>IF(COUNTA(S72:X72)=0,"",SUMPRODUCT(--(ISNUMBER(S72:X72)),S72:X72)+ (COUNTA(S72:X72)-COUNT(S72:X72))*8)</f>
        <v/>
      </c>
      <c r="R71" s="111" t="str">
        <f t="shared" ref="R71" si="55">IF(Q71="","",ROUND(Q71/8,2))</f>
        <v/>
      </c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92"/>
    </row>
    <row r="72" spans="2:44" ht="13.5" customHeight="1">
      <c r="B72" s="94"/>
      <c r="C72" s="96"/>
      <c r="D72" s="98"/>
      <c r="E72" s="98"/>
      <c r="F72" s="100"/>
      <c r="G72" s="100"/>
      <c r="H72" s="102"/>
      <c r="I72" s="104"/>
      <c r="J72" s="104"/>
      <c r="K72" s="104"/>
      <c r="L72" s="104"/>
      <c r="M72" s="106"/>
      <c r="N72" s="108"/>
      <c r="O72" s="110"/>
      <c r="P72" s="112"/>
      <c r="Q72" s="110"/>
      <c r="R72" s="112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92"/>
    </row>
    <row r="73" spans="2:44" ht="13.5" customHeight="1">
      <c r="B73" s="127">
        <f>(ROW()-10)/2+0.5</f>
        <v>32</v>
      </c>
      <c r="C73" s="95"/>
      <c r="D73" s="97"/>
      <c r="E73" s="97" t="s">
        <v>88</v>
      </c>
      <c r="F73" s="99" t="s">
        <v>55</v>
      </c>
      <c r="G73" s="99"/>
      <c r="H73" s="101" t="s">
        <v>63</v>
      </c>
      <c r="I73" s="103">
        <v>42179</v>
      </c>
      <c r="J73" s="103">
        <v>42179</v>
      </c>
      <c r="K73" s="103">
        <v>42179</v>
      </c>
      <c r="L73" s="103">
        <v>42180</v>
      </c>
      <c r="M73" s="105">
        <v>100</v>
      </c>
      <c r="N73" s="121" t="str">
        <f ca="1">IF(B73="","",IF(AND(I73="",J73="",K73="",L73=""),"",IF(OR(I73="",J73=""),"?",IF(AND(I73&lt;&gt;"",J73&lt;&gt;"",K73&lt;&gt;"",L73&lt;&gt;"",M73=100),"○",IF(AND(I73&lt;=TODAY(),J73&gt;=TODAY(),K73=""),"▲",  IF(J73&lt;TODAY(),"★",IF(K73&lt;&gt;"","△",IF(AND(I73&lt;&gt;""),"◇",""))))))))</f>
        <v>○</v>
      </c>
      <c r="O73" s="123" t="str">
        <f>IF(COUNTA(S73:X73)=0,"",SUMPRODUCT(--(ISNUMBER(S73:X73)),S73:X73)+ (COUNTA(S73:X73)-COUNT(S73:X73))*8)</f>
        <v/>
      </c>
      <c r="P73" s="125" t="str">
        <f>IF(O73="","",ROUND(O73/8,2))</f>
        <v/>
      </c>
      <c r="Q73" s="123" t="str">
        <f>IF(COUNTA(S74:X74)=0,"",SUMPRODUCT(--(ISNUMBER(S74:X74)),S74:X74)+ (COUNTA(S74:X74)-COUNT(S74:X74))*8)</f>
        <v/>
      </c>
      <c r="R73" s="125" t="str">
        <f t="shared" ref="R73" si="56">IF(Q73="","",ROUND(Q73/8,2))</f>
        <v/>
      </c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92"/>
    </row>
    <row r="74" spans="2:44" ht="13.5" customHeight="1">
      <c r="B74" s="128"/>
      <c r="C74" s="96"/>
      <c r="D74" s="98"/>
      <c r="E74" s="98"/>
      <c r="F74" s="100"/>
      <c r="G74" s="100"/>
      <c r="H74" s="102"/>
      <c r="I74" s="104"/>
      <c r="J74" s="104"/>
      <c r="K74" s="104"/>
      <c r="L74" s="104"/>
      <c r="M74" s="106"/>
      <c r="N74" s="122"/>
      <c r="O74" s="124"/>
      <c r="P74" s="126"/>
      <c r="Q74" s="124"/>
      <c r="R74" s="12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92"/>
    </row>
    <row r="75" spans="2:44" ht="13.5" customHeight="1">
      <c r="B75" s="127">
        <f>(ROW()-10)/2+0.5</f>
        <v>33</v>
      </c>
      <c r="C75" s="95"/>
      <c r="D75" s="97" t="s">
        <v>89</v>
      </c>
      <c r="E75" s="97" t="s">
        <v>106</v>
      </c>
      <c r="F75" s="99" t="s">
        <v>73</v>
      </c>
      <c r="G75" s="99"/>
      <c r="H75" s="101" t="s">
        <v>116</v>
      </c>
      <c r="I75" s="103">
        <v>42172</v>
      </c>
      <c r="J75" s="103">
        <v>42174</v>
      </c>
      <c r="K75" s="103">
        <v>42172</v>
      </c>
      <c r="L75" s="103">
        <v>42174</v>
      </c>
      <c r="M75" s="105">
        <v>100</v>
      </c>
      <c r="N75" s="121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123" t="str">
        <f>IF(COUNTA(S75:X75)=0,"",SUMPRODUCT(--(ISNUMBER(S75:X75)),S75:X75)+ (COUNTA(S75:X75)-COUNT(S75:X75))*8)</f>
        <v/>
      </c>
      <c r="P75" s="125" t="str">
        <f>IF(O75="","",ROUND(O75/8,2))</f>
        <v/>
      </c>
      <c r="Q75" s="123" t="str">
        <f>IF(COUNTA(S76:X76)=0,"",SUMPRODUCT(--(ISNUMBER(S76:X76)),S76:X76)+ (COUNTA(S76:X76)-COUNT(S76:X76))*8)</f>
        <v/>
      </c>
      <c r="R75" s="125" t="str">
        <f t="shared" ref="R75" si="57">IF(Q75="","",ROUND(Q75/8,2))</f>
        <v/>
      </c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92"/>
    </row>
    <row r="76" spans="2:44" ht="13.5" customHeight="1">
      <c r="B76" s="128"/>
      <c r="C76" s="96"/>
      <c r="D76" s="98"/>
      <c r="E76" s="98"/>
      <c r="F76" s="100"/>
      <c r="G76" s="100"/>
      <c r="H76" s="102"/>
      <c r="I76" s="104"/>
      <c r="J76" s="104"/>
      <c r="K76" s="104"/>
      <c r="L76" s="104"/>
      <c r="M76" s="106"/>
      <c r="N76" s="122"/>
      <c r="O76" s="124"/>
      <c r="P76" s="126"/>
      <c r="Q76" s="124"/>
      <c r="R76" s="12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92"/>
    </row>
    <row r="77" spans="2:44" ht="13.5" customHeight="1">
      <c r="B77" s="127">
        <f>(ROW()-10)/2+0.5</f>
        <v>34</v>
      </c>
      <c r="C77" s="95"/>
      <c r="D77" s="97"/>
      <c r="E77" s="97" t="s">
        <v>106</v>
      </c>
      <c r="F77" s="99" t="s">
        <v>55</v>
      </c>
      <c r="G77" s="99"/>
      <c r="H77" s="101" t="s">
        <v>63</v>
      </c>
      <c r="I77" s="103">
        <v>42180</v>
      </c>
      <c r="J77" s="103">
        <v>42180</v>
      </c>
      <c r="K77" s="103">
        <v>42180</v>
      </c>
      <c r="L77" s="103">
        <v>42180</v>
      </c>
      <c r="M77" s="105">
        <v>100</v>
      </c>
      <c r="N77" s="121" t="str">
        <f ca="1">IF(B77="","",IF(AND(I77="",J77="",K77="",L77=""),"",IF(OR(I77="",J77=""),"?",IF(AND(I77&lt;&gt;"",J77&lt;&gt;"",K77&lt;&gt;"",L77&lt;&gt;"",M77=100),"○",IF(AND(I77&lt;=TODAY(),J77&gt;=TODAY(),K77=""),"▲",  IF(J77&lt;TODAY(),"★",IF(K77&lt;&gt;"","△",IF(AND(I77&lt;&gt;""),"◇",""))))))))</f>
        <v>○</v>
      </c>
      <c r="O77" s="123" t="str">
        <f>IF(COUNTA(S77:X77)=0,"",SUMPRODUCT(--(ISNUMBER(S77:X77)),S77:X77)+ (COUNTA(S77:X77)-COUNT(S77:X77))*8)</f>
        <v/>
      </c>
      <c r="P77" s="125" t="str">
        <f>IF(O77="","",ROUND(O77/8,2))</f>
        <v/>
      </c>
      <c r="Q77" s="123" t="str">
        <f>IF(COUNTA(S78:X78)=0,"",SUMPRODUCT(--(ISNUMBER(S78:X78)),S78:X78)+ (COUNTA(S78:X78)-COUNT(S78:X78))*8)</f>
        <v/>
      </c>
      <c r="R77" s="125" t="str">
        <f t="shared" ref="R77" si="58">IF(Q77="","",ROUND(Q77/8,2))</f>
        <v/>
      </c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92"/>
    </row>
    <row r="78" spans="2:44" ht="13.5" customHeight="1">
      <c r="B78" s="128"/>
      <c r="C78" s="96"/>
      <c r="D78" s="98"/>
      <c r="E78" s="98"/>
      <c r="F78" s="100"/>
      <c r="G78" s="100"/>
      <c r="H78" s="102"/>
      <c r="I78" s="104"/>
      <c r="J78" s="104"/>
      <c r="K78" s="104"/>
      <c r="L78" s="104"/>
      <c r="M78" s="106"/>
      <c r="N78" s="122"/>
      <c r="O78" s="124"/>
      <c r="P78" s="126"/>
      <c r="Q78" s="124"/>
      <c r="R78" s="12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92"/>
    </row>
    <row r="79" spans="2:44" ht="13.5" customHeight="1">
      <c r="B79" s="93">
        <f t="shared" ref="B79" si="59">(ROW()-10)/2+0.5</f>
        <v>35</v>
      </c>
      <c r="C79" s="95"/>
      <c r="D79" s="97"/>
      <c r="E79" s="97" t="s">
        <v>83</v>
      </c>
      <c r="F79" s="99" t="s">
        <v>73</v>
      </c>
      <c r="G79" s="99" t="s">
        <v>118</v>
      </c>
      <c r="H79" s="101"/>
      <c r="I79" s="103">
        <v>42178</v>
      </c>
      <c r="J79" s="103">
        <v>42178</v>
      </c>
      <c r="K79" s="103">
        <v>42178</v>
      </c>
      <c r="L79" s="103">
        <v>42178</v>
      </c>
      <c r="M79" s="105">
        <v>100</v>
      </c>
      <c r="N79" s="107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○</v>
      </c>
      <c r="O79" s="109" t="str">
        <f>IF(COUNTA(S79:X79)=0,"",SUMPRODUCT(--(ISNUMBER(S79:X79)),S79:X79)+ (COUNTA(S79:X79)-COUNT(S79:X79))*8)</f>
        <v/>
      </c>
      <c r="P79" s="111" t="str">
        <f t="shared" ref="P79" si="60">IF(O79="","",ROUND(O79/8,2))</f>
        <v/>
      </c>
      <c r="Q79" s="109" t="str">
        <f>IF(COUNTA(S80:X80)=0,"",SUMPRODUCT(--(ISNUMBER(S80:X80)),S80:X80)+ (COUNTA(S80:X80)-COUNT(S80:X80))*8)</f>
        <v/>
      </c>
      <c r="R79" s="111" t="str">
        <f t="shared" ref="R79" si="61">IF(Q79="","",ROUND(Q79/8,2))</f>
        <v/>
      </c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92"/>
    </row>
    <row r="80" spans="2:44" ht="13.5" customHeight="1">
      <c r="B80" s="94"/>
      <c r="C80" s="96"/>
      <c r="D80" s="98"/>
      <c r="E80" s="98"/>
      <c r="F80" s="100"/>
      <c r="G80" s="100"/>
      <c r="H80" s="102"/>
      <c r="I80" s="104"/>
      <c r="J80" s="104"/>
      <c r="K80" s="104"/>
      <c r="L80" s="104"/>
      <c r="M80" s="106"/>
      <c r="N80" s="108"/>
      <c r="O80" s="110"/>
      <c r="P80" s="112"/>
      <c r="Q80" s="110"/>
      <c r="R80" s="112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92"/>
    </row>
    <row r="81" spans="2:44" ht="13.5" customHeight="1">
      <c r="B81" s="127">
        <f>(ROW()-10)/2+0.5</f>
        <v>36</v>
      </c>
      <c r="C81" s="95"/>
      <c r="D81" s="97"/>
      <c r="E81" s="97" t="s">
        <v>84</v>
      </c>
      <c r="F81" s="99" t="s">
        <v>73</v>
      </c>
      <c r="G81" s="99" t="s">
        <v>118</v>
      </c>
      <c r="H81" s="101"/>
      <c r="I81" s="103">
        <v>42178</v>
      </c>
      <c r="J81" s="103">
        <v>42178</v>
      </c>
      <c r="K81" s="103">
        <v>42178</v>
      </c>
      <c r="L81" s="103">
        <v>42178</v>
      </c>
      <c r="M81" s="105">
        <v>100</v>
      </c>
      <c r="N81" s="121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○</v>
      </c>
      <c r="O81" s="123" t="str">
        <f>IF(COUNTA(S81:X81)=0,"",SUMPRODUCT(--(ISNUMBER(S81:X81)),S81:X81)+ (COUNTA(S81:X81)-COUNT(S81:X81))*8)</f>
        <v/>
      </c>
      <c r="P81" s="125" t="str">
        <f>IF(O81="","",ROUND(O81/8,2))</f>
        <v/>
      </c>
      <c r="Q81" s="123" t="str">
        <f>IF(COUNTA(S82:X82)=0,"",SUMPRODUCT(--(ISNUMBER(S82:X82)),S82:X82)+ (COUNTA(S82:X82)-COUNT(S82:X82))*8)</f>
        <v/>
      </c>
      <c r="R81" s="125" t="str">
        <f t="shared" ref="R81" si="62">IF(Q81="","",ROUND(Q81/8,2))</f>
        <v/>
      </c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92"/>
    </row>
    <row r="82" spans="2:44" ht="13.5" customHeight="1">
      <c r="B82" s="128"/>
      <c r="C82" s="96"/>
      <c r="D82" s="98"/>
      <c r="E82" s="98"/>
      <c r="F82" s="100"/>
      <c r="G82" s="100"/>
      <c r="H82" s="102"/>
      <c r="I82" s="104"/>
      <c r="J82" s="104"/>
      <c r="K82" s="104"/>
      <c r="L82" s="104"/>
      <c r="M82" s="106"/>
      <c r="N82" s="122"/>
      <c r="O82" s="124"/>
      <c r="P82" s="126"/>
      <c r="Q82" s="124"/>
      <c r="R82" s="12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92"/>
    </row>
    <row r="83" spans="2:44" ht="13.5" customHeight="1">
      <c r="B83" s="93">
        <f t="shared" ref="B83:B89" si="63">(ROW()-10)/2+0.5</f>
        <v>37</v>
      </c>
      <c r="C83" s="95"/>
      <c r="D83" s="97"/>
      <c r="E83" s="97" t="s">
        <v>110</v>
      </c>
      <c r="F83" s="99" t="s">
        <v>73</v>
      </c>
      <c r="G83" s="99" t="s">
        <v>118</v>
      </c>
      <c r="H83" s="101"/>
      <c r="I83" s="103">
        <v>42178</v>
      </c>
      <c r="J83" s="103">
        <v>42178</v>
      </c>
      <c r="K83" s="103">
        <v>42178</v>
      </c>
      <c r="L83" s="103">
        <v>42178</v>
      </c>
      <c r="M83" s="105">
        <v>100</v>
      </c>
      <c r="N83" s="107" t="str">
        <f ca="1">IF(B83="","",IF(AND(I83="",J83="",K83="",L83=""),"",IF(OR(I83="",J83=""),"?",IF(AND(I83&lt;&gt;"",J83&lt;&gt;"",K83&lt;&gt;"",L83&lt;&gt;"",M83=100),"○",IF(AND(I83&lt;=TODAY(),J83&gt;=TODAY(),K83=""),"▲",  IF(J83&lt;TODAY(),"★",IF(K83&lt;&gt;"","△",IF(AND(I83&lt;&gt;""),"◇",""))))))))</f>
        <v>○</v>
      </c>
      <c r="O83" s="109" t="str">
        <f>IF(COUNTA(S83:X83)=0,"",SUMPRODUCT(--(ISNUMBER(S83:X83)),S83:X83)+ (COUNTA(S83:X83)-COUNT(S83:X83))*8)</f>
        <v/>
      </c>
      <c r="P83" s="111" t="str">
        <f t="shared" ref="P83" si="64">IF(O83="","",ROUND(O83/8,2))</f>
        <v/>
      </c>
      <c r="Q83" s="109" t="str">
        <f>IF(COUNTA(S84:X84)=0,"",SUMPRODUCT(--(ISNUMBER(S84:X84)),S84:X84)+ (COUNTA(S84:X84)-COUNT(S84:X84))*8)</f>
        <v/>
      </c>
      <c r="R83" s="111" t="str">
        <f t="shared" ref="R83" si="65">IF(Q83="","",ROUND(Q83/8,2))</f>
        <v/>
      </c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92"/>
    </row>
    <row r="84" spans="2:44" ht="13.5" customHeight="1">
      <c r="B84" s="94"/>
      <c r="C84" s="96"/>
      <c r="D84" s="98"/>
      <c r="E84" s="98"/>
      <c r="F84" s="100"/>
      <c r="G84" s="100"/>
      <c r="H84" s="102"/>
      <c r="I84" s="104"/>
      <c r="J84" s="104"/>
      <c r="K84" s="104"/>
      <c r="L84" s="104"/>
      <c r="M84" s="106"/>
      <c r="N84" s="108"/>
      <c r="O84" s="110"/>
      <c r="P84" s="112"/>
      <c r="Q84" s="110"/>
      <c r="R84" s="112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92"/>
    </row>
    <row r="85" spans="2:44" ht="13.5" customHeight="1">
      <c r="B85" s="93">
        <f t="shared" si="63"/>
        <v>38</v>
      </c>
      <c r="C85" s="95"/>
      <c r="D85" s="97"/>
      <c r="E85" s="97" t="s">
        <v>85</v>
      </c>
      <c r="F85" s="99" t="s">
        <v>73</v>
      </c>
      <c r="G85" s="99" t="s">
        <v>118</v>
      </c>
      <c r="H85" s="101"/>
      <c r="I85" s="103">
        <v>42178</v>
      </c>
      <c r="J85" s="103">
        <v>42178</v>
      </c>
      <c r="K85" s="103">
        <v>42178</v>
      </c>
      <c r="L85" s="103">
        <v>42178</v>
      </c>
      <c r="M85" s="105">
        <v>100</v>
      </c>
      <c r="N85" s="107" t="str">
        <f ca="1">IF(B85="","",IF(AND(I85="",J85="",K85="",L85=""),"",IF(OR(I85="",J85=""),"?",IF(AND(I85&lt;&gt;"",J85&lt;&gt;"",K85&lt;&gt;"",L85&lt;&gt;"",M85=100),"○",IF(AND(I85&lt;=TODAY(),J85&gt;=TODAY(),K85=""),"▲",  IF(J85&lt;TODAY(),"★",IF(K85&lt;&gt;"","△",IF(AND(I85&lt;&gt;""),"◇",""))))))))</f>
        <v>○</v>
      </c>
      <c r="O85" s="109" t="str">
        <f>IF(COUNTA(S85:X85)=0,"",SUMPRODUCT(--(ISNUMBER(S85:X85)),S85:X85)+ (COUNTA(S85:X85)-COUNT(S85:X85))*8)</f>
        <v/>
      </c>
      <c r="P85" s="111" t="str">
        <f t="shared" ref="P85" si="66">IF(O85="","",ROUND(O85/8,2))</f>
        <v/>
      </c>
      <c r="Q85" s="109" t="str">
        <f>IF(COUNTA(S86:X86)=0,"",SUMPRODUCT(--(ISNUMBER(S86:X86)),S86:X86)+ (COUNTA(S86:X86)-COUNT(S86:X86))*8)</f>
        <v/>
      </c>
      <c r="R85" s="111" t="str">
        <f t="shared" ref="R85" si="67">IF(Q85="","",ROUND(Q85/8,2))</f>
        <v/>
      </c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92"/>
    </row>
    <row r="86" spans="2:44" ht="13.5" customHeight="1">
      <c r="B86" s="94"/>
      <c r="C86" s="96"/>
      <c r="D86" s="98"/>
      <c r="E86" s="98"/>
      <c r="F86" s="100"/>
      <c r="G86" s="100"/>
      <c r="H86" s="102"/>
      <c r="I86" s="104"/>
      <c r="J86" s="104"/>
      <c r="K86" s="104"/>
      <c r="L86" s="104"/>
      <c r="M86" s="106"/>
      <c r="N86" s="108"/>
      <c r="O86" s="110"/>
      <c r="P86" s="112"/>
      <c r="Q86" s="110"/>
      <c r="R86" s="112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92"/>
    </row>
    <row r="87" spans="2:44" ht="13.5" customHeight="1">
      <c r="B87" s="93">
        <f t="shared" si="63"/>
        <v>39</v>
      </c>
      <c r="C87" s="95"/>
      <c r="D87" s="97"/>
      <c r="E87" s="97" t="s">
        <v>101</v>
      </c>
      <c r="F87" s="99" t="s">
        <v>73</v>
      </c>
      <c r="G87" s="99"/>
      <c r="H87" s="101" t="s">
        <v>65</v>
      </c>
      <c r="I87" s="103">
        <v>42179</v>
      </c>
      <c r="J87" s="103">
        <v>42179</v>
      </c>
      <c r="K87" s="103">
        <v>42179</v>
      </c>
      <c r="L87" s="103">
        <v>42180</v>
      </c>
      <c r="M87" s="105">
        <v>100</v>
      </c>
      <c r="N87" s="107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○</v>
      </c>
      <c r="O87" s="109" t="str">
        <f>IF(COUNTA(S87:X87)=0,"",SUMPRODUCT(--(ISNUMBER(S87:X87)),S87:X87)+ (COUNTA(S87:X87)-COUNT(S87:X87))*8)</f>
        <v/>
      </c>
      <c r="P87" s="111" t="str">
        <f t="shared" ref="P87" si="68">IF(O87="","",ROUND(O87/8,2))</f>
        <v/>
      </c>
      <c r="Q87" s="109" t="str">
        <f>IF(COUNTA(S88:X88)=0,"",SUMPRODUCT(--(ISNUMBER(S88:X88)),S88:X88)+ (COUNTA(S88:X88)-COUNT(S88:X88))*8)</f>
        <v/>
      </c>
      <c r="R87" s="111" t="str">
        <f t="shared" ref="R87" si="69">IF(Q87="","",ROUND(Q87/8,2))</f>
        <v/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92"/>
    </row>
    <row r="88" spans="2:44" ht="13.5" customHeight="1">
      <c r="B88" s="94"/>
      <c r="C88" s="96"/>
      <c r="D88" s="98"/>
      <c r="E88" s="98"/>
      <c r="F88" s="100"/>
      <c r="G88" s="100"/>
      <c r="H88" s="102"/>
      <c r="I88" s="104"/>
      <c r="J88" s="104"/>
      <c r="K88" s="104"/>
      <c r="L88" s="104"/>
      <c r="M88" s="106"/>
      <c r="N88" s="108"/>
      <c r="O88" s="110"/>
      <c r="P88" s="112"/>
      <c r="Q88" s="110"/>
      <c r="R88" s="112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92"/>
    </row>
    <row r="89" spans="2:44" ht="13.5" customHeight="1">
      <c r="B89" s="93">
        <f t="shared" si="63"/>
        <v>40</v>
      </c>
      <c r="C89" s="95"/>
      <c r="D89" s="97"/>
      <c r="E89" s="97" t="s">
        <v>101</v>
      </c>
      <c r="F89" s="129" t="s">
        <v>55</v>
      </c>
      <c r="G89" s="99"/>
      <c r="H89" s="101" t="s">
        <v>54</v>
      </c>
      <c r="I89" s="103">
        <v>42180</v>
      </c>
      <c r="J89" s="103">
        <v>42180</v>
      </c>
      <c r="K89" s="103">
        <v>42180</v>
      </c>
      <c r="L89" s="103">
        <v>42180</v>
      </c>
      <c r="M89" s="105">
        <v>100</v>
      </c>
      <c r="N89" s="107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○</v>
      </c>
      <c r="O89" s="109" t="str">
        <f>IF(COUNTA(S89:X89)=0,"",SUMPRODUCT(--(ISNUMBER(S89:X89)),S89:X89)+ (COUNTA(S89:X89)-COUNT(S89:X89))*8)</f>
        <v/>
      </c>
      <c r="P89" s="111" t="str">
        <f t="shared" ref="P89" si="70">IF(O89="","",ROUND(O89/8,2))</f>
        <v/>
      </c>
      <c r="Q89" s="109" t="str">
        <f>IF(COUNTA(S90:X90)=0,"",SUMPRODUCT(--(ISNUMBER(S90:X90)),S90:X90)+ (COUNTA(S90:X90)-COUNT(S90:X90))*8)</f>
        <v/>
      </c>
      <c r="R89" s="111" t="str">
        <f t="shared" ref="R89" si="71">IF(Q89="","",ROUND(Q89/8,2))</f>
        <v/>
      </c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92"/>
    </row>
    <row r="90" spans="2:44" ht="13.5" customHeight="1">
      <c r="B90" s="94"/>
      <c r="C90" s="96"/>
      <c r="D90" s="98"/>
      <c r="E90" s="98"/>
      <c r="F90" s="130"/>
      <c r="G90" s="100"/>
      <c r="H90" s="102"/>
      <c r="I90" s="104"/>
      <c r="J90" s="104"/>
      <c r="K90" s="104"/>
      <c r="L90" s="104"/>
      <c r="M90" s="106"/>
      <c r="N90" s="108"/>
      <c r="O90" s="110"/>
      <c r="P90" s="112"/>
      <c r="Q90" s="110"/>
      <c r="R90" s="112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92"/>
    </row>
    <row r="91" spans="2:44" ht="13.5" customHeight="1">
      <c r="B91" s="93">
        <f t="shared" ref="B91:B93" si="72">(ROW()-10)/2+0.5</f>
        <v>41</v>
      </c>
      <c r="C91" s="95"/>
      <c r="D91" s="97" t="s">
        <v>71</v>
      </c>
      <c r="E91" s="97" t="s">
        <v>92</v>
      </c>
      <c r="F91" s="99" t="s">
        <v>71</v>
      </c>
      <c r="G91" s="99"/>
      <c r="H91" s="101" t="s">
        <v>116</v>
      </c>
      <c r="I91" s="103">
        <v>42172</v>
      </c>
      <c r="J91" s="103">
        <v>42180</v>
      </c>
      <c r="K91" s="103">
        <v>42172</v>
      </c>
      <c r="L91" s="103">
        <v>42179</v>
      </c>
      <c r="M91" s="105">
        <v>100</v>
      </c>
      <c r="N91" s="107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○</v>
      </c>
      <c r="O91" s="109" t="str">
        <f>IF(COUNTA(S91:X91)=0,"",SUMPRODUCT(--(ISNUMBER(S91:X91)),S91:X91)+ (COUNTA(S91:X91)-COUNT(S91:X91))*8)</f>
        <v/>
      </c>
      <c r="P91" s="111" t="str">
        <f t="shared" ref="P91" si="73">IF(O91="","",ROUND(O91/8,2))</f>
        <v/>
      </c>
      <c r="Q91" s="109" t="str">
        <f>IF(COUNTA(S92:X92)=0,"",SUMPRODUCT(--(ISNUMBER(S92:X92)),S92:X92)+ (COUNTA(S92:X92)-COUNT(S92:X92))*8)</f>
        <v/>
      </c>
      <c r="R91" s="111" t="str">
        <f t="shared" ref="R91" si="74">IF(Q91="","",ROUND(Q91/8,2))</f>
        <v/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92"/>
    </row>
    <row r="92" spans="2:44" ht="13.5" customHeight="1">
      <c r="B92" s="94"/>
      <c r="C92" s="96"/>
      <c r="D92" s="98"/>
      <c r="E92" s="98"/>
      <c r="F92" s="100"/>
      <c r="G92" s="100"/>
      <c r="H92" s="102"/>
      <c r="I92" s="104"/>
      <c r="J92" s="104"/>
      <c r="K92" s="104"/>
      <c r="L92" s="104"/>
      <c r="M92" s="106"/>
      <c r="N92" s="108"/>
      <c r="O92" s="110"/>
      <c r="P92" s="112"/>
      <c r="Q92" s="110"/>
      <c r="R92" s="112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92"/>
    </row>
    <row r="93" spans="2:44" ht="13.5" customHeight="1">
      <c r="B93" s="93">
        <f t="shared" si="72"/>
        <v>42</v>
      </c>
      <c r="C93" s="95"/>
      <c r="D93" s="97"/>
      <c r="E93" s="97" t="s">
        <v>81</v>
      </c>
      <c r="F93" s="99" t="s">
        <v>71</v>
      </c>
      <c r="G93" s="99"/>
      <c r="H93" s="101" t="s">
        <v>64</v>
      </c>
      <c r="I93" s="103">
        <v>42172</v>
      </c>
      <c r="J93" s="103">
        <v>42180</v>
      </c>
      <c r="K93" s="103">
        <v>42172</v>
      </c>
      <c r="L93" s="103">
        <v>42179</v>
      </c>
      <c r="M93" s="105">
        <v>100</v>
      </c>
      <c r="N93" s="107" t="str">
        <f ca="1">IF(B93="","",IF(AND(I93="",J93="",K93="",L93=""),"",IF(OR(I93="",J93=""),"?",IF(AND(I93&lt;&gt;"",J93&lt;&gt;"",K93&lt;&gt;"",L93&lt;&gt;"",M93=100),"○",IF(AND(I93&lt;=TODAY(),J93&gt;=TODAY(),K93=""),"▲",  IF(J93&lt;TODAY(),"★",IF(K93&lt;&gt;"","△",IF(AND(I93&lt;&gt;""),"◇",""))))))))</f>
        <v>○</v>
      </c>
      <c r="O93" s="109" t="str">
        <f>IF(COUNTA(S93:X93)=0,"",SUMPRODUCT(--(ISNUMBER(S93:X93)),S93:X93)+ (COUNTA(S93:X93)-COUNT(S93:X93))*8)</f>
        <v/>
      </c>
      <c r="P93" s="111" t="str">
        <f t="shared" ref="P93" si="75">IF(O93="","",ROUND(O93/8,2))</f>
        <v/>
      </c>
      <c r="Q93" s="109" t="str">
        <f>IF(COUNTA(S94:X94)=0,"",SUMPRODUCT(--(ISNUMBER(S94:X94)),S94:X94)+ (COUNTA(S94:X94)-COUNT(S94:X94))*8)</f>
        <v/>
      </c>
      <c r="R93" s="111" t="str">
        <f t="shared" ref="R93" si="76">IF(Q93="","",ROUND(Q93/8,2))</f>
        <v/>
      </c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92"/>
    </row>
    <row r="94" spans="2:44" ht="13.5" customHeight="1">
      <c r="B94" s="94"/>
      <c r="C94" s="96"/>
      <c r="D94" s="98"/>
      <c r="E94" s="98"/>
      <c r="F94" s="100"/>
      <c r="G94" s="100"/>
      <c r="H94" s="102"/>
      <c r="I94" s="104"/>
      <c r="J94" s="104"/>
      <c r="K94" s="104"/>
      <c r="L94" s="104"/>
      <c r="M94" s="106"/>
      <c r="N94" s="108"/>
      <c r="O94" s="110"/>
      <c r="P94" s="112"/>
      <c r="Q94" s="110"/>
      <c r="R94" s="112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92"/>
    </row>
    <row r="95" spans="2:44" ht="13.5" customHeight="1">
      <c r="B95" s="93">
        <f t="shared" ref="B95" si="77">(ROW()-10)/2+0.5</f>
        <v>43</v>
      </c>
      <c r="C95" s="95"/>
      <c r="D95" s="97"/>
      <c r="E95" s="97" t="s">
        <v>90</v>
      </c>
      <c r="F95" s="99" t="s">
        <v>71</v>
      </c>
      <c r="G95" s="99"/>
      <c r="H95" s="101" t="s">
        <v>64</v>
      </c>
      <c r="I95" s="103">
        <v>42172</v>
      </c>
      <c r="J95" s="103">
        <v>42173</v>
      </c>
      <c r="K95" s="103">
        <v>42172</v>
      </c>
      <c r="L95" s="103">
        <v>42179</v>
      </c>
      <c r="M95" s="105">
        <v>100</v>
      </c>
      <c r="N95" s="107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09" t="str">
        <f>IF(COUNTA(S95:X95)=0,"",SUMPRODUCT(--(ISNUMBER(S95:X95)),S95:X95)+ (COUNTA(S95:X95)-COUNT(S95:X95))*8)</f>
        <v/>
      </c>
      <c r="P95" s="111" t="str">
        <f t="shared" ref="P95" si="78">IF(O95="","",ROUND(O95/8,2))</f>
        <v/>
      </c>
      <c r="Q95" s="109" t="str">
        <f>IF(COUNTA(S96:X96)=0,"",SUMPRODUCT(--(ISNUMBER(S96:X96)),S96:X96)+ (COUNTA(S96:X96)-COUNT(S96:X96))*8)</f>
        <v/>
      </c>
      <c r="R95" s="111" t="str">
        <f t="shared" ref="R95" si="79">IF(Q95="","",ROUND(Q95/8,2))</f>
        <v/>
      </c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92"/>
    </row>
    <row r="96" spans="2:44" ht="13.5" customHeight="1">
      <c r="B96" s="94"/>
      <c r="C96" s="96"/>
      <c r="D96" s="98"/>
      <c r="E96" s="98"/>
      <c r="F96" s="100"/>
      <c r="G96" s="100"/>
      <c r="H96" s="102"/>
      <c r="I96" s="104"/>
      <c r="J96" s="104"/>
      <c r="K96" s="104"/>
      <c r="L96" s="104"/>
      <c r="M96" s="106"/>
      <c r="N96" s="108"/>
      <c r="O96" s="110"/>
      <c r="P96" s="112"/>
      <c r="Q96" s="110"/>
      <c r="R96" s="112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92"/>
    </row>
    <row r="97" spans="2:44" ht="13.5" customHeight="1">
      <c r="B97" s="93">
        <f t="shared" ref="B97" si="80">(ROW()-10)/2+0.5</f>
        <v>44</v>
      </c>
      <c r="C97" s="95"/>
      <c r="D97" s="97" t="s">
        <v>91</v>
      </c>
      <c r="E97" s="97" t="s">
        <v>72</v>
      </c>
      <c r="F97" s="99" t="s">
        <v>71</v>
      </c>
      <c r="G97" s="99"/>
      <c r="H97" s="101" t="s">
        <v>65</v>
      </c>
      <c r="I97" s="103">
        <v>42172</v>
      </c>
      <c r="J97" s="103">
        <v>42172</v>
      </c>
      <c r="K97" s="103">
        <v>42172</v>
      </c>
      <c r="L97" s="103">
        <v>42174</v>
      </c>
      <c r="M97" s="105">
        <v>100</v>
      </c>
      <c r="N97" s="107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○</v>
      </c>
      <c r="O97" s="109" t="str">
        <f>IF(COUNTA(S97:X97)=0,"",SUMPRODUCT(--(ISNUMBER(S97:X97)),S97:X97)+ (COUNTA(S97:X97)-COUNT(S97:X97))*8)</f>
        <v/>
      </c>
      <c r="P97" s="111" t="str">
        <f t="shared" ref="P97" si="81">IF(O97="","",ROUND(O97/8,2))</f>
        <v/>
      </c>
      <c r="Q97" s="109" t="str">
        <f>IF(COUNTA(S98:X98)=0,"",SUMPRODUCT(--(ISNUMBER(S98:X98)),S98:X98)+ (COUNTA(S98:X98)-COUNT(S98:X98))*8)</f>
        <v/>
      </c>
      <c r="R97" s="111" t="str">
        <f t="shared" ref="R97" si="82">IF(Q97="","",ROUND(Q97/8,2))</f>
        <v/>
      </c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92"/>
    </row>
    <row r="98" spans="2:44" ht="13.5" customHeight="1">
      <c r="B98" s="94"/>
      <c r="C98" s="96"/>
      <c r="D98" s="98"/>
      <c r="E98" s="98"/>
      <c r="F98" s="100"/>
      <c r="G98" s="100"/>
      <c r="H98" s="102"/>
      <c r="I98" s="104"/>
      <c r="J98" s="104"/>
      <c r="K98" s="104"/>
      <c r="L98" s="104"/>
      <c r="M98" s="106"/>
      <c r="N98" s="108"/>
      <c r="O98" s="110"/>
      <c r="P98" s="112"/>
      <c r="Q98" s="110"/>
      <c r="R98" s="112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92"/>
    </row>
    <row r="99" spans="2:44" ht="13.5" customHeight="1">
      <c r="B99" s="93">
        <f t="shared" ref="B99" si="83">(ROW()-10)/2+0.5</f>
        <v>45</v>
      </c>
      <c r="C99" s="95"/>
      <c r="D99" s="97" t="s">
        <v>74</v>
      </c>
      <c r="E99" s="97" t="s">
        <v>75</v>
      </c>
      <c r="F99" s="99" t="s">
        <v>76</v>
      </c>
      <c r="G99" s="99"/>
      <c r="H99" s="101" t="s">
        <v>54</v>
      </c>
      <c r="I99" s="103">
        <v>42172</v>
      </c>
      <c r="J99" s="103">
        <v>42172</v>
      </c>
      <c r="K99" s="103">
        <v>42172</v>
      </c>
      <c r="L99" s="103">
        <v>42172</v>
      </c>
      <c r="M99" s="105">
        <v>100</v>
      </c>
      <c r="N99" s="107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○</v>
      </c>
      <c r="O99" s="109" t="str">
        <f>IF(COUNTA(S99:X99)=0,"",SUMPRODUCT(--(ISNUMBER(S99:X99)),S99:X99)+ (COUNTA(S99:X99)-COUNT(S99:X99))*8)</f>
        <v/>
      </c>
      <c r="P99" s="111" t="str">
        <f t="shared" ref="P99" si="84">IF(O99="","",ROUND(O99/8,2))</f>
        <v/>
      </c>
      <c r="Q99" s="109" t="str">
        <f>IF(COUNTA(S100:X100)=0,"",SUMPRODUCT(--(ISNUMBER(S100:X100)),S100:X100)+ (COUNTA(S100:X100)-COUNT(S100:X100))*8)</f>
        <v/>
      </c>
      <c r="R99" s="111" t="str">
        <f t="shared" ref="R99" si="85">IF(Q99="","",ROUND(Q99/8,2))</f>
        <v/>
      </c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92"/>
    </row>
    <row r="100" spans="2:44" ht="13.5" customHeight="1">
      <c r="B100" s="94"/>
      <c r="C100" s="96"/>
      <c r="D100" s="98"/>
      <c r="E100" s="98"/>
      <c r="F100" s="100"/>
      <c r="G100" s="100"/>
      <c r="H100" s="102"/>
      <c r="I100" s="104"/>
      <c r="J100" s="104"/>
      <c r="K100" s="104"/>
      <c r="L100" s="104"/>
      <c r="M100" s="106"/>
      <c r="N100" s="108"/>
      <c r="O100" s="110"/>
      <c r="P100" s="112"/>
      <c r="Q100" s="110"/>
      <c r="R100" s="112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92"/>
    </row>
    <row r="101" spans="2:44" ht="13.5" customHeight="1">
      <c r="B101" s="93">
        <f t="shared" ref="B101" si="86">(ROW()-10)/2+0.5</f>
        <v>46</v>
      </c>
      <c r="C101" s="95"/>
      <c r="D101" s="97" t="s">
        <v>76</v>
      </c>
      <c r="E101" s="97" t="s">
        <v>55</v>
      </c>
      <c r="F101" s="99" t="s">
        <v>76</v>
      </c>
      <c r="G101" s="99"/>
      <c r="H101" s="101" t="s">
        <v>54</v>
      </c>
      <c r="I101" s="103">
        <v>42173</v>
      </c>
      <c r="J101" s="103">
        <v>42174</v>
      </c>
      <c r="K101" s="103">
        <v>42173</v>
      </c>
      <c r="L101" s="103">
        <v>42174</v>
      </c>
      <c r="M101" s="105">
        <v>100</v>
      </c>
      <c r="N101" s="107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○</v>
      </c>
      <c r="O101" s="109" t="str">
        <f>IF(COUNTA(S101:X101)=0,"",SUMPRODUCT(--(ISNUMBER(S101:X101)),S101:X101)+ (COUNTA(S101:X101)-COUNT(S101:X101))*8)</f>
        <v/>
      </c>
      <c r="P101" s="111" t="str">
        <f t="shared" ref="P101" si="87">IF(O101="","",ROUND(O101/8,2))</f>
        <v/>
      </c>
      <c r="Q101" s="109" t="str">
        <f>IF(COUNTA(S102:X102)=0,"",SUMPRODUCT(--(ISNUMBER(S102:X102)),S102:X102)+ (COUNTA(S102:X102)-COUNT(S102:X102))*8)</f>
        <v/>
      </c>
      <c r="R101" s="111" t="str">
        <f t="shared" ref="R101" si="88">IF(Q101="","",ROUND(Q101/8,2))</f>
        <v/>
      </c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92"/>
    </row>
    <row r="102" spans="2:44" ht="13.5" customHeight="1">
      <c r="B102" s="94"/>
      <c r="C102" s="96"/>
      <c r="D102" s="98"/>
      <c r="E102" s="98"/>
      <c r="F102" s="100"/>
      <c r="G102" s="100"/>
      <c r="H102" s="102"/>
      <c r="I102" s="104"/>
      <c r="J102" s="104"/>
      <c r="K102" s="104"/>
      <c r="L102" s="104"/>
      <c r="M102" s="106"/>
      <c r="N102" s="108"/>
      <c r="O102" s="110"/>
      <c r="P102" s="112"/>
      <c r="Q102" s="110"/>
      <c r="R102" s="112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92"/>
    </row>
    <row r="103" spans="2:44" ht="13.5" customHeight="1">
      <c r="B103" s="127">
        <f>(ROW()-10)/2+0.5</f>
        <v>47</v>
      </c>
      <c r="C103" s="95" t="s">
        <v>93</v>
      </c>
      <c r="D103" s="97" t="s">
        <v>97</v>
      </c>
      <c r="E103" s="97" t="s">
        <v>109</v>
      </c>
      <c r="F103" s="99" t="s">
        <v>94</v>
      </c>
      <c r="G103" s="99"/>
      <c r="H103" s="101" t="s">
        <v>65</v>
      </c>
      <c r="I103" s="103">
        <v>42184</v>
      </c>
      <c r="J103" s="103">
        <v>42185</v>
      </c>
      <c r="K103" s="103">
        <v>42184</v>
      </c>
      <c r="L103" s="103">
        <v>42186</v>
      </c>
      <c r="M103" s="105">
        <v>100</v>
      </c>
      <c r="N103" s="121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○</v>
      </c>
      <c r="O103" s="123" t="str">
        <f>IF(COUNTA(S103:X103)=0,"",SUMPRODUCT(--(ISNUMBER(S103:X103)),S103:X103)+ (COUNTA(S103:X103)-COUNT(S103:X103))*8)</f>
        <v/>
      </c>
      <c r="P103" s="125" t="str">
        <f>IF(O103="","",ROUND(O103/8,2))</f>
        <v/>
      </c>
      <c r="Q103" s="123" t="str">
        <f>IF(COUNTA(S104:X104)=0,"",SUMPRODUCT(--(ISNUMBER(S104:X104)),S104:X104)+ (COUNTA(S104:X104)-COUNT(S104:X104))*8)</f>
        <v/>
      </c>
      <c r="R103" s="125" t="str">
        <f t="shared" ref="R103" si="89">IF(Q103="","",ROUND(Q103/8,2))</f>
        <v/>
      </c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92"/>
    </row>
    <row r="104" spans="2:44" ht="13.5" customHeight="1">
      <c r="B104" s="128"/>
      <c r="C104" s="96"/>
      <c r="D104" s="98"/>
      <c r="E104" s="98"/>
      <c r="F104" s="100"/>
      <c r="G104" s="100"/>
      <c r="H104" s="102"/>
      <c r="I104" s="104"/>
      <c r="J104" s="104"/>
      <c r="K104" s="104"/>
      <c r="L104" s="104"/>
      <c r="M104" s="106"/>
      <c r="N104" s="122"/>
      <c r="O104" s="124"/>
      <c r="P104" s="126"/>
      <c r="Q104" s="124"/>
      <c r="R104" s="12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92"/>
    </row>
    <row r="105" spans="2:44" ht="13.5" customHeight="1">
      <c r="B105" s="93">
        <f t="shared" ref="B105" si="90">(ROW()-10)/2+0.5</f>
        <v>48</v>
      </c>
      <c r="C105" s="95"/>
      <c r="D105" s="97"/>
      <c r="E105" s="97" t="s">
        <v>108</v>
      </c>
      <c r="F105" s="99" t="s">
        <v>94</v>
      </c>
      <c r="G105" s="99" t="s">
        <v>120</v>
      </c>
      <c r="H105" s="101" t="s">
        <v>63</v>
      </c>
      <c r="I105" s="103">
        <v>42184</v>
      </c>
      <c r="J105" s="103">
        <v>42185</v>
      </c>
      <c r="K105" s="103">
        <v>42184</v>
      </c>
      <c r="L105" s="103">
        <v>42185</v>
      </c>
      <c r="M105" s="105">
        <v>100</v>
      </c>
      <c r="N105" s="107" t="str">
        <f ca="1">IF(B105="","",IF(AND(I105="",J105="",K105="",L105=""),"",IF(OR(I105="",J105=""),"?",IF(AND(I105&lt;&gt;"",J105&lt;&gt;"",K105&lt;&gt;"",L105&lt;&gt;"",M105=100),"○",IF(AND(I105&lt;=TODAY(),J105&gt;=TODAY(),K105=""),"▲",  IF(J105&lt;TODAY(),"★",IF(K105&lt;&gt;"","△",IF(AND(I105&lt;&gt;""),"◇",""))))))))</f>
        <v>○</v>
      </c>
      <c r="O105" s="109" t="str">
        <f>IF(COUNTA(S105:X105)=0,"",SUMPRODUCT(--(ISNUMBER(S105:X105)),S105:X105)+ (COUNTA(S105:X105)-COUNT(S105:X105))*8)</f>
        <v/>
      </c>
      <c r="P105" s="111" t="str">
        <f t="shared" ref="P105" si="91">IF(O105="","",ROUND(O105/8,2))</f>
        <v/>
      </c>
      <c r="Q105" s="109" t="str">
        <f>IF(COUNTA(S106:X106)=0,"",SUMPRODUCT(--(ISNUMBER(S106:X106)),S106:X106)+ (COUNTA(S106:X106)-COUNT(S106:X106))*8)</f>
        <v/>
      </c>
      <c r="R105" s="111" t="str">
        <f t="shared" ref="R105" si="92">IF(Q105="","",ROUND(Q105/8,2))</f>
        <v/>
      </c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92"/>
    </row>
    <row r="106" spans="2:44" ht="13.5" customHeight="1">
      <c r="B106" s="94"/>
      <c r="C106" s="96"/>
      <c r="D106" s="98"/>
      <c r="E106" s="98"/>
      <c r="F106" s="100"/>
      <c r="G106" s="100"/>
      <c r="H106" s="102"/>
      <c r="I106" s="104"/>
      <c r="J106" s="104"/>
      <c r="K106" s="104"/>
      <c r="L106" s="104"/>
      <c r="M106" s="106"/>
      <c r="N106" s="108"/>
      <c r="O106" s="110"/>
      <c r="P106" s="112"/>
      <c r="Q106" s="110"/>
      <c r="R106" s="112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92"/>
    </row>
    <row r="107" spans="2:44" ht="13.5" customHeight="1">
      <c r="B107" s="127">
        <f>(ROW()-10)/2+0.5</f>
        <v>49</v>
      </c>
      <c r="C107" s="95"/>
      <c r="D107" s="97"/>
      <c r="E107" s="97" t="s">
        <v>100</v>
      </c>
      <c r="F107" s="99" t="s">
        <v>94</v>
      </c>
      <c r="G107" s="99"/>
      <c r="H107" s="101" t="s">
        <v>63</v>
      </c>
      <c r="I107" s="103">
        <v>42186</v>
      </c>
      <c r="J107" s="103">
        <v>42188</v>
      </c>
      <c r="K107" s="103">
        <v>42186</v>
      </c>
      <c r="L107" s="103">
        <v>42188</v>
      </c>
      <c r="M107" s="105">
        <v>100</v>
      </c>
      <c r="N107" s="121" t="str">
        <f ca="1">IF(B107="","",IF(AND(I107="",J107="",K107="",L107=""),"",IF(OR(I107="",J107=""),"?",IF(AND(I107&lt;&gt;"",J107&lt;&gt;"",K107&lt;&gt;"",L107&lt;&gt;"",M107=100),"○",IF(AND(I107&lt;=TODAY(),J107&gt;=TODAY(),K107=""),"▲",  IF(J107&lt;TODAY(),"★",IF(K107&lt;&gt;"","△",IF(AND(I107&lt;&gt;""),"◇",""))))))))</f>
        <v>○</v>
      </c>
      <c r="O107" s="123" t="str">
        <f>IF(COUNTA(S107:X107)=0,"",SUMPRODUCT(--(ISNUMBER(S107:X107)),S107:X107)+ (COUNTA(S107:X107)-COUNT(S107:X107))*8)</f>
        <v/>
      </c>
      <c r="P107" s="125" t="str">
        <f>IF(O107="","",ROUND(O107/8,2))</f>
        <v/>
      </c>
      <c r="Q107" s="123" t="str">
        <f>IF(COUNTA(S108:X108)=0,"",SUMPRODUCT(--(ISNUMBER(S108:X108)),S108:X108)+ (COUNTA(S108:X108)-COUNT(S108:X108))*8)</f>
        <v/>
      </c>
      <c r="R107" s="125" t="str">
        <f t="shared" ref="R107" si="93">IF(Q107="","",ROUND(Q107/8,2))</f>
        <v/>
      </c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92"/>
    </row>
    <row r="108" spans="2:44" ht="13.5" customHeight="1">
      <c r="B108" s="128"/>
      <c r="C108" s="96"/>
      <c r="D108" s="98"/>
      <c r="E108" s="98"/>
      <c r="F108" s="100"/>
      <c r="G108" s="100"/>
      <c r="H108" s="102"/>
      <c r="I108" s="104"/>
      <c r="J108" s="104"/>
      <c r="K108" s="104"/>
      <c r="L108" s="104"/>
      <c r="M108" s="106"/>
      <c r="N108" s="122"/>
      <c r="O108" s="124"/>
      <c r="P108" s="126"/>
      <c r="Q108" s="124"/>
      <c r="R108" s="12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92"/>
    </row>
    <row r="109" spans="2:44" ht="13.5" customHeight="1">
      <c r="B109" s="127">
        <f>(ROW()-10)/2+0.5</f>
        <v>50</v>
      </c>
      <c r="C109" s="95"/>
      <c r="D109" s="97"/>
      <c r="E109" s="97" t="s">
        <v>80</v>
      </c>
      <c r="F109" s="99" t="s">
        <v>94</v>
      </c>
      <c r="G109" s="99"/>
      <c r="H109" s="101" t="s">
        <v>65</v>
      </c>
      <c r="I109" s="103">
        <v>42186</v>
      </c>
      <c r="J109" s="103">
        <v>42188</v>
      </c>
      <c r="K109" s="103">
        <v>42186</v>
      </c>
      <c r="L109" s="103">
        <v>42188</v>
      </c>
      <c r="M109" s="105">
        <v>100</v>
      </c>
      <c r="N109" s="121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○</v>
      </c>
      <c r="O109" s="123" t="str">
        <f>IF(COUNTA(S109:X109)=0,"",SUMPRODUCT(--(ISNUMBER(S109:X109)),S109:X109)+ (COUNTA(S109:X109)-COUNT(S109:X109))*8)</f>
        <v/>
      </c>
      <c r="P109" s="125" t="str">
        <f>IF(O109="","",ROUND(O109/8,2))</f>
        <v/>
      </c>
      <c r="Q109" s="123" t="str">
        <f>IF(COUNTA(S110:X110)=0,"",SUMPRODUCT(--(ISNUMBER(S110:X110)),S110:X110)+ (COUNTA(S110:X110)-COUNT(S110:X110))*8)</f>
        <v/>
      </c>
      <c r="R109" s="125" t="str">
        <f t="shared" ref="R109" si="94">IF(Q109="","",ROUND(Q109/8,2))</f>
        <v/>
      </c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92"/>
    </row>
    <row r="110" spans="2:44" ht="13.5" customHeight="1">
      <c r="B110" s="128"/>
      <c r="C110" s="96"/>
      <c r="D110" s="98"/>
      <c r="E110" s="98"/>
      <c r="F110" s="100"/>
      <c r="G110" s="100"/>
      <c r="H110" s="102"/>
      <c r="I110" s="104"/>
      <c r="J110" s="104"/>
      <c r="K110" s="104"/>
      <c r="L110" s="104"/>
      <c r="M110" s="106"/>
      <c r="N110" s="122"/>
      <c r="O110" s="124"/>
      <c r="P110" s="126"/>
      <c r="Q110" s="124"/>
      <c r="R110" s="12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92"/>
    </row>
    <row r="111" spans="2:44" ht="13.5" customHeight="1">
      <c r="B111" s="127">
        <f>(ROW()-10)/2+0.5</f>
        <v>51</v>
      </c>
      <c r="C111" s="95"/>
      <c r="D111" s="97" t="s">
        <v>96</v>
      </c>
      <c r="E111" s="97" t="s">
        <v>59</v>
      </c>
      <c r="F111" s="99" t="s">
        <v>94</v>
      </c>
      <c r="G111" s="99"/>
      <c r="H111" s="101" t="s">
        <v>61</v>
      </c>
      <c r="I111" s="103">
        <v>42184</v>
      </c>
      <c r="J111" s="103">
        <v>42184</v>
      </c>
      <c r="K111" s="103">
        <v>42184</v>
      </c>
      <c r="L111" s="103">
        <v>42186</v>
      </c>
      <c r="M111" s="105">
        <v>100</v>
      </c>
      <c r="N111" s="121" t="str">
        <f ca="1">IF(B111="","",IF(AND(I111="",J111="",K111="",L111=""),"",IF(OR(I111="",J111=""),"?",IF(AND(I111&lt;&gt;"",J111&lt;&gt;"",K111&lt;&gt;"",L111&lt;&gt;"",M111=100),"○",IF(AND(I111&lt;=TODAY(),J111&gt;=TODAY(),K111=""),"▲",  IF(J111&lt;TODAY(),"★",IF(K111&lt;&gt;"","△",IF(AND(I111&lt;&gt;""),"◇",""))))))))</f>
        <v>○</v>
      </c>
      <c r="O111" s="123" t="str">
        <f>IF(COUNTA(S111:X111)=0,"",SUMPRODUCT(--(ISNUMBER(S111:X111)),S111:X111)+ (COUNTA(S111:X111)-COUNT(S111:X111))*8)</f>
        <v/>
      </c>
      <c r="P111" s="125" t="str">
        <f>IF(O111="","",ROUND(O111/8,2))</f>
        <v/>
      </c>
      <c r="Q111" s="123" t="str">
        <f>IF(COUNTA(S112:X112)=0,"",SUMPRODUCT(--(ISNUMBER(S112:X112)),S112:X112)+ (COUNTA(S112:X112)-COUNT(S112:X112))*8)</f>
        <v/>
      </c>
      <c r="R111" s="125" t="str">
        <f t="shared" ref="R111" si="95">IF(Q111="","",ROUND(Q111/8,2))</f>
        <v/>
      </c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92"/>
    </row>
    <row r="112" spans="2:44" ht="13.5" customHeight="1">
      <c r="B112" s="128"/>
      <c r="C112" s="96"/>
      <c r="D112" s="98"/>
      <c r="E112" s="98"/>
      <c r="F112" s="100"/>
      <c r="G112" s="100"/>
      <c r="H112" s="102"/>
      <c r="I112" s="104"/>
      <c r="J112" s="104"/>
      <c r="K112" s="104"/>
      <c r="L112" s="104"/>
      <c r="M112" s="106"/>
      <c r="N112" s="122"/>
      <c r="O112" s="124"/>
      <c r="P112" s="126"/>
      <c r="Q112" s="124"/>
      <c r="R112" s="12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92"/>
    </row>
    <row r="113" spans="2:44" ht="13.5" customHeight="1">
      <c r="B113" s="93">
        <f t="shared" ref="B113" si="96">(ROW()-10)/2+0.5</f>
        <v>52</v>
      </c>
      <c r="C113" s="95"/>
      <c r="D113" s="97"/>
      <c r="E113" s="97" t="s">
        <v>67</v>
      </c>
      <c r="F113" s="99" t="s">
        <v>94</v>
      </c>
      <c r="G113" s="99"/>
      <c r="H113" s="101" t="s">
        <v>62</v>
      </c>
      <c r="I113" s="103">
        <v>42184</v>
      </c>
      <c r="J113" s="103">
        <v>42185</v>
      </c>
      <c r="K113" s="103">
        <v>42184</v>
      </c>
      <c r="L113" s="103">
        <v>42186</v>
      </c>
      <c r="M113" s="105">
        <v>100</v>
      </c>
      <c r="N113" s="107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○</v>
      </c>
      <c r="O113" s="109" t="str">
        <f>IF(COUNTA(S113:X113)=0,"",SUMPRODUCT(--(ISNUMBER(S113:X113)),S113:X113)+ (COUNTA(S113:X113)-COUNT(S113:X113))*8)</f>
        <v/>
      </c>
      <c r="P113" s="111" t="str">
        <f t="shared" ref="P113" si="97">IF(O113="","",ROUND(O113/8,2))</f>
        <v/>
      </c>
      <c r="Q113" s="109" t="str">
        <f>IF(COUNTA(S114:X114)=0,"",SUMPRODUCT(--(ISNUMBER(S114:X114)),S114:X114)+ (COUNTA(S114:X114)-COUNT(S114:X114))*8)</f>
        <v/>
      </c>
      <c r="R113" s="111" t="str">
        <f t="shared" ref="R113" si="98">IF(Q113="","",ROUND(Q113/8,2))</f>
        <v/>
      </c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92"/>
    </row>
    <row r="114" spans="2:44" ht="13.5" customHeight="1">
      <c r="B114" s="94"/>
      <c r="C114" s="96"/>
      <c r="D114" s="98"/>
      <c r="E114" s="98"/>
      <c r="F114" s="100"/>
      <c r="G114" s="100"/>
      <c r="H114" s="102"/>
      <c r="I114" s="104"/>
      <c r="J114" s="104"/>
      <c r="K114" s="104"/>
      <c r="L114" s="104"/>
      <c r="M114" s="106"/>
      <c r="N114" s="108"/>
      <c r="O114" s="110"/>
      <c r="P114" s="112"/>
      <c r="Q114" s="110"/>
      <c r="R114" s="112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92"/>
    </row>
    <row r="115" spans="2:44" ht="13.5" customHeight="1">
      <c r="B115" s="127">
        <f>(ROW()-10)/2+0.5</f>
        <v>53</v>
      </c>
      <c r="C115" s="95"/>
      <c r="D115" s="97"/>
      <c r="E115" s="97" t="s">
        <v>66</v>
      </c>
      <c r="F115" s="99" t="s">
        <v>94</v>
      </c>
      <c r="G115" s="99" t="s">
        <v>119</v>
      </c>
      <c r="H115" s="101" t="s">
        <v>61</v>
      </c>
      <c r="I115" s="103">
        <v>42185</v>
      </c>
      <c r="J115" s="103">
        <v>42185</v>
      </c>
      <c r="K115" s="103">
        <v>42185</v>
      </c>
      <c r="L115" s="103">
        <v>42185</v>
      </c>
      <c r="M115" s="105">
        <v>100</v>
      </c>
      <c r="N115" s="121" t="str">
        <f ca="1">IF(B115="","",IF(AND(I115="",J115="",K115="",L115=""),"",IF(OR(I115="",J115=""),"?",IF(AND(I115&lt;&gt;"",J115&lt;&gt;"",K115&lt;&gt;"",L115&lt;&gt;"",M115=100),"○",IF(AND(I115&lt;=TODAY(),J115&gt;=TODAY(),K115=""),"▲",  IF(J115&lt;TODAY(),"★",IF(K115&lt;&gt;"","△",IF(AND(I115&lt;&gt;""),"◇",""))))))))</f>
        <v>○</v>
      </c>
      <c r="O115" s="123" t="str">
        <f>IF(COUNTA(S115:X115)=0,"",SUMPRODUCT(--(ISNUMBER(S115:X115)),S115:X115)+ (COUNTA(S115:X115)-COUNT(S115:X115))*8)</f>
        <v/>
      </c>
      <c r="P115" s="125" t="str">
        <f>IF(O115="","",ROUND(O115/8,2))</f>
        <v/>
      </c>
      <c r="Q115" s="123" t="str">
        <f>IF(COUNTA(S116:X116)=0,"",SUMPRODUCT(--(ISNUMBER(S116:X116)),S116:X116)+ (COUNTA(S116:X116)-COUNT(S116:X116))*8)</f>
        <v/>
      </c>
      <c r="R115" s="125" t="str">
        <f t="shared" ref="R115" si="99">IF(Q115="","",ROUND(Q115/8,2))</f>
        <v/>
      </c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92"/>
    </row>
    <row r="116" spans="2:44" ht="13.5" customHeight="1">
      <c r="B116" s="128"/>
      <c r="C116" s="96"/>
      <c r="D116" s="98"/>
      <c r="E116" s="98"/>
      <c r="F116" s="100"/>
      <c r="G116" s="100"/>
      <c r="H116" s="102"/>
      <c r="I116" s="104"/>
      <c r="J116" s="104"/>
      <c r="K116" s="104"/>
      <c r="L116" s="104"/>
      <c r="M116" s="106"/>
      <c r="N116" s="122"/>
      <c r="O116" s="124"/>
      <c r="P116" s="126"/>
      <c r="Q116" s="124"/>
      <c r="R116" s="12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92"/>
    </row>
    <row r="117" spans="2:44" ht="13.5" customHeight="1">
      <c r="B117" s="93">
        <f t="shared" ref="B117" si="100">(ROW()-10)/2+0.5</f>
        <v>54</v>
      </c>
      <c r="C117" s="95"/>
      <c r="D117" s="97"/>
      <c r="E117" s="97" t="s">
        <v>68</v>
      </c>
      <c r="F117" s="99" t="s">
        <v>94</v>
      </c>
      <c r="G117" s="99"/>
      <c r="H117" s="101" t="s">
        <v>61</v>
      </c>
      <c r="I117" s="103">
        <v>42186</v>
      </c>
      <c r="J117" s="103">
        <v>42188</v>
      </c>
      <c r="K117" s="103">
        <v>42187</v>
      </c>
      <c r="L117" s="103">
        <v>42189</v>
      </c>
      <c r="M117" s="105">
        <v>100</v>
      </c>
      <c r="N117" s="107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○</v>
      </c>
      <c r="O117" s="109" t="str">
        <f>IF(COUNTA(S117:X117)=0,"",SUMPRODUCT(--(ISNUMBER(S117:X117)),S117:X117)+ (COUNTA(S117:X117)-COUNT(S117:X117))*8)</f>
        <v/>
      </c>
      <c r="P117" s="111" t="str">
        <f t="shared" ref="P117" si="101">IF(O117="","",ROUND(O117/8,2))</f>
        <v/>
      </c>
      <c r="Q117" s="109" t="str">
        <f>IF(COUNTA(S118:X118)=0,"",SUMPRODUCT(--(ISNUMBER(S118:X118)),S118:X118)+ (COUNTA(S118:X118)-COUNT(S118:X118))*8)</f>
        <v/>
      </c>
      <c r="R117" s="111" t="str">
        <f t="shared" ref="R117" si="102">IF(Q117="","",ROUND(Q117/8,2))</f>
        <v/>
      </c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92"/>
    </row>
    <row r="118" spans="2:44" ht="13.5" customHeight="1">
      <c r="B118" s="94"/>
      <c r="C118" s="96"/>
      <c r="D118" s="98"/>
      <c r="E118" s="98"/>
      <c r="F118" s="100"/>
      <c r="G118" s="100"/>
      <c r="H118" s="102"/>
      <c r="I118" s="104"/>
      <c r="J118" s="104"/>
      <c r="K118" s="104"/>
      <c r="L118" s="104"/>
      <c r="M118" s="106"/>
      <c r="N118" s="108"/>
      <c r="O118" s="110"/>
      <c r="P118" s="112"/>
      <c r="Q118" s="110"/>
      <c r="R118" s="112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92"/>
    </row>
    <row r="119" spans="2:44" ht="13.5" customHeight="1">
      <c r="B119" s="127">
        <f>(ROW()-10)/2+0.5</f>
        <v>55</v>
      </c>
      <c r="C119" s="95"/>
      <c r="D119" s="97"/>
      <c r="E119" s="97" t="s">
        <v>77</v>
      </c>
      <c r="F119" s="99" t="s">
        <v>94</v>
      </c>
      <c r="G119" s="99" t="s">
        <v>119</v>
      </c>
      <c r="H119" s="101" t="s">
        <v>62</v>
      </c>
      <c r="I119" s="103">
        <v>42188</v>
      </c>
      <c r="J119" s="103">
        <v>42188</v>
      </c>
      <c r="K119" s="103">
        <v>42188</v>
      </c>
      <c r="L119" s="103">
        <v>42188</v>
      </c>
      <c r="M119" s="105">
        <v>100</v>
      </c>
      <c r="N119" s="121" t="str">
        <f ca="1">IF(B119="","",IF(AND(I119="",J119="",K119="",L119=""),"",IF(OR(I119="",J119=""),"?",IF(AND(I119&lt;&gt;"",J119&lt;&gt;"",K119&lt;&gt;"",L119&lt;&gt;"",M119=100),"○",IF(AND(I119&lt;=TODAY(),J119&gt;=TODAY(),K119=""),"▲",  IF(J119&lt;TODAY(),"★",IF(K119&lt;&gt;"","△",IF(AND(I119&lt;&gt;""),"◇",""))))))))</f>
        <v>○</v>
      </c>
      <c r="O119" s="123" t="str">
        <f>IF(COUNTA(S119:X119)=0,"",SUMPRODUCT(--(ISNUMBER(S119:X119)),S119:X119)+ (COUNTA(S119:X119)-COUNT(S119:X119))*8)</f>
        <v/>
      </c>
      <c r="P119" s="125" t="str">
        <f>IF(O119="","",ROUND(O119/8,2))</f>
        <v/>
      </c>
      <c r="Q119" s="123" t="str">
        <f>IF(COUNTA(S120:X120)=0,"",SUMPRODUCT(--(ISNUMBER(S120:X120)),S120:X120)+ (COUNTA(S120:X120)-COUNT(S120:X120))*8)</f>
        <v/>
      </c>
      <c r="R119" s="125" t="str">
        <f t="shared" ref="R119" si="103">IF(Q119="","",ROUND(Q119/8,2))</f>
        <v/>
      </c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92"/>
    </row>
    <row r="120" spans="2:44" ht="13.5" customHeight="1">
      <c r="B120" s="128"/>
      <c r="C120" s="96"/>
      <c r="D120" s="98"/>
      <c r="E120" s="98"/>
      <c r="F120" s="100"/>
      <c r="G120" s="100"/>
      <c r="H120" s="102"/>
      <c r="I120" s="104"/>
      <c r="J120" s="104"/>
      <c r="K120" s="104"/>
      <c r="L120" s="104"/>
      <c r="M120" s="106"/>
      <c r="N120" s="122"/>
      <c r="O120" s="124"/>
      <c r="P120" s="126"/>
      <c r="Q120" s="124"/>
      <c r="R120" s="12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92"/>
    </row>
    <row r="121" spans="2:44" ht="13.5" customHeight="1">
      <c r="B121" s="93">
        <f t="shared" ref="B121" si="104">(ROW()-10)/2+0.5</f>
        <v>56</v>
      </c>
      <c r="C121" s="95"/>
      <c r="D121" s="97"/>
      <c r="E121" s="97" t="s">
        <v>78</v>
      </c>
      <c r="F121" s="99" t="s">
        <v>94</v>
      </c>
      <c r="G121" s="99"/>
      <c r="H121" s="101" t="s">
        <v>62</v>
      </c>
      <c r="I121" s="103">
        <v>42186</v>
      </c>
      <c r="J121" s="103">
        <v>42187</v>
      </c>
      <c r="K121" s="103">
        <v>42184</v>
      </c>
      <c r="L121" s="103">
        <v>42187</v>
      </c>
      <c r="M121" s="105">
        <v>100</v>
      </c>
      <c r="N121" s="107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109" t="str">
        <f>IF(COUNTA(S121:X121)=0,"",SUMPRODUCT(--(ISNUMBER(S121:X121)),S121:X121)+ (COUNTA(S121:X121)-COUNT(S121:X121))*8)</f>
        <v/>
      </c>
      <c r="P121" s="111" t="str">
        <f t="shared" ref="P121" si="105">IF(O121="","",ROUND(O121/8,2))</f>
        <v/>
      </c>
      <c r="Q121" s="109" t="str">
        <f>IF(COUNTA(S122:X122)=0,"",SUMPRODUCT(--(ISNUMBER(S122:X122)),S122:X122)+ (COUNTA(S122:X122)-COUNT(S122:X122))*8)</f>
        <v/>
      </c>
      <c r="R121" s="111" t="str">
        <f t="shared" ref="R121" si="106">IF(Q121="","",ROUND(Q121/8,2))</f>
        <v/>
      </c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92"/>
    </row>
    <row r="122" spans="2:44" ht="13.5" customHeight="1">
      <c r="B122" s="94"/>
      <c r="C122" s="96"/>
      <c r="D122" s="98"/>
      <c r="E122" s="98"/>
      <c r="F122" s="100"/>
      <c r="G122" s="100"/>
      <c r="H122" s="102"/>
      <c r="I122" s="104"/>
      <c r="J122" s="104"/>
      <c r="K122" s="104"/>
      <c r="L122" s="104"/>
      <c r="M122" s="106"/>
      <c r="N122" s="108"/>
      <c r="O122" s="110"/>
      <c r="P122" s="112"/>
      <c r="Q122" s="110"/>
      <c r="R122" s="112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92"/>
    </row>
    <row r="123" spans="2:44" ht="13.5" customHeight="1">
      <c r="B123" s="127">
        <f>(ROW()-10)/2+0.5</f>
        <v>57</v>
      </c>
      <c r="C123" s="95"/>
      <c r="D123" s="97" t="s">
        <v>98</v>
      </c>
      <c r="E123" s="97" t="s">
        <v>102</v>
      </c>
      <c r="F123" s="99" t="s">
        <v>94</v>
      </c>
      <c r="G123" s="99"/>
      <c r="H123" s="101" t="s">
        <v>64</v>
      </c>
      <c r="I123" s="103">
        <v>42184</v>
      </c>
      <c r="J123" s="103">
        <v>42184</v>
      </c>
      <c r="K123" s="103">
        <v>42186</v>
      </c>
      <c r="L123" s="103">
        <v>42184</v>
      </c>
      <c r="M123" s="105">
        <v>100</v>
      </c>
      <c r="N123" s="121" t="str">
        <f ca="1">IF(B123="","",IF(AND(I123="",J123="",K123="",L123=""),"",IF(OR(I123="",J123=""),"?",IF(AND(I123&lt;&gt;"",J123&lt;&gt;"",K123&lt;&gt;"",L123&lt;&gt;"",M123=100),"○",IF(AND(I123&lt;=TODAY(),J123&gt;=TODAY(),K123=""),"▲",  IF(J123&lt;TODAY(),"★",IF(K123&lt;&gt;"","△",IF(AND(I123&lt;&gt;""),"◇",""))))))))</f>
        <v>○</v>
      </c>
      <c r="O123" s="123" t="str">
        <f>IF(COUNTA(S123:X123)=0,"",SUMPRODUCT(--(ISNUMBER(S123:X123)),S123:X123)+ (COUNTA(S123:X123)-COUNT(S123:X123))*8)</f>
        <v/>
      </c>
      <c r="P123" s="125" t="str">
        <f>IF(O123="","",ROUND(O123/8,2))</f>
        <v/>
      </c>
      <c r="Q123" s="123" t="str">
        <f>IF(COUNTA(S124:X124)=0,"",SUMPRODUCT(--(ISNUMBER(S124:X124)),S124:X124)+ (COUNTA(S124:X124)-COUNT(S124:X124))*8)</f>
        <v/>
      </c>
      <c r="R123" s="125" t="str">
        <f t="shared" ref="R123" si="107">IF(Q123="","",ROUND(Q123/8,2))</f>
        <v/>
      </c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92"/>
    </row>
    <row r="124" spans="2:44" ht="13.5" customHeight="1">
      <c r="B124" s="128"/>
      <c r="C124" s="96"/>
      <c r="D124" s="98"/>
      <c r="E124" s="98"/>
      <c r="F124" s="100"/>
      <c r="G124" s="100"/>
      <c r="H124" s="102"/>
      <c r="I124" s="104"/>
      <c r="J124" s="104"/>
      <c r="K124" s="104"/>
      <c r="L124" s="104"/>
      <c r="M124" s="106"/>
      <c r="N124" s="122"/>
      <c r="O124" s="124"/>
      <c r="P124" s="126"/>
      <c r="Q124" s="124"/>
      <c r="R124" s="12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92"/>
    </row>
    <row r="125" spans="2:44" ht="13.5" customHeight="1">
      <c r="B125" s="93">
        <f t="shared" ref="B125" si="108">(ROW()-10)/2+0.5</f>
        <v>58</v>
      </c>
      <c r="C125" s="95"/>
      <c r="D125" s="97"/>
      <c r="E125" s="97" t="s">
        <v>103</v>
      </c>
      <c r="F125" s="99" t="s">
        <v>94</v>
      </c>
      <c r="G125" s="99"/>
      <c r="H125" s="101" t="s">
        <v>64</v>
      </c>
      <c r="I125" s="103">
        <v>42185</v>
      </c>
      <c r="J125" s="103">
        <v>42185</v>
      </c>
      <c r="K125" s="103">
        <v>42186</v>
      </c>
      <c r="L125" s="103">
        <v>42185</v>
      </c>
      <c r="M125" s="105">
        <v>100</v>
      </c>
      <c r="N125" s="107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○</v>
      </c>
      <c r="O125" s="109" t="str">
        <f>IF(COUNTA(S125:X125)=0,"",SUMPRODUCT(--(ISNUMBER(S125:X125)),S125:X125)+ (COUNTA(S125:X125)-COUNT(S125:X125))*8)</f>
        <v/>
      </c>
      <c r="P125" s="111" t="str">
        <f t="shared" ref="P125" si="109">IF(O125="","",ROUND(O125/8,2))</f>
        <v/>
      </c>
      <c r="Q125" s="109" t="str">
        <f>IF(COUNTA(S126:X126)=0,"",SUMPRODUCT(--(ISNUMBER(S126:X126)),S126:X126)+ (COUNTA(S126:X126)-COUNT(S126:X126))*8)</f>
        <v/>
      </c>
      <c r="R125" s="111" t="str">
        <f t="shared" ref="R125" si="110">IF(Q125="","",ROUND(Q125/8,2))</f>
        <v/>
      </c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92"/>
    </row>
    <row r="126" spans="2:44" ht="13.5" customHeight="1">
      <c r="B126" s="94"/>
      <c r="C126" s="96"/>
      <c r="D126" s="98"/>
      <c r="E126" s="98"/>
      <c r="F126" s="100"/>
      <c r="G126" s="100"/>
      <c r="H126" s="102"/>
      <c r="I126" s="104"/>
      <c r="J126" s="104"/>
      <c r="K126" s="104"/>
      <c r="L126" s="104"/>
      <c r="M126" s="106"/>
      <c r="N126" s="108"/>
      <c r="O126" s="110"/>
      <c r="P126" s="112"/>
      <c r="Q126" s="110"/>
      <c r="R126" s="112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92"/>
    </row>
    <row r="127" spans="2:44" ht="13.5" customHeight="1">
      <c r="B127" s="127">
        <f>(ROW()-10)/2+0.5</f>
        <v>59</v>
      </c>
      <c r="C127" s="95"/>
      <c r="D127" s="97"/>
      <c r="E127" s="97" t="s">
        <v>104</v>
      </c>
      <c r="F127" s="99" t="s">
        <v>94</v>
      </c>
      <c r="G127" s="99"/>
      <c r="H127" s="101" t="s">
        <v>116</v>
      </c>
      <c r="I127" s="103">
        <v>42184</v>
      </c>
      <c r="J127" s="103">
        <v>42186</v>
      </c>
      <c r="K127" s="103">
        <v>42184</v>
      </c>
      <c r="L127" s="103">
        <v>42187</v>
      </c>
      <c r="M127" s="105">
        <v>100</v>
      </c>
      <c r="N127" s="121" t="str">
        <f ca="1">IF(B127="","",IF(AND(I127="",J127="",K127="",L127=""),"",IF(OR(I127="",J127=""),"?",IF(AND(I127&lt;&gt;"",J127&lt;&gt;"",K127&lt;&gt;"",L127&lt;&gt;"",M127=100),"○",IF(AND(I127&lt;=TODAY(),J127&gt;=TODAY(),K127=""),"▲",  IF(J127&lt;TODAY(),"★",IF(K127&lt;&gt;"","△",IF(AND(I127&lt;&gt;""),"◇",""))))))))</f>
        <v>○</v>
      </c>
      <c r="O127" s="123" t="str">
        <f>IF(COUNTA(S127:X127)=0,"",SUMPRODUCT(--(ISNUMBER(S127:X127)),S127:X127)+ (COUNTA(S127:X127)-COUNT(S127:X127))*8)</f>
        <v/>
      </c>
      <c r="P127" s="125" t="str">
        <f>IF(O127="","",ROUND(O127/8,2))</f>
        <v/>
      </c>
      <c r="Q127" s="123" t="str">
        <f>IF(COUNTA(S128:X128)=0,"",SUMPRODUCT(--(ISNUMBER(S128:X128)),S128:X128)+ (COUNTA(S128:X128)-COUNT(S128:X128))*8)</f>
        <v/>
      </c>
      <c r="R127" s="125" t="str">
        <f t="shared" ref="R127" si="111">IF(Q127="","",ROUND(Q127/8,2))</f>
        <v/>
      </c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92"/>
    </row>
    <row r="128" spans="2:44" ht="13.5" customHeight="1">
      <c r="B128" s="128"/>
      <c r="C128" s="96"/>
      <c r="D128" s="98"/>
      <c r="E128" s="98"/>
      <c r="F128" s="100"/>
      <c r="G128" s="100"/>
      <c r="H128" s="102"/>
      <c r="I128" s="104"/>
      <c r="J128" s="104"/>
      <c r="K128" s="104"/>
      <c r="L128" s="104"/>
      <c r="M128" s="106"/>
      <c r="N128" s="122"/>
      <c r="O128" s="124"/>
      <c r="P128" s="126"/>
      <c r="Q128" s="124"/>
      <c r="R128" s="12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92"/>
    </row>
    <row r="129" spans="2:44" ht="13.5" customHeight="1">
      <c r="B129" s="93">
        <f t="shared" ref="B129" si="112">(ROW()-10)/2+0.5</f>
        <v>60</v>
      </c>
      <c r="C129" s="95"/>
      <c r="D129" s="97"/>
      <c r="E129" s="97" t="s">
        <v>105</v>
      </c>
      <c r="F129" s="99" t="s">
        <v>94</v>
      </c>
      <c r="G129" s="99"/>
      <c r="H129" s="101" t="s">
        <v>116</v>
      </c>
      <c r="I129" s="103">
        <v>42187</v>
      </c>
      <c r="J129" s="103">
        <v>42188</v>
      </c>
      <c r="K129" s="103">
        <v>42187</v>
      </c>
      <c r="L129" s="103">
        <v>42188</v>
      </c>
      <c r="M129" s="105">
        <v>100</v>
      </c>
      <c r="N129" s="107" t="str">
        <f ca="1">IF(B129="","",IF(AND(I129="",J129="",K129="",L129=""),"",IF(OR(I129="",J129=""),"?",IF(AND(I129&lt;&gt;"",J129&lt;&gt;"",K129&lt;&gt;"",L129&lt;&gt;"",M129=100),"○",IF(AND(I129&lt;=TODAY(),J129&gt;=TODAY(),K129=""),"▲",  IF(J129&lt;TODAY(),"★",IF(K129&lt;&gt;"","△",IF(AND(I129&lt;&gt;""),"◇",""))))))))</f>
        <v>○</v>
      </c>
      <c r="O129" s="109" t="str">
        <f>IF(COUNTA(S129:X129)=0,"",SUMPRODUCT(--(ISNUMBER(S129:X129)),S129:X129)+ (COUNTA(S129:X129)-COUNT(S129:X129))*8)</f>
        <v/>
      </c>
      <c r="P129" s="111" t="str">
        <f t="shared" ref="P129" si="113">IF(O129="","",ROUND(O129/8,2))</f>
        <v/>
      </c>
      <c r="Q129" s="109" t="str">
        <f>IF(COUNTA(S130:X130)=0,"",SUMPRODUCT(--(ISNUMBER(S130:X130)),S130:X130)+ (COUNTA(S130:X130)-COUNT(S130:X130))*8)</f>
        <v/>
      </c>
      <c r="R129" s="111" t="str">
        <f t="shared" ref="R129" si="114">IF(Q129="","",ROUND(Q129/8,2))</f>
        <v/>
      </c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92"/>
    </row>
    <row r="130" spans="2:44" ht="13.5" customHeight="1">
      <c r="B130" s="94"/>
      <c r="C130" s="96"/>
      <c r="D130" s="98"/>
      <c r="E130" s="98"/>
      <c r="F130" s="100"/>
      <c r="G130" s="100"/>
      <c r="H130" s="102"/>
      <c r="I130" s="104"/>
      <c r="J130" s="104"/>
      <c r="K130" s="104"/>
      <c r="L130" s="104"/>
      <c r="M130" s="106"/>
      <c r="N130" s="108"/>
      <c r="O130" s="110"/>
      <c r="P130" s="112"/>
      <c r="Q130" s="110"/>
      <c r="R130" s="112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92"/>
    </row>
    <row r="131" spans="2:44" ht="13.5" customHeight="1">
      <c r="B131" s="127">
        <f>(ROW()-10)/2+0.5</f>
        <v>61</v>
      </c>
      <c r="C131" s="95"/>
      <c r="D131" s="97" t="s">
        <v>99</v>
      </c>
      <c r="E131" s="97" t="s">
        <v>107</v>
      </c>
      <c r="F131" s="99" t="s">
        <v>94</v>
      </c>
      <c r="G131" s="99"/>
      <c r="H131" s="101"/>
      <c r="I131" s="103">
        <v>42188</v>
      </c>
      <c r="J131" s="103">
        <v>42189</v>
      </c>
      <c r="K131" s="103">
        <v>42188</v>
      </c>
      <c r="L131" s="103">
        <v>42189</v>
      </c>
      <c r="M131" s="105">
        <v>100</v>
      </c>
      <c r="N131" s="121" t="str">
        <f ca="1">IF(B131="","",IF(AND(I131="",J131="",K131="",L131=""),"",IF(OR(I131="",J131=""),"?",IF(AND(I131&lt;&gt;"",J131&lt;&gt;"",K131&lt;&gt;"",L131&lt;&gt;"",M131=100),"○",IF(AND(I131&lt;=TODAY(),J131&gt;=TODAY(),K131=""),"▲",  IF(J131&lt;TODAY(),"★",IF(K131&lt;&gt;"","△",IF(AND(I131&lt;&gt;""),"◇",""))))))))</f>
        <v>○</v>
      </c>
      <c r="O131" s="123"/>
      <c r="P131" s="125" t="str">
        <f>IF(O131="","",ROUND(O131/8,2))</f>
        <v/>
      </c>
      <c r="Q131" s="123" t="str">
        <f>IF(COUNTA(S132:X132)=0,"",SUMPRODUCT(--(ISNUMBER(S132:X132)),S132:X132)+ (COUNTA(S132:X132)-COUNT(S132:X132))*8)</f>
        <v/>
      </c>
      <c r="R131" s="125" t="str">
        <f t="shared" ref="R131" si="115">IF(Q131="","",ROUND(Q131/8,2))</f>
        <v/>
      </c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92"/>
    </row>
    <row r="132" spans="2:44" ht="13.5" customHeight="1">
      <c r="B132" s="128"/>
      <c r="C132" s="96"/>
      <c r="D132" s="98"/>
      <c r="E132" s="98"/>
      <c r="F132" s="100"/>
      <c r="G132" s="100"/>
      <c r="H132" s="102"/>
      <c r="I132" s="104"/>
      <c r="J132" s="104"/>
      <c r="K132" s="104"/>
      <c r="L132" s="104"/>
      <c r="M132" s="106"/>
      <c r="N132" s="122"/>
      <c r="O132" s="124"/>
      <c r="P132" s="126"/>
      <c r="Q132" s="124"/>
      <c r="R132" s="12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92"/>
    </row>
    <row r="133" spans="2:44" ht="13.5" customHeight="1">
      <c r="B133" s="127">
        <f>(ROW()-10)/2+0.5</f>
        <v>62</v>
      </c>
      <c r="C133" s="95"/>
      <c r="D133" s="97"/>
      <c r="E133" s="97" t="s">
        <v>115</v>
      </c>
      <c r="F133" s="99" t="s">
        <v>94</v>
      </c>
      <c r="G133" s="99"/>
      <c r="H133" s="101" t="s">
        <v>54</v>
      </c>
      <c r="I133" s="103">
        <v>42184</v>
      </c>
      <c r="J133" s="103">
        <v>42185</v>
      </c>
      <c r="K133" s="103">
        <v>42184</v>
      </c>
      <c r="L133" s="103">
        <v>42185</v>
      </c>
      <c r="M133" s="105">
        <v>100</v>
      </c>
      <c r="N133" s="121" t="str">
        <f ca="1">IF(B133="","",IF(AND(I133="",J133="",K133="",L133=""),"",IF(OR(I133="",J133=""),"?",IF(AND(I133&lt;&gt;"",J133&lt;&gt;"",K133&lt;&gt;"",L133&lt;&gt;"",M133=100),"○",IF(AND(I133&lt;=TODAY(),J133&gt;=TODAY(),K133=""),"▲",  IF(J133&lt;TODAY(),"★",IF(K133&lt;&gt;"","△",IF(AND(I133&lt;&gt;""),"◇",""))))))))</f>
        <v>○</v>
      </c>
      <c r="O133" s="123"/>
      <c r="P133" s="125" t="str">
        <f>IF(O133="","",ROUND(O133/8,2))</f>
        <v/>
      </c>
      <c r="Q133" s="123" t="str">
        <f>IF(COUNTA(S134:X134)=0,"",SUMPRODUCT(--(ISNUMBER(S134:X134)),S134:X134)+ (COUNTA(S134:X134)-COUNT(S134:X134))*8)</f>
        <v/>
      </c>
      <c r="R133" s="125" t="str">
        <f t="shared" ref="R133" si="116">IF(Q133="","",ROUND(Q133/8,2))</f>
        <v/>
      </c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92"/>
    </row>
    <row r="134" spans="2:44" ht="13.5" customHeight="1">
      <c r="B134" s="128"/>
      <c r="C134" s="96"/>
      <c r="D134" s="98"/>
      <c r="E134" s="98"/>
      <c r="F134" s="100"/>
      <c r="G134" s="100"/>
      <c r="H134" s="102"/>
      <c r="I134" s="104"/>
      <c r="J134" s="104"/>
      <c r="K134" s="104"/>
      <c r="L134" s="104"/>
      <c r="M134" s="106"/>
      <c r="N134" s="122"/>
      <c r="O134" s="124"/>
      <c r="P134" s="126"/>
      <c r="Q134" s="124"/>
      <c r="R134" s="12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92"/>
    </row>
    <row r="135" spans="2:44" ht="13.5" customHeight="1">
      <c r="B135" s="127">
        <f>(ROW()-10)/2+0.5</f>
        <v>63</v>
      </c>
      <c r="C135" s="95"/>
      <c r="D135" s="97"/>
      <c r="E135" s="97" t="s">
        <v>88</v>
      </c>
      <c r="F135" s="99" t="s">
        <v>94</v>
      </c>
      <c r="G135" s="99"/>
      <c r="H135" s="101" t="s">
        <v>54</v>
      </c>
      <c r="I135" s="103">
        <v>42186</v>
      </c>
      <c r="J135" s="103">
        <v>42187</v>
      </c>
      <c r="K135" s="103">
        <v>42186</v>
      </c>
      <c r="L135" s="103">
        <v>42187</v>
      </c>
      <c r="M135" s="105">
        <v>100</v>
      </c>
      <c r="N135" s="121" t="str">
        <f ca="1">IF(B135="","",IF(AND(I135="",J135="",K135="",L135=""),"",IF(OR(I135="",J135=""),"?",IF(AND(I135&lt;&gt;"",J135&lt;&gt;"",K135&lt;&gt;"",L135&lt;&gt;"",M135=100),"○",IF(AND(I135&lt;=TODAY(),J135&gt;=TODAY(),K135=""),"▲",  IF(J135&lt;TODAY(),"★",IF(K135&lt;&gt;"","△",IF(AND(I135&lt;&gt;""),"◇",""))))))))</f>
        <v>○</v>
      </c>
      <c r="O135" s="123" t="str">
        <f>IF(COUNTA(S135:X135)=0,"",SUMPRODUCT(--(ISNUMBER(S135:X135)),S135:X135)+ (COUNTA(S135:X135)-COUNT(S135:X135))*8)</f>
        <v/>
      </c>
      <c r="P135" s="125" t="str">
        <f>IF(O135="","",ROUND(O135/8,2))</f>
        <v/>
      </c>
      <c r="Q135" s="123" t="str">
        <f>IF(COUNTA(S136:X136)=0,"",SUMPRODUCT(--(ISNUMBER(S136:X136)),S136:X136)+ (COUNTA(S136:X136)-COUNT(S136:X136))*8)</f>
        <v/>
      </c>
      <c r="R135" s="125" t="str">
        <f t="shared" ref="R135" si="117">IF(Q135="","",ROUND(Q135/8,2))</f>
        <v/>
      </c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92"/>
    </row>
    <row r="136" spans="2:44" ht="13.5" customHeight="1">
      <c r="B136" s="128"/>
      <c r="C136" s="96"/>
      <c r="D136" s="98"/>
      <c r="E136" s="98"/>
      <c r="F136" s="100"/>
      <c r="G136" s="100"/>
      <c r="H136" s="102"/>
      <c r="I136" s="104"/>
      <c r="J136" s="104"/>
      <c r="K136" s="104"/>
      <c r="L136" s="104"/>
      <c r="M136" s="106"/>
      <c r="N136" s="122"/>
      <c r="O136" s="124"/>
      <c r="P136" s="126"/>
      <c r="Q136" s="124"/>
      <c r="R136" s="12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92"/>
    </row>
    <row r="137" spans="2:44" ht="13.5" customHeight="1">
      <c r="B137" s="93">
        <f t="shared" ref="B137" si="118">(ROW()-10)/2+0.5</f>
        <v>64</v>
      </c>
      <c r="C137" s="95"/>
      <c r="D137" s="97"/>
      <c r="E137" s="97" t="s">
        <v>106</v>
      </c>
      <c r="F137" s="99" t="s">
        <v>94</v>
      </c>
      <c r="G137" s="99"/>
      <c r="H137" s="101" t="s">
        <v>64</v>
      </c>
      <c r="I137" s="103">
        <v>42186</v>
      </c>
      <c r="J137" s="103">
        <v>42187</v>
      </c>
      <c r="K137" s="103">
        <v>42186</v>
      </c>
      <c r="L137" s="103">
        <v>42187</v>
      </c>
      <c r="M137" s="105">
        <v>100</v>
      </c>
      <c r="N137" s="107" t="str">
        <f ca="1">IF(B137="","",IF(AND(I137="",J137="",K137="",L137=""),"",IF(OR(I137="",J137=""),"?",IF(AND(I137&lt;&gt;"",J137&lt;&gt;"",K137&lt;&gt;"",L137&lt;&gt;"",M137=100),"○",IF(AND(I137&lt;=TODAY(),J137&gt;=TODAY(),K137=""),"▲",  IF(J137&lt;TODAY(),"★",IF(K137&lt;&gt;"","△",IF(AND(I137&lt;&gt;""),"◇",""))))))))</f>
        <v>○</v>
      </c>
      <c r="O137" s="109" t="str">
        <f>IF(COUNTA(S137:X137)=0,"",SUMPRODUCT(--(ISNUMBER(S137:X137)),S137:X137)+ (COUNTA(S137:X137)-COUNT(S137:X137))*8)</f>
        <v/>
      </c>
      <c r="P137" s="111" t="str">
        <f t="shared" ref="P137" si="119">IF(O137="","",ROUND(O137/8,2))</f>
        <v/>
      </c>
      <c r="Q137" s="109" t="str">
        <f>IF(COUNTA(S138:X138)=0,"",SUMPRODUCT(--(ISNUMBER(S138:X138)),S138:X138)+ (COUNTA(S138:X138)-COUNT(S138:X138))*8)</f>
        <v/>
      </c>
      <c r="R137" s="111" t="str">
        <f t="shared" ref="R137" si="120">IF(Q137="","",ROUND(Q137/8,2))</f>
        <v/>
      </c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92"/>
    </row>
    <row r="138" spans="2:44" ht="13.5" customHeight="1">
      <c r="B138" s="94"/>
      <c r="C138" s="96"/>
      <c r="D138" s="98"/>
      <c r="E138" s="98"/>
      <c r="F138" s="100"/>
      <c r="G138" s="100"/>
      <c r="H138" s="102"/>
      <c r="I138" s="104"/>
      <c r="J138" s="104"/>
      <c r="K138" s="104"/>
      <c r="L138" s="104"/>
      <c r="M138" s="106"/>
      <c r="N138" s="108"/>
      <c r="O138" s="110"/>
      <c r="P138" s="112"/>
      <c r="Q138" s="110"/>
      <c r="R138" s="112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92"/>
    </row>
    <row r="139" spans="2:44" ht="24.75" customHeight="1">
      <c r="B139" s="93">
        <f t="shared" ref="B139" si="121">(ROW()-10)/2+0.5</f>
        <v>65</v>
      </c>
      <c r="C139" s="95"/>
      <c r="D139" s="97"/>
      <c r="E139" s="97" t="s">
        <v>83</v>
      </c>
      <c r="F139" s="99" t="s">
        <v>114</v>
      </c>
      <c r="G139" s="99"/>
      <c r="H139" s="101" t="s">
        <v>113</v>
      </c>
      <c r="I139" s="103">
        <v>42191</v>
      </c>
      <c r="J139" s="103">
        <v>42192</v>
      </c>
      <c r="K139" s="103">
        <v>42191</v>
      </c>
      <c r="L139" s="103">
        <v>42192</v>
      </c>
      <c r="M139" s="105">
        <v>100</v>
      </c>
      <c r="N139" s="107" t="str">
        <f ca="1">IF(B139="","",IF(AND(I139="",J139="",K139="",L139=""),"",IF(OR(I139="",J139=""),"?",IF(AND(I139&lt;&gt;"",J139&lt;&gt;"",K139&lt;&gt;"",L139&lt;&gt;"",M139=100),"○",IF(AND(I139&lt;=TODAY(),J139&gt;=TODAY(),K139=""),"▲",  IF(J139&lt;TODAY(),"★",IF(K139&lt;&gt;"","△",IF(AND(I139&lt;&gt;""),"◇",""))))))))</f>
        <v>○</v>
      </c>
      <c r="O139" s="109" t="str">
        <f>IF(COUNTA(S139:X139)=0,"",SUMPRODUCT(--(ISNUMBER(S139:X139)),S139:X139)+ (COUNTA(S139:X139)-COUNT(S139:X139))*8)</f>
        <v/>
      </c>
      <c r="P139" s="111" t="str">
        <f t="shared" ref="P139" si="122">IF(O139="","",ROUND(O139/8,2))</f>
        <v/>
      </c>
      <c r="Q139" s="109" t="str">
        <f>IF(COUNTA(S140:X140)=0,"",SUMPRODUCT(--(ISNUMBER(S140:X140)),S140:X140)+ (COUNTA(S140:X140)-COUNT(S140:X140))*8)</f>
        <v/>
      </c>
      <c r="R139" s="111" t="str">
        <f t="shared" ref="R139" si="123">IF(Q139="","",ROUND(Q139/8,2))</f>
        <v/>
      </c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92"/>
    </row>
    <row r="140" spans="2:44" ht="13.5" customHeight="1">
      <c r="B140" s="94"/>
      <c r="C140" s="96"/>
      <c r="D140" s="98"/>
      <c r="E140" s="98"/>
      <c r="F140" s="100"/>
      <c r="G140" s="100"/>
      <c r="H140" s="102"/>
      <c r="I140" s="104"/>
      <c r="J140" s="104"/>
      <c r="K140" s="104"/>
      <c r="L140" s="104"/>
      <c r="M140" s="106"/>
      <c r="N140" s="108"/>
      <c r="O140" s="110"/>
      <c r="P140" s="112"/>
      <c r="Q140" s="110"/>
      <c r="R140" s="112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92"/>
    </row>
    <row r="141" spans="2:44" ht="13.5" customHeight="1">
      <c r="B141" s="93">
        <f t="shared" ref="B141" si="124">(ROW()-10)/2+0.5</f>
        <v>66</v>
      </c>
      <c r="C141" s="95"/>
      <c r="D141" s="97"/>
      <c r="E141" s="97"/>
      <c r="F141" s="99" t="s">
        <v>94</v>
      </c>
      <c r="G141" s="99"/>
      <c r="H141" s="101" t="s">
        <v>113</v>
      </c>
      <c r="I141" s="103">
        <v>42193</v>
      </c>
      <c r="J141" s="103">
        <v>42195</v>
      </c>
      <c r="K141" s="103">
        <v>42193</v>
      </c>
      <c r="L141" s="103">
        <v>42195</v>
      </c>
      <c r="M141" s="105">
        <v>100</v>
      </c>
      <c r="N141" s="107" t="str">
        <f ca="1">IF(B141="","",IF(AND(I141="",J141="",K141="",L141=""),"",IF(OR(I141="",J141=""),"?",IF(AND(I141&lt;&gt;"",J141&lt;&gt;"",K141&lt;&gt;"",L141&lt;&gt;"",M141=100),"○",IF(AND(I141&lt;=TODAY(),J141&gt;=TODAY(),K141=""),"▲",  IF(J141&lt;TODAY(),"★",IF(K141&lt;&gt;"","△",IF(AND(I141&lt;&gt;""),"◇",""))))))))</f>
        <v>○</v>
      </c>
      <c r="O141" s="109" t="str">
        <f>IF(COUNTA(S141:X141)=0,"",SUMPRODUCT(--(ISNUMBER(S141:X141)),S141:X141)+ (COUNTA(S141:X141)-COUNT(S141:X141))*8)</f>
        <v/>
      </c>
      <c r="P141" s="111" t="str">
        <f t="shared" ref="P141" si="125">IF(O141="","",ROUND(O141/8,2))</f>
        <v/>
      </c>
      <c r="Q141" s="109" t="str">
        <f>IF(COUNTA(S142:X142)=0,"",SUMPRODUCT(--(ISNUMBER(S142:X142)),S142:X142)+ (COUNTA(S142:X142)-COUNT(S142:X142))*8)</f>
        <v/>
      </c>
      <c r="R141" s="111" t="str">
        <f t="shared" ref="R141" si="126">IF(Q141="","",ROUND(Q141/8,2))</f>
        <v/>
      </c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92"/>
    </row>
    <row r="142" spans="2:44" ht="13.5" customHeight="1">
      <c r="B142" s="94"/>
      <c r="C142" s="96"/>
      <c r="D142" s="98"/>
      <c r="E142" s="98"/>
      <c r="F142" s="100"/>
      <c r="G142" s="100"/>
      <c r="H142" s="102"/>
      <c r="I142" s="104"/>
      <c r="J142" s="104"/>
      <c r="K142" s="104"/>
      <c r="L142" s="104"/>
      <c r="M142" s="106"/>
      <c r="N142" s="108"/>
      <c r="O142" s="110"/>
      <c r="P142" s="112"/>
      <c r="Q142" s="110"/>
      <c r="R142" s="112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92"/>
    </row>
    <row r="143" spans="2:44" ht="13.5" customHeight="1">
      <c r="B143" s="93">
        <f t="shared" ref="B143" si="127">(ROW()-10)/2+0.5</f>
        <v>67</v>
      </c>
      <c r="C143" s="95"/>
      <c r="D143" s="97"/>
      <c r="E143" s="97" t="s">
        <v>84</v>
      </c>
      <c r="F143" s="99" t="s">
        <v>114</v>
      </c>
      <c r="G143" s="99"/>
      <c r="H143" s="101" t="s">
        <v>54</v>
      </c>
      <c r="I143" s="103">
        <v>42191</v>
      </c>
      <c r="J143" s="103">
        <v>42192</v>
      </c>
      <c r="K143" s="103">
        <v>42191</v>
      </c>
      <c r="L143" s="103">
        <v>42192</v>
      </c>
      <c r="M143" s="105">
        <v>100</v>
      </c>
      <c r="N143" s="107" t="str">
        <f ca="1">IF(B143="","",IF(AND(I143="",J143="",K143="",L143=""),"",IF(OR(I143="",J143=""),"?",IF(AND(I143&lt;&gt;"",J143&lt;&gt;"",K143&lt;&gt;"",L143&lt;&gt;"",M143=100),"○",IF(AND(I143&lt;=TODAY(),J143&gt;=TODAY(),K143=""),"▲",  IF(J143&lt;TODAY(),"★",IF(K143&lt;&gt;"","△",IF(AND(I143&lt;&gt;""),"◇",""))))))))</f>
        <v>○</v>
      </c>
      <c r="O143" s="109" t="str">
        <f>IF(COUNTA(S143:X143)=0,"",SUMPRODUCT(--(ISNUMBER(S143:X143)),S143:X143)+ (COUNTA(S143:X143)-COUNT(S143:X143))*8)</f>
        <v/>
      </c>
      <c r="P143" s="111" t="str">
        <f t="shared" ref="P143" si="128">IF(O143="","",ROUND(O143/8,2))</f>
        <v/>
      </c>
      <c r="Q143" s="109" t="str">
        <f>IF(COUNTA(S144:X144)=0,"",SUMPRODUCT(--(ISNUMBER(S144:X144)),S144:X144)+ (COUNTA(S144:X144)-COUNT(S144:X144))*8)</f>
        <v/>
      </c>
      <c r="R143" s="111" t="str">
        <f t="shared" ref="R143" si="129">IF(Q143="","",ROUND(Q143/8,2))</f>
        <v/>
      </c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92"/>
    </row>
    <row r="144" spans="2:44" ht="13.5" customHeight="1">
      <c r="B144" s="94"/>
      <c r="C144" s="96"/>
      <c r="D144" s="98"/>
      <c r="E144" s="98"/>
      <c r="F144" s="100"/>
      <c r="G144" s="100"/>
      <c r="H144" s="102"/>
      <c r="I144" s="104"/>
      <c r="J144" s="104"/>
      <c r="K144" s="104"/>
      <c r="L144" s="104"/>
      <c r="M144" s="106"/>
      <c r="N144" s="108"/>
      <c r="O144" s="110"/>
      <c r="P144" s="112"/>
      <c r="Q144" s="110"/>
      <c r="R144" s="112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92"/>
    </row>
    <row r="145" spans="2:44" ht="13.5" customHeight="1">
      <c r="B145" s="127">
        <f>(ROW()-10)/2+0.5</f>
        <v>68</v>
      </c>
      <c r="C145" s="95"/>
      <c r="D145" s="97"/>
      <c r="E145" s="97"/>
      <c r="F145" s="99" t="s">
        <v>94</v>
      </c>
      <c r="G145" s="99"/>
      <c r="H145" s="101" t="s">
        <v>54</v>
      </c>
      <c r="I145" s="103">
        <v>42193</v>
      </c>
      <c r="J145" s="103">
        <v>42195</v>
      </c>
      <c r="K145" s="103">
        <v>42193</v>
      </c>
      <c r="L145" s="103">
        <v>42195</v>
      </c>
      <c r="M145" s="105">
        <v>100</v>
      </c>
      <c r="N145" s="121" t="str">
        <f ca="1">IF(B145="","",IF(AND(I145="",J145="",K145="",L145=""),"",IF(OR(I145="",J145=""),"?",IF(AND(I145&lt;&gt;"",J145&lt;&gt;"",K145&lt;&gt;"",L145&lt;&gt;"",M145=100),"○",IF(AND(I145&lt;=TODAY(),J145&gt;=TODAY(),K145=""),"▲",  IF(J145&lt;TODAY(),"★",IF(K145&lt;&gt;"","△",IF(AND(I145&lt;&gt;""),"◇",""))))))))</f>
        <v>○</v>
      </c>
      <c r="O145" s="123" t="str">
        <f>IF(COUNTA(S145:X145)=0,"",SUMPRODUCT(--(ISNUMBER(S145:X145)),S145:X145)+ (COUNTA(S145:X145)-COUNT(S145:X145))*8)</f>
        <v/>
      </c>
      <c r="P145" s="125" t="str">
        <f>IF(O145="","",ROUND(O145/8,2))</f>
        <v/>
      </c>
      <c r="Q145" s="123" t="str">
        <f>IF(COUNTA(S146:X146)=0,"",SUMPRODUCT(--(ISNUMBER(S146:X146)),S146:X146)+ (COUNTA(S146:X146)-COUNT(S146:X146))*8)</f>
        <v/>
      </c>
      <c r="R145" s="125" t="str">
        <f t="shared" ref="R145" si="130">IF(Q145="","",ROUND(Q145/8,2))</f>
        <v/>
      </c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92"/>
    </row>
    <row r="146" spans="2:44" ht="13.5" customHeight="1">
      <c r="B146" s="128"/>
      <c r="C146" s="96"/>
      <c r="D146" s="98"/>
      <c r="E146" s="98"/>
      <c r="F146" s="100"/>
      <c r="G146" s="100"/>
      <c r="H146" s="102"/>
      <c r="I146" s="104"/>
      <c r="J146" s="104"/>
      <c r="K146" s="104"/>
      <c r="L146" s="104"/>
      <c r="M146" s="106"/>
      <c r="N146" s="122"/>
      <c r="O146" s="124"/>
      <c r="P146" s="126"/>
      <c r="Q146" s="124"/>
      <c r="R146" s="12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92"/>
    </row>
    <row r="147" spans="2:44" ht="13.5" customHeight="1">
      <c r="B147" s="93">
        <f t="shared" ref="B147" si="131">(ROW()-10)/2+0.5</f>
        <v>69</v>
      </c>
      <c r="C147" s="95"/>
      <c r="D147" s="97"/>
      <c r="E147" s="97" t="s">
        <v>110</v>
      </c>
      <c r="F147" s="99" t="s">
        <v>114</v>
      </c>
      <c r="G147" s="99"/>
      <c r="H147" s="101" t="s">
        <v>112</v>
      </c>
      <c r="I147" s="103">
        <v>42191</v>
      </c>
      <c r="J147" s="103">
        <v>42192</v>
      </c>
      <c r="K147" s="103">
        <v>42191</v>
      </c>
      <c r="L147" s="103">
        <v>42192</v>
      </c>
      <c r="M147" s="105">
        <v>100</v>
      </c>
      <c r="N147" s="107" t="str">
        <f ca="1">IF(B147="","",IF(AND(I147="",J147="",K147="",L147=""),"",IF(OR(I147="",J147=""),"?",IF(AND(I147&lt;&gt;"",J147&lt;&gt;"",K147&lt;&gt;"",L147&lt;&gt;"",M147=100),"○",IF(AND(I147&lt;=TODAY(),J147&gt;=TODAY(),K147=""),"▲",  IF(J147&lt;TODAY(),"★",IF(K147&lt;&gt;"","△",IF(AND(I147&lt;&gt;""),"◇",""))))))))</f>
        <v>○</v>
      </c>
      <c r="O147" s="109" t="str">
        <f>IF(COUNTA(S147:X147)=0,"",SUMPRODUCT(--(ISNUMBER(S147:X147)),S147:X147)+ (COUNTA(S147:X147)-COUNT(S147:X147))*8)</f>
        <v/>
      </c>
      <c r="P147" s="111" t="str">
        <f t="shared" ref="P147" si="132">IF(O147="","",ROUND(O147/8,2))</f>
        <v/>
      </c>
      <c r="Q147" s="109" t="str">
        <f>IF(COUNTA(S148:X148)=0,"",SUMPRODUCT(--(ISNUMBER(S148:X148)),S148:X148)+ (COUNTA(S148:X148)-COUNT(S148:X148))*8)</f>
        <v/>
      </c>
      <c r="R147" s="111" t="str">
        <f t="shared" ref="R147" si="133">IF(Q147="","",ROUND(Q147/8,2))</f>
        <v/>
      </c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92"/>
    </row>
    <row r="148" spans="2:44" ht="13.5" customHeight="1">
      <c r="B148" s="94"/>
      <c r="C148" s="96"/>
      <c r="D148" s="98"/>
      <c r="E148" s="98"/>
      <c r="F148" s="100"/>
      <c r="G148" s="100"/>
      <c r="H148" s="102"/>
      <c r="I148" s="104"/>
      <c r="J148" s="104"/>
      <c r="K148" s="104"/>
      <c r="L148" s="104"/>
      <c r="M148" s="106"/>
      <c r="N148" s="108"/>
      <c r="O148" s="110"/>
      <c r="P148" s="112"/>
      <c r="Q148" s="110"/>
      <c r="R148" s="112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92"/>
    </row>
    <row r="149" spans="2:44" ht="13.5" customHeight="1">
      <c r="B149" s="93">
        <f t="shared" ref="B149" si="134">(ROW()-10)/2+0.5</f>
        <v>70</v>
      </c>
      <c r="C149" s="95"/>
      <c r="D149" s="97"/>
      <c r="E149" s="97"/>
      <c r="F149" s="99" t="s">
        <v>94</v>
      </c>
      <c r="G149" s="99"/>
      <c r="H149" s="101" t="s">
        <v>112</v>
      </c>
      <c r="I149" s="103">
        <v>42193</v>
      </c>
      <c r="J149" s="103">
        <v>42195</v>
      </c>
      <c r="K149" s="103">
        <v>42193</v>
      </c>
      <c r="L149" s="103">
        <v>42195</v>
      </c>
      <c r="M149" s="105">
        <v>100</v>
      </c>
      <c r="N149" s="107" t="str">
        <f ca="1">IF(B149="","",IF(AND(I149="",J149="",K149="",L149=""),"",IF(OR(I149="",J149=""),"?",IF(AND(I149&lt;&gt;"",J149&lt;&gt;"",K149&lt;&gt;"",L149&lt;&gt;"",M149=100),"○",IF(AND(I149&lt;=TODAY(),J149&gt;=TODAY(),K149=""),"▲",  IF(J149&lt;TODAY(),"★",IF(K149&lt;&gt;"","△",IF(AND(I149&lt;&gt;""),"◇",""))))))))</f>
        <v>○</v>
      </c>
      <c r="O149" s="109" t="str">
        <f>IF(COUNTA(S149:X149)=0,"",SUMPRODUCT(--(ISNUMBER(S149:X149)),S149:X149)+ (COUNTA(S149:X149)-COUNT(S149:X149))*8)</f>
        <v/>
      </c>
      <c r="P149" s="111" t="str">
        <f t="shared" ref="P149" si="135">IF(O149="","",ROUND(O149/8,2))</f>
        <v/>
      </c>
      <c r="Q149" s="109" t="str">
        <f>IF(COUNTA(S150:X150)=0,"",SUMPRODUCT(--(ISNUMBER(S150:X150)),S150:X150)+ (COUNTA(S150:X150)-COUNT(S150:X150))*8)</f>
        <v/>
      </c>
      <c r="R149" s="111" t="str">
        <f t="shared" ref="R149" si="136">IF(Q149="","",ROUND(Q149/8,2))</f>
        <v/>
      </c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92"/>
    </row>
    <row r="150" spans="2:44" ht="13.5" customHeight="1">
      <c r="B150" s="94"/>
      <c r="C150" s="96"/>
      <c r="D150" s="98"/>
      <c r="E150" s="98"/>
      <c r="F150" s="100"/>
      <c r="G150" s="100"/>
      <c r="H150" s="102"/>
      <c r="I150" s="104"/>
      <c r="J150" s="104"/>
      <c r="K150" s="104"/>
      <c r="L150" s="104"/>
      <c r="M150" s="106"/>
      <c r="N150" s="108"/>
      <c r="O150" s="110"/>
      <c r="P150" s="112"/>
      <c r="Q150" s="110"/>
      <c r="R150" s="112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92"/>
    </row>
    <row r="151" spans="2:44" ht="13.5" customHeight="1">
      <c r="B151" s="93">
        <f t="shared" ref="B151" si="137">(ROW()-10)/2+0.5</f>
        <v>71</v>
      </c>
      <c r="C151" s="95"/>
      <c r="D151" s="97"/>
      <c r="E151" s="97" t="s">
        <v>85</v>
      </c>
      <c r="F151" s="99" t="s">
        <v>114</v>
      </c>
      <c r="G151" s="99"/>
      <c r="H151" s="101" t="s">
        <v>111</v>
      </c>
      <c r="I151" s="103">
        <v>42188</v>
      </c>
      <c r="J151" s="103">
        <v>42188</v>
      </c>
      <c r="K151" s="103">
        <v>42188</v>
      </c>
      <c r="L151" s="103">
        <v>42188</v>
      </c>
      <c r="M151" s="105">
        <v>100</v>
      </c>
      <c r="N151" s="107" t="str">
        <f ca="1">IF(B151="","",IF(AND(I151="",J151="",K151="",L151=""),"",IF(OR(I151="",J151=""),"?",IF(AND(I151&lt;&gt;"",J151&lt;&gt;"",K151&lt;&gt;"",L151&lt;&gt;"",M151=100),"○",IF(AND(I151&lt;=TODAY(),J151&gt;=TODAY(),K151=""),"▲",  IF(J151&lt;TODAY(),"★",IF(K151&lt;&gt;"","△",IF(AND(I151&lt;&gt;""),"◇",""))))))))</f>
        <v>○</v>
      </c>
      <c r="O151" s="109" t="str">
        <f>IF(COUNTA(S151:X151)=0,"",SUMPRODUCT(--(ISNUMBER(S151:X151)),S151:X151)+ (COUNTA(S151:X151)-COUNT(S151:X151))*8)</f>
        <v/>
      </c>
      <c r="P151" s="111" t="str">
        <f t="shared" ref="P151" si="138">IF(O151="","",ROUND(O151/8,2))</f>
        <v/>
      </c>
      <c r="Q151" s="109" t="str">
        <f>IF(COUNTA(S152:X152)=0,"",SUMPRODUCT(--(ISNUMBER(S152:X152)),S152:X152)+ (COUNTA(S152:X152)-COUNT(S152:X152))*8)</f>
        <v/>
      </c>
      <c r="R151" s="111" t="str">
        <f t="shared" ref="R151" si="139">IF(Q151="","",ROUND(Q151/8,2))</f>
        <v/>
      </c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92"/>
    </row>
    <row r="152" spans="2:44" ht="13.5" customHeight="1">
      <c r="B152" s="94"/>
      <c r="C152" s="96"/>
      <c r="D152" s="98"/>
      <c r="E152" s="98"/>
      <c r="F152" s="100"/>
      <c r="G152" s="100"/>
      <c r="H152" s="102"/>
      <c r="I152" s="104"/>
      <c r="J152" s="104"/>
      <c r="K152" s="104"/>
      <c r="L152" s="104"/>
      <c r="M152" s="106"/>
      <c r="N152" s="108"/>
      <c r="O152" s="110"/>
      <c r="P152" s="112"/>
      <c r="Q152" s="110"/>
      <c r="R152" s="112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92"/>
    </row>
    <row r="153" spans="2:44" ht="13.5" customHeight="1">
      <c r="B153" s="93">
        <f t="shared" ref="B153" si="140">(ROW()-10)/2+0.5</f>
        <v>72</v>
      </c>
      <c r="C153" s="95"/>
      <c r="D153" s="97"/>
      <c r="E153" s="97"/>
      <c r="F153" s="99" t="s">
        <v>94</v>
      </c>
      <c r="G153" s="99"/>
      <c r="H153" s="101" t="s">
        <v>111</v>
      </c>
      <c r="I153" s="103">
        <v>42189</v>
      </c>
      <c r="J153" s="103">
        <v>42194</v>
      </c>
      <c r="K153" s="103">
        <v>42189</v>
      </c>
      <c r="L153" s="103">
        <v>42194</v>
      </c>
      <c r="M153" s="105">
        <v>100</v>
      </c>
      <c r="N153" s="107" t="str">
        <f ca="1">IF(B153="","",IF(AND(I153="",J153="",K153="",L153=""),"",IF(OR(I153="",J153=""),"?",IF(AND(I153&lt;&gt;"",J153&lt;&gt;"",K153&lt;&gt;"",L153&lt;&gt;"",M153=100),"○",IF(AND(I153&lt;=TODAY(),J153&gt;=TODAY(),K153=""),"▲",  IF(J153&lt;TODAY(),"★",IF(K153&lt;&gt;"","△",IF(AND(I153&lt;&gt;""),"◇",""))))))))</f>
        <v>○</v>
      </c>
      <c r="O153" s="109" t="str">
        <f>IF(COUNTA(S153:X153)=0,"",SUMPRODUCT(--(ISNUMBER(S153:X153)),S153:X153)+ (COUNTA(S153:X153)-COUNT(S153:X153))*8)</f>
        <v/>
      </c>
      <c r="P153" s="111" t="str">
        <f t="shared" ref="P153" si="141">IF(O153="","",ROUND(O153/8,2))</f>
        <v/>
      </c>
      <c r="Q153" s="109" t="str">
        <f>IF(COUNTA(S154:X154)=0,"",SUMPRODUCT(--(ISNUMBER(S154:X154)),S154:X154)+ (COUNTA(S154:X154)-COUNT(S154:X154))*8)</f>
        <v/>
      </c>
      <c r="R153" s="111" t="str">
        <f t="shared" ref="R153" si="142">IF(Q153="","",ROUND(Q153/8,2))</f>
        <v/>
      </c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92"/>
    </row>
    <row r="154" spans="2:44" ht="13.5" customHeight="1">
      <c r="B154" s="94"/>
      <c r="C154" s="96"/>
      <c r="D154" s="98"/>
      <c r="E154" s="98"/>
      <c r="F154" s="100"/>
      <c r="G154" s="100"/>
      <c r="H154" s="102"/>
      <c r="I154" s="104"/>
      <c r="J154" s="104"/>
      <c r="K154" s="104"/>
      <c r="L154" s="104"/>
      <c r="M154" s="106"/>
      <c r="N154" s="108"/>
      <c r="O154" s="110"/>
      <c r="P154" s="112"/>
      <c r="Q154" s="110"/>
      <c r="R154" s="112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92"/>
    </row>
    <row r="155" spans="2:44" ht="13.5" customHeight="1">
      <c r="B155" s="93">
        <f t="shared" ref="B155" si="143">(ROW()-10)/2+0.5</f>
        <v>73</v>
      </c>
      <c r="C155" s="95"/>
      <c r="D155" s="97"/>
      <c r="E155" s="97" t="s">
        <v>117</v>
      </c>
      <c r="F155" s="99" t="s">
        <v>94</v>
      </c>
      <c r="G155" s="99"/>
      <c r="H155" s="101" t="s">
        <v>64</v>
      </c>
      <c r="I155" s="103">
        <v>42195</v>
      </c>
      <c r="J155" s="103">
        <v>42195</v>
      </c>
      <c r="K155" s="103">
        <v>42195</v>
      </c>
      <c r="L155" s="103">
        <v>42195</v>
      </c>
      <c r="M155" s="105">
        <v>100</v>
      </c>
      <c r="N155" s="107" t="str">
        <f ca="1">IF(B155="","",IF(AND(I155="",J155="",K155="",L155=""),"",IF(OR(I155="",J155=""),"?",IF(AND(I155&lt;&gt;"",J155&lt;&gt;"",K155&lt;&gt;"",L155&lt;&gt;"",M155=100),"○",IF(AND(I155&lt;=TODAY(),J155&gt;=TODAY(),K155=""),"▲",  IF(J155&lt;TODAY(),"★",IF(K155&lt;&gt;"","△",IF(AND(I155&lt;&gt;""),"◇",""))))))))</f>
        <v>○</v>
      </c>
      <c r="O155" s="109" t="str">
        <f>IF(COUNTA(S155:X155)=0,"",SUMPRODUCT(--(ISNUMBER(S155:X155)),S155:X155)+ (COUNTA(S155:X155)-COUNT(S155:X155))*8)</f>
        <v/>
      </c>
      <c r="P155" s="111" t="str">
        <f t="shared" ref="P155" si="144">IF(O155="","",ROUND(O155/8,2))</f>
        <v/>
      </c>
      <c r="Q155" s="109" t="str">
        <f>IF(COUNTA(S156:X156)=0,"",SUMPRODUCT(--(ISNUMBER(S156:X156)),S156:X156)+ (COUNTA(S156:X156)-COUNT(S156:X156))*8)</f>
        <v/>
      </c>
      <c r="R155" s="111" t="str">
        <f t="shared" ref="R155" si="145">IF(Q155="","",ROUND(Q155/8,2))</f>
        <v/>
      </c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92"/>
    </row>
    <row r="156" spans="2:44" ht="13.5" customHeight="1">
      <c r="B156" s="94"/>
      <c r="C156" s="96"/>
      <c r="D156" s="98"/>
      <c r="E156" s="98"/>
      <c r="F156" s="100"/>
      <c r="G156" s="100"/>
      <c r="H156" s="102"/>
      <c r="I156" s="104"/>
      <c r="J156" s="104"/>
      <c r="K156" s="104"/>
      <c r="L156" s="104"/>
      <c r="M156" s="106"/>
      <c r="N156" s="108"/>
      <c r="O156" s="110"/>
      <c r="P156" s="112"/>
      <c r="Q156" s="110"/>
      <c r="R156" s="112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92"/>
    </row>
    <row r="157" spans="2:44" ht="13.5" customHeight="1">
      <c r="B157" s="93">
        <f t="shared" ref="B157:B163" si="146">(ROW()-10)/2+0.5</f>
        <v>74</v>
      </c>
      <c r="C157" s="95"/>
      <c r="D157" s="97" t="s">
        <v>121</v>
      </c>
      <c r="E157" s="97" t="s">
        <v>123</v>
      </c>
      <c r="F157" s="99" t="s">
        <v>73</v>
      </c>
      <c r="G157" s="99"/>
      <c r="H157" s="101" t="s">
        <v>116</v>
      </c>
      <c r="I157" s="103">
        <v>42207</v>
      </c>
      <c r="J157" s="103">
        <v>42208</v>
      </c>
      <c r="K157" s="103">
        <v>42207</v>
      </c>
      <c r="L157" s="103">
        <v>42207</v>
      </c>
      <c r="M157" s="105">
        <v>100</v>
      </c>
      <c r="N157" s="107" t="str">
        <f ca="1">IF(B157="","",IF(AND(I157="",J157="",K157="",L157=""),"",IF(OR(I157="",J157=""),"?",IF(AND(I157&lt;&gt;"",J157&lt;&gt;"",K157&lt;&gt;"",L157&lt;&gt;"",M157=100),"○",IF(AND(I157&lt;=TODAY(),J157&gt;=TODAY(),K157=""),"▲",  IF(J157&lt;TODAY(),"★",IF(K157&lt;&gt;"","△",IF(AND(I157&lt;&gt;""),"◇",""))))))))</f>
        <v>○</v>
      </c>
      <c r="O157" s="109"/>
      <c r="P157" s="111" t="str">
        <f t="shared" ref="P157" si="147">IF(O157="","",ROUND(O157/8,2))</f>
        <v/>
      </c>
      <c r="Q157" s="109" t="str">
        <f>IF(COUNTA(S158:X158)=0,"",SUMPRODUCT(--(ISNUMBER(S158:X158)),S158:X158)+ (COUNTA(S158:X158)-COUNT(S158:X158))*8)</f>
        <v/>
      </c>
      <c r="R157" s="111" t="str">
        <f t="shared" ref="R157" si="148">IF(Q157="","",ROUND(Q157/8,2))</f>
        <v/>
      </c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92"/>
    </row>
    <row r="158" spans="2:44" ht="13.5" customHeight="1">
      <c r="B158" s="94"/>
      <c r="C158" s="96"/>
      <c r="D158" s="98"/>
      <c r="E158" s="98"/>
      <c r="F158" s="100"/>
      <c r="G158" s="100"/>
      <c r="H158" s="102"/>
      <c r="I158" s="104"/>
      <c r="J158" s="104"/>
      <c r="K158" s="104"/>
      <c r="L158" s="104"/>
      <c r="M158" s="106"/>
      <c r="N158" s="108"/>
      <c r="O158" s="110"/>
      <c r="P158" s="112"/>
      <c r="Q158" s="110"/>
      <c r="R158" s="112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92"/>
    </row>
    <row r="159" spans="2:44" ht="13.5" customHeight="1">
      <c r="B159" s="93">
        <f t="shared" si="146"/>
        <v>75</v>
      </c>
      <c r="C159" s="95"/>
      <c r="D159" s="97"/>
      <c r="E159" s="97" t="s">
        <v>123</v>
      </c>
      <c r="F159" s="99" t="s">
        <v>55</v>
      </c>
      <c r="G159" s="99"/>
      <c r="H159" s="101" t="s">
        <v>63</v>
      </c>
      <c r="I159" s="103">
        <v>42208</v>
      </c>
      <c r="J159" s="103">
        <v>42208</v>
      </c>
      <c r="K159" s="103">
        <v>42208</v>
      </c>
      <c r="L159" s="103">
        <v>42208</v>
      </c>
      <c r="M159" s="105">
        <v>100</v>
      </c>
      <c r="N159" s="107" t="str">
        <f ca="1">IF(B159="","",IF(AND(I159="",J159="",K159="",L159=""),"",IF(OR(I159="",J159=""),"?",IF(AND(I159&lt;&gt;"",J159&lt;&gt;"",K159&lt;&gt;"",L159&lt;&gt;"",M159=100),"○",IF(AND(I159&lt;=TODAY(),J159&gt;=TODAY(),K159=""),"▲",  IF(J159&lt;TODAY(),"★",IF(K159&lt;&gt;"","△",IF(AND(I159&lt;&gt;""),"◇",""))))))))</f>
        <v>○</v>
      </c>
      <c r="O159" s="109"/>
      <c r="P159" s="111" t="str">
        <f t="shared" ref="P159" si="149">IF(O159="","",ROUND(O159/8,2))</f>
        <v/>
      </c>
      <c r="Q159" s="109" t="str">
        <f>IF(COUNTA(S160:X160)=0,"",SUMPRODUCT(--(ISNUMBER(S160:X160)),S160:X160)+ (COUNTA(S160:X160)-COUNT(S160:X160))*8)</f>
        <v/>
      </c>
      <c r="R159" s="111" t="str">
        <f t="shared" ref="R159" si="150">IF(Q159="","",ROUND(Q159/8,2))</f>
        <v/>
      </c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92"/>
    </row>
    <row r="160" spans="2:44" ht="13.5" customHeight="1">
      <c r="B160" s="94"/>
      <c r="C160" s="96"/>
      <c r="D160" s="98"/>
      <c r="E160" s="98"/>
      <c r="F160" s="100"/>
      <c r="G160" s="100"/>
      <c r="H160" s="102"/>
      <c r="I160" s="104"/>
      <c r="J160" s="104"/>
      <c r="K160" s="104"/>
      <c r="L160" s="104"/>
      <c r="M160" s="106"/>
      <c r="N160" s="108"/>
      <c r="O160" s="110"/>
      <c r="P160" s="112"/>
      <c r="Q160" s="110"/>
      <c r="R160" s="112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92"/>
    </row>
    <row r="161" spans="2:44" ht="13.5" customHeight="1">
      <c r="B161" s="93">
        <f t="shared" si="146"/>
        <v>76</v>
      </c>
      <c r="C161" s="95"/>
      <c r="D161" s="97"/>
      <c r="E161" s="97" t="s">
        <v>122</v>
      </c>
      <c r="F161" s="99" t="s">
        <v>94</v>
      </c>
      <c r="G161" s="99"/>
      <c r="H161" s="101" t="s">
        <v>113</v>
      </c>
      <c r="I161" s="103">
        <v>42207</v>
      </c>
      <c r="J161" s="103">
        <v>42209</v>
      </c>
      <c r="K161" s="103">
        <v>42207</v>
      </c>
      <c r="L161" s="103">
        <v>42207</v>
      </c>
      <c r="M161" s="105">
        <v>100</v>
      </c>
      <c r="N161" s="107" t="str">
        <f ca="1">IF(B161="","",IF(AND(I161="",J161="",K161="",L161=""),"",IF(OR(I161="",J161=""),"?",IF(AND(I161&lt;&gt;"",J161&lt;&gt;"",K161&lt;&gt;"",L161&lt;&gt;"",M161=100),"○",IF(AND(I161&lt;=TODAY(),J161&gt;=TODAY(),K161=""),"▲",  IF(J161&lt;TODAY(),"★",IF(K161&lt;&gt;"","△",IF(AND(I161&lt;&gt;""),"◇",""))))))))</f>
        <v>○</v>
      </c>
      <c r="O161" s="109"/>
      <c r="P161" s="111" t="str">
        <f t="shared" ref="P161" si="151">IF(O161="","",ROUND(O161/8,2))</f>
        <v/>
      </c>
      <c r="Q161" s="109" t="str">
        <f>IF(COUNTA(S162:X162)=0,"",SUMPRODUCT(--(ISNUMBER(S162:X162)),S162:X162)+ (COUNTA(S162:X162)-COUNT(S162:X162))*8)</f>
        <v/>
      </c>
      <c r="R161" s="111" t="str">
        <f t="shared" ref="R161" si="152">IF(Q161="","",ROUND(Q161/8,2))</f>
        <v/>
      </c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92"/>
    </row>
    <row r="162" spans="2:44" ht="13.5" customHeight="1">
      <c r="B162" s="94"/>
      <c r="C162" s="96"/>
      <c r="D162" s="98"/>
      <c r="E162" s="98"/>
      <c r="F162" s="100"/>
      <c r="G162" s="100"/>
      <c r="H162" s="102"/>
      <c r="I162" s="104"/>
      <c r="J162" s="104"/>
      <c r="K162" s="104"/>
      <c r="L162" s="104"/>
      <c r="M162" s="106"/>
      <c r="N162" s="108"/>
      <c r="O162" s="110"/>
      <c r="P162" s="112"/>
      <c r="Q162" s="110"/>
      <c r="R162" s="112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92"/>
    </row>
    <row r="163" spans="2:44" ht="13.5" customHeight="1">
      <c r="B163" s="93">
        <f t="shared" si="146"/>
        <v>77</v>
      </c>
      <c r="C163" s="95"/>
      <c r="D163" s="97"/>
      <c r="E163" s="97" t="s">
        <v>122</v>
      </c>
      <c r="F163" s="99" t="s">
        <v>55</v>
      </c>
      <c r="G163" s="99"/>
      <c r="H163" s="101" t="s">
        <v>63</v>
      </c>
      <c r="I163" s="103">
        <v>42209</v>
      </c>
      <c r="J163" s="103">
        <v>42209</v>
      </c>
      <c r="K163" s="103">
        <v>42209</v>
      </c>
      <c r="L163" s="103">
        <v>42209</v>
      </c>
      <c r="M163" s="105">
        <v>100</v>
      </c>
      <c r="N163" s="107" t="str">
        <f ca="1">IF(B163="","",IF(AND(I163="",J163="",K163="",L163=""),"",IF(OR(I163="",J163=""),"?",IF(AND(I163&lt;&gt;"",J163&lt;&gt;"",K163&lt;&gt;"",L163&lt;&gt;"",M163=100),"○",IF(AND(I163&lt;=TODAY(),J163&gt;=TODAY(),K163=""),"▲",  IF(J163&lt;TODAY(),"★",IF(K163&lt;&gt;"","△",IF(AND(I163&lt;&gt;""),"◇",""))))))))</f>
        <v>○</v>
      </c>
      <c r="O163" s="109"/>
      <c r="P163" s="111" t="str">
        <f t="shared" ref="P163" si="153">IF(O163="","",ROUND(O163/8,2))</f>
        <v/>
      </c>
      <c r="Q163" s="109" t="str">
        <f>IF(COUNTA(S164:X164)=0,"",SUMPRODUCT(--(ISNUMBER(S164:X164)),S164:X164)+ (COUNTA(S164:X164)-COUNT(S164:X164))*8)</f>
        <v/>
      </c>
      <c r="R163" s="111" t="str">
        <f t="shared" ref="R163" si="154">IF(Q163="","",ROUND(Q163/8,2))</f>
        <v/>
      </c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92"/>
    </row>
    <row r="164" spans="2:44" ht="13.5" customHeight="1">
      <c r="B164" s="94"/>
      <c r="C164" s="96"/>
      <c r="D164" s="98"/>
      <c r="E164" s="98"/>
      <c r="F164" s="100"/>
      <c r="G164" s="100"/>
      <c r="H164" s="102"/>
      <c r="I164" s="104"/>
      <c r="J164" s="104"/>
      <c r="K164" s="104"/>
      <c r="L164" s="104"/>
      <c r="M164" s="106"/>
      <c r="N164" s="108"/>
      <c r="O164" s="110"/>
      <c r="P164" s="112"/>
      <c r="Q164" s="110"/>
      <c r="R164" s="112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92"/>
    </row>
    <row r="165" spans="2:44" ht="13.5" customHeight="1">
      <c r="B165" s="93">
        <f t="shared" ref="B165:B175" si="155">(ROW()-10)/2+0.5</f>
        <v>78</v>
      </c>
      <c r="C165" s="95"/>
      <c r="D165" s="97"/>
      <c r="E165" s="97" t="s">
        <v>124</v>
      </c>
      <c r="F165" s="99" t="s">
        <v>94</v>
      </c>
      <c r="G165" s="99"/>
      <c r="H165" s="101" t="s">
        <v>113</v>
      </c>
      <c r="I165" s="103">
        <v>42207</v>
      </c>
      <c r="J165" s="103">
        <v>42209</v>
      </c>
      <c r="K165" s="103">
        <v>42207</v>
      </c>
      <c r="L165" s="103">
        <v>42207</v>
      </c>
      <c r="M165" s="105">
        <v>100</v>
      </c>
      <c r="N165" s="107" t="str">
        <f ca="1">IF(B165="","",IF(AND(I165="",J165="",K165="",L165=""),"",IF(OR(I165="",J165=""),"?",IF(AND(I165&lt;&gt;"",J165&lt;&gt;"",K165&lt;&gt;"",L165&lt;&gt;"",M165=100),"○",IF(AND(I165&lt;=TODAY(),J165&gt;=TODAY(),K165=""),"▲",  IF(J165&lt;TODAY(),"★",IF(K165&lt;&gt;"","△",IF(AND(I165&lt;&gt;""),"◇",""))))))))</f>
        <v>○</v>
      </c>
      <c r="O165" s="109"/>
      <c r="P165" s="111" t="str">
        <f t="shared" ref="P165" si="156">IF(O165="","",ROUND(O165/8,2))</f>
        <v/>
      </c>
      <c r="Q165" s="109" t="str">
        <f>IF(COUNTA(S166:X166)=0,"",SUMPRODUCT(--(ISNUMBER(S166:X166)),S166:X166)+ (COUNTA(S166:X166)-COUNT(S166:X166))*8)</f>
        <v/>
      </c>
      <c r="R165" s="111" t="str">
        <f t="shared" ref="R165" si="157">IF(Q165="","",ROUND(Q165/8,2))</f>
        <v/>
      </c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92"/>
    </row>
    <row r="166" spans="2:44" ht="13.5" customHeight="1">
      <c r="B166" s="94"/>
      <c r="C166" s="96"/>
      <c r="D166" s="98"/>
      <c r="E166" s="98"/>
      <c r="F166" s="100"/>
      <c r="G166" s="100"/>
      <c r="H166" s="102"/>
      <c r="I166" s="104"/>
      <c r="J166" s="104"/>
      <c r="K166" s="104"/>
      <c r="L166" s="104"/>
      <c r="M166" s="106"/>
      <c r="N166" s="108"/>
      <c r="O166" s="110"/>
      <c r="P166" s="112"/>
      <c r="Q166" s="110"/>
      <c r="R166" s="112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92"/>
    </row>
    <row r="167" spans="2:44" ht="13.5" customHeight="1">
      <c r="B167" s="93">
        <f t="shared" si="155"/>
        <v>79</v>
      </c>
      <c r="C167" s="95"/>
      <c r="D167" s="97"/>
      <c r="E167" s="97" t="s">
        <v>124</v>
      </c>
      <c r="F167" s="99" t="s">
        <v>55</v>
      </c>
      <c r="G167" s="99"/>
      <c r="H167" s="101" t="s">
        <v>63</v>
      </c>
      <c r="I167" s="103">
        <v>42209</v>
      </c>
      <c r="J167" s="103">
        <v>42209</v>
      </c>
      <c r="K167" s="103">
        <v>42209</v>
      </c>
      <c r="L167" s="103">
        <v>42209</v>
      </c>
      <c r="M167" s="105">
        <v>100</v>
      </c>
      <c r="N167" s="107" t="str">
        <f ca="1">IF(B167="","",IF(AND(I167="",J167="",K167="",L167=""),"",IF(OR(I167="",J167=""),"?",IF(AND(I167&lt;&gt;"",J167&lt;&gt;"",K167&lt;&gt;"",L167&lt;&gt;"",M167=100),"○",IF(AND(I167&lt;=TODAY(),J167&gt;=TODAY(),K167=""),"▲",  IF(J167&lt;TODAY(),"★",IF(K167&lt;&gt;"","△",IF(AND(I167&lt;&gt;""),"◇",""))))))))</f>
        <v>○</v>
      </c>
      <c r="O167" s="109"/>
      <c r="P167" s="111" t="str">
        <f t="shared" ref="P167" si="158">IF(O167="","",ROUND(O167/8,2))</f>
        <v/>
      </c>
      <c r="Q167" s="109" t="str">
        <f>IF(COUNTA(S168:X168)=0,"",SUMPRODUCT(--(ISNUMBER(S168:X168)),S168:X168)+ (COUNTA(S168:X168)-COUNT(S168:X168))*8)</f>
        <v/>
      </c>
      <c r="R167" s="111" t="str">
        <f t="shared" ref="R167" si="159">IF(Q167="","",ROUND(Q167/8,2))</f>
        <v/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92"/>
    </row>
    <row r="168" spans="2:44" ht="13.5" customHeight="1">
      <c r="B168" s="94"/>
      <c r="C168" s="96"/>
      <c r="D168" s="98"/>
      <c r="E168" s="98"/>
      <c r="F168" s="100"/>
      <c r="G168" s="100"/>
      <c r="H168" s="102"/>
      <c r="I168" s="104"/>
      <c r="J168" s="104"/>
      <c r="K168" s="104"/>
      <c r="L168" s="104"/>
      <c r="M168" s="106"/>
      <c r="N168" s="108"/>
      <c r="O168" s="110"/>
      <c r="P168" s="112"/>
      <c r="Q168" s="110"/>
      <c r="R168" s="112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92"/>
    </row>
    <row r="169" spans="2:44" ht="13.5" customHeight="1">
      <c r="B169" s="93">
        <f t="shared" si="155"/>
        <v>80</v>
      </c>
      <c r="C169" s="95"/>
      <c r="D169" s="97"/>
      <c r="E169" s="97" t="s">
        <v>125</v>
      </c>
      <c r="F169" s="99" t="s">
        <v>73</v>
      </c>
      <c r="G169" s="99"/>
      <c r="H169" s="101" t="s">
        <v>116</v>
      </c>
      <c r="I169" s="103">
        <v>42207</v>
      </c>
      <c r="J169" s="103">
        <v>42208</v>
      </c>
      <c r="K169" s="103">
        <v>42207</v>
      </c>
      <c r="L169" s="103">
        <v>42207</v>
      </c>
      <c r="M169" s="105">
        <v>100</v>
      </c>
      <c r="N169" s="107" t="str">
        <f ca="1">IF(B169="","",IF(AND(I169="",J169="",K169="",L169=""),"",IF(OR(I169="",J169=""),"?",IF(AND(I169&lt;&gt;"",J169&lt;&gt;"",K169&lt;&gt;"",L169&lt;&gt;"",M169=100),"○",IF(AND(I169&lt;=TODAY(),J169&gt;=TODAY(),K169=""),"▲",  IF(J169&lt;TODAY(),"★",IF(K169&lt;&gt;"","△",IF(AND(I169&lt;&gt;""),"◇",""))))))))</f>
        <v>○</v>
      </c>
      <c r="O169" s="109"/>
      <c r="P169" s="111" t="str">
        <f t="shared" ref="P169" si="160">IF(O169="","",ROUND(O169/8,2))</f>
        <v/>
      </c>
      <c r="Q169" s="109" t="str">
        <f>IF(COUNTA(S170:X170)=0,"",SUMPRODUCT(--(ISNUMBER(S170:X170)),S170:X170)+ (COUNTA(S170:X170)-COUNT(S170:X170))*8)</f>
        <v/>
      </c>
      <c r="R169" s="111" t="str">
        <f t="shared" ref="R169" si="161">IF(Q169="","",ROUND(Q169/8,2))</f>
        <v/>
      </c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92"/>
    </row>
    <row r="170" spans="2:44" ht="13.5" customHeight="1">
      <c r="B170" s="94"/>
      <c r="C170" s="96"/>
      <c r="D170" s="98"/>
      <c r="E170" s="98"/>
      <c r="F170" s="100"/>
      <c r="G170" s="100"/>
      <c r="H170" s="102"/>
      <c r="I170" s="104"/>
      <c r="J170" s="104"/>
      <c r="K170" s="104"/>
      <c r="L170" s="104"/>
      <c r="M170" s="106"/>
      <c r="N170" s="108"/>
      <c r="O170" s="110"/>
      <c r="P170" s="112"/>
      <c r="Q170" s="110"/>
      <c r="R170" s="112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92"/>
    </row>
    <row r="171" spans="2:44" ht="13.5" customHeight="1">
      <c r="B171" s="93">
        <f t="shared" si="155"/>
        <v>81</v>
      </c>
      <c r="C171" s="95"/>
      <c r="D171" s="97"/>
      <c r="E171" s="97" t="s">
        <v>125</v>
      </c>
      <c r="F171" s="99" t="s">
        <v>55</v>
      </c>
      <c r="G171" s="99"/>
      <c r="H171" s="101" t="s">
        <v>63</v>
      </c>
      <c r="I171" s="103">
        <v>42208</v>
      </c>
      <c r="J171" s="103">
        <v>42208</v>
      </c>
      <c r="K171" s="103">
        <v>42208</v>
      </c>
      <c r="L171" s="103">
        <v>42208</v>
      </c>
      <c r="M171" s="105">
        <v>100</v>
      </c>
      <c r="N171" s="107" t="str">
        <f ca="1">IF(B171="","",IF(AND(I171="",J171="",K171="",L171=""),"",IF(OR(I171="",J171=""),"?",IF(AND(I171&lt;&gt;"",J171&lt;&gt;"",K171&lt;&gt;"",L171&lt;&gt;"",M171=100),"○",IF(AND(I171&lt;=TODAY(),J171&gt;=TODAY(),K171=""),"▲",  IF(J171&lt;TODAY(),"★",IF(K171&lt;&gt;"","△",IF(AND(I171&lt;&gt;""),"◇",""))))))))</f>
        <v>○</v>
      </c>
      <c r="O171" s="109"/>
      <c r="P171" s="111" t="str">
        <f t="shared" ref="P171" si="162">IF(O171="","",ROUND(O171/8,2))</f>
        <v/>
      </c>
      <c r="Q171" s="109" t="str">
        <f>IF(COUNTA(S172:X172)=0,"",SUMPRODUCT(--(ISNUMBER(S172:X172)),S172:X172)+ (COUNTA(S172:X172)-COUNT(S172:X172))*8)</f>
        <v/>
      </c>
      <c r="R171" s="111" t="str">
        <f t="shared" ref="R171" si="163">IF(Q171="","",ROUND(Q171/8,2))</f>
        <v/>
      </c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92"/>
    </row>
    <row r="172" spans="2:44" ht="13.5" customHeight="1">
      <c r="B172" s="94"/>
      <c r="C172" s="96"/>
      <c r="D172" s="98"/>
      <c r="E172" s="98"/>
      <c r="F172" s="100"/>
      <c r="G172" s="100"/>
      <c r="H172" s="102"/>
      <c r="I172" s="104"/>
      <c r="J172" s="104"/>
      <c r="K172" s="104"/>
      <c r="L172" s="104"/>
      <c r="M172" s="106"/>
      <c r="N172" s="108"/>
      <c r="O172" s="110"/>
      <c r="P172" s="112"/>
      <c r="Q172" s="110"/>
      <c r="R172" s="112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92"/>
    </row>
    <row r="173" spans="2:44" ht="13.5" customHeight="1">
      <c r="B173" s="93">
        <f t="shared" si="155"/>
        <v>82</v>
      </c>
      <c r="C173" s="95"/>
      <c r="D173" s="97"/>
      <c r="E173" s="97" t="s">
        <v>125</v>
      </c>
      <c r="F173" s="99" t="s">
        <v>73</v>
      </c>
      <c r="G173" s="99"/>
      <c r="H173" s="101" t="s">
        <v>116</v>
      </c>
      <c r="I173" s="103">
        <v>42207</v>
      </c>
      <c r="J173" s="103">
        <v>42208</v>
      </c>
      <c r="K173" s="103">
        <v>42207</v>
      </c>
      <c r="L173" s="103">
        <v>42207</v>
      </c>
      <c r="M173" s="105">
        <v>100</v>
      </c>
      <c r="N173" s="107" t="str">
        <f ca="1">IF(B173="","",IF(AND(I173="",J173="",K173="",L173=""),"",IF(OR(I173="",J173=""),"?",IF(AND(I173&lt;&gt;"",J173&lt;&gt;"",K173&lt;&gt;"",L173&lt;&gt;"",M173=100),"○",IF(AND(I173&lt;=TODAY(),J173&gt;=TODAY(),K173=""),"▲",  IF(J173&lt;TODAY(),"★",IF(K173&lt;&gt;"","△",IF(AND(I173&lt;&gt;""),"◇",""))))))))</f>
        <v>○</v>
      </c>
      <c r="O173" s="109"/>
      <c r="P173" s="111" t="str">
        <f t="shared" ref="P173" si="164">IF(O173="","",ROUND(O173/8,2))</f>
        <v/>
      </c>
      <c r="Q173" s="109" t="str">
        <f>IF(COUNTA(S174:X174)=0,"",SUMPRODUCT(--(ISNUMBER(S174:X174)),S174:X174)+ (COUNTA(S174:X174)-COUNT(S174:X174))*8)</f>
        <v/>
      </c>
      <c r="R173" s="111" t="str">
        <f t="shared" ref="R173" si="165">IF(Q173="","",ROUND(Q173/8,2))</f>
        <v/>
      </c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92"/>
    </row>
    <row r="174" spans="2:44" ht="13.5" customHeight="1">
      <c r="B174" s="94"/>
      <c r="C174" s="96"/>
      <c r="D174" s="98"/>
      <c r="E174" s="98"/>
      <c r="F174" s="100"/>
      <c r="G174" s="100"/>
      <c r="H174" s="102"/>
      <c r="I174" s="104"/>
      <c r="J174" s="104"/>
      <c r="K174" s="104"/>
      <c r="L174" s="104"/>
      <c r="M174" s="106"/>
      <c r="N174" s="108"/>
      <c r="O174" s="110"/>
      <c r="P174" s="112"/>
      <c r="Q174" s="110"/>
      <c r="R174" s="112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92"/>
    </row>
    <row r="175" spans="2:44" ht="13.5" customHeight="1">
      <c r="B175" s="93">
        <f t="shared" si="155"/>
        <v>83</v>
      </c>
      <c r="C175" s="95"/>
      <c r="D175" s="97"/>
      <c r="E175" s="97" t="s">
        <v>125</v>
      </c>
      <c r="F175" s="99" t="s">
        <v>55</v>
      </c>
      <c r="G175" s="99"/>
      <c r="H175" s="101" t="s">
        <v>63</v>
      </c>
      <c r="I175" s="103">
        <v>42208</v>
      </c>
      <c r="J175" s="103">
        <v>42208</v>
      </c>
      <c r="K175" s="103">
        <v>42208</v>
      </c>
      <c r="L175" s="103">
        <v>42208</v>
      </c>
      <c r="M175" s="105">
        <v>100</v>
      </c>
      <c r="N175" s="107" t="str">
        <f ca="1">IF(B175="","",IF(AND(I175="",J175="",K175="",L175=""),"",IF(OR(I175="",J175=""),"?",IF(AND(I175&lt;&gt;"",J175&lt;&gt;"",K175&lt;&gt;"",L175&lt;&gt;"",M175=100),"○",IF(AND(I175&lt;=TODAY(),J175&gt;=TODAY(),K175=""),"▲",  IF(J175&lt;TODAY(),"★",IF(K175&lt;&gt;"","△",IF(AND(I175&lt;&gt;""),"◇",""))))))))</f>
        <v>○</v>
      </c>
      <c r="O175" s="109"/>
      <c r="P175" s="111" t="str">
        <f t="shared" ref="P175" si="166">IF(O175="","",ROUND(O175/8,2))</f>
        <v/>
      </c>
      <c r="Q175" s="109" t="str">
        <f>IF(COUNTA(S176:X176)=0,"",SUMPRODUCT(--(ISNUMBER(S176:X176)),S176:X176)+ (COUNTA(S176:X176)-COUNT(S176:X176))*8)</f>
        <v/>
      </c>
      <c r="R175" s="111" t="str">
        <f t="shared" ref="R175" si="167">IF(Q175="","",ROUND(Q175/8,2))</f>
        <v/>
      </c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92"/>
    </row>
    <row r="176" spans="2:44" ht="13.5" customHeight="1">
      <c r="B176" s="94"/>
      <c r="C176" s="96"/>
      <c r="D176" s="98"/>
      <c r="E176" s="98"/>
      <c r="F176" s="100"/>
      <c r="G176" s="100"/>
      <c r="H176" s="102"/>
      <c r="I176" s="104"/>
      <c r="J176" s="104"/>
      <c r="K176" s="104"/>
      <c r="L176" s="104"/>
      <c r="M176" s="106"/>
      <c r="N176" s="108"/>
      <c r="O176" s="110"/>
      <c r="P176" s="112"/>
      <c r="Q176" s="110"/>
      <c r="R176" s="112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92"/>
    </row>
    <row r="177" spans="2:44" ht="13.5" customHeight="1">
      <c r="B177" s="93">
        <f t="shared" ref="B177:B181" si="168">(ROW()-10)/2+0.5</f>
        <v>84</v>
      </c>
      <c r="C177" s="95"/>
      <c r="D177" s="97" t="s">
        <v>126</v>
      </c>
      <c r="E177" s="97" t="s">
        <v>123</v>
      </c>
      <c r="F177" s="99" t="s">
        <v>73</v>
      </c>
      <c r="G177" s="99"/>
      <c r="H177" s="101" t="s">
        <v>116</v>
      </c>
      <c r="I177" s="103">
        <v>42207</v>
      </c>
      <c r="J177" s="103">
        <v>42208</v>
      </c>
      <c r="K177" s="103">
        <v>42207</v>
      </c>
      <c r="L177" s="103">
        <v>42207</v>
      </c>
      <c r="M177" s="105">
        <v>100</v>
      </c>
      <c r="N177" s="107" t="str">
        <f ca="1">IF(B177="","",IF(AND(I177="",J177="",K177="",L177=""),"",IF(OR(I177="",J177=""),"?",IF(AND(I177&lt;&gt;"",J177&lt;&gt;"",K177&lt;&gt;"",L177&lt;&gt;"",M177=100),"○",IF(AND(I177&lt;=TODAY(),J177&gt;=TODAY(),K177=""),"▲",  IF(J177&lt;TODAY(),"★",IF(K177&lt;&gt;"","△",IF(AND(I177&lt;&gt;""),"◇",""))))))))</f>
        <v>○</v>
      </c>
      <c r="O177" s="109"/>
      <c r="P177" s="111" t="str">
        <f t="shared" ref="P177" si="169">IF(O177="","",ROUND(O177/8,2))</f>
        <v/>
      </c>
      <c r="Q177" s="109" t="str">
        <f>IF(COUNTA(S178:X178)=0,"",SUMPRODUCT(--(ISNUMBER(S178:X178)),S178:X178)+ (COUNTA(S178:X178)-COUNT(S178:X178))*8)</f>
        <v/>
      </c>
      <c r="R177" s="111" t="str">
        <f t="shared" ref="R177" si="170">IF(Q177="","",ROUND(Q177/8,2))</f>
        <v/>
      </c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92"/>
    </row>
    <row r="178" spans="2:44" ht="13.5" customHeight="1">
      <c r="B178" s="94"/>
      <c r="C178" s="96"/>
      <c r="D178" s="98"/>
      <c r="E178" s="98"/>
      <c r="F178" s="100"/>
      <c r="G178" s="100"/>
      <c r="H178" s="102"/>
      <c r="I178" s="104"/>
      <c r="J178" s="104"/>
      <c r="K178" s="104"/>
      <c r="L178" s="104"/>
      <c r="M178" s="106"/>
      <c r="N178" s="108"/>
      <c r="O178" s="110"/>
      <c r="P178" s="112"/>
      <c r="Q178" s="110"/>
      <c r="R178" s="112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92"/>
    </row>
    <row r="179" spans="2:44" ht="13.5" customHeight="1">
      <c r="B179" s="93">
        <f t="shared" si="168"/>
        <v>85</v>
      </c>
      <c r="C179" s="95"/>
      <c r="D179" s="97"/>
      <c r="E179" s="97" t="s">
        <v>122</v>
      </c>
      <c r="F179" s="99" t="s">
        <v>94</v>
      </c>
      <c r="G179" s="99"/>
      <c r="H179" s="101" t="s">
        <v>113</v>
      </c>
      <c r="I179" s="103">
        <v>42207</v>
      </c>
      <c r="J179" s="103">
        <v>42209</v>
      </c>
      <c r="K179" s="103">
        <v>42207</v>
      </c>
      <c r="L179" s="103">
        <v>42207</v>
      </c>
      <c r="M179" s="105">
        <v>100</v>
      </c>
      <c r="N179" s="107" t="str">
        <f ca="1">IF(B179="","",IF(AND(I179="",J179="",K179="",L179=""),"",IF(OR(I179="",J179=""),"?",IF(AND(I179&lt;&gt;"",J179&lt;&gt;"",K179&lt;&gt;"",L179&lt;&gt;"",M179=100),"○",IF(AND(I179&lt;=TODAY(),J179&gt;=TODAY(),K179=""),"▲",  IF(J179&lt;TODAY(),"★",IF(K179&lt;&gt;"","△",IF(AND(I179&lt;&gt;""),"◇",""))))))))</f>
        <v>○</v>
      </c>
      <c r="O179" s="109"/>
      <c r="P179" s="111" t="str">
        <f t="shared" ref="P179" si="171">IF(O179="","",ROUND(O179/8,2))</f>
        <v/>
      </c>
      <c r="Q179" s="109" t="str">
        <f>IF(COUNTA(S180:X180)=0,"",SUMPRODUCT(--(ISNUMBER(S180:X180)),S180:X180)+ (COUNTA(S180:X180)-COUNT(S180:X180))*8)</f>
        <v/>
      </c>
      <c r="R179" s="111" t="str">
        <f t="shared" ref="R179" si="172">IF(Q179="","",ROUND(Q179/8,2))</f>
        <v/>
      </c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92"/>
    </row>
    <row r="180" spans="2:44" ht="13.5" customHeight="1">
      <c r="B180" s="94"/>
      <c r="C180" s="96"/>
      <c r="D180" s="98"/>
      <c r="E180" s="98"/>
      <c r="F180" s="100"/>
      <c r="G180" s="100"/>
      <c r="H180" s="102"/>
      <c r="I180" s="104"/>
      <c r="J180" s="104"/>
      <c r="K180" s="104"/>
      <c r="L180" s="104"/>
      <c r="M180" s="106"/>
      <c r="N180" s="108"/>
      <c r="O180" s="110"/>
      <c r="P180" s="112"/>
      <c r="Q180" s="110"/>
      <c r="R180" s="112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92"/>
    </row>
    <row r="181" spans="2:44" ht="13.5" customHeight="1">
      <c r="B181" s="93">
        <f t="shared" si="168"/>
        <v>86</v>
      </c>
      <c r="C181" s="95"/>
      <c r="D181" s="97"/>
      <c r="E181" s="97" t="s">
        <v>122</v>
      </c>
      <c r="F181" s="99" t="s">
        <v>55</v>
      </c>
      <c r="G181" s="99"/>
      <c r="H181" s="101" t="s">
        <v>63</v>
      </c>
      <c r="I181" s="103">
        <v>42209</v>
      </c>
      <c r="J181" s="103">
        <v>42209</v>
      </c>
      <c r="K181" s="103">
        <v>42209</v>
      </c>
      <c r="L181" s="103">
        <v>42209</v>
      </c>
      <c r="M181" s="105">
        <v>100</v>
      </c>
      <c r="N181" s="107" t="str">
        <f ca="1">IF(B181="","",IF(AND(I181="",J181="",K181="",L181=""),"",IF(OR(I181="",J181=""),"?",IF(AND(I181&lt;&gt;"",J181&lt;&gt;"",K181&lt;&gt;"",L181&lt;&gt;"",M181=100),"○",IF(AND(I181&lt;=TODAY(),J181&gt;=TODAY(),K181=""),"▲",  IF(J181&lt;TODAY(),"★",IF(K181&lt;&gt;"","△",IF(AND(I181&lt;&gt;""),"◇",""))))))))</f>
        <v>○</v>
      </c>
      <c r="O181" s="109"/>
      <c r="P181" s="111" t="str">
        <f t="shared" ref="P181" si="173">IF(O181="","",ROUND(O181/8,2))</f>
        <v/>
      </c>
      <c r="Q181" s="109" t="str">
        <f>IF(COUNTA(S182:X182)=0,"",SUMPRODUCT(--(ISNUMBER(S182:X182)),S182:X182)+ (COUNTA(S182:X182)-COUNT(S182:X182))*8)</f>
        <v/>
      </c>
      <c r="R181" s="111" t="str">
        <f t="shared" ref="R181" si="174">IF(Q181="","",ROUND(Q181/8,2))</f>
        <v/>
      </c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92"/>
    </row>
    <row r="182" spans="2:44" ht="13.5" customHeight="1">
      <c r="B182" s="94"/>
      <c r="C182" s="96"/>
      <c r="D182" s="98"/>
      <c r="E182" s="98"/>
      <c r="F182" s="100"/>
      <c r="G182" s="100"/>
      <c r="H182" s="102"/>
      <c r="I182" s="104"/>
      <c r="J182" s="104"/>
      <c r="K182" s="104"/>
      <c r="L182" s="104"/>
      <c r="M182" s="106"/>
      <c r="N182" s="108"/>
      <c r="O182" s="110"/>
      <c r="P182" s="112"/>
      <c r="Q182" s="110"/>
      <c r="R182" s="112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92"/>
    </row>
    <row r="183" spans="2:44" ht="13.5" customHeight="1">
      <c r="B183" s="93">
        <f t="shared" ref="B183:B189" si="175">(ROW()-10)/2+0.5</f>
        <v>87</v>
      </c>
      <c r="C183" s="95"/>
      <c r="D183" s="97"/>
      <c r="E183" s="97" t="s">
        <v>124</v>
      </c>
      <c r="F183" s="99" t="s">
        <v>94</v>
      </c>
      <c r="G183" s="99"/>
      <c r="H183" s="101" t="s">
        <v>113</v>
      </c>
      <c r="I183" s="103">
        <v>42207</v>
      </c>
      <c r="J183" s="103">
        <v>42209</v>
      </c>
      <c r="K183" s="103">
        <v>42207</v>
      </c>
      <c r="L183" s="103">
        <v>42207</v>
      </c>
      <c r="M183" s="105">
        <v>100</v>
      </c>
      <c r="N183" s="107" t="str">
        <f ca="1">IF(B183="","",IF(AND(I183="",J183="",K183="",L183=""),"",IF(OR(I183="",J183=""),"?",IF(AND(I183&lt;&gt;"",J183&lt;&gt;"",K183&lt;&gt;"",L183&lt;&gt;"",M183=100),"○",IF(AND(I183&lt;=TODAY(),J183&gt;=TODAY(),K183=""),"▲",  IF(J183&lt;TODAY(),"★",IF(K183&lt;&gt;"","△",IF(AND(I183&lt;&gt;""),"◇",""))))))))</f>
        <v>○</v>
      </c>
      <c r="O183" s="109"/>
      <c r="P183" s="111" t="str">
        <f t="shared" ref="P183" si="176">IF(O183="","",ROUND(O183/8,2))</f>
        <v/>
      </c>
      <c r="Q183" s="109" t="str">
        <f>IF(COUNTA(S184:X184)=0,"",SUMPRODUCT(--(ISNUMBER(S184:X184)),S184:X184)+ (COUNTA(S184:X184)-COUNT(S184:X184))*8)</f>
        <v/>
      </c>
      <c r="R183" s="111" t="str">
        <f t="shared" ref="R183" si="177">IF(Q183="","",ROUND(Q183/8,2))</f>
        <v/>
      </c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92"/>
    </row>
    <row r="184" spans="2:44" ht="13.5" customHeight="1">
      <c r="B184" s="94"/>
      <c r="C184" s="96"/>
      <c r="D184" s="98"/>
      <c r="E184" s="98"/>
      <c r="F184" s="100"/>
      <c r="G184" s="100"/>
      <c r="H184" s="102"/>
      <c r="I184" s="104"/>
      <c r="J184" s="104"/>
      <c r="K184" s="104"/>
      <c r="L184" s="104"/>
      <c r="M184" s="106"/>
      <c r="N184" s="108"/>
      <c r="O184" s="110"/>
      <c r="P184" s="112"/>
      <c r="Q184" s="110"/>
      <c r="R184" s="112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92"/>
    </row>
    <row r="185" spans="2:44" ht="13.5" customHeight="1">
      <c r="B185" s="93">
        <f t="shared" si="175"/>
        <v>88</v>
      </c>
      <c r="C185" s="95"/>
      <c r="D185" s="97"/>
      <c r="E185" s="97" t="s">
        <v>124</v>
      </c>
      <c r="F185" s="99" t="s">
        <v>55</v>
      </c>
      <c r="G185" s="99"/>
      <c r="H185" s="101" t="s">
        <v>63</v>
      </c>
      <c r="I185" s="103">
        <v>42209</v>
      </c>
      <c r="J185" s="103">
        <v>42209</v>
      </c>
      <c r="K185" s="103">
        <v>42209</v>
      </c>
      <c r="L185" s="103">
        <v>42209</v>
      </c>
      <c r="M185" s="105">
        <v>100</v>
      </c>
      <c r="N185" s="107" t="str">
        <f ca="1">IF(B185="","",IF(AND(I185="",J185="",K185="",L185=""),"",IF(OR(I185="",J185=""),"?",IF(AND(I185&lt;&gt;"",J185&lt;&gt;"",K185&lt;&gt;"",L185&lt;&gt;"",M185=100),"○",IF(AND(I185&lt;=TODAY(),J185&gt;=TODAY(),K185=""),"▲",  IF(J185&lt;TODAY(),"★",IF(K185&lt;&gt;"","△",IF(AND(I185&lt;&gt;""),"◇",""))))))))</f>
        <v>○</v>
      </c>
      <c r="O185" s="109"/>
      <c r="P185" s="111" t="str">
        <f t="shared" ref="P185" si="178">IF(O185="","",ROUND(O185/8,2))</f>
        <v/>
      </c>
      <c r="Q185" s="109" t="str">
        <f>IF(COUNTA(S186:X186)=0,"",SUMPRODUCT(--(ISNUMBER(S186:X186)),S186:X186)+ (COUNTA(S186:X186)-COUNT(S186:X186))*8)</f>
        <v/>
      </c>
      <c r="R185" s="111" t="str">
        <f t="shared" ref="R185" si="179">IF(Q185="","",ROUND(Q185/8,2))</f>
        <v/>
      </c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92"/>
    </row>
    <row r="186" spans="2:44" ht="13.5" customHeight="1">
      <c r="B186" s="94"/>
      <c r="C186" s="96"/>
      <c r="D186" s="98"/>
      <c r="E186" s="98"/>
      <c r="F186" s="100"/>
      <c r="G186" s="100"/>
      <c r="H186" s="102"/>
      <c r="I186" s="104"/>
      <c r="J186" s="104"/>
      <c r="K186" s="104"/>
      <c r="L186" s="104"/>
      <c r="M186" s="106"/>
      <c r="N186" s="108"/>
      <c r="O186" s="110"/>
      <c r="P186" s="112"/>
      <c r="Q186" s="110"/>
      <c r="R186" s="112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92"/>
    </row>
    <row r="187" spans="2:44" ht="13.5" customHeight="1">
      <c r="B187" s="93">
        <f t="shared" si="175"/>
        <v>89</v>
      </c>
      <c r="C187" s="95"/>
      <c r="D187" s="97"/>
      <c r="E187" s="97" t="s">
        <v>125</v>
      </c>
      <c r="F187" s="99" t="s">
        <v>73</v>
      </c>
      <c r="G187" s="99"/>
      <c r="H187" s="101" t="s">
        <v>116</v>
      </c>
      <c r="I187" s="103">
        <v>42207</v>
      </c>
      <c r="J187" s="103">
        <v>42208</v>
      </c>
      <c r="K187" s="103">
        <v>42207</v>
      </c>
      <c r="L187" s="103">
        <v>42207</v>
      </c>
      <c r="M187" s="105">
        <v>100</v>
      </c>
      <c r="N187" s="107" t="str">
        <f ca="1">IF(B187="","",IF(AND(I187="",J187="",K187="",L187=""),"",IF(OR(I187="",J187=""),"?",IF(AND(I187&lt;&gt;"",J187&lt;&gt;"",K187&lt;&gt;"",L187&lt;&gt;"",M187=100),"○",IF(AND(I187&lt;=TODAY(),J187&gt;=TODAY(),K187=""),"▲",  IF(J187&lt;TODAY(),"★",IF(K187&lt;&gt;"","△",IF(AND(I187&lt;&gt;""),"◇",""))))))))</f>
        <v>○</v>
      </c>
      <c r="O187" s="109"/>
      <c r="P187" s="111" t="str">
        <f t="shared" ref="P187" si="180">IF(O187="","",ROUND(O187/8,2))</f>
        <v/>
      </c>
      <c r="Q187" s="109" t="str">
        <f>IF(COUNTA(S188:X188)=0,"",SUMPRODUCT(--(ISNUMBER(S188:X188)),S188:X188)+ (COUNTA(S188:X188)-COUNT(S188:X188))*8)</f>
        <v/>
      </c>
      <c r="R187" s="111" t="str">
        <f t="shared" ref="R187" si="181">IF(Q187="","",ROUND(Q187/8,2))</f>
        <v/>
      </c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92"/>
    </row>
    <row r="188" spans="2:44" ht="13.5" customHeight="1">
      <c r="B188" s="94"/>
      <c r="C188" s="96"/>
      <c r="D188" s="98"/>
      <c r="E188" s="98"/>
      <c r="F188" s="100"/>
      <c r="G188" s="100"/>
      <c r="H188" s="102"/>
      <c r="I188" s="104"/>
      <c r="J188" s="104"/>
      <c r="K188" s="104"/>
      <c r="L188" s="104"/>
      <c r="M188" s="106"/>
      <c r="N188" s="108"/>
      <c r="O188" s="110"/>
      <c r="P188" s="112"/>
      <c r="Q188" s="110"/>
      <c r="R188" s="112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92"/>
    </row>
    <row r="189" spans="2:44" ht="13.5" customHeight="1">
      <c r="B189" s="93">
        <f t="shared" si="175"/>
        <v>90</v>
      </c>
      <c r="C189" s="95"/>
      <c r="D189" s="97"/>
      <c r="E189" s="97" t="s">
        <v>125</v>
      </c>
      <c r="F189" s="99" t="s">
        <v>55</v>
      </c>
      <c r="G189" s="99"/>
      <c r="H189" s="101" t="s">
        <v>116</v>
      </c>
      <c r="I189" s="103">
        <v>42208</v>
      </c>
      <c r="J189" s="103">
        <v>42208</v>
      </c>
      <c r="K189" s="103">
        <v>42208</v>
      </c>
      <c r="L189" s="103">
        <v>42208</v>
      </c>
      <c r="M189" s="105">
        <v>100</v>
      </c>
      <c r="N189" s="107" t="str">
        <f ca="1">IF(B189="","",IF(AND(I189="",J189="",K189="",L189=""),"",IF(OR(I189="",J189=""),"?",IF(AND(I189&lt;&gt;"",J189&lt;&gt;"",K189&lt;&gt;"",L189&lt;&gt;"",M189=100),"○",IF(AND(I189&lt;=TODAY(),J189&gt;=TODAY(),K189=""),"▲",  IF(J189&lt;TODAY(),"★",IF(K189&lt;&gt;"","△",IF(AND(I189&lt;&gt;""),"◇",""))))))))</f>
        <v>○</v>
      </c>
      <c r="O189" s="109"/>
      <c r="P189" s="111" t="str">
        <f t="shared" ref="P189" si="182">IF(O189="","",ROUND(O189/8,2))</f>
        <v/>
      </c>
      <c r="Q189" s="109" t="str">
        <f>IF(COUNTA(S190:X190)=0,"",SUMPRODUCT(--(ISNUMBER(S190:X190)),S190:X190)+ (COUNTA(S190:X190)-COUNT(S190:X190))*8)</f>
        <v/>
      </c>
      <c r="R189" s="111" t="str">
        <f t="shared" ref="R189" si="183">IF(Q189="","",ROUND(Q189/8,2))</f>
        <v/>
      </c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92"/>
    </row>
    <row r="190" spans="2:44" ht="13.5" customHeight="1">
      <c r="B190" s="94"/>
      <c r="C190" s="96"/>
      <c r="D190" s="98"/>
      <c r="E190" s="98"/>
      <c r="F190" s="100"/>
      <c r="G190" s="100"/>
      <c r="H190" s="102"/>
      <c r="I190" s="104"/>
      <c r="J190" s="104"/>
      <c r="K190" s="104"/>
      <c r="L190" s="104"/>
      <c r="M190" s="106"/>
      <c r="N190" s="108"/>
      <c r="O190" s="110"/>
      <c r="P190" s="112"/>
      <c r="Q190" s="110"/>
      <c r="R190" s="112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92"/>
    </row>
    <row r="191" spans="2:44" ht="13.5" customHeight="1">
      <c r="B191" s="93">
        <f t="shared" ref="B191:B197" si="184">(ROW()-10)/2+0.5</f>
        <v>91</v>
      </c>
      <c r="C191" s="95"/>
      <c r="D191" s="97" t="s">
        <v>127</v>
      </c>
      <c r="E191" s="97" t="s">
        <v>130</v>
      </c>
      <c r="F191" s="99" t="s">
        <v>94</v>
      </c>
      <c r="G191" s="99"/>
      <c r="H191" s="101" t="s">
        <v>129</v>
      </c>
      <c r="I191" s="103">
        <v>42207</v>
      </c>
      <c r="J191" s="103">
        <v>42209</v>
      </c>
      <c r="K191" s="103">
        <v>42207</v>
      </c>
      <c r="L191" s="103">
        <v>42207</v>
      </c>
      <c r="M191" s="105">
        <v>100</v>
      </c>
      <c r="N191" s="107" t="str">
        <f ca="1">IF(B191="","",IF(AND(I191="",J191="",K191="",L191=""),"",IF(OR(I191="",J191=""),"?",IF(AND(I191&lt;&gt;"",J191&lt;&gt;"",K191&lt;&gt;"",L191&lt;&gt;"",M191=100),"○",IF(AND(I191&lt;=TODAY(),J191&gt;=TODAY(),K191=""),"▲",  IF(J191&lt;TODAY(),"★",IF(K191&lt;&gt;"","△",IF(AND(I191&lt;&gt;""),"◇",""))))))))</f>
        <v>○</v>
      </c>
      <c r="O191" s="109"/>
      <c r="P191" s="111" t="str">
        <f t="shared" ref="P191" si="185">IF(O191="","",ROUND(O191/8,2))</f>
        <v/>
      </c>
      <c r="Q191" s="109" t="str">
        <f>IF(COUNTA(S192:X192)=0,"",SUMPRODUCT(--(ISNUMBER(S192:X192)),S192:X192)+ (COUNTA(S192:X192)-COUNT(S192:X192))*8)</f>
        <v/>
      </c>
      <c r="R191" s="111" t="str">
        <f t="shared" ref="R191" si="186">IF(Q191="","",ROUND(Q191/8,2))</f>
        <v/>
      </c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92"/>
    </row>
    <row r="192" spans="2:44" ht="13.5" customHeight="1">
      <c r="B192" s="94"/>
      <c r="C192" s="96"/>
      <c r="D192" s="98"/>
      <c r="E192" s="98"/>
      <c r="F192" s="100"/>
      <c r="G192" s="100"/>
      <c r="H192" s="102"/>
      <c r="I192" s="104"/>
      <c r="J192" s="104"/>
      <c r="K192" s="104"/>
      <c r="L192" s="104"/>
      <c r="M192" s="106"/>
      <c r="N192" s="108"/>
      <c r="O192" s="110"/>
      <c r="P192" s="112"/>
      <c r="Q192" s="110"/>
      <c r="R192" s="112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92"/>
    </row>
    <row r="193" spans="2:44" ht="13.5" customHeight="1">
      <c r="B193" s="93">
        <f t="shared" si="184"/>
        <v>92</v>
      </c>
      <c r="C193" s="95"/>
      <c r="D193" s="97"/>
      <c r="E193" s="97" t="s">
        <v>128</v>
      </c>
      <c r="F193" s="99" t="s">
        <v>94</v>
      </c>
      <c r="G193" s="99"/>
      <c r="H193" s="101" t="s">
        <v>129</v>
      </c>
      <c r="I193" s="103">
        <v>42212</v>
      </c>
      <c r="J193" s="103">
        <v>42214</v>
      </c>
      <c r="K193" s="103">
        <v>42212</v>
      </c>
      <c r="L193" s="103">
        <v>42212</v>
      </c>
      <c r="M193" s="105">
        <v>100</v>
      </c>
      <c r="N193" s="107" t="str">
        <f ca="1">IF(B193="","",IF(AND(I193="",J193="",K193="",L193=""),"",IF(OR(I193="",J193=""),"?",IF(AND(I193&lt;&gt;"",J193&lt;&gt;"",K193&lt;&gt;"",L193&lt;&gt;"",M193=100),"○",IF(AND(I193&lt;=TODAY(),J193&gt;=TODAY(),K193=""),"▲",  IF(J193&lt;TODAY(),"★",IF(K193&lt;&gt;"","△",IF(AND(I193&lt;&gt;""),"◇",""))))))))</f>
        <v>○</v>
      </c>
      <c r="O193" s="109"/>
      <c r="P193" s="111" t="str">
        <f t="shared" ref="P193" si="187">IF(O193="","",ROUND(O193/8,2))</f>
        <v/>
      </c>
      <c r="Q193" s="109" t="str">
        <f>IF(COUNTA(S194:X194)=0,"",SUMPRODUCT(--(ISNUMBER(S194:X194)),S194:X194)+ (COUNTA(S194:X194)-COUNT(S194:X194))*8)</f>
        <v/>
      </c>
      <c r="R193" s="111" t="str">
        <f t="shared" ref="R193" si="188">IF(Q193="","",ROUND(Q193/8,2))</f>
        <v/>
      </c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92"/>
    </row>
    <row r="194" spans="2:44" ht="13.5" customHeight="1">
      <c r="B194" s="94"/>
      <c r="C194" s="96"/>
      <c r="D194" s="98"/>
      <c r="E194" s="98"/>
      <c r="F194" s="100"/>
      <c r="G194" s="100"/>
      <c r="H194" s="102"/>
      <c r="I194" s="104"/>
      <c r="J194" s="104"/>
      <c r="K194" s="104"/>
      <c r="L194" s="104"/>
      <c r="M194" s="106"/>
      <c r="N194" s="108"/>
      <c r="O194" s="110"/>
      <c r="P194" s="112"/>
      <c r="Q194" s="110"/>
      <c r="R194" s="112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92"/>
    </row>
    <row r="195" spans="2:44" ht="13.5" customHeight="1">
      <c r="B195" s="93">
        <f t="shared" si="184"/>
        <v>93</v>
      </c>
      <c r="C195" s="95"/>
      <c r="D195" s="97" t="s">
        <v>99</v>
      </c>
      <c r="E195" s="97" t="s">
        <v>131</v>
      </c>
      <c r="F195" s="99" t="s">
        <v>94</v>
      </c>
      <c r="G195" s="99"/>
      <c r="H195" s="101" t="s">
        <v>65</v>
      </c>
      <c r="I195" s="103">
        <v>42207</v>
      </c>
      <c r="J195" s="103">
        <v>42207</v>
      </c>
      <c r="K195" s="103">
        <v>42207</v>
      </c>
      <c r="L195" s="103">
        <v>42207</v>
      </c>
      <c r="M195" s="105">
        <v>100</v>
      </c>
      <c r="N195" s="107" t="str">
        <f ca="1">IF(B195="","",IF(AND(I195="",J195="",K195="",L195=""),"",IF(OR(I195="",J195=""),"?",IF(AND(I195&lt;&gt;"",J195&lt;&gt;"",K195&lt;&gt;"",L195&lt;&gt;"",M195=100),"○",IF(AND(I195&lt;=TODAY(),J195&gt;=TODAY(),K195=""),"▲",  IF(J195&lt;TODAY(),"★",IF(K195&lt;&gt;"","△",IF(AND(I195&lt;&gt;""),"◇",""))))))))</f>
        <v>○</v>
      </c>
      <c r="O195" s="109"/>
      <c r="P195" s="111" t="str">
        <f t="shared" ref="P195" si="189">IF(O195="","",ROUND(O195/8,2))</f>
        <v/>
      </c>
      <c r="Q195" s="109" t="str">
        <f>IF(COUNTA(S196:X196)=0,"",SUMPRODUCT(--(ISNUMBER(S196:X196)),S196:X196)+ (COUNTA(S196:X196)-COUNT(S196:X196))*8)</f>
        <v/>
      </c>
      <c r="R195" s="111" t="str">
        <f t="shared" ref="R195" si="190">IF(Q195="","",ROUND(Q195/8,2))</f>
        <v/>
      </c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92"/>
    </row>
    <row r="196" spans="2:44" ht="13.5" customHeight="1">
      <c r="B196" s="94"/>
      <c r="C196" s="96"/>
      <c r="D196" s="98"/>
      <c r="E196" s="98"/>
      <c r="F196" s="100"/>
      <c r="G196" s="100"/>
      <c r="H196" s="102"/>
      <c r="I196" s="104"/>
      <c r="J196" s="104"/>
      <c r="K196" s="104"/>
      <c r="L196" s="104"/>
      <c r="M196" s="106"/>
      <c r="N196" s="108"/>
      <c r="O196" s="110"/>
      <c r="P196" s="112"/>
      <c r="Q196" s="110"/>
      <c r="R196" s="112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92"/>
    </row>
    <row r="197" spans="2:44" ht="13.5" customHeight="1">
      <c r="B197" s="93">
        <f t="shared" si="184"/>
        <v>94</v>
      </c>
      <c r="C197" s="95"/>
      <c r="D197" s="97"/>
      <c r="E197" s="97" t="s">
        <v>131</v>
      </c>
      <c r="F197" s="99" t="s">
        <v>55</v>
      </c>
      <c r="G197" s="99"/>
      <c r="H197" s="101" t="s">
        <v>63</v>
      </c>
      <c r="I197" s="103">
        <v>42207</v>
      </c>
      <c r="J197" s="103">
        <v>42207</v>
      </c>
      <c r="K197" s="103">
        <v>42207</v>
      </c>
      <c r="L197" s="103">
        <v>42207</v>
      </c>
      <c r="M197" s="105">
        <v>100</v>
      </c>
      <c r="N197" s="107" t="str">
        <f ca="1">IF(B197="","",IF(AND(I197="",J197="",K197="",L197=""),"",IF(OR(I197="",J197=""),"?",IF(AND(I197&lt;&gt;"",J197&lt;&gt;"",K197&lt;&gt;"",L197&lt;&gt;"",M197=100),"○",IF(AND(I197&lt;=TODAY(),J197&gt;=TODAY(),K197=""),"▲",  IF(J197&lt;TODAY(),"★",IF(K197&lt;&gt;"","△",IF(AND(I197&lt;&gt;""),"◇",""))))))))</f>
        <v>○</v>
      </c>
      <c r="O197" s="109"/>
      <c r="P197" s="111" t="str">
        <f t="shared" ref="P197" si="191">IF(O197="","",ROUND(O197/8,2))</f>
        <v/>
      </c>
      <c r="Q197" s="109" t="str">
        <f>IF(COUNTA(S198:X198)=0,"",SUMPRODUCT(--(ISNUMBER(S198:X198)),S198:X198)+ (COUNTA(S198:X198)-COUNT(S198:X198))*8)</f>
        <v/>
      </c>
      <c r="R197" s="111" t="str">
        <f t="shared" ref="R197" si="192">IF(Q197="","",ROUND(Q197/8,2))</f>
        <v/>
      </c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92"/>
    </row>
    <row r="198" spans="2:44" ht="13.5" customHeight="1">
      <c r="B198" s="94"/>
      <c r="C198" s="96"/>
      <c r="D198" s="98"/>
      <c r="E198" s="98"/>
      <c r="F198" s="100"/>
      <c r="G198" s="100"/>
      <c r="H198" s="102"/>
      <c r="I198" s="104"/>
      <c r="J198" s="104"/>
      <c r="K198" s="104"/>
      <c r="L198" s="104"/>
      <c r="M198" s="106"/>
      <c r="N198" s="108"/>
      <c r="O198" s="110"/>
      <c r="P198" s="112"/>
      <c r="Q198" s="110"/>
      <c r="R198" s="112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92"/>
    </row>
    <row r="199" spans="2:44" ht="13.5" customHeight="1">
      <c r="B199" s="93">
        <f t="shared" ref="B199" si="193">(ROW()-10)/2+0.5</f>
        <v>95</v>
      </c>
      <c r="C199" s="95"/>
      <c r="D199" s="97" t="s">
        <v>97</v>
      </c>
      <c r="E199" s="97" t="s">
        <v>132</v>
      </c>
      <c r="F199" s="99" t="s">
        <v>94</v>
      </c>
      <c r="G199" s="99"/>
      <c r="H199" s="101" t="s">
        <v>63</v>
      </c>
      <c r="I199" s="103">
        <v>42207</v>
      </c>
      <c r="J199" s="103">
        <v>42209</v>
      </c>
      <c r="K199" s="103">
        <v>42207</v>
      </c>
      <c r="L199" s="103">
        <v>42207</v>
      </c>
      <c r="M199" s="105">
        <v>100</v>
      </c>
      <c r="N199" s="107" t="str">
        <f ca="1">IF(B199="","",IF(AND(I199="",J199="",K199="",L199=""),"",IF(OR(I199="",J199=""),"?",IF(AND(I199&lt;&gt;"",J199&lt;&gt;"",K199&lt;&gt;"",L199&lt;&gt;"",M199=100),"○",IF(AND(I199&lt;=TODAY(),J199&gt;=TODAY(),K199=""),"▲",  IF(J199&lt;TODAY(),"★",IF(K199&lt;&gt;"","△",IF(AND(I199&lt;&gt;""),"◇",""))))))))</f>
        <v>○</v>
      </c>
      <c r="O199" s="109"/>
      <c r="P199" s="111" t="str">
        <f t="shared" ref="P199" si="194">IF(O199="","",ROUND(O199/8,2))</f>
        <v/>
      </c>
      <c r="Q199" s="109" t="str">
        <f>IF(COUNTA(S200:X200)=0,"",SUMPRODUCT(--(ISNUMBER(S200:X200)),S200:X200)+ (COUNTA(S200:X200)-COUNT(S200:X200))*8)</f>
        <v/>
      </c>
      <c r="R199" s="111" t="str">
        <f t="shared" ref="R199" si="195">IF(Q199="","",ROUND(Q199/8,2))</f>
        <v/>
      </c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92"/>
    </row>
    <row r="200" spans="2:44" ht="13.5" customHeight="1">
      <c r="B200" s="94"/>
      <c r="C200" s="96"/>
      <c r="D200" s="98"/>
      <c r="E200" s="98"/>
      <c r="F200" s="100"/>
      <c r="G200" s="100"/>
      <c r="H200" s="102"/>
      <c r="I200" s="104"/>
      <c r="J200" s="104"/>
      <c r="K200" s="104"/>
      <c r="L200" s="104"/>
      <c r="M200" s="106"/>
      <c r="N200" s="108"/>
      <c r="O200" s="110"/>
      <c r="P200" s="112"/>
      <c r="Q200" s="110"/>
      <c r="R200" s="112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92"/>
    </row>
    <row r="201" spans="2:44" ht="13.5" customHeight="1">
      <c r="B201" s="93">
        <f t="shared" ref="B201:B203" si="196">(ROW()-10)/2+0.5</f>
        <v>96</v>
      </c>
      <c r="C201" s="95"/>
      <c r="D201" s="97" t="s">
        <v>98</v>
      </c>
      <c r="E201" s="97" t="s">
        <v>133</v>
      </c>
      <c r="F201" s="99" t="s">
        <v>94</v>
      </c>
      <c r="G201" s="99"/>
      <c r="H201" s="101" t="s">
        <v>65</v>
      </c>
      <c r="I201" s="103">
        <v>42208</v>
      </c>
      <c r="J201" s="103">
        <v>42209</v>
      </c>
      <c r="K201" s="103">
        <v>42208</v>
      </c>
      <c r="L201" s="103">
        <v>42208</v>
      </c>
      <c r="M201" s="105">
        <v>100</v>
      </c>
      <c r="N201" s="107" t="str">
        <f ca="1">IF(B201="","",IF(AND(I201="",J201="",K201="",L201=""),"",IF(OR(I201="",J201=""),"?",IF(AND(I201&lt;&gt;"",J201&lt;&gt;"",K201&lt;&gt;"",L201&lt;&gt;"",M201=100),"○",IF(AND(I201&lt;=TODAY(),J201&gt;=TODAY(),K201=""),"▲",  IF(J201&lt;TODAY(),"★",IF(K201&lt;&gt;"","△",IF(AND(I201&lt;&gt;""),"◇",""))))))))</f>
        <v>○</v>
      </c>
      <c r="O201" s="109"/>
      <c r="P201" s="111" t="str">
        <f t="shared" ref="P201" si="197">IF(O201="","",ROUND(O201/8,2))</f>
        <v/>
      </c>
      <c r="Q201" s="109" t="str">
        <f>IF(COUNTA(S202:X202)=0,"",SUMPRODUCT(--(ISNUMBER(S202:X202)),S202:X202)+ (COUNTA(S202:X202)-COUNT(S202:X202))*8)</f>
        <v/>
      </c>
      <c r="R201" s="111" t="str">
        <f t="shared" ref="R201" si="198">IF(Q201="","",ROUND(Q201/8,2))</f>
        <v/>
      </c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92"/>
    </row>
    <row r="202" spans="2:44" ht="13.5" customHeight="1">
      <c r="B202" s="94"/>
      <c r="C202" s="96"/>
      <c r="D202" s="98"/>
      <c r="E202" s="98"/>
      <c r="F202" s="100"/>
      <c r="G202" s="100"/>
      <c r="H202" s="102"/>
      <c r="I202" s="104"/>
      <c r="J202" s="104"/>
      <c r="K202" s="104"/>
      <c r="L202" s="104"/>
      <c r="M202" s="106"/>
      <c r="N202" s="108"/>
      <c r="O202" s="110"/>
      <c r="P202" s="112"/>
      <c r="Q202" s="110"/>
      <c r="R202" s="112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92"/>
    </row>
    <row r="203" spans="2:44" ht="13.5" customHeight="1">
      <c r="B203" s="93">
        <f t="shared" si="196"/>
        <v>97</v>
      </c>
      <c r="C203" s="95"/>
      <c r="D203" s="97"/>
      <c r="E203" s="113" t="s">
        <v>134</v>
      </c>
      <c r="F203" s="115" t="s">
        <v>94</v>
      </c>
      <c r="G203" s="115"/>
      <c r="H203" s="117" t="s">
        <v>116</v>
      </c>
      <c r="I203" s="119">
        <v>42219</v>
      </c>
      <c r="J203" s="119">
        <v>42221</v>
      </c>
      <c r="K203" s="119">
        <v>42219</v>
      </c>
      <c r="L203" s="103"/>
      <c r="M203" s="105">
        <v>50</v>
      </c>
      <c r="N203" s="107" t="str">
        <f ca="1">IF(B203="","",IF(AND(I203="",J203="",K203="",L203=""),"",IF(OR(I203="",J203=""),"?",IF(AND(I203&lt;&gt;"",J203&lt;&gt;"",K203&lt;&gt;"",L203&lt;&gt;"",M203=100),"○",IF(AND(I203&lt;=TODAY(),J203&gt;=TODAY(),K203=""),"▲",  IF(J203&lt;TODAY(),"★",IF(K203&lt;&gt;"","△",IF(AND(I203&lt;&gt;""),"◇",""))))))))</f>
        <v>★</v>
      </c>
      <c r="O203" s="109"/>
      <c r="P203" s="111" t="str">
        <f t="shared" ref="P203" si="199">IF(O203="","",ROUND(O203/8,2))</f>
        <v/>
      </c>
      <c r="Q203" s="109" t="str">
        <f>IF(COUNTA(S204:X204)=0,"",SUMPRODUCT(--(ISNUMBER(S204:X204)),S204:X204)+ (COUNTA(S204:X204)-COUNT(S204:X204))*8)</f>
        <v/>
      </c>
      <c r="R203" s="111" t="str">
        <f t="shared" ref="R203" si="200">IF(Q203="","",ROUND(Q203/8,2))</f>
        <v/>
      </c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92"/>
    </row>
    <row r="204" spans="2:44" ht="13.5" customHeight="1">
      <c r="B204" s="94"/>
      <c r="C204" s="96"/>
      <c r="D204" s="98"/>
      <c r="E204" s="114"/>
      <c r="F204" s="116"/>
      <c r="G204" s="116"/>
      <c r="H204" s="118"/>
      <c r="I204" s="120"/>
      <c r="J204" s="120"/>
      <c r="K204" s="120"/>
      <c r="L204" s="104"/>
      <c r="M204" s="106"/>
      <c r="N204" s="108"/>
      <c r="O204" s="110"/>
      <c r="P204" s="112"/>
      <c r="Q204" s="110"/>
      <c r="R204" s="112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92"/>
    </row>
    <row r="205" spans="2:44" ht="13.5" customHeight="1">
      <c r="B205" s="93">
        <f t="shared" ref="B205:B207" si="201">(ROW()-10)/2+0.5</f>
        <v>98</v>
      </c>
      <c r="C205" s="95"/>
      <c r="D205" s="97"/>
      <c r="E205" s="113" t="s">
        <v>134</v>
      </c>
      <c r="F205" s="115" t="s">
        <v>55</v>
      </c>
      <c r="G205" s="115"/>
      <c r="H205" s="117" t="s">
        <v>61</v>
      </c>
      <c r="I205" s="119">
        <v>42221</v>
      </c>
      <c r="J205" s="119">
        <v>42221</v>
      </c>
      <c r="K205" s="103"/>
      <c r="L205" s="103"/>
      <c r="M205" s="105"/>
      <c r="N205" s="107" t="str">
        <f ca="1">IF(B205="","",IF(AND(I205="",J205="",K205="",L205=""),"",IF(OR(I205="",J205=""),"?",IF(AND(I205&lt;&gt;"",J205&lt;&gt;"",K205&lt;&gt;"",L205&lt;&gt;"",M205=100),"○",IF(AND(I205&lt;=TODAY(),J205&gt;=TODAY(),K205=""),"▲",  IF(J205&lt;TODAY(),"★",IF(K205&lt;&gt;"","△",IF(AND(I205&lt;&gt;""),"◇",""))))))))</f>
        <v>★</v>
      </c>
      <c r="O205" s="109"/>
      <c r="P205" s="111" t="str">
        <f t="shared" ref="P205" si="202">IF(O205="","",ROUND(O205/8,2))</f>
        <v/>
      </c>
      <c r="Q205" s="109" t="str">
        <f>IF(COUNTA(S206:X206)=0,"",SUMPRODUCT(--(ISNUMBER(S206:X206)),S206:X206)+ (COUNTA(S206:X206)-COUNT(S206:X206))*8)</f>
        <v/>
      </c>
      <c r="R205" s="111" t="str">
        <f t="shared" ref="R205" si="203">IF(Q205="","",ROUND(Q205/8,2))</f>
        <v/>
      </c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92"/>
    </row>
    <row r="206" spans="2:44" ht="13.5" customHeight="1">
      <c r="B206" s="94"/>
      <c r="C206" s="96"/>
      <c r="D206" s="98"/>
      <c r="E206" s="114"/>
      <c r="F206" s="116"/>
      <c r="G206" s="116"/>
      <c r="H206" s="118"/>
      <c r="I206" s="120"/>
      <c r="J206" s="120"/>
      <c r="K206" s="104"/>
      <c r="L206" s="104"/>
      <c r="M206" s="106"/>
      <c r="N206" s="108"/>
      <c r="O206" s="110"/>
      <c r="P206" s="112"/>
      <c r="Q206" s="110"/>
      <c r="R206" s="112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92"/>
    </row>
    <row r="207" spans="2:44" ht="13.5" customHeight="1">
      <c r="B207" s="93">
        <f t="shared" si="201"/>
        <v>99</v>
      </c>
      <c r="C207" s="95"/>
      <c r="D207" s="97"/>
      <c r="E207" s="113" t="s">
        <v>135</v>
      </c>
      <c r="F207" s="115" t="s">
        <v>94</v>
      </c>
      <c r="G207" s="115"/>
      <c r="H207" s="117" t="s">
        <v>65</v>
      </c>
      <c r="I207" s="119">
        <v>42220</v>
      </c>
      <c r="J207" s="119">
        <v>42221</v>
      </c>
      <c r="K207" s="119">
        <v>42220</v>
      </c>
      <c r="L207" s="103"/>
      <c r="M207" s="105">
        <v>50</v>
      </c>
      <c r="N207" s="107" t="str">
        <f ca="1">IF(B207="","",IF(AND(I207="",J207="",K207="",L207=""),"",IF(OR(I207="",J207=""),"?",IF(AND(I207&lt;&gt;"",J207&lt;&gt;"",K207&lt;&gt;"",L207&lt;&gt;"",M207=100),"○",IF(AND(I207&lt;=TODAY(),J207&gt;=TODAY(),K207=""),"▲",  IF(J207&lt;TODAY(),"★",IF(K207&lt;&gt;"","△",IF(AND(I207&lt;&gt;""),"◇",""))))))))</f>
        <v>★</v>
      </c>
      <c r="O207" s="109"/>
      <c r="P207" s="111" t="str">
        <f t="shared" ref="P207" si="204">IF(O207="","",ROUND(O207/8,2))</f>
        <v/>
      </c>
      <c r="Q207" s="109" t="str">
        <f>IF(COUNTA(S208:X208)=0,"",SUMPRODUCT(--(ISNUMBER(S208:X208)),S208:X208)+ (COUNTA(S208:X208)-COUNT(S208:X208))*8)</f>
        <v/>
      </c>
      <c r="R207" s="111" t="str">
        <f t="shared" ref="R207" si="205">IF(Q207="","",ROUND(Q207/8,2))</f>
        <v/>
      </c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92"/>
    </row>
    <row r="208" spans="2:44" ht="13.5" customHeight="1">
      <c r="B208" s="94"/>
      <c r="C208" s="96"/>
      <c r="D208" s="98"/>
      <c r="E208" s="114"/>
      <c r="F208" s="116"/>
      <c r="G208" s="116"/>
      <c r="H208" s="118"/>
      <c r="I208" s="120"/>
      <c r="J208" s="120"/>
      <c r="K208" s="120"/>
      <c r="L208" s="104"/>
      <c r="M208" s="106"/>
      <c r="N208" s="108"/>
      <c r="O208" s="110"/>
      <c r="P208" s="112"/>
      <c r="Q208" s="110"/>
      <c r="R208" s="112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92"/>
    </row>
    <row r="209" spans="2:44" ht="13.5" customHeight="1">
      <c r="B209" s="93">
        <f t="shared" ref="B209:B211" si="206">(ROW()-10)/2+0.5</f>
        <v>100</v>
      </c>
      <c r="C209" s="95"/>
      <c r="D209" s="97"/>
      <c r="E209" s="113" t="s">
        <v>135</v>
      </c>
      <c r="F209" s="115" t="s">
        <v>55</v>
      </c>
      <c r="G209" s="115"/>
      <c r="H209" s="117" t="s">
        <v>61</v>
      </c>
      <c r="I209" s="119">
        <v>42221</v>
      </c>
      <c r="J209" s="119">
        <v>42221</v>
      </c>
      <c r="K209" s="103"/>
      <c r="L209" s="103"/>
      <c r="M209" s="105"/>
      <c r="N209" s="107" t="str">
        <f ca="1">IF(B209="","",IF(AND(I209="",J209="",K209="",L209=""),"",IF(OR(I209="",J209=""),"?",IF(AND(I209&lt;&gt;"",J209&lt;&gt;"",K209&lt;&gt;"",L209&lt;&gt;"",M209=100),"○",IF(AND(I209&lt;=TODAY(),J209&gt;=TODAY(),K209=""),"▲",  IF(J209&lt;TODAY(),"★",IF(K209&lt;&gt;"","△",IF(AND(I209&lt;&gt;""),"◇",""))))))))</f>
        <v>★</v>
      </c>
      <c r="O209" s="109"/>
      <c r="P209" s="111" t="str">
        <f t="shared" ref="P209" si="207">IF(O209="","",ROUND(O209/8,2))</f>
        <v/>
      </c>
      <c r="Q209" s="109" t="str">
        <f>IF(COUNTA(S210:X210)=0,"",SUMPRODUCT(--(ISNUMBER(S210:X210)),S210:X210)+ (COUNTA(S210:X210)-COUNT(S210:X210))*8)</f>
        <v/>
      </c>
      <c r="R209" s="111" t="str">
        <f t="shared" ref="R209" si="208">IF(Q209="","",ROUND(Q209/8,2))</f>
        <v/>
      </c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92"/>
    </row>
    <row r="210" spans="2:44" ht="13.5" customHeight="1">
      <c r="B210" s="94"/>
      <c r="C210" s="96"/>
      <c r="D210" s="98"/>
      <c r="E210" s="114"/>
      <c r="F210" s="116"/>
      <c r="G210" s="116"/>
      <c r="H210" s="118"/>
      <c r="I210" s="120"/>
      <c r="J210" s="120"/>
      <c r="K210" s="104"/>
      <c r="L210" s="104"/>
      <c r="M210" s="106"/>
      <c r="N210" s="108"/>
      <c r="O210" s="110"/>
      <c r="P210" s="112"/>
      <c r="Q210" s="110"/>
      <c r="R210" s="112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92"/>
    </row>
    <row r="211" spans="2:44" ht="13.5" customHeight="1">
      <c r="B211" s="93">
        <f t="shared" si="206"/>
        <v>101</v>
      </c>
      <c r="C211" s="95"/>
      <c r="D211" s="97"/>
      <c r="E211" s="113" t="s">
        <v>136</v>
      </c>
      <c r="F211" s="115" t="s">
        <v>94</v>
      </c>
      <c r="G211" s="115"/>
      <c r="H211" s="117" t="s">
        <v>61</v>
      </c>
      <c r="I211" s="119">
        <v>42222</v>
      </c>
      <c r="J211" s="119">
        <v>42224</v>
      </c>
      <c r="K211" s="119">
        <v>42222</v>
      </c>
      <c r="L211" s="103"/>
      <c r="M211" s="105">
        <v>50</v>
      </c>
      <c r="N211" s="107" t="str">
        <f ca="1">IF(B211="","",IF(AND(I211="",J211="",K211="",L211=""),"",IF(OR(I211="",J211=""),"?",IF(AND(I211&lt;&gt;"",J211&lt;&gt;"",K211&lt;&gt;"",L211&lt;&gt;"",M211=100),"○",IF(AND(I211&lt;=TODAY(),J211&gt;=TODAY(),K211=""),"▲",  IF(J211&lt;TODAY(),"★",IF(K211&lt;&gt;"","△",IF(AND(I211&lt;&gt;""),"◇",""))))))))</f>
        <v>△</v>
      </c>
      <c r="O211" s="109"/>
      <c r="P211" s="111" t="str">
        <f t="shared" ref="P211" si="209">IF(O211="","",ROUND(O211/8,2))</f>
        <v/>
      </c>
      <c r="Q211" s="109" t="str">
        <f>IF(COUNTA(S212:X212)=0,"",SUMPRODUCT(--(ISNUMBER(S212:X212)),S212:X212)+ (COUNTA(S212:X212)-COUNT(S212:X212))*8)</f>
        <v/>
      </c>
      <c r="R211" s="111" t="str">
        <f t="shared" ref="R211" si="210">IF(Q211="","",ROUND(Q211/8,2))</f>
        <v/>
      </c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92"/>
    </row>
    <row r="212" spans="2:44" ht="13.5" customHeight="1">
      <c r="B212" s="94"/>
      <c r="C212" s="96"/>
      <c r="D212" s="98"/>
      <c r="E212" s="114"/>
      <c r="F212" s="116"/>
      <c r="G212" s="116"/>
      <c r="H212" s="118"/>
      <c r="I212" s="120"/>
      <c r="J212" s="120"/>
      <c r="K212" s="120"/>
      <c r="L212" s="104"/>
      <c r="M212" s="106"/>
      <c r="N212" s="108"/>
      <c r="O212" s="110"/>
      <c r="P212" s="112"/>
      <c r="Q212" s="110"/>
      <c r="R212" s="112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92"/>
    </row>
    <row r="213" spans="2:44" ht="13.5" customHeight="1">
      <c r="B213" s="93">
        <f t="shared" ref="B213:B215" si="211">(ROW()-10)/2+0.5</f>
        <v>102</v>
      </c>
      <c r="C213" s="95"/>
      <c r="D213" s="97"/>
      <c r="E213" s="113" t="s">
        <v>136</v>
      </c>
      <c r="F213" s="115" t="s">
        <v>55</v>
      </c>
      <c r="G213" s="115"/>
      <c r="H213" s="117" t="s">
        <v>63</v>
      </c>
      <c r="I213" s="119">
        <v>42225</v>
      </c>
      <c r="J213" s="119">
        <v>42225</v>
      </c>
      <c r="K213" s="103"/>
      <c r="L213" s="103"/>
      <c r="M213" s="105"/>
      <c r="N213" s="107" t="str">
        <f ca="1">IF(B213="","",IF(AND(I213="",J213="",K213="",L213=""),"",IF(OR(I213="",J213=""),"?",IF(AND(I213&lt;&gt;"",J213&lt;&gt;"",K213&lt;&gt;"",L213&lt;&gt;"",M213=100),"○",IF(AND(I213&lt;=TODAY(),J213&gt;=TODAY(),K213=""),"▲",  IF(J213&lt;TODAY(),"★",IF(K213&lt;&gt;"","△",IF(AND(I213&lt;&gt;""),"◇",""))))))))</f>
        <v>◇</v>
      </c>
      <c r="O213" s="109"/>
      <c r="P213" s="111" t="str">
        <f t="shared" ref="P213" si="212">IF(O213="","",ROUND(O213/8,2))</f>
        <v/>
      </c>
      <c r="Q213" s="109" t="str">
        <f>IF(COUNTA(S214:X214)=0,"",SUMPRODUCT(--(ISNUMBER(S214:X214)),S214:X214)+ (COUNTA(S214:X214)-COUNT(S214:X214))*8)</f>
        <v/>
      </c>
      <c r="R213" s="111" t="str">
        <f t="shared" ref="R213" si="213">IF(Q213="","",ROUND(Q213/8,2))</f>
        <v/>
      </c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92"/>
    </row>
    <row r="214" spans="2:44" ht="13.5" customHeight="1">
      <c r="B214" s="94"/>
      <c r="C214" s="96"/>
      <c r="D214" s="98"/>
      <c r="E214" s="114"/>
      <c r="F214" s="116"/>
      <c r="G214" s="116"/>
      <c r="H214" s="118"/>
      <c r="I214" s="120"/>
      <c r="J214" s="120"/>
      <c r="K214" s="104"/>
      <c r="L214" s="104"/>
      <c r="M214" s="106"/>
      <c r="N214" s="108"/>
      <c r="O214" s="110"/>
      <c r="P214" s="112"/>
      <c r="Q214" s="110"/>
      <c r="R214" s="112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92"/>
    </row>
    <row r="215" spans="2:44" ht="13.5" customHeight="1">
      <c r="B215" s="93">
        <f t="shared" si="211"/>
        <v>103</v>
      </c>
      <c r="C215" s="95"/>
      <c r="D215" s="97"/>
      <c r="E215" s="97" t="s">
        <v>137</v>
      </c>
      <c r="F215" s="115" t="s">
        <v>55</v>
      </c>
      <c r="G215" s="99"/>
      <c r="H215" s="101" t="s">
        <v>63</v>
      </c>
      <c r="I215" s="119">
        <v>42221</v>
      </c>
      <c r="J215" s="119">
        <v>42223</v>
      </c>
      <c r="K215" s="119">
        <v>42221</v>
      </c>
      <c r="L215" s="103"/>
      <c r="M215" s="105">
        <v>40</v>
      </c>
      <c r="N215" s="107" t="str">
        <f ca="1">IF(B215="","",IF(AND(I215="",J215="",K215="",L215=""),"",IF(OR(I215="",J215=""),"?",IF(AND(I215&lt;&gt;"",J215&lt;&gt;"",K215&lt;&gt;"",L215&lt;&gt;"",M215=100),"○",IF(AND(I215&lt;=TODAY(),J215&gt;=TODAY(),K215=""),"▲",  IF(J215&lt;TODAY(),"★",IF(K215&lt;&gt;"","△",IF(AND(I215&lt;&gt;""),"◇",""))))))))</f>
        <v>△</v>
      </c>
      <c r="O215" s="109"/>
      <c r="P215" s="111" t="str">
        <f t="shared" ref="P215" si="214">IF(O215="","",ROUND(O215/8,2))</f>
        <v/>
      </c>
      <c r="Q215" s="109" t="str">
        <f>IF(COUNTA(S216:X216)=0,"",SUMPRODUCT(--(ISNUMBER(S216:X216)),S216:X216)+ (COUNTA(S216:X216)-COUNT(S216:X216))*8)</f>
        <v/>
      </c>
      <c r="R215" s="111" t="str">
        <f t="shared" ref="R215" si="215">IF(Q215="","",ROUND(Q215/8,2))</f>
        <v/>
      </c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92"/>
    </row>
    <row r="216" spans="2:44" ht="13.5" customHeight="1">
      <c r="B216" s="94"/>
      <c r="C216" s="96"/>
      <c r="D216" s="98"/>
      <c r="E216" s="98"/>
      <c r="F216" s="116"/>
      <c r="G216" s="100"/>
      <c r="H216" s="102"/>
      <c r="I216" s="120"/>
      <c r="J216" s="120"/>
      <c r="K216" s="120"/>
      <c r="L216" s="104"/>
      <c r="M216" s="106"/>
      <c r="N216" s="108"/>
      <c r="O216" s="110"/>
      <c r="P216" s="112"/>
      <c r="Q216" s="110"/>
      <c r="R216" s="112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92"/>
    </row>
    <row r="217" spans="2:44" ht="13.5" customHeight="1">
      <c r="B217" s="93">
        <f t="shared" ref="B217" si="216">(ROW()-10)/2+0.5</f>
        <v>104</v>
      </c>
      <c r="C217" s="95"/>
      <c r="D217" s="97"/>
      <c r="E217" s="97" t="s">
        <v>138</v>
      </c>
      <c r="F217" s="115" t="s">
        <v>94</v>
      </c>
      <c r="G217" s="99"/>
      <c r="H217" s="101" t="s">
        <v>61</v>
      </c>
      <c r="I217" s="119">
        <v>42220</v>
      </c>
      <c r="J217" s="119">
        <v>42223</v>
      </c>
      <c r="K217" s="119">
        <v>42220</v>
      </c>
      <c r="L217" s="103"/>
      <c r="M217" s="105">
        <v>10</v>
      </c>
      <c r="N217" s="107" t="str">
        <f ca="1">IF(B217="","",IF(AND(I217="",J217="",K217="",L217=""),"",IF(OR(I217="",J217=""),"?",IF(AND(I217&lt;&gt;"",J217&lt;&gt;"",K217&lt;&gt;"",L217&lt;&gt;"",M217=100),"○",IF(AND(I217&lt;=TODAY(),J217&gt;=TODAY(),K217=""),"▲",  IF(J217&lt;TODAY(),"★",IF(K217&lt;&gt;"","△",IF(AND(I217&lt;&gt;""),"◇",""))))))))</f>
        <v>△</v>
      </c>
      <c r="O217" s="109"/>
      <c r="P217" s="111" t="str">
        <f t="shared" ref="P217" si="217">IF(O217="","",ROUND(O217/8,2))</f>
        <v/>
      </c>
      <c r="Q217" s="109" t="str">
        <f>IF(COUNTA(S218:X218)=0,"",SUMPRODUCT(--(ISNUMBER(S218:X218)),S218:X218)+ (COUNTA(S218:X218)-COUNT(S218:X218))*8)</f>
        <v/>
      </c>
      <c r="R217" s="111" t="str">
        <f t="shared" ref="R217" si="218">IF(Q217="","",ROUND(Q217/8,2))</f>
        <v/>
      </c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92"/>
    </row>
    <row r="218" spans="2:44" ht="13.5" customHeight="1">
      <c r="B218" s="94"/>
      <c r="C218" s="96"/>
      <c r="D218" s="98"/>
      <c r="E218" s="98"/>
      <c r="F218" s="116"/>
      <c r="G218" s="100"/>
      <c r="H218" s="102"/>
      <c r="I218" s="120"/>
      <c r="J218" s="120"/>
      <c r="K218" s="120"/>
      <c r="L218" s="104"/>
      <c r="M218" s="106"/>
      <c r="N218" s="108"/>
      <c r="O218" s="110"/>
      <c r="P218" s="112"/>
      <c r="Q218" s="110"/>
      <c r="R218" s="112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92"/>
    </row>
    <row r="219" spans="2:44" ht="13.5" customHeight="1">
      <c r="B219" s="93">
        <f t="shared" ref="B219:B223" si="219">(ROW()-10)/2+0.5</f>
        <v>105</v>
      </c>
      <c r="C219" s="95"/>
      <c r="D219" s="97"/>
      <c r="E219" s="97" t="s">
        <v>138</v>
      </c>
      <c r="F219" s="99" t="s">
        <v>55</v>
      </c>
      <c r="G219" s="99"/>
      <c r="H219" s="101" t="s">
        <v>63</v>
      </c>
      <c r="I219" s="119">
        <v>42223</v>
      </c>
      <c r="J219" s="119">
        <v>42223</v>
      </c>
      <c r="K219" s="103"/>
      <c r="L219" s="103"/>
      <c r="M219" s="105"/>
      <c r="N219" s="107" t="str">
        <f ca="1">IF(B219="","",IF(AND(I219="",J219="",K219="",L219=""),"",IF(OR(I219="",J219=""),"?",IF(AND(I219&lt;&gt;"",J219&lt;&gt;"",K219&lt;&gt;"",L219&lt;&gt;"",M219=100),"○",IF(AND(I219&lt;=TODAY(),J219&gt;=TODAY(),K219=""),"▲",  IF(J219&lt;TODAY(),"★",IF(K219&lt;&gt;"","△",IF(AND(I219&lt;&gt;""),"◇",""))))))))</f>
        <v>◇</v>
      </c>
      <c r="O219" s="109"/>
      <c r="P219" s="111" t="str">
        <f t="shared" ref="P219" si="220">IF(O219="","",ROUND(O219/8,2))</f>
        <v/>
      </c>
      <c r="Q219" s="109" t="str">
        <f>IF(COUNTA(S220:X220)=0,"",SUMPRODUCT(--(ISNUMBER(S220:X220)),S220:X220)+ (COUNTA(S220:X220)-COUNT(S220:X220))*8)</f>
        <v/>
      </c>
      <c r="R219" s="111" t="str">
        <f t="shared" ref="R219" si="221">IF(Q219="","",ROUND(Q219/8,2))</f>
        <v/>
      </c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92"/>
    </row>
    <row r="220" spans="2:44" ht="13.5" customHeight="1">
      <c r="B220" s="94"/>
      <c r="C220" s="96"/>
      <c r="D220" s="98"/>
      <c r="E220" s="98"/>
      <c r="F220" s="100"/>
      <c r="G220" s="100"/>
      <c r="H220" s="102"/>
      <c r="I220" s="120"/>
      <c r="J220" s="120"/>
      <c r="K220" s="104"/>
      <c r="L220" s="104"/>
      <c r="M220" s="106"/>
      <c r="N220" s="108"/>
      <c r="O220" s="110"/>
      <c r="P220" s="112"/>
      <c r="Q220" s="110"/>
      <c r="R220" s="112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92"/>
    </row>
    <row r="221" spans="2:44" ht="13.5" customHeight="1">
      <c r="B221" s="93">
        <f t="shared" ref="B221" si="222">(ROW()-10)/2+0.5</f>
        <v>106</v>
      </c>
      <c r="C221" s="95"/>
      <c r="D221" s="97"/>
      <c r="E221" s="97" t="s">
        <v>138</v>
      </c>
      <c r="F221" s="115" t="s">
        <v>94</v>
      </c>
      <c r="G221" s="99"/>
      <c r="H221" s="101" t="s">
        <v>61</v>
      </c>
      <c r="I221" s="119">
        <v>42224</v>
      </c>
      <c r="J221" s="119">
        <v>42227</v>
      </c>
      <c r="K221" s="119">
        <v>42220</v>
      </c>
      <c r="L221" s="103"/>
      <c r="M221" s="105">
        <v>10</v>
      </c>
      <c r="N221" s="107" t="str">
        <f ca="1">IF(B221="","",IF(AND(I221="",J221="",K221="",L221=""),"",IF(OR(I221="",J221=""),"?",IF(AND(I221&lt;&gt;"",J221&lt;&gt;"",K221&lt;&gt;"",L221&lt;&gt;"",M221=100),"○",IF(AND(I221&lt;=TODAY(),J221&gt;=TODAY(),K221=""),"▲",  IF(J221&lt;TODAY(),"★",IF(K221&lt;&gt;"","△",IF(AND(I221&lt;&gt;""),"◇",""))))))))</f>
        <v>△</v>
      </c>
      <c r="O221" s="109"/>
      <c r="P221" s="111" t="str">
        <f t="shared" ref="P221" si="223">IF(O221="","",ROUND(O221/8,2))</f>
        <v/>
      </c>
      <c r="Q221" s="109" t="str">
        <f>IF(COUNTA(S222:X222)=0,"",SUMPRODUCT(--(ISNUMBER(S222:X222)),S222:X222)+ (COUNTA(S222:X222)-COUNT(S222:X222))*8)</f>
        <v/>
      </c>
      <c r="R221" s="111" t="str">
        <f t="shared" ref="R221" si="224">IF(Q221="","",ROUND(Q221/8,2))</f>
        <v/>
      </c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92"/>
    </row>
    <row r="222" spans="2:44" ht="13.5" customHeight="1">
      <c r="B222" s="94"/>
      <c r="C222" s="96"/>
      <c r="D222" s="98"/>
      <c r="E222" s="98"/>
      <c r="F222" s="116"/>
      <c r="G222" s="100"/>
      <c r="H222" s="102"/>
      <c r="I222" s="120"/>
      <c r="J222" s="120"/>
      <c r="K222" s="120"/>
      <c r="L222" s="104"/>
      <c r="M222" s="106"/>
      <c r="N222" s="108"/>
      <c r="O222" s="110"/>
      <c r="P222" s="112"/>
      <c r="Q222" s="110"/>
      <c r="R222" s="112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92"/>
    </row>
    <row r="223" spans="2:44" ht="13.5" customHeight="1">
      <c r="B223" s="93">
        <f t="shared" si="219"/>
        <v>107</v>
      </c>
      <c r="C223" s="95"/>
      <c r="D223" s="97"/>
      <c r="E223" s="97" t="s">
        <v>138</v>
      </c>
      <c r="F223" s="99" t="s">
        <v>55</v>
      </c>
      <c r="G223" s="99"/>
      <c r="H223" s="101" t="s">
        <v>63</v>
      </c>
      <c r="I223" s="119">
        <v>42227</v>
      </c>
      <c r="J223" s="119">
        <v>42227</v>
      </c>
      <c r="K223" s="103"/>
      <c r="L223" s="103"/>
      <c r="M223" s="105"/>
      <c r="N223" s="107" t="str">
        <f ca="1">IF(B223="","",IF(AND(I223="",J223="",K223="",L223=""),"",IF(OR(I223="",J223=""),"?",IF(AND(I223&lt;&gt;"",J223&lt;&gt;"",K223&lt;&gt;"",L223&lt;&gt;"",M223=100),"○",IF(AND(I223&lt;=TODAY(),J223&gt;=TODAY(),K223=""),"▲",  IF(J223&lt;TODAY(),"★",IF(K223&lt;&gt;"","△",IF(AND(I223&lt;&gt;""),"◇",""))))))))</f>
        <v>◇</v>
      </c>
      <c r="O223" s="109"/>
      <c r="P223" s="111" t="str">
        <f t="shared" ref="P223" si="225">IF(O223="","",ROUND(O223/8,2))</f>
        <v/>
      </c>
      <c r="Q223" s="109" t="str">
        <f>IF(COUNTA(S224:X224)=0,"",SUMPRODUCT(--(ISNUMBER(S224:X224)),S224:X224)+ (COUNTA(S224:X224)-COUNT(S224:X224))*8)</f>
        <v/>
      </c>
      <c r="R223" s="111" t="str">
        <f t="shared" ref="R223" si="226">IF(Q223="","",ROUND(Q223/8,2))</f>
        <v/>
      </c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92"/>
    </row>
    <row r="224" spans="2:44" ht="13.5" customHeight="1">
      <c r="B224" s="94"/>
      <c r="C224" s="96"/>
      <c r="D224" s="98"/>
      <c r="E224" s="98"/>
      <c r="F224" s="100"/>
      <c r="G224" s="100"/>
      <c r="H224" s="102"/>
      <c r="I224" s="120"/>
      <c r="J224" s="120"/>
      <c r="K224" s="104"/>
      <c r="L224" s="104"/>
      <c r="M224" s="106"/>
      <c r="N224" s="108"/>
      <c r="O224" s="110"/>
      <c r="P224" s="112"/>
      <c r="Q224" s="110"/>
      <c r="R224" s="112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92"/>
    </row>
    <row r="225" spans="2:44" ht="13.5" customHeight="1">
      <c r="B225" s="93">
        <f t="shared" ref="B225" si="227">(ROW()-10)/2+0.5</f>
        <v>108</v>
      </c>
      <c r="C225" s="95"/>
      <c r="D225" s="97"/>
      <c r="E225" s="97" t="s">
        <v>139</v>
      </c>
      <c r="F225" s="99" t="s">
        <v>94</v>
      </c>
      <c r="G225" s="99"/>
      <c r="H225" s="101" t="s">
        <v>65</v>
      </c>
      <c r="I225" s="119">
        <v>42222</v>
      </c>
      <c r="J225" s="119">
        <v>42225</v>
      </c>
      <c r="K225" s="119">
        <v>42222</v>
      </c>
      <c r="L225" s="103"/>
      <c r="M225" s="105">
        <v>20</v>
      </c>
      <c r="N225" s="107" t="str">
        <f ca="1">IF(B225="","",IF(AND(I225="",J225="",K225="",L225=""),"",IF(OR(I225="",J225=""),"?",IF(AND(I225&lt;&gt;"",J225&lt;&gt;"",K225&lt;&gt;"",L225&lt;&gt;"",M225=100),"○",IF(AND(I225&lt;=TODAY(),J225&gt;=TODAY(),K225=""),"▲",  IF(J225&lt;TODAY(),"★",IF(K225&lt;&gt;"","△",IF(AND(I225&lt;&gt;""),"◇",""))))))))</f>
        <v>△</v>
      </c>
      <c r="O225" s="109"/>
      <c r="P225" s="111" t="str">
        <f t="shared" ref="P225" si="228">IF(O225="","",ROUND(O225/8,2))</f>
        <v/>
      </c>
      <c r="Q225" s="109" t="str">
        <f>IF(COUNTA(S226:X226)=0,"",SUMPRODUCT(--(ISNUMBER(S226:X226)),S226:X226)+ (COUNTA(S226:X226)-COUNT(S226:X226))*8)</f>
        <v/>
      </c>
      <c r="R225" s="111" t="str">
        <f t="shared" ref="R225" si="229">IF(Q225="","",ROUND(Q225/8,2))</f>
        <v/>
      </c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92"/>
    </row>
    <row r="226" spans="2:44" ht="13.5" customHeight="1">
      <c r="B226" s="94"/>
      <c r="C226" s="96"/>
      <c r="D226" s="98"/>
      <c r="E226" s="98"/>
      <c r="F226" s="100"/>
      <c r="G226" s="100"/>
      <c r="H226" s="102"/>
      <c r="I226" s="120"/>
      <c r="J226" s="120"/>
      <c r="K226" s="120"/>
      <c r="L226" s="104"/>
      <c r="M226" s="106"/>
      <c r="N226" s="108"/>
      <c r="O226" s="110"/>
      <c r="P226" s="112"/>
      <c r="Q226" s="110"/>
      <c r="R226" s="112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92"/>
    </row>
    <row r="227" spans="2:44" ht="13.5" customHeight="1">
      <c r="B227" s="93">
        <f t="shared" ref="B227:B229" si="230">(ROW()-10)/2+0.5</f>
        <v>109</v>
      </c>
      <c r="C227" s="95"/>
      <c r="D227" s="97"/>
      <c r="E227" s="97" t="s">
        <v>139</v>
      </c>
      <c r="F227" s="99" t="s">
        <v>55</v>
      </c>
      <c r="G227" s="99"/>
      <c r="H227" s="101" t="s">
        <v>63</v>
      </c>
      <c r="I227" s="119">
        <v>42225</v>
      </c>
      <c r="J227" s="119">
        <v>42225</v>
      </c>
      <c r="K227" s="103"/>
      <c r="L227" s="103"/>
      <c r="M227" s="105"/>
      <c r="N227" s="107" t="str">
        <f ca="1">IF(B227="","",IF(AND(I227="",J227="",K227="",L227=""),"",IF(OR(I227="",J227=""),"?",IF(AND(I227&lt;&gt;"",J227&lt;&gt;"",K227&lt;&gt;"",L227&lt;&gt;"",M227=100),"○",IF(AND(I227&lt;=TODAY(),J227&gt;=TODAY(),K227=""),"▲",  IF(J227&lt;TODAY(),"★",IF(K227&lt;&gt;"","△",IF(AND(I227&lt;&gt;""),"◇",""))))))))</f>
        <v>◇</v>
      </c>
      <c r="O227" s="109"/>
      <c r="P227" s="111" t="str">
        <f t="shared" ref="P227" si="231">IF(O227="","",ROUND(O227/8,2))</f>
        <v/>
      </c>
      <c r="Q227" s="109" t="str">
        <f>IF(COUNTA(S228:X228)=0,"",SUMPRODUCT(--(ISNUMBER(S228:X228)),S228:X228)+ (COUNTA(S228:X228)-COUNT(S228:X228))*8)</f>
        <v/>
      </c>
      <c r="R227" s="111" t="str">
        <f t="shared" ref="R227" si="232">IF(Q227="","",ROUND(Q227/8,2))</f>
        <v/>
      </c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92"/>
    </row>
    <row r="228" spans="2:44" ht="13.5" customHeight="1">
      <c r="B228" s="94"/>
      <c r="C228" s="96"/>
      <c r="D228" s="98"/>
      <c r="E228" s="98"/>
      <c r="F228" s="100"/>
      <c r="G228" s="100"/>
      <c r="H228" s="102"/>
      <c r="I228" s="120"/>
      <c r="J228" s="120"/>
      <c r="K228" s="104"/>
      <c r="L228" s="104"/>
      <c r="M228" s="106"/>
      <c r="N228" s="108"/>
      <c r="O228" s="110"/>
      <c r="P228" s="112"/>
      <c r="Q228" s="110"/>
      <c r="R228" s="112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92"/>
    </row>
    <row r="229" spans="2:44" ht="13.5" customHeight="1">
      <c r="B229" s="93">
        <f t="shared" si="230"/>
        <v>110</v>
      </c>
      <c r="C229" s="95"/>
      <c r="D229" s="97"/>
      <c r="E229" s="97"/>
      <c r="F229" s="99"/>
      <c r="G229" s="99"/>
      <c r="H229" s="101"/>
      <c r="I229" s="103"/>
      <c r="J229" s="103"/>
      <c r="K229" s="103"/>
      <c r="L229" s="103"/>
      <c r="M229" s="105"/>
      <c r="N229" s="107" t="str">
        <f ca="1">IF(B229="","",IF(AND(I229="",J229="",K229="",L229=""),"",IF(OR(I229="",J229=""),"?",IF(AND(I229&lt;&gt;"",J229&lt;&gt;"",K229&lt;&gt;"",L229&lt;&gt;"",M229=100),"○",IF(AND(I229&lt;=TODAY(),J229&gt;=TODAY(),K229=""),"▲",  IF(J229&lt;TODAY(),"★",IF(K229&lt;&gt;"","△",IF(AND(I229&lt;&gt;""),"◇",""))))))))</f>
        <v/>
      </c>
      <c r="O229" s="109"/>
      <c r="P229" s="111" t="str">
        <f t="shared" ref="P229" si="233">IF(O229="","",ROUND(O229/8,2))</f>
        <v/>
      </c>
      <c r="Q229" s="109" t="str">
        <f>IF(COUNTA(S230:X230)=0,"",SUMPRODUCT(--(ISNUMBER(S230:X230)),S230:X230)+ (COUNTA(S230:X230)-COUNT(S230:X230))*8)</f>
        <v/>
      </c>
      <c r="R229" s="111" t="str">
        <f t="shared" ref="R229" si="234">IF(Q229="","",ROUND(Q229/8,2))</f>
        <v/>
      </c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92"/>
    </row>
    <row r="230" spans="2:44" ht="13.5" customHeight="1">
      <c r="B230" s="94"/>
      <c r="C230" s="96"/>
      <c r="D230" s="98"/>
      <c r="E230" s="98"/>
      <c r="F230" s="100"/>
      <c r="G230" s="100"/>
      <c r="H230" s="102"/>
      <c r="I230" s="104"/>
      <c r="J230" s="104"/>
      <c r="K230" s="104"/>
      <c r="L230" s="104"/>
      <c r="M230" s="106"/>
      <c r="N230" s="108"/>
      <c r="O230" s="110"/>
      <c r="P230" s="112"/>
      <c r="Q230" s="110"/>
      <c r="R230" s="112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92"/>
    </row>
    <row r="231" spans="2:44" ht="13.5" customHeight="1">
      <c r="B231" s="93">
        <f t="shared" ref="B231:B233" si="235">(ROW()-10)/2+0.5</f>
        <v>111</v>
      </c>
      <c r="C231" s="95"/>
      <c r="D231" s="97"/>
      <c r="E231" s="97"/>
      <c r="F231" s="99"/>
      <c r="G231" s="99"/>
      <c r="H231" s="101"/>
      <c r="I231" s="103"/>
      <c r="J231" s="103"/>
      <c r="K231" s="103"/>
      <c r="L231" s="103"/>
      <c r="M231" s="105"/>
      <c r="N231" s="107" t="str">
        <f ca="1">IF(B231="","",IF(AND(I231="",J231="",K231="",L231=""),"",IF(OR(I231="",J231=""),"?",IF(AND(I231&lt;&gt;"",J231&lt;&gt;"",K231&lt;&gt;"",L231&lt;&gt;"",M231=100),"○",IF(AND(I231&lt;=TODAY(),J231&gt;=TODAY(),K231=""),"▲",  IF(J231&lt;TODAY(),"★",IF(K231&lt;&gt;"","△",IF(AND(I231&lt;&gt;""),"◇",""))))))))</f>
        <v/>
      </c>
      <c r="O231" s="109"/>
      <c r="P231" s="111" t="str">
        <f t="shared" ref="P231" si="236">IF(O231="","",ROUND(O231/8,2))</f>
        <v/>
      </c>
      <c r="Q231" s="109" t="str">
        <f>IF(COUNTA(S232:X232)=0,"",SUMPRODUCT(--(ISNUMBER(S232:X232)),S232:X232)+ (COUNTA(S232:X232)-COUNT(S232:X232))*8)</f>
        <v/>
      </c>
      <c r="R231" s="111" t="str">
        <f t="shared" ref="R231" si="237">IF(Q231="","",ROUND(Q231/8,2))</f>
        <v/>
      </c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92"/>
    </row>
    <row r="232" spans="2:44" ht="13.5" customHeight="1">
      <c r="B232" s="94"/>
      <c r="C232" s="96"/>
      <c r="D232" s="98"/>
      <c r="E232" s="98"/>
      <c r="F232" s="100"/>
      <c r="G232" s="100"/>
      <c r="H232" s="102"/>
      <c r="I232" s="104"/>
      <c r="J232" s="104"/>
      <c r="K232" s="104"/>
      <c r="L232" s="104"/>
      <c r="M232" s="106"/>
      <c r="N232" s="108"/>
      <c r="O232" s="110"/>
      <c r="P232" s="112"/>
      <c r="Q232" s="110"/>
      <c r="R232" s="112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92"/>
    </row>
    <row r="233" spans="2:44" ht="13.5" customHeight="1">
      <c r="B233" s="93">
        <f t="shared" si="235"/>
        <v>112</v>
      </c>
      <c r="C233" s="95"/>
      <c r="D233" s="97"/>
      <c r="E233" s="97"/>
      <c r="F233" s="99"/>
      <c r="G233" s="99"/>
      <c r="H233" s="101"/>
      <c r="I233" s="103"/>
      <c r="J233" s="103"/>
      <c r="K233" s="103"/>
      <c r="L233" s="103"/>
      <c r="M233" s="105"/>
      <c r="N233" s="107" t="str">
        <f ca="1">IF(B233="","",IF(AND(I233="",J233="",K233="",L233=""),"",IF(OR(I233="",J233=""),"?",IF(AND(I233&lt;&gt;"",J233&lt;&gt;"",K233&lt;&gt;"",L233&lt;&gt;"",M233=100),"○",IF(AND(I233&lt;=TODAY(),J233&gt;=TODAY(),K233=""),"▲",  IF(J233&lt;TODAY(),"★",IF(K233&lt;&gt;"","△",IF(AND(I233&lt;&gt;""),"◇",""))))))))</f>
        <v/>
      </c>
      <c r="O233" s="109"/>
      <c r="P233" s="111" t="str">
        <f t="shared" ref="P233" si="238">IF(O233="","",ROUND(O233/8,2))</f>
        <v/>
      </c>
      <c r="Q233" s="109" t="str">
        <f>IF(COUNTA(S234:X234)=0,"",SUMPRODUCT(--(ISNUMBER(S234:X234)),S234:X234)+ (COUNTA(S234:X234)-COUNT(S234:X234))*8)</f>
        <v/>
      </c>
      <c r="R233" s="111" t="str">
        <f t="shared" ref="R233" si="239">IF(Q233="","",ROUND(Q233/8,2))</f>
        <v/>
      </c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85"/>
      <c r="AI233" s="85"/>
      <c r="AJ233" s="85"/>
      <c r="AK233" s="85"/>
      <c r="AL233" s="85"/>
      <c r="AM233" s="85"/>
      <c r="AN233" s="85"/>
      <c r="AO233" s="85"/>
      <c r="AP233" s="85"/>
      <c r="AQ233" s="85"/>
      <c r="AR233" s="92"/>
    </row>
    <row r="234" spans="2:44" ht="13.5" customHeight="1">
      <c r="B234" s="94"/>
      <c r="C234" s="96"/>
      <c r="D234" s="98"/>
      <c r="E234" s="98"/>
      <c r="F234" s="100"/>
      <c r="G234" s="100"/>
      <c r="H234" s="102"/>
      <c r="I234" s="104"/>
      <c r="J234" s="104"/>
      <c r="K234" s="104"/>
      <c r="L234" s="104"/>
      <c r="M234" s="106"/>
      <c r="N234" s="108"/>
      <c r="O234" s="110"/>
      <c r="P234" s="112"/>
      <c r="Q234" s="110"/>
      <c r="R234" s="112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92"/>
    </row>
    <row r="235" spans="2:44" ht="13.5" customHeight="1">
      <c r="B235" s="93">
        <f t="shared" ref="B235:B237" si="240">(ROW()-10)/2+0.5</f>
        <v>113</v>
      </c>
      <c r="C235" s="95"/>
      <c r="D235" s="97"/>
      <c r="E235" s="97"/>
      <c r="F235" s="99"/>
      <c r="G235" s="99"/>
      <c r="H235" s="101"/>
      <c r="I235" s="103"/>
      <c r="J235" s="103"/>
      <c r="K235" s="103"/>
      <c r="L235" s="103"/>
      <c r="M235" s="105"/>
      <c r="N235" s="107" t="str">
        <f ca="1">IF(B235="","",IF(AND(I235="",J235="",K235="",L235=""),"",IF(OR(I235="",J235=""),"?",IF(AND(I235&lt;&gt;"",J235&lt;&gt;"",K235&lt;&gt;"",L235&lt;&gt;"",M235=100),"○",IF(AND(I235&lt;=TODAY(),J235&gt;=TODAY(),K235=""),"▲",  IF(J235&lt;TODAY(),"★",IF(K235&lt;&gt;"","△",IF(AND(I235&lt;&gt;""),"◇",""))))))))</f>
        <v/>
      </c>
      <c r="O235" s="109"/>
      <c r="P235" s="111" t="str">
        <f t="shared" ref="P235" si="241">IF(O235="","",ROUND(O235/8,2))</f>
        <v/>
      </c>
      <c r="Q235" s="109" t="str">
        <f>IF(COUNTA(S236:X236)=0,"",SUMPRODUCT(--(ISNUMBER(S236:X236)),S236:X236)+ (COUNTA(S236:X236)-COUNT(S236:X236))*8)</f>
        <v/>
      </c>
      <c r="R235" s="111" t="str">
        <f t="shared" ref="R235" si="242">IF(Q235="","",ROUND(Q235/8,2))</f>
        <v/>
      </c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5"/>
      <c r="AK235" s="85"/>
      <c r="AL235" s="85"/>
      <c r="AM235" s="85"/>
      <c r="AN235" s="85"/>
      <c r="AO235" s="85"/>
      <c r="AP235" s="85"/>
      <c r="AQ235" s="85"/>
      <c r="AR235" s="92"/>
    </row>
    <row r="236" spans="2:44" ht="13.5" customHeight="1">
      <c r="B236" s="94"/>
      <c r="C236" s="96"/>
      <c r="D236" s="98"/>
      <c r="E236" s="98"/>
      <c r="F236" s="100"/>
      <c r="G236" s="100"/>
      <c r="H236" s="102"/>
      <c r="I236" s="104"/>
      <c r="J236" s="104"/>
      <c r="K236" s="104"/>
      <c r="L236" s="104"/>
      <c r="M236" s="106"/>
      <c r="N236" s="108"/>
      <c r="O236" s="110"/>
      <c r="P236" s="112"/>
      <c r="Q236" s="110"/>
      <c r="R236" s="112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92"/>
    </row>
    <row r="237" spans="2:44" ht="13.5" customHeight="1">
      <c r="B237" s="93">
        <f t="shared" si="240"/>
        <v>114</v>
      </c>
      <c r="C237" s="95"/>
      <c r="D237" s="97"/>
      <c r="E237" s="97"/>
      <c r="F237" s="99"/>
      <c r="G237" s="99"/>
      <c r="H237" s="101"/>
      <c r="I237" s="103"/>
      <c r="J237" s="103"/>
      <c r="K237" s="103"/>
      <c r="L237" s="103"/>
      <c r="M237" s="105"/>
      <c r="N237" s="107" t="str">
        <f ca="1">IF(B237="","",IF(AND(I237="",J237="",K237="",L237=""),"",IF(OR(I237="",J237=""),"?",IF(AND(I237&lt;&gt;"",J237&lt;&gt;"",K237&lt;&gt;"",L237&lt;&gt;"",M237=100),"○",IF(AND(I237&lt;=TODAY(),J237&gt;=TODAY(),K237=""),"▲",  IF(J237&lt;TODAY(),"★",IF(K237&lt;&gt;"","△",IF(AND(I237&lt;&gt;""),"◇",""))))))))</f>
        <v/>
      </c>
      <c r="O237" s="109"/>
      <c r="P237" s="111" t="str">
        <f t="shared" ref="P237" si="243">IF(O237="","",ROUND(O237/8,2))</f>
        <v/>
      </c>
      <c r="Q237" s="109" t="str">
        <f>IF(COUNTA(S238:X238)=0,"",SUMPRODUCT(--(ISNUMBER(S238:X238)),S238:X238)+ (COUNTA(S238:X238)-COUNT(S238:X238))*8)</f>
        <v/>
      </c>
      <c r="R237" s="111" t="str">
        <f t="shared" ref="R237" si="244">IF(Q237="","",ROUND(Q237/8,2))</f>
        <v/>
      </c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5"/>
      <c r="AG237" s="85"/>
      <c r="AH237" s="85"/>
      <c r="AI237" s="85"/>
      <c r="AJ237" s="85"/>
      <c r="AK237" s="85"/>
      <c r="AL237" s="85"/>
      <c r="AM237" s="85"/>
      <c r="AN237" s="85"/>
      <c r="AO237" s="85"/>
      <c r="AP237" s="85"/>
      <c r="AQ237" s="85"/>
      <c r="AR237" s="92"/>
    </row>
    <row r="238" spans="2:44" ht="13.5" customHeight="1">
      <c r="B238" s="94"/>
      <c r="C238" s="96"/>
      <c r="D238" s="98"/>
      <c r="E238" s="98"/>
      <c r="F238" s="100"/>
      <c r="G238" s="100"/>
      <c r="H238" s="102"/>
      <c r="I238" s="104"/>
      <c r="J238" s="104"/>
      <c r="K238" s="104"/>
      <c r="L238" s="104"/>
      <c r="M238" s="106"/>
      <c r="N238" s="108"/>
      <c r="O238" s="110"/>
      <c r="P238" s="112"/>
      <c r="Q238" s="110"/>
      <c r="R238" s="112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  <c r="AM238" s="86"/>
      <c r="AN238" s="86"/>
      <c r="AO238" s="86"/>
      <c r="AP238" s="86"/>
      <c r="AQ238" s="86"/>
      <c r="AR238" s="92"/>
    </row>
    <row r="239" spans="2:44" ht="13.5" customHeight="1">
      <c r="B239" s="93">
        <f t="shared" ref="B239:B241" si="245">(ROW()-10)/2+0.5</f>
        <v>115</v>
      </c>
      <c r="C239" s="95"/>
      <c r="D239" s="97"/>
      <c r="E239" s="97"/>
      <c r="F239" s="99"/>
      <c r="G239" s="99"/>
      <c r="H239" s="101"/>
      <c r="I239" s="103"/>
      <c r="J239" s="103"/>
      <c r="K239" s="103"/>
      <c r="L239" s="103"/>
      <c r="M239" s="105"/>
      <c r="N239" s="107" t="str">
        <f ca="1">IF(B239="","",IF(AND(I239="",J239="",K239="",L239=""),"",IF(OR(I239="",J239=""),"?",IF(AND(I239&lt;&gt;"",J239&lt;&gt;"",K239&lt;&gt;"",L239&lt;&gt;"",M239=100),"○",IF(AND(I239&lt;=TODAY(),J239&gt;=TODAY(),K239=""),"▲",  IF(J239&lt;TODAY(),"★",IF(K239&lt;&gt;"","△",IF(AND(I239&lt;&gt;""),"◇",""))))))))</f>
        <v/>
      </c>
      <c r="O239" s="109"/>
      <c r="P239" s="111" t="str">
        <f t="shared" ref="P239" si="246">IF(O239="","",ROUND(O239/8,2))</f>
        <v/>
      </c>
      <c r="Q239" s="109" t="str">
        <f>IF(COUNTA(S240:X240)=0,"",SUMPRODUCT(--(ISNUMBER(S240:X240)),S240:X240)+ (COUNTA(S240:X240)-COUNT(S240:X240))*8)</f>
        <v/>
      </c>
      <c r="R239" s="111" t="str">
        <f t="shared" ref="R239" si="247">IF(Q239="","",ROUND(Q239/8,2))</f>
        <v/>
      </c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  <c r="AF239" s="85"/>
      <c r="AG239" s="85"/>
      <c r="AH239" s="85"/>
      <c r="AI239" s="85"/>
      <c r="AJ239" s="85"/>
      <c r="AK239" s="85"/>
      <c r="AL239" s="85"/>
      <c r="AM239" s="85"/>
      <c r="AN239" s="85"/>
      <c r="AO239" s="85"/>
      <c r="AP239" s="85"/>
      <c r="AQ239" s="85"/>
      <c r="AR239" s="92"/>
    </row>
    <row r="240" spans="2:44" ht="13.5" customHeight="1">
      <c r="B240" s="94"/>
      <c r="C240" s="96"/>
      <c r="D240" s="98"/>
      <c r="E240" s="98"/>
      <c r="F240" s="100"/>
      <c r="G240" s="100"/>
      <c r="H240" s="102"/>
      <c r="I240" s="104"/>
      <c r="J240" s="104"/>
      <c r="K240" s="104"/>
      <c r="L240" s="104"/>
      <c r="M240" s="106"/>
      <c r="N240" s="108"/>
      <c r="O240" s="110"/>
      <c r="P240" s="112"/>
      <c r="Q240" s="110"/>
      <c r="R240" s="112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86"/>
      <c r="AN240" s="86"/>
      <c r="AO240" s="86"/>
      <c r="AP240" s="86"/>
      <c r="AQ240" s="86"/>
      <c r="AR240" s="92"/>
    </row>
    <row r="241" spans="2:44" ht="13.5" customHeight="1">
      <c r="B241" s="93">
        <f t="shared" si="245"/>
        <v>116</v>
      </c>
      <c r="C241" s="95"/>
      <c r="D241" s="97"/>
      <c r="E241" s="97"/>
      <c r="F241" s="99"/>
      <c r="G241" s="99"/>
      <c r="H241" s="101"/>
      <c r="I241" s="103"/>
      <c r="J241" s="103"/>
      <c r="K241" s="103"/>
      <c r="L241" s="103"/>
      <c r="M241" s="105"/>
      <c r="N241" s="107" t="str">
        <f ca="1">IF(B241="","",IF(AND(I241="",J241="",K241="",L241=""),"",IF(OR(I241="",J241=""),"?",IF(AND(I241&lt;&gt;"",J241&lt;&gt;"",K241&lt;&gt;"",L241&lt;&gt;"",M241=100),"○",IF(AND(I241&lt;=TODAY(),J241&gt;=TODAY(),K241=""),"▲",  IF(J241&lt;TODAY(),"★",IF(K241&lt;&gt;"","△",IF(AND(I241&lt;&gt;""),"◇",""))))))))</f>
        <v/>
      </c>
      <c r="O241" s="109"/>
      <c r="P241" s="111" t="str">
        <f t="shared" ref="P241" si="248">IF(O241="","",ROUND(O241/8,2))</f>
        <v/>
      </c>
      <c r="Q241" s="109" t="str">
        <f>IF(COUNTA(S242:X242)=0,"",SUMPRODUCT(--(ISNUMBER(S242:X242)),S242:X242)+ (COUNTA(S242:X242)-COUNT(S242:X242))*8)</f>
        <v/>
      </c>
      <c r="R241" s="111" t="str">
        <f t="shared" ref="R241" si="249">IF(Q241="","",ROUND(Q241/8,2))</f>
        <v/>
      </c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  <c r="AF241" s="85"/>
      <c r="AG241" s="85"/>
      <c r="AH241" s="85"/>
      <c r="AI241" s="85"/>
      <c r="AJ241" s="85"/>
      <c r="AK241" s="85"/>
      <c r="AL241" s="85"/>
      <c r="AM241" s="85"/>
      <c r="AN241" s="85"/>
      <c r="AO241" s="85"/>
      <c r="AP241" s="85"/>
      <c r="AQ241" s="85"/>
      <c r="AR241" s="92"/>
    </row>
    <row r="242" spans="2:44" ht="13.5" customHeight="1">
      <c r="B242" s="94"/>
      <c r="C242" s="96"/>
      <c r="D242" s="98"/>
      <c r="E242" s="98"/>
      <c r="F242" s="100"/>
      <c r="G242" s="100"/>
      <c r="H242" s="102"/>
      <c r="I242" s="104"/>
      <c r="J242" s="104"/>
      <c r="K242" s="104"/>
      <c r="L242" s="104"/>
      <c r="M242" s="106"/>
      <c r="N242" s="108"/>
      <c r="O242" s="110"/>
      <c r="P242" s="112"/>
      <c r="Q242" s="110"/>
      <c r="R242" s="112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  <c r="AP242" s="86"/>
      <c r="AQ242" s="86"/>
      <c r="AR242" s="92"/>
    </row>
    <row r="243" spans="2:44" ht="13.5" customHeight="1">
      <c r="B243" s="93">
        <f t="shared" ref="B243:B245" si="250">(ROW()-10)/2+0.5</f>
        <v>117</v>
      </c>
      <c r="C243" s="95"/>
      <c r="D243" s="97"/>
      <c r="E243" s="97"/>
      <c r="F243" s="99"/>
      <c r="G243" s="99"/>
      <c r="H243" s="101"/>
      <c r="I243" s="103"/>
      <c r="J243" s="103"/>
      <c r="K243" s="103"/>
      <c r="L243" s="103"/>
      <c r="M243" s="105"/>
      <c r="N243" s="107" t="str">
        <f ca="1">IF(B243="","",IF(AND(I243="",J243="",K243="",L243=""),"",IF(OR(I243="",J243=""),"?",IF(AND(I243&lt;&gt;"",J243&lt;&gt;"",K243&lt;&gt;"",L243&lt;&gt;"",M243=100),"○",IF(AND(I243&lt;=TODAY(),J243&gt;=TODAY(),K243=""),"▲",  IF(J243&lt;TODAY(),"★",IF(K243&lt;&gt;"","△",IF(AND(I243&lt;&gt;""),"◇",""))))))))</f>
        <v/>
      </c>
      <c r="O243" s="109"/>
      <c r="P243" s="111" t="str">
        <f t="shared" ref="P243" si="251">IF(O243="","",ROUND(O243/8,2))</f>
        <v/>
      </c>
      <c r="Q243" s="109" t="str">
        <f>IF(COUNTA(S244:X244)=0,"",SUMPRODUCT(--(ISNUMBER(S244:X244)),S244:X244)+ (COUNTA(S244:X244)-COUNT(S244:X244))*8)</f>
        <v/>
      </c>
      <c r="R243" s="111" t="str">
        <f t="shared" ref="R243" si="252">IF(Q243="","",ROUND(Q243/8,2))</f>
        <v/>
      </c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  <c r="AF243" s="85"/>
      <c r="AG243" s="85"/>
      <c r="AH243" s="85"/>
      <c r="AI243" s="85"/>
      <c r="AJ243" s="85"/>
      <c r="AK243" s="85"/>
      <c r="AL243" s="85"/>
      <c r="AM243" s="85"/>
      <c r="AN243" s="85"/>
      <c r="AO243" s="85"/>
      <c r="AP243" s="85"/>
      <c r="AQ243" s="85"/>
      <c r="AR243" s="92"/>
    </row>
    <row r="244" spans="2:44" ht="13.5" customHeight="1">
      <c r="B244" s="94"/>
      <c r="C244" s="96"/>
      <c r="D244" s="98"/>
      <c r="E244" s="98"/>
      <c r="F244" s="100"/>
      <c r="G244" s="100"/>
      <c r="H244" s="102"/>
      <c r="I244" s="104"/>
      <c r="J244" s="104"/>
      <c r="K244" s="104"/>
      <c r="L244" s="104"/>
      <c r="M244" s="106"/>
      <c r="N244" s="108"/>
      <c r="O244" s="110"/>
      <c r="P244" s="112"/>
      <c r="Q244" s="110"/>
      <c r="R244" s="112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  <c r="AM244" s="86"/>
      <c r="AN244" s="86"/>
      <c r="AO244" s="86"/>
      <c r="AP244" s="86"/>
      <c r="AQ244" s="86"/>
      <c r="AR244" s="92"/>
    </row>
    <row r="245" spans="2:44" ht="13.5" customHeight="1">
      <c r="B245" s="93">
        <f t="shared" si="250"/>
        <v>118</v>
      </c>
      <c r="C245" s="95"/>
      <c r="D245" s="97"/>
      <c r="E245" s="97"/>
      <c r="F245" s="99"/>
      <c r="G245" s="99"/>
      <c r="H245" s="101"/>
      <c r="I245" s="103"/>
      <c r="J245" s="103"/>
      <c r="K245" s="103"/>
      <c r="L245" s="103"/>
      <c r="M245" s="105"/>
      <c r="N245" s="107" t="str">
        <f ca="1">IF(B245="","",IF(AND(I245="",J245="",K245="",L245=""),"",IF(OR(I245="",J245=""),"?",IF(AND(I245&lt;&gt;"",J245&lt;&gt;"",K245&lt;&gt;"",L245&lt;&gt;"",M245=100),"○",IF(AND(I245&lt;=TODAY(),J245&gt;=TODAY(),K245=""),"▲",  IF(J245&lt;TODAY(),"★",IF(K245&lt;&gt;"","△",IF(AND(I245&lt;&gt;""),"◇",""))))))))</f>
        <v/>
      </c>
      <c r="O245" s="109"/>
      <c r="P245" s="111" t="str">
        <f t="shared" ref="P245" si="253">IF(O245="","",ROUND(O245/8,2))</f>
        <v/>
      </c>
      <c r="Q245" s="109" t="str">
        <f>IF(COUNTA(S246:X246)=0,"",SUMPRODUCT(--(ISNUMBER(S246:X246)),S246:X246)+ (COUNTA(S246:X246)-COUNT(S246:X246))*8)</f>
        <v/>
      </c>
      <c r="R245" s="111" t="str">
        <f t="shared" ref="R245" si="254">IF(Q245="","",ROUND(Q245/8,2))</f>
        <v/>
      </c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  <c r="AF245" s="85"/>
      <c r="AG245" s="85"/>
      <c r="AH245" s="85"/>
      <c r="AI245" s="85"/>
      <c r="AJ245" s="85"/>
      <c r="AK245" s="85"/>
      <c r="AL245" s="85"/>
      <c r="AM245" s="85"/>
      <c r="AN245" s="85"/>
      <c r="AO245" s="85"/>
      <c r="AP245" s="85"/>
      <c r="AQ245" s="85"/>
      <c r="AR245" s="92"/>
    </row>
    <row r="246" spans="2:44" ht="13.5" customHeight="1">
      <c r="B246" s="94"/>
      <c r="C246" s="96"/>
      <c r="D246" s="98"/>
      <c r="E246" s="98"/>
      <c r="F246" s="100"/>
      <c r="G246" s="100"/>
      <c r="H246" s="102"/>
      <c r="I246" s="104"/>
      <c r="J246" s="104"/>
      <c r="K246" s="104"/>
      <c r="L246" s="104"/>
      <c r="M246" s="106"/>
      <c r="N246" s="108"/>
      <c r="O246" s="110"/>
      <c r="P246" s="112"/>
      <c r="Q246" s="110"/>
      <c r="R246" s="112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  <c r="AM246" s="86"/>
      <c r="AN246" s="86"/>
      <c r="AO246" s="86"/>
      <c r="AP246" s="86"/>
      <c r="AQ246" s="86"/>
      <c r="AR246" s="92"/>
    </row>
    <row r="247" spans="2:44" ht="13.5" customHeight="1">
      <c r="B247" s="93">
        <f t="shared" ref="B247:B249" si="255">(ROW()-10)/2+0.5</f>
        <v>119</v>
      </c>
      <c r="C247" s="95"/>
      <c r="D247" s="97"/>
      <c r="E247" s="97"/>
      <c r="F247" s="99"/>
      <c r="G247" s="99"/>
      <c r="H247" s="101"/>
      <c r="I247" s="103"/>
      <c r="J247" s="103"/>
      <c r="K247" s="103"/>
      <c r="L247" s="103"/>
      <c r="M247" s="105"/>
      <c r="N247" s="107" t="str">
        <f ca="1">IF(B247="","",IF(AND(I247="",J247="",K247="",L247=""),"",IF(OR(I247="",J247=""),"?",IF(AND(I247&lt;&gt;"",J247&lt;&gt;"",K247&lt;&gt;"",L247&lt;&gt;"",M247=100),"○",IF(AND(I247&lt;=TODAY(),J247&gt;=TODAY(),K247=""),"▲",  IF(J247&lt;TODAY(),"★",IF(K247&lt;&gt;"","△",IF(AND(I247&lt;&gt;""),"◇",""))))))))</f>
        <v/>
      </c>
      <c r="O247" s="109"/>
      <c r="P247" s="111" t="str">
        <f t="shared" ref="P247" si="256">IF(O247="","",ROUND(O247/8,2))</f>
        <v/>
      </c>
      <c r="Q247" s="109" t="str">
        <f>IF(COUNTA(S248:X248)=0,"",SUMPRODUCT(--(ISNUMBER(S248:X248)),S248:X248)+ (COUNTA(S248:X248)-COUNT(S248:X248))*8)</f>
        <v/>
      </c>
      <c r="R247" s="111" t="str">
        <f t="shared" ref="R247" si="257">IF(Q247="","",ROUND(Q247/8,2))</f>
        <v/>
      </c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  <c r="AF247" s="85"/>
      <c r="AG247" s="85"/>
      <c r="AH247" s="85"/>
      <c r="AI247" s="85"/>
      <c r="AJ247" s="85"/>
      <c r="AK247" s="85"/>
      <c r="AL247" s="85"/>
      <c r="AM247" s="85"/>
      <c r="AN247" s="85"/>
      <c r="AO247" s="85"/>
      <c r="AP247" s="85"/>
      <c r="AQ247" s="85"/>
      <c r="AR247" s="92"/>
    </row>
    <row r="248" spans="2:44" ht="13.5" customHeight="1">
      <c r="B248" s="94"/>
      <c r="C248" s="96"/>
      <c r="D248" s="98"/>
      <c r="E248" s="98"/>
      <c r="F248" s="100"/>
      <c r="G248" s="100"/>
      <c r="H248" s="102"/>
      <c r="I248" s="104"/>
      <c r="J248" s="104"/>
      <c r="K248" s="104"/>
      <c r="L248" s="104"/>
      <c r="M248" s="106"/>
      <c r="N248" s="108"/>
      <c r="O248" s="110"/>
      <c r="P248" s="112"/>
      <c r="Q248" s="110"/>
      <c r="R248" s="112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  <c r="AF248" s="86"/>
      <c r="AG248" s="86"/>
      <c r="AH248" s="86"/>
      <c r="AI248" s="86"/>
      <c r="AJ248" s="86"/>
      <c r="AK248" s="86"/>
      <c r="AL248" s="86"/>
      <c r="AM248" s="86"/>
      <c r="AN248" s="86"/>
      <c r="AO248" s="86"/>
      <c r="AP248" s="86"/>
      <c r="AQ248" s="86"/>
      <c r="AR248" s="92"/>
    </row>
    <row r="249" spans="2:44" ht="13.5" customHeight="1">
      <c r="B249" s="93">
        <f t="shared" si="255"/>
        <v>120</v>
      </c>
      <c r="C249" s="95"/>
      <c r="D249" s="97"/>
      <c r="E249" s="97"/>
      <c r="F249" s="99"/>
      <c r="G249" s="99"/>
      <c r="H249" s="101"/>
      <c r="I249" s="103"/>
      <c r="J249" s="103"/>
      <c r="K249" s="103"/>
      <c r="L249" s="103"/>
      <c r="M249" s="105"/>
      <c r="N249" s="107" t="str">
        <f ca="1">IF(B249="","",IF(AND(I249="",J249="",K249="",L249=""),"",IF(OR(I249="",J249=""),"?",IF(AND(I249&lt;&gt;"",J249&lt;&gt;"",K249&lt;&gt;"",L249&lt;&gt;"",M249=100),"○",IF(AND(I249&lt;=TODAY(),J249&gt;=TODAY(),K249=""),"▲",  IF(J249&lt;TODAY(),"★",IF(K249&lt;&gt;"","△",IF(AND(I249&lt;&gt;""),"◇",""))))))))</f>
        <v/>
      </c>
      <c r="O249" s="109"/>
      <c r="P249" s="111" t="str">
        <f t="shared" ref="P249" si="258">IF(O249="","",ROUND(O249/8,2))</f>
        <v/>
      </c>
      <c r="Q249" s="109" t="str">
        <f>IF(COUNTA(S250:X250)=0,"",SUMPRODUCT(--(ISNUMBER(S250:X250)),S250:X250)+ (COUNTA(S250:X250)-COUNT(S250:X250))*8)</f>
        <v/>
      </c>
      <c r="R249" s="111" t="str">
        <f t="shared" ref="R249" si="259">IF(Q249="","",ROUND(Q249/8,2))</f>
        <v/>
      </c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  <c r="AF249" s="85"/>
      <c r="AG249" s="85"/>
      <c r="AH249" s="85"/>
      <c r="AI249" s="85"/>
      <c r="AJ249" s="85"/>
      <c r="AK249" s="85"/>
      <c r="AL249" s="85"/>
      <c r="AM249" s="85"/>
      <c r="AN249" s="85"/>
      <c r="AO249" s="85"/>
      <c r="AP249" s="85"/>
      <c r="AQ249" s="85"/>
      <c r="AR249" s="92"/>
    </row>
    <row r="250" spans="2:44" ht="13.5" customHeight="1">
      <c r="B250" s="94"/>
      <c r="C250" s="96"/>
      <c r="D250" s="98"/>
      <c r="E250" s="98"/>
      <c r="F250" s="100"/>
      <c r="G250" s="100"/>
      <c r="H250" s="102"/>
      <c r="I250" s="104"/>
      <c r="J250" s="104"/>
      <c r="K250" s="104"/>
      <c r="L250" s="104"/>
      <c r="M250" s="106"/>
      <c r="N250" s="108"/>
      <c r="O250" s="110"/>
      <c r="P250" s="112"/>
      <c r="Q250" s="110"/>
      <c r="R250" s="112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  <c r="AJ250" s="86"/>
      <c r="AK250" s="86"/>
      <c r="AL250" s="86"/>
      <c r="AM250" s="86"/>
      <c r="AN250" s="86"/>
      <c r="AO250" s="86"/>
      <c r="AP250" s="86"/>
      <c r="AQ250" s="86"/>
      <c r="AR250" s="92"/>
    </row>
    <row r="251" spans="2:44" ht="50.1" customHeight="1">
      <c r="B251" s="93">
        <f t="shared" ref="B251" si="260">(ROW()-10)/2+0.5</f>
        <v>121</v>
      </c>
      <c r="C251" s="95"/>
      <c r="D251" s="97"/>
      <c r="E251" s="97"/>
      <c r="F251" s="99"/>
      <c r="G251" s="99"/>
      <c r="H251" s="101"/>
      <c r="I251" s="103"/>
      <c r="J251" s="103"/>
      <c r="K251" s="103"/>
      <c r="L251" s="103"/>
      <c r="M251" s="105"/>
      <c r="N251" s="107"/>
      <c r="O251" s="109"/>
      <c r="P251" s="111"/>
      <c r="Q251" s="109"/>
      <c r="R251" s="111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  <c r="AF251" s="85"/>
      <c r="AG251" s="85"/>
      <c r="AH251" s="90"/>
      <c r="AI251" s="90"/>
      <c r="AJ251" s="90"/>
      <c r="AK251" s="90"/>
      <c r="AL251" s="90"/>
      <c r="AM251" s="90"/>
      <c r="AN251" s="90"/>
      <c r="AO251" s="90"/>
      <c r="AP251" s="90"/>
      <c r="AQ251" s="90"/>
      <c r="AR251" s="92"/>
    </row>
    <row r="252" spans="2:44" ht="13.5" customHeight="1">
      <c r="B252" s="94"/>
      <c r="C252" s="96"/>
      <c r="D252" s="98"/>
      <c r="E252" s="98"/>
      <c r="F252" s="100"/>
      <c r="G252" s="100"/>
      <c r="H252" s="102"/>
      <c r="I252" s="104"/>
      <c r="J252" s="104"/>
      <c r="K252" s="104"/>
      <c r="L252" s="104"/>
      <c r="M252" s="106"/>
      <c r="N252" s="108"/>
      <c r="O252" s="110"/>
      <c r="P252" s="112"/>
      <c r="Q252" s="110"/>
      <c r="R252" s="112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  <c r="AF252" s="86"/>
      <c r="AG252" s="86"/>
      <c r="AH252" s="91"/>
      <c r="AI252" s="91"/>
      <c r="AJ252" s="91"/>
      <c r="AK252" s="91"/>
      <c r="AL252" s="91"/>
      <c r="AM252" s="91"/>
      <c r="AN252" s="91"/>
      <c r="AO252" s="91"/>
      <c r="AP252" s="91"/>
      <c r="AQ252" s="91"/>
      <c r="AR252" s="92"/>
    </row>
  </sheetData>
  <sheetProtection formatCells="0" formatColumns="0" formatRows="0" sort="0" autoFilter="0"/>
  <autoFilter ref="A10:AT252">
    <filterColumn colId="12" showButton="0"/>
  </autoFilter>
  <dataConsolidate/>
  <mergeCells count="2197">
    <mergeCell ref="AR231:AR232"/>
    <mergeCell ref="B233:B234"/>
    <mergeCell ref="C233:C234"/>
    <mergeCell ref="D233:D234"/>
    <mergeCell ref="E233:E234"/>
    <mergeCell ref="F233:F234"/>
    <mergeCell ref="G233:G234"/>
    <mergeCell ref="H233:H234"/>
    <mergeCell ref="I233:I234"/>
    <mergeCell ref="J233:J234"/>
    <mergeCell ref="K233:K234"/>
    <mergeCell ref="L233:L234"/>
    <mergeCell ref="M233:M234"/>
    <mergeCell ref="N233:N234"/>
    <mergeCell ref="O233:O234"/>
    <mergeCell ref="P233:P234"/>
    <mergeCell ref="Q233:Q234"/>
    <mergeCell ref="R233:R234"/>
    <mergeCell ref="AR233:AR234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N231:N232"/>
    <mergeCell ref="AR227:AR228"/>
    <mergeCell ref="B229:B230"/>
    <mergeCell ref="C229:C230"/>
    <mergeCell ref="D229:D230"/>
    <mergeCell ref="E229:E230"/>
    <mergeCell ref="F229:F230"/>
    <mergeCell ref="G229:G230"/>
    <mergeCell ref="H229:H230"/>
    <mergeCell ref="I229:I230"/>
    <mergeCell ref="J229:J230"/>
    <mergeCell ref="K229:K230"/>
    <mergeCell ref="L229:L230"/>
    <mergeCell ref="M229:M230"/>
    <mergeCell ref="N229:N230"/>
    <mergeCell ref="O229:O230"/>
    <mergeCell ref="P229:P230"/>
    <mergeCell ref="Q229:Q230"/>
    <mergeCell ref="R229:R230"/>
    <mergeCell ref="AR229:AR230"/>
    <mergeCell ref="B227:B228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AR221:AR222"/>
    <mergeCell ref="B219:B220"/>
    <mergeCell ref="K227:K228"/>
    <mergeCell ref="L227:L228"/>
    <mergeCell ref="M227:M228"/>
    <mergeCell ref="N227:N228"/>
    <mergeCell ref="O227:O228"/>
    <mergeCell ref="P227:P228"/>
    <mergeCell ref="Q227:Q228"/>
    <mergeCell ref="R227:R228"/>
    <mergeCell ref="AR223:AR224"/>
    <mergeCell ref="B225:B226"/>
    <mergeCell ref="C225:C226"/>
    <mergeCell ref="D225:D226"/>
    <mergeCell ref="E225:E226"/>
    <mergeCell ref="F225:F226"/>
    <mergeCell ref="G225:G226"/>
    <mergeCell ref="H225:H226"/>
    <mergeCell ref="I225:I226"/>
    <mergeCell ref="J225:J226"/>
    <mergeCell ref="K225:K226"/>
    <mergeCell ref="L225:L226"/>
    <mergeCell ref="M225:M226"/>
    <mergeCell ref="N225:N226"/>
    <mergeCell ref="O225:O226"/>
    <mergeCell ref="P225:P226"/>
    <mergeCell ref="Q225:Q226"/>
    <mergeCell ref="R225:R226"/>
    <mergeCell ref="AR225:AR226"/>
    <mergeCell ref="B223:B224"/>
    <mergeCell ref="C223:C224"/>
    <mergeCell ref="D223:D224"/>
    <mergeCell ref="AR239:AR240"/>
    <mergeCell ref="AR235:AR236"/>
    <mergeCell ref="AR237:AR238"/>
    <mergeCell ref="G223:G224"/>
    <mergeCell ref="H223:H224"/>
    <mergeCell ref="I223:I224"/>
    <mergeCell ref="J223:J224"/>
    <mergeCell ref="K223:K224"/>
    <mergeCell ref="L223:L224"/>
    <mergeCell ref="M223:M224"/>
    <mergeCell ref="N223:N224"/>
    <mergeCell ref="O223:O224"/>
    <mergeCell ref="P223:P224"/>
    <mergeCell ref="Q223:Q224"/>
    <mergeCell ref="R223:R224"/>
    <mergeCell ref="AR219:AR220"/>
    <mergeCell ref="B221:B222"/>
    <mergeCell ref="C221:C222"/>
    <mergeCell ref="D221:D222"/>
    <mergeCell ref="E221:E222"/>
    <mergeCell ref="F221:F222"/>
    <mergeCell ref="G221:G222"/>
    <mergeCell ref="H221:H222"/>
    <mergeCell ref="I221:I222"/>
    <mergeCell ref="J221:J222"/>
    <mergeCell ref="K221:K222"/>
    <mergeCell ref="L221:L222"/>
    <mergeCell ref="M221:M222"/>
    <mergeCell ref="N221:N222"/>
    <mergeCell ref="O221:O222"/>
    <mergeCell ref="P221:P222"/>
    <mergeCell ref="Q221:Q222"/>
    <mergeCell ref="P241:P242"/>
    <mergeCell ref="Q241:Q242"/>
    <mergeCell ref="R241:R242"/>
    <mergeCell ref="C219:C220"/>
    <mergeCell ref="D219:D220"/>
    <mergeCell ref="E219:E220"/>
    <mergeCell ref="F219:F220"/>
    <mergeCell ref="G219:G220"/>
    <mergeCell ref="H219:H220"/>
    <mergeCell ref="I219:I220"/>
    <mergeCell ref="J219:J220"/>
    <mergeCell ref="K219:K220"/>
    <mergeCell ref="L219:L220"/>
    <mergeCell ref="M219:M220"/>
    <mergeCell ref="N219:N220"/>
    <mergeCell ref="O219:O220"/>
    <mergeCell ref="P219:P220"/>
    <mergeCell ref="Q219:Q220"/>
    <mergeCell ref="R219:R220"/>
    <mergeCell ref="R221:R222"/>
    <mergeCell ref="E223:E224"/>
    <mergeCell ref="F223:F224"/>
    <mergeCell ref="O231:O232"/>
    <mergeCell ref="P231:P232"/>
    <mergeCell ref="Q231:Q232"/>
    <mergeCell ref="R231:R232"/>
    <mergeCell ref="AR241:AR242"/>
    <mergeCell ref="B239:B240"/>
    <mergeCell ref="C239:C240"/>
    <mergeCell ref="D239:D240"/>
    <mergeCell ref="E239:E240"/>
    <mergeCell ref="F239:F240"/>
    <mergeCell ref="G239:G240"/>
    <mergeCell ref="H239:H240"/>
    <mergeCell ref="I239:I240"/>
    <mergeCell ref="J239:J240"/>
    <mergeCell ref="K239:K240"/>
    <mergeCell ref="L239:L240"/>
    <mergeCell ref="M239:M240"/>
    <mergeCell ref="N239:N240"/>
    <mergeCell ref="O239:O240"/>
    <mergeCell ref="P239:P240"/>
    <mergeCell ref="Q239:Q240"/>
    <mergeCell ref="R239:R240"/>
    <mergeCell ref="B241:B242"/>
    <mergeCell ref="C241:C242"/>
    <mergeCell ref="D241:D242"/>
    <mergeCell ref="E241:E242"/>
    <mergeCell ref="F241:F242"/>
    <mergeCell ref="G241:G242"/>
    <mergeCell ref="H241:H242"/>
    <mergeCell ref="I241:I242"/>
    <mergeCell ref="J241:J242"/>
    <mergeCell ref="K241:K242"/>
    <mergeCell ref="L241:L242"/>
    <mergeCell ref="M241:M242"/>
    <mergeCell ref="N241:N242"/>
    <mergeCell ref="O241:O242"/>
    <mergeCell ref="B237:B238"/>
    <mergeCell ref="C237:C238"/>
    <mergeCell ref="D237:D238"/>
    <mergeCell ref="E237:E238"/>
    <mergeCell ref="F237:F238"/>
    <mergeCell ref="G237:G238"/>
    <mergeCell ref="H237:H238"/>
    <mergeCell ref="I237:I238"/>
    <mergeCell ref="J237:J238"/>
    <mergeCell ref="K237:K238"/>
    <mergeCell ref="L237:L238"/>
    <mergeCell ref="M237:M238"/>
    <mergeCell ref="N237:N238"/>
    <mergeCell ref="O237:O238"/>
    <mergeCell ref="P237:P238"/>
    <mergeCell ref="Q237:Q238"/>
    <mergeCell ref="R237:R238"/>
    <mergeCell ref="B235:B236"/>
    <mergeCell ref="C235:C236"/>
    <mergeCell ref="D235:D236"/>
    <mergeCell ref="E235:E236"/>
    <mergeCell ref="F235:F236"/>
    <mergeCell ref="G235:G236"/>
    <mergeCell ref="H235:H236"/>
    <mergeCell ref="I235:I236"/>
    <mergeCell ref="J235:J236"/>
    <mergeCell ref="K235:K236"/>
    <mergeCell ref="L235:L236"/>
    <mergeCell ref="M235:M236"/>
    <mergeCell ref="N235:N236"/>
    <mergeCell ref="O235:O236"/>
    <mergeCell ref="P235:P236"/>
    <mergeCell ref="Q235:Q236"/>
    <mergeCell ref="R235:R236"/>
    <mergeCell ref="F245:F246"/>
    <mergeCell ref="G245:G246"/>
    <mergeCell ref="H245:H246"/>
    <mergeCell ref="I245:I246"/>
    <mergeCell ref="J245:J246"/>
    <mergeCell ref="K245:K246"/>
    <mergeCell ref="L245:L246"/>
    <mergeCell ref="M245:M246"/>
    <mergeCell ref="N245:N246"/>
    <mergeCell ref="O245:O246"/>
    <mergeCell ref="P245:P246"/>
    <mergeCell ref="Q245:Q246"/>
    <mergeCell ref="R245:R246"/>
    <mergeCell ref="AR245:AR246"/>
    <mergeCell ref="B243:B244"/>
    <mergeCell ref="C243:C244"/>
    <mergeCell ref="D243:D244"/>
    <mergeCell ref="E243:E244"/>
    <mergeCell ref="F243:F244"/>
    <mergeCell ref="G243:G244"/>
    <mergeCell ref="H243:H244"/>
    <mergeCell ref="I243:I244"/>
    <mergeCell ref="J243:J244"/>
    <mergeCell ref="K243:K244"/>
    <mergeCell ref="L243:L244"/>
    <mergeCell ref="M243:M244"/>
    <mergeCell ref="N243:N244"/>
    <mergeCell ref="F183:F184"/>
    <mergeCell ref="G183:G184"/>
    <mergeCell ref="H183:H184"/>
    <mergeCell ref="I183:I184"/>
    <mergeCell ref="J183:J184"/>
    <mergeCell ref="K183:K184"/>
    <mergeCell ref="L183:L184"/>
    <mergeCell ref="M183:M184"/>
    <mergeCell ref="N183:N184"/>
    <mergeCell ref="AR191:AR192"/>
    <mergeCell ref="B191:B192"/>
    <mergeCell ref="C191:C192"/>
    <mergeCell ref="D191:D192"/>
    <mergeCell ref="E191:E192"/>
    <mergeCell ref="F191:F192"/>
    <mergeCell ref="G191:G192"/>
    <mergeCell ref="H191:H192"/>
    <mergeCell ref="I191:I192"/>
    <mergeCell ref="J191:J192"/>
    <mergeCell ref="K191:K192"/>
    <mergeCell ref="L191:L192"/>
    <mergeCell ref="M191:M192"/>
    <mergeCell ref="N191:N192"/>
    <mergeCell ref="O191:O192"/>
    <mergeCell ref="P191:P192"/>
    <mergeCell ref="Q191:Q192"/>
    <mergeCell ref="B185:B186"/>
    <mergeCell ref="C185:C186"/>
    <mergeCell ref="D185:D186"/>
    <mergeCell ref="E185:E186"/>
    <mergeCell ref="F185:F186"/>
    <mergeCell ref="J185:J186"/>
    <mergeCell ref="D181:D182"/>
    <mergeCell ref="E181:E182"/>
    <mergeCell ref="F181:F182"/>
    <mergeCell ref="G181:G182"/>
    <mergeCell ref="H181:H182"/>
    <mergeCell ref="I181:I182"/>
    <mergeCell ref="J181:J182"/>
    <mergeCell ref="K181:K182"/>
    <mergeCell ref="L181:L182"/>
    <mergeCell ref="M181:M182"/>
    <mergeCell ref="AR183:AR184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AR187:AR188"/>
    <mergeCell ref="B183:B184"/>
    <mergeCell ref="D183:D184"/>
    <mergeCell ref="E183:E184"/>
    <mergeCell ref="AR173:AR174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C183:C184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B181:B182"/>
    <mergeCell ref="C181:C182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N173:N174"/>
    <mergeCell ref="O173:O174"/>
    <mergeCell ref="P173:P174"/>
    <mergeCell ref="Q173:Q174"/>
    <mergeCell ref="R173:R174"/>
    <mergeCell ref="O169:O170"/>
    <mergeCell ref="P169:P170"/>
    <mergeCell ref="Q169:Q170"/>
    <mergeCell ref="R169:R170"/>
    <mergeCell ref="AR161:AR162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K165:K166"/>
    <mergeCell ref="L165:L166"/>
    <mergeCell ref="M165:M166"/>
    <mergeCell ref="N165:N166"/>
    <mergeCell ref="O165:O166"/>
    <mergeCell ref="P165:P166"/>
    <mergeCell ref="Q165:Q166"/>
    <mergeCell ref="R165:R166"/>
    <mergeCell ref="AR165:AR166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AR169:AR170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Q249:Q250"/>
    <mergeCell ref="R249:R250"/>
    <mergeCell ref="F95:F96"/>
    <mergeCell ref="G95:G96"/>
    <mergeCell ref="AR249:AR250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B249:B250"/>
    <mergeCell ref="C249:C250"/>
    <mergeCell ref="D249:D250"/>
    <mergeCell ref="E249:E250"/>
    <mergeCell ref="F249:F250"/>
    <mergeCell ref="G249:G250"/>
    <mergeCell ref="H249:H250"/>
    <mergeCell ref="I249:I250"/>
    <mergeCell ref="J249:J250"/>
    <mergeCell ref="K249:K250"/>
    <mergeCell ref="L249:L250"/>
    <mergeCell ref="M249:M250"/>
    <mergeCell ref="N249:N250"/>
    <mergeCell ref="O249:O250"/>
    <mergeCell ref="AR105:AR106"/>
    <mergeCell ref="L107:L108"/>
    <mergeCell ref="P249:P250"/>
    <mergeCell ref="M77:M78"/>
    <mergeCell ref="N77:N78"/>
    <mergeCell ref="O77:O78"/>
    <mergeCell ref="P77:P78"/>
    <mergeCell ref="Q77:Q78"/>
    <mergeCell ref="R77:R78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K81:K82"/>
    <mergeCell ref="L81:L82"/>
    <mergeCell ref="M81:M82"/>
    <mergeCell ref="N81:N82"/>
    <mergeCell ref="O81:O82"/>
    <mergeCell ref="P81:P82"/>
    <mergeCell ref="O155:O156"/>
    <mergeCell ref="P155:P156"/>
    <mergeCell ref="Q155:Q156"/>
    <mergeCell ref="R155:R156"/>
    <mergeCell ref="K79:K80"/>
    <mergeCell ref="L79:L80"/>
    <mergeCell ref="M79:M80"/>
    <mergeCell ref="P49:P50"/>
    <mergeCell ref="E93:E94"/>
    <mergeCell ref="AR155:AR156"/>
    <mergeCell ref="AR101:AR102"/>
    <mergeCell ref="AR99:AR100"/>
    <mergeCell ref="R103:R104"/>
    <mergeCell ref="AR103:AR104"/>
    <mergeCell ref="P111:P112"/>
    <mergeCell ref="Q111:Q112"/>
    <mergeCell ref="R111:R112"/>
    <mergeCell ref="R115:R116"/>
    <mergeCell ref="AR111:AR112"/>
    <mergeCell ref="AR113:AR114"/>
    <mergeCell ref="O119:O120"/>
    <mergeCell ref="P119:P120"/>
    <mergeCell ref="I53:I54"/>
    <mergeCell ref="AR53:AR54"/>
    <mergeCell ref="P93:P94"/>
    <mergeCell ref="Q93:Q94"/>
    <mergeCell ref="R93:R94"/>
    <mergeCell ref="N79:N80"/>
    <mergeCell ref="O79:O80"/>
    <mergeCell ref="Q57:Q58"/>
    <mergeCell ref="R57:R58"/>
    <mergeCell ref="I97:I98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L101:L102"/>
    <mergeCell ref="M101:M102"/>
    <mergeCell ref="N101:N102"/>
    <mergeCell ref="O101:O102"/>
    <mergeCell ref="P101:P102"/>
    <mergeCell ref="Q101:Q102"/>
    <mergeCell ref="R101:R102"/>
    <mergeCell ref="J97:J98"/>
    <mergeCell ref="AR49:AR50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M52"/>
    <mergeCell ref="N51:N52"/>
    <mergeCell ref="O51:O52"/>
    <mergeCell ref="P51:P52"/>
    <mergeCell ref="Q51:Q52"/>
    <mergeCell ref="R51:R52"/>
    <mergeCell ref="AR51:AR52"/>
    <mergeCell ref="B49:B50"/>
    <mergeCell ref="C49:C50"/>
    <mergeCell ref="D49:D50"/>
    <mergeCell ref="E49:E50"/>
    <mergeCell ref="F49:F50"/>
    <mergeCell ref="L49:L50"/>
    <mergeCell ref="AR77:AR78"/>
    <mergeCell ref="O49:O50"/>
    <mergeCell ref="AR95:AR96"/>
    <mergeCell ref="R95:R96"/>
    <mergeCell ref="Q81:Q82"/>
    <mergeCell ref="D97:D98"/>
    <mergeCell ref="M45:M46"/>
    <mergeCell ref="N45:N46"/>
    <mergeCell ref="H31:H32"/>
    <mergeCell ref="I31:I32"/>
    <mergeCell ref="R19:R20"/>
    <mergeCell ref="K97:K98"/>
    <mergeCell ref="L97:L98"/>
    <mergeCell ref="M97:M98"/>
    <mergeCell ref="N97:N98"/>
    <mergeCell ref="O97:O98"/>
    <mergeCell ref="P97:P98"/>
    <mergeCell ref="P91:P92"/>
    <mergeCell ref="Q91:Q92"/>
    <mergeCell ref="R91:R92"/>
    <mergeCell ref="AR91:AR92"/>
    <mergeCell ref="AR93:AR94"/>
    <mergeCell ref="N95:N96"/>
    <mergeCell ref="O95:O96"/>
    <mergeCell ref="P95:P96"/>
    <mergeCell ref="Q95:Q96"/>
    <mergeCell ref="Q97:Q98"/>
    <mergeCell ref="R97:R98"/>
    <mergeCell ref="AR97:AR98"/>
    <mergeCell ref="R87:R88"/>
    <mergeCell ref="AR87:AR88"/>
    <mergeCell ref="R41:R42"/>
    <mergeCell ref="N49:N50"/>
    <mergeCell ref="K49:K50"/>
    <mergeCell ref="AR25:AR26"/>
    <mergeCell ref="O23:O24"/>
    <mergeCell ref="K47:K48"/>
    <mergeCell ref="L47:L48"/>
    <mergeCell ref="F25:F26"/>
    <mergeCell ref="G25:G26"/>
    <mergeCell ref="H25:H26"/>
    <mergeCell ref="H27:H28"/>
    <mergeCell ref="I27:I28"/>
    <mergeCell ref="J27:J28"/>
    <mergeCell ref="K29:K30"/>
    <mergeCell ref="L29:L30"/>
    <mergeCell ref="M29:M30"/>
    <mergeCell ref="J43:J44"/>
    <mergeCell ref="R25:R26"/>
    <mergeCell ref="O29:O30"/>
    <mergeCell ref="P29:P30"/>
    <mergeCell ref="Q29:Q30"/>
    <mergeCell ref="R29:R30"/>
    <mergeCell ref="R45:R46"/>
    <mergeCell ref="N25:N26"/>
    <mergeCell ref="O27:O28"/>
    <mergeCell ref="P27:P28"/>
    <mergeCell ref="Q27:Q28"/>
    <mergeCell ref="R27:R28"/>
    <mergeCell ref="L31:L32"/>
    <mergeCell ref="G43:G44"/>
    <mergeCell ref="H43:H44"/>
    <mergeCell ref="Q33:Q34"/>
    <mergeCell ref="K41:K42"/>
    <mergeCell ref="L41:L42"/>
    <mergeCell ref="N29:N30"/>
    <mergeCell ref="N27:N28"/>
    <mergeCell ref="M35:M36"/>
    <mergeCell ref="N35:N36"/>
    <mergeCell ref="K35:K36"/>
    <mergeCell ref="L35:L36"/>
    <mergeCell ref="I37:I38"/>
    <mergeCell ref="J37:J38"/>
    <mergeCell ref="K37:K38"/>
    <mergeCell ref="L13:L14"/>
    <mergeCell ref="P13:P14"/>
    <mergeCell ref="Q13:Q14"/>
    <mergeCell ref="R13:R14"/>
    <mergeCell ref="AR13:AR14"/>
    <mergeCell ref="P35:P36"/>
    <mergeCell ref="Q35:Q36"/>
    <mergeCell ref="R35:R36"/>
    <mergeCell ref="AR35:AR36"/>
    <mergeCell ref="AR37:AR38"/>
    <mergeCell ref="AR41:AR42"/>
    <mergeCell ref="M21:M22"/>
    <mergeCell ref="N21:N22"/>
    <mergeCell ref="O21:O22"/>
    <mergeCell ref="P23:P24"/>
    <mergeCell ref="Q23:Q24"/>
    <mergeCell ref="R23:R24"/>
    <mergeCell ref="AR23:AR24"/>
    <mergeCell ref="O39:O40"/>
    <mergeCell ref="P39:P40"/>
    <mergeCell ref="Q39:Q40"/>
    <mergeCell ref="R39:R40"/>
    <mergeCell ref="AR39:AR40"/>
    <mergeCell ref="AR27:AR28"/>
    <mergeCell ref="I21:I22"/>
    <mergeCell ref="J21:J22"/>
    <mergeCell ref="K21:K22"/>
    <mergeCell ref="L21:L22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O8:P8"/>
    <mergeCell ref="Q8:R8"/>
    <mergeCell ref="O9:P9"/>
    <mergeCell ref="Q9:R9"/>
    <mergeCell ref="AR11:AR12"/>
    <mergeCell ref="O11:O12"/>
    <mergeCell ref="P11:P12"/>
    <mergeCell ref="Q11:Q12"/>
    <mergeCell ref="N11:N12"/>
    <mergeCell ref="L11:L12"/>
    <mergeCell ref="F11:F12"/>
    <mergeCell ref="O13:O14"/>
    <mergeCell ref="M13:M14"/>
    <mergeCell ref="N13:N14"/>
    <mergeCell ref="B251:B252"/>
    <mergeCell ref="C251:C252"/>
    <mergeCell ref="D251:D252"/>
    <mergeCell ref="F251:F252"/>
    <mergeCell ref="H251:H252"/>
    <mergeCell ref="I251:I252"/>
    <mergeCell ref="J251:J252"/>
    <mergeCell ref="K251:K252"/>
    <mergeCell ref="E251:E252"/>
    <mergeCell ref="L251:L252"/>
    <mergeCell ref="G251:G252"/>
    <mergeCell ref="M251:M252"/>
    <mergeCell ref="N251:N252"/>
    <mergeCell ref="O251:O252"/>
    <mergeCell ref="H35:H36"/>
    <mergeCell ref="I35:I36"/>
    <mergeCell ref="O37:O38"/>
    <mergeCell ref="K91:K92"/>
    <mergeCell ref="L91:L92"/>
    <mergeCell ref="M91:M92"/>
    <mergeCell ref="N91:N92"/>
    <mergeCell ref="O91:O92"/>
    <mergeCell ref="K95:K96"/>
    <mergeCell ref="L95:L96"/>
    <mergeCell ref="H37:H38"/>
    <mergeCell ref="O35:O36"/>
    <mergeCell ref="B35:B36"/>
    <mergeCell ref="C35:C36"/>
    <mergeCell ref="D35:D36"/>
    <mergeCell ref="E35:E36"/>
    <mergeCell ref="F35:F36"/>
    <mergeCell ref="G35:G36"/>
    <mergeCell ref="P251:P252"/>
    <mergeCell ref="Q251:Q252"/>
    <mergeCell ref="R251:R252"/>
    <mergeCell ref="AR251:AR252"/>
    <mergeCell ref="AR31:AR32"/>
    <mergeCell ref="N1:O1"/>
    <mergeCell ref="B7:H8"/>
    <mergeCell ref="I7:L7"/>
    <mergeCell ref="B11:B12"/>
    <mergeCell ref="C11:C12"/>
    <mergeCell ref="D11:D12"/>
    <mergeCell ref="H11:H12"/>
    <mergeCell ref="I11:I12"/>
    <mergeCell ref="J11:J12"/>
    <mergeCell ref="K11:K12"/>
    <mergeCell ref="M11:M12"/>
    <mergeCell ref="I1:J1"/>
    <mergeCell ref="B9:B10"/>
    <mergeCell ref="C9:C10"/>
    <mergeCell ref="D9:D10"/>
    <mergeCell ref="F9:F10"/>
    <mergeCell ref="H9:H10"/>
    <mergeCell ref="AR8:AR10"/>
    <mergeCell ref="R11:R12"/>
    <mergeCell ref="E9:E10"/>
    <mergeCell ref="E11:E12"/>
    <mergeCell ref="G9:G10"/>
    <mergeCell ref="G11:G12"/>
    <mergeCell ref="I9:J9"/>
    <mergeCell ref="K9:L9"/>
    <mergeCell ref="M9:N10"/>
    <mergeCell ref="G37:G38"/>
    <mergeCell ref="F39:F40"/>
    <mergeCell ref="J39:J40"/>
    <mergeCell ref="K39:K40"/>
    <mergeCell ref="L39:L40"/>
    <mergeCell ref="L37:L38"/>
    <mergeCell ref="P37:P38"/>
    <mergeCell ref="M37:M38"/>
    <mergeCell ref="N37:N38"/>
    <mergeCell ref="Q37:Q38"/>
    <mergeCell ref="R37:R38"/>
    <mergeCell ref="Q49:Q50"/>
    <mergeCell ref="R49:R50"/>
    <mergeCell ref="B41:B42"/>
    <mergeCell ref="C41:C42"/>
    <mergeCell ref="B43:B44"/>
    <mergeCell ref="D41:D42"/>
    <mergeCell ref="E41:E42"/>
    <mergeCell ref="G41:G42"/>
    <mergeCell ref="H41:H42"/>
    <mergeCell ref="M41:M42"/>
    <mergeCell ref="N41:N42"/>
    <mergeCell ref="O41:O42"/>
    <mergeCell ref="B45:B46"/>
    <mergeCell ref="C45:C46"/>
    <mergeCell ref="I43:I44"/>
    <mergeCell ref="M47:M48"/>
    <mergeCell ref="N47:N48"/>
    <mergeCell ref="P41:P42"/>
    <mergeCell ref="Q41:Q42"/>
    <mergeCell ref="K43:K44"/>
    <mergeCell ref="K45:K46"/>
    <mergeCell ref="L45:L46"/>
    <mergeCell ref="E97:E98"/>
    <mergeCell ref="F97:F98"/>
    <mergeCell ref="G97:G98"/>
    <mergeCell ref="H97:H98"/>
    <mergeCell ref="B97:B98"/>
    <mergeCell ref="C97:C98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R53:R54"/>
    <mergeCell ref="M95:M96"/>
    <mergeCell ref="L69:L70"/>
    <mergeCell ref="M69:M70"/>
    <mergeCell ref="N69:N70"/>
    <mergeCell ref="O69:O70"/>
    <mergeCell ref="P69:P70"/>
    <mergeCell ref="Q69:Q70"/>
    <mergeCell ref="R69:R70"/>
    <mergeCell ref="O63:O64"/>
    <mergeCell ref="P63:P64"/>
    <mergeCell ref="Q63:Q64"/>
    <mergeCell ref="L93:L94"/>
    <mergeCell ref="M93:M94"/>
    <mergeCell ref="N93:N94"/>
    <mergeCell ref="O93:O94"/>
    <mergeCell ref="I63:I64"/>
    <mergeCell ref="AR45:AR46"/>
    <mergeCell ref="L43:L44"/>
    <mergeCell ref="M43:M44"/>
    <mergeCell ref="N43:N44"/>
    <mergeCell ref="O43:O44"/>
    <mergeCell ref="P43:P44"/>
    <mergeCell ref="Q43:Q44"/>
    <mergeCell ref="R43:R44"/>
    <mergeCell ref="AR43:AR44"/>
    <mergeCell ref="H95:H96"/>
    <mergeCell ref="I95:I96"/>
    <mergeCell ref="J95:J96"/>
    <mergeCell ref="K93:K94"/>
    <mergeCell ref="I93:I94"/>
    <mergeCell ref="J93:J94"/>
    <mergeCell ref="F77:F78"/>
    <mergeCell ref="G77:G78"/>
    <mergeCell ref="H77:H78"/>
    <mergeCell ref="I77:I78"/>
    <mergeCell ref="J77:J78"/>
    <mergeCell ref="K77:K78"/>
    <mergeCell ref="L77:L78"/>
    <mergeCell ref="M49:M50"/>
    <mergeCell ref="F93:F94"/>
    <mergeCell ref="G93:G94"/>
    <mergeCell ref="H93:H94"/>
    <mergeCell ref="O45:O46"/>
    <mergeCell ref="P45:P46"/>
    <mergeCell ref="Q45:Q46"/>
    <mergeCell ref="O53:O54"/>
    <mergeCell ref="P53:P54"/>
    <mergeCell ref="Q53:Q54"/>
    <mergeCell ref="B31:B32"/>
    <mergeCell ref="C31:C32"/>
    <mergeCell ref="D31:D32"/>
    <mergeCell ref="E31:E32"/>
    <mergeCell ref="G31:G32"/>
    <mergeCell ref="J53:J54"/>
    <mergeCell ref="K53:K54"/>
    <mergeCell ref="L53:L54"/>
    <mergeCell ref="M53:M54"/>
    <mergeCell ref="N53:N54"/>
    <mergeCell ref="B95:B96"/>
    <mergeCell ref="C95:C96"/>
    <mergeCell ref="D95:D96"/>
    <mergeCell ref="E95:E96"/>
    <mergeCell ref="B93:B94"/>
    <mergeCell ref="C93:C94"/>
    <mergeCell ref="D93:D94"/>
    <mergeCell ref="B39:B40"/>
    <mergeCell ref="C39:C40"/>
    <mergeCell ref="D39:D40"/>
    <mergeCell ref="E39:E40"/>
    <mergeCell ref="G39:G40"/>
    <mergeCell ref="H39:H40"/>
    <mergeCell ref="I39:I40"/>
    <mergeCell ref="M39:M40"/>
    <mergeCell ref="N39:N40"/>
    <mergeCell ref="F41:F42"/>
    <mergeCell ref="B37:B38"/>
    <mergeCell ref="C37:C38"/>
    <mergeCell ref="D37:D38"/>
    <mergeCell ref="E37:E38"/>
    <mergeCell ref="F37:F38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H45:H46"/>
    <mergeCell ref="I45:I46"/>
    <mergeCell ref="J45:J46"/>
    <mergeCell ref="D45:D46"/>
    <mergeCell ref="E45:E46"/>
    <mergeCell ref="F45:F46"/>
    <mergeCell ref="G45:G46"/>
    <mergeCell ref="J35:J36"/>
    <mergeCell ref="G49:G50"/>
    <mergeCell ref="H49:H50"/>
    <mergeCell ref="I49:I50"/>
    <mergeCell ref="J49:J50"/>
    <mergeCell ref="I41:I42"/>
    <mergeCell ref="J41:J42"/>
    <mergeCell ref="C43:C44"/>
    <mergeCell ref="D43:D44"/>
    <mergeCell ref="E43:E44"/>
    <mergeCell ref="F43:F44"/>
    <mergeCell ref="D63:D64"/>
    <mergeCell ref="E63:E64"/>
    <mergeCell ref="F63:F64"/>
    <mergeCell ref="G63:G64"/>
    <mergeCell ref="H63:H64"/>
    <mergeCell ref="C27:C28"/>
    <mergeCell ref="D27:D28"/>
    <mergeCell ref="E27:E28"/>
    <mergeCell ref="G27:G28"/>
    <mergeCell ref="C33:C34"/>
    <mergeCell ref="D33:D34"/>
    <mergeCell ref="E33:E34"/>
    <mergeCell ref="F33:F34"/>
    <mergeCell ref="G33:G34"/>
    <mergeCell ref="H33:H34"/>
    <mergeCell ref="R33:R34"/>
    <mergeCell ref="AR33:AR34"/>
    <mergeCell ref="K33:K34"/>
    <mergeCell ref="L33:L34"/>
    <mergeCell ref="M33:M34"/>
    <mergeCell ref="N33:N34"/>
    <mergeCell ref="O33:O34"/>
    <mergeCell ref="P33:P34"/>
    <mergeCell ref="J31:J32"/>
    <mergeCell ref="K31:K32"/>
    <mergeCell ref="M31:M32"/>
    <mergeCell ref="N31:N32"/>
    <mergeCell ref="O31:O32"/>
    <mergeCell ref="P31:P32"/>
    <mergeCell ref="Q31:Q32"/>
    <mergeCell ref="R31:R32"/>
    <mergeCell ref="K27:K28"/>
    <mergeCell ref="G29:G30"/>
    <mergeCell ref="H29:H30"/>
    <mergeCell ref="I29:I30"/>
    <mergeCell ref="J29:J30"/>
    <mergeCell ref="F31:F32"/>
    <mergeCell ref="B25:B26"/>
    <mergeCell ref="C25:C26"/>
    <mergeCell ref="D25:D26"/>
    <mergeCell ref="E25:E26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F27:F28"/>
    <mergeCell ref="AR29:AR30"/>
    <mergeCell ref="B27:B28"/>
    <mergeCell ref="B33:B34"/>
    <mergeCell ref="B29:B30"/>
    <mergeCell ref="C29:C30"/>
    <mergeCell ref="D29:D30"/>
    <mergeCell ref="E29:E30"/>
    <mergeCell ref="P25:P26"/>
    <mergeCell ref="Q25:Q26"/>
    <mergeCell ref="L27:L28"/>
    <mergeCell ref="M27:M28"/>
    <mergeCell ref="I25:I26"/>
    <mergeCell ref="J25:J26"/>
    <mergeCell ref="K25:K26"/>
    <mergeCell ref="L25:L26"/>
    <mergeCell ref="M25:M26"/>
    <mergeCell ref="O25:O26"/>
    <mergeCell ref="F29:F30"/>
    <mergeCell ref="P21:P22"/>
    <mergeCell ref="Q21:Q22"/>
    <mergeCell ref="R21:R22"/>
    <mergeCell ref="AR21:AR22"/>
    <mergeCell ref="B21:B22"/>
    <mergeCell ref="C21:C22"/>
    <mergeCell ref="D21:D22"/>
    <mergeCell ref="E21:E22"/>
    <mergeCell ref="F21:F22"/>
    <mergeCell ref="G21:G22"/>
    <mergeCell ref="H21:H22"/>
    <mergeCell ref="K19:K20"/>
    <mergeCell ref="L19:L20"/>
    <mergeCell ref="M19:M20"/>
    <mergeCell ref="N19:N20"/>
    <mergeCell ref="O19:O20"/>
    <mergeCell ref="P19:P20"/>
    <mergeCell ref="Q19:Q20"/>
    <mergeCell ref="AR19:AR20"/>
    <mergeCell ref="O47:O48"/>
    <mergeCell ref="P47:P48"/>
    <mergeCell ref="Q47:Q48"/>
    <mergeCell ref="R47:R48"/>
    <mergeCell ref="AR47:AR48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E59:E60"/>
    <mergeCell ref="F59:F60"/>
    <mergeCell ref="G59:G60"/>
    <mergeCell ref="H59:H60"/>
    <mergeCell ref="K55:K56"/>
    <mergeCell ref="L55:L56"/>
    <mergeCell ref="M55:M56"/>
    <mergeCell ref="N55:N56"/>
    <mergeCell ref="O55:O56"/>
    <mergeCell ref="P55:P56"/>
    <mergeCell ref="Q55:Q56"/>
    <mergeCell ref="R55:R56"/>
    <mergeCell ref="AR55:AR56"/>
    <mergeCell ref="B55:B56"/>
    <mergeCell ref="C55:C56"/>
    <mergeCell ref="D55:D56"/>
    <mergeCell ref="O57:O58"/>
    <mergeCell ref="P57:P58"/>
    <mergeCell ref="AR57:AR58"/>
    <mergeCell ref="B57:B58"/>
    <mergeCell ref="I61:I62"/>
    <mergeCell ref="J61:J62"/>
    <mergeCell ref="I59:I60"/>
    <mergeCell ref="J59:J60"/>
    <mergeCell ref="K61:K62"/>
    <mergeCell ref="L61:L62"/>
    <mergeCell ref="M61:M62"/>
    <mergeCell ref="N61:N62"/>
    <mergeCell ref="O61:O62"/>
    <mergeCell ref="P61:P62"/>
    <mergeCell ref="Q61:Q62"/>
    <mergeCell ref="R61:R62"/>
    <mergeCell ref="AR61:AR62"/>
    <mergeCell ref="B61:B62"/>
    <mergeCell ref="C61:C62"/>
    <mergeCell ref="D61:D62"/>
    <mergeCell ref="O59:O60"/>
    <mergeCell ref="P59:P60"/>
    <mergeCell ref="Q59:Q60"/>
    <mergeCell ref="R59:R60"/>
    <mergeCell ref="AR59:AR60"/>
    <mergeCell ref="B59:B60"/>
    <mergeCell ref="C59:C60"/>
    <mergeCell ref="D59:D60"/>
    <mergeCell ref="J63:J64"/>
    <mergeCell ref="E55:E56"/>
    <mergeCell ref="F55:F56"/>
    <mergeCell ref="G55:G56"/>
    <mergeCell ref="H55:H56"/>
    <mergeCell ref="I55:I56"/>
    <mergeCell ref="J55:J56"/>
    <mergeCell ref="K57:K58"/>
    <mergeCell ref="L57:L58"/>
    <mergeCell ref="M57:M58"/>
    <mergeCell ref="N57:N58"/>
    <mergeCell ref="Q67:Q68"/>
    <mergeCell ref="R67:R68"/>
    <mergeCell ref="AR67:AR68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E61:E62"/>
    <mergeCell ref="F61:F62"/>
    <mergeCell ref="G61:G62"/>
    <mergeCell ref="H61:H62"/>
    <mergeCell ref="K59:K60"/>
    <mergeCell ref="L59:L60"/>
    <mergeCell ref="M59:M60"/>
    <mergeCell ref="N59:N60"/>
    <mergeCell ref="R63:R64"/>
    <mergeCell ref="AR63:AR64"/>
    <mergeCell ref="B63:B64"/>
    <mergeCell ref="C63:C64"/>
    <mergeCell ref="K69:K70"/>
    <mergeCell ref="B69:B70"/>
    <mergeCell ref="C69:C70"/>
    <mergeCell ref="D69:D70"/>
    <mergeCell ref="E69:E70"/>
    <mergeCell ref="F69:F70"/>
    <mergeCell ref="G69:G70"/>
    <mergeCell ref="H69:H70"/>
    <mergeCell ref="I69:I70"/>
    <mergeCell ref="K65:K66"/>
    <mergeCell ref="L65:L66"/>
    <mergeCell ref="M65:M66"/>
    <mergeCell ref="N65:N66"/>
    <mergeCell ref="O65:O66"/>
    <mergeCell ref="P65:P66"/>
    <mergeCell ref="Q65:Q66"/>
    <mergeCell ref="R65:R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7:K68"/>
    <mergeCell ref="L67:L68"/>
    <mergeCell ref="M67:M68"/>
    <mergeCell ref="N67:N68"/>
    <mergeCell ref="O67:O68"/>
    <mergeCell ref="P67:P68"/>
    <mergeCell ref="F73:F74"/>
    <mergeCell ref="G73:G74"/>
    <mergeCell ref="H73:H74"/>
    <mergeCell ref="I73:I74"/>
    <mergeCell ref="J73:J74"/>
    <mergeCell ref="P71:P72"/>
    <mergeCell ref="Q71:Q72"/>
    <mergeCell ref="R71:R72"/>
    <mergeCell ref="AR71:AR72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C57:C58"/>
    <mergeCell ref="D57:D58"/>
    <mergeCell ref="E57:E58"/>
    <mergeCell ref="F57:F58"/>
    <mergeCell ref="G57:G58"/>
    <mergeCell ref="H57:H58"/>
    <mergeCell ref="I57:I58"/>
    <mergeCell ref="J57:J58"/>
    <mergeCell ref="B53:B54"/>
    <mergeCell ref="C53:C54"/>
    <mergeCell ref="D53:D54"/>
    <mergeCell ref="E53:E54"/>
    <mergeCell ref="F53:F54"/>
    <mergeCell ref="G53:G54"/>
    <mergeCell ref="H53:H54"/>
    <mergeCell ref="B23:B24"/>
    <mergeCell ref="C23:C24"/>
    <mergeCell ref="D23:D24"/>
    <mergeCell ref="E23:E24"/>
    <mergeCell ref="I33:I34"/>
    <mergeCell ref="J33:J34"/>
    <mergeCell ref="AR73:AR74"/>
    <mergeCell ref="K71:K72"/>
    <mergeCell ref="L71:L72"/>
    <mergeCell ref="M71:M72"/>
    <mergeCell ref="N71:N72"/>
    <mergeCell ref="O71:O72"/>
    <mergeCell ref="K73:K74"/>
    <mergeCell ref="L73:L74"/>
    <mergeCell ref="M73:M74"/>
    <mergeCell ref="N73:N74"/>
    <mergeCell ref="O73:O74"/>
    <mergeCell ref="P73:P74"/>
    <mergeCell ref="Q73:Q74"/>
    <mergeCell ref="R73:R74"/>
    <mergeCell ref="AR69:AR70"/>
    <mergeCell ref="AR65:AR66"/>
    <mergeCell ref="K63:K64"/>
    <mergeCell ref="L63:L64"/>
    <mergeCell ref="M63:M64"/>
    <mergeCell ref="N63:N64"/>
    <mergeCell ref="J69:J70"/>
    <mergeCell ref="B73:B74"/>
    <mergeCell ref="C73:C74"/>
    <mergeCell ref="D73:D74"/>
    <mergeCell ref="E73:E74"/>
    <mergeCell ref="K75:K76"/>
    <mergeCell ref="L75:L76"/>
    <mergeCell ref="M75:M76"/>
    <mergeCell ref="N75:N76"/>
    <mergeCell ref="O75:O76"/>
    <mergeCell ref="P75:P76"/>
    <mergeCell ref="Q75:Q76"/>
    <mergeCell ref="R75:R76"/>
    <mergeCell ref="AR75:AR76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P79:P80"/>
    <mergeCell ref="Q79:Q80"/>
    <mergeCell ref="R79:R80"/>
    <mergeCell ref="AR79:AR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B77:B78"/>
    <mergeCell ref="C77:C78"/>
    <mergeCell ref="D77:D78"/>
    <mergeCell ref="E77:E78"/>
    <mergeCell ref="R81:R82"/>
    <mergeCell ref="AR81:AR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85:K86"/>
    <mergeCell ref="L85:L86"/>
    <mergeCell ref="M85:M86"/>
    <mergeCell ref="N85:N86"/>
    <mergeCell ref="O85:O86"/>
    <mergeCell ref="P85:P86"/>
    <mergeCell ref="Q85:Q86"/>
    <mergeCell ref="R85:R86"/>
    <mergeCell ref="AR85:AR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B83:B84"/>
    <mergeCell ref="C83:C84"/>
    <mergeCell ref="D83:D84"/>
    <mergeCell ref="K87:K88"/>
    <mergeCell ref="L87:L88"/>
    <mergeCell ref="M87:M88"/>
    <mergeCell ref="N87:N88"/>
    <mergeCell ref="O87:O88"/>
    <mergeCell ref="P87:P88"/>
    <mergeCell ref="Q87:Q88"/>
    <mergeCell ref="P105:P106"/>
    <mergeCell ref="Q105:Q106"/>
    <mergeCell ref="R105:R106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3:K104"/>
    <mergeCell ref="L103:L104"/>
    <mergeCell ref="M103:M104"/>
    <mergeCell ref="N103:N104"/>
    <mergeCell ref="O103:O104"/>
    <mergeCell ref="P103:P104"/>
    <mergeCell ref="Q103:Q104"/>
    <mergeCell ref="B105:B106"/>
    <mergeCell ref="C105:C106"/>
    <mergeCell ref="D105:D106"/>
    <mergeCell ref="E105:E106"/>
    <mergeCell ref="G105:G106"/>
    <mergeCell ref="H105:H106"/>
    <mergeCell ref="I105:I106"/>
    <mergeCell ref="J105:J106"/>
    <mergeCell ref="K105:K106"/>
    <mergeCell ref="L105:L106"/>
    <mergeCell ref="M105:M106"/>
    <mergeCell ref="N105:N106"/>
    <mergeCell ref="O105:O106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K111:K112"/>
    <mergeCell ref="L111:L112"/>
    <mergeCell ref="M111:M112"/>
    <mergeCell ref="N111:N112"/>
    <mergeCell ref="O111:O112"/>
    <mergeCell ref="F105:F106"/>
    <mergeCell ref="B107:B108"/>
    <mergeCell ref="I107:I108"/>
    <mergeCell ref="J107:J108"/>
    <mergeCell ref="K107:K108"/>
    <mergeCell ref="M107:M108"/>
    <mergeCell ref="N107:N108"/>
    <mergeCell ref="O107:O108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O115:O116"/>
    <mergeCell ref="P115:P116"/>
    <mergeCell ref="Q115:Q116"/>
    <mergeCell ref="R119:R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K119:K120"/>
    <mergeCell ref="L119:L120"/>
    <mergeCell ref="M119:M120"/>
    <mergeCell ref="N119:N120"/>
    <mergeCell ref="Q119:Q120"/>
    <mergeCell ref="AR115:AR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N117:N118"/>
    <mergeCell ref="O117:O118"/>
    <mergeCell ref="P117:P118"/>
    <mergeCell ref="Q117:Q118"/>
    <mergeCell ref="R117:R118"/>
    <mergeCell ref="AR117:AR118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K115:K116"/>
    <mergeCell ref="L115:L116"/>
    <mergeCell ref="M115:M116"/>
    <mergeCell ref="N115:N116"/>
    <mergeCell ref="AR119:AR120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21:K122"/>
    <mergeCell ref="L121:L122"/>
    <mergeCell ref="M121:M122"/>
    <mergeCell ref="N121:N122"/>
    <mergeCell ref="O121:O122"/>
    <mergeCell ref="P121:P122"/>
    <mergeCell ref="Q121:Q122"/>
    <mergeCell ref="R121:R122"/>
    <mergeCell ref="AR121:AR122"/>
    <mergeCell ref="AR107:AR108"/>
    <mergeCell ref="L109:L110"/>
    <mergeCell ref="L123:L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M123:M124"/>
    <mergeCell ref="N123:N124"/>
    <mergeCell ref="O123:O124"/>
    <mergeCell ref="P123:P124"/>
    <mergeCell ref="Q123:Q124"/>
    <mergeCell ref="R123:R124"/>
    <mergeCell ref="C107:C108"/>
    <mergeCell ref="D107:D108"/>
    <mergeCell ref="E107:E108"/>
    <mergeCell ref="F107:F108"/>
    <mergeCell ref="J109:J110"/>
    <mergeCell ref="K109:K110"/>
    <mergeCell ref="M109:M110"/>
    <mergeCell ref="N109:N110"/>
    <mergeCell ref="O109:O110"/>
    <mergeCell ref="P109:P110"/>
    <mergeCell ref="Q109:Q110"/>
    <mergeCell ref="R109:R110"/>
    <mergeCell ref="G107:G108"/>
    <mergeCell ref="H107:H108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AR123:AR124"/>
    <mergeCell ref="B123:B124"/>
    <mergeCell ref="K127:K128"/>
    <mergeCell ref="L127:L128"/>
    <mergeCell ref="M127:M128"/>
    <mergeCell ref="N127:N128"/>
    <mergeCell ref="O127:O128"/>
    <mergeCell ref="P127:P128"/>
    <mergeCell ref="Q127:Q128"/>
    <mergeCell ref="R127:R128"/>
    <mergeCell ref="AR125:AR126"/>
    <mergeCell ref="B125:B126"/>
    <mergeCell ref="C125:C126"/>
    <mergeCell ref="D125:D126"/>
    <mergeCell ref="E125:E126"/>
    <mergeCell ref="F125:F126"/>
    <mergeCell ref="AR127:AR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AR129:AR130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AR131:AR132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L131:L132"/>
    <mergeCell ref="M131:M132"/>
    <mergeCell ref="N131:N132"/>
    <mergeCell ref="O131:O132"/>
    <mergeCell ref="P131:P132"/>
    <mergeCell ref="Q131:Q132"/>
    <mergeCell ref="R131:R132"/>
    <mergeCell ref="D17:D18"/>
    <mergeCell ref="E17:E18"/>
    <mergeCell ref="F17:F18"/>
    <mergeCell ref="G17:G18"/>
    <mergeCell ref="H133:H134"/>
    <mergeCell ref="I133:I134"/>
    <mergeCell ref="O137:O138"/>
    <mergeCell ref="P137:P138"/>
    <mergeCell ref="Q137:Q138"/>
    <mergeCell ref="R137:R138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O129:O130"/>
    <mergeCell ref="P129:P130"/>
    <mergeCell ref="Q129:Q130"/>
    <mergeCell ref="R129:R130"/>
    <mergeCell ref="G125:G126"/>
    <mergeCell ref="C137:C138"/>
    <mergeCell ref="D137:D138"/>
    <mergeCell ref="E137:E138"/>
    <mergeCell ref="F137:F138"/>
    <mergeCell ref="G137:G138"/>
    <mergeCell ref="H137:H138"/>
    <mergeCell ref="I137:I138"/>
    <mergeCell ref="J137:J138"/>
    <mergeCell ref="K137:K138"/>
    <mergeCell ref="L137:L138"/>
    <mergeCell ref="M137:M138"/>
    <mergeCell ref="N137:N138"/>
    <mergeCell ref="B133:B134"/>
    <mergeCell ref="C133:C134"/>
    <mergeCell ref="D133:D134"/>
    <mergeCell ref="E133:E134"/>
    <mergeCell ref="F133:F134"/>
    <mergeCell ref="G133:G134"/>
    <mergeCell ref="H17:H18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R17:R18"/>
    <mergeCell ref="AR17:AR18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R15:R16"/>
    <mergeCell ref="AR15:AR16"/>
    <mergeCell ref="B17:B18"/>
    <mergeCell ref="C17:C18"/>
    <mergeCell ref="AR89:AR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K89:K90"/>
    <mergeCell ref="L89:L90"/>
    <mergeCell ref="M89:M90"/>
    <mergeCell ref="N89:N90"/>
    <mergeCell ref="O89:O90"/>
    <mergeCell ref="P89:P90"/>
    <mergeCell ref="Q89:Q90"/>
    <mergeCell ref="R89:R90"/>
    <mergeCell ref="P107:P108"/>
    <mergeCell ref="Q107:Q108"/>
    <mergeCell ref="R107:R108"/>
    <mergeCell ref="N139:N140"/>
    <mergeCell ref="O139:O140"/>
    <mergeCell ref="P139:P140"/>
    <mergeCell ref="Q139:Q140"/>
    <mergeCell ref="R139:R140"/>
    <mergeCell ref="AR109:AR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B139:B140"/>
    <mergeCell ref="C139:C140"/>
    <mergeCell ref="J133:J134"/>
    <mergeCell ref="K133:K134"/>
    <mergeCell ref="L133:L134"/>
    <mergeCell ref="M133:M134"/>
    <mergeCell ref="N133:N134"/>
    <mergeCell ref="O133:O134"/>
    <mergeCell ref="P133:P134"/>
    <mergeCell ref="Q133:Q134"/>
    <mergeCell ref="R133:R134"/>
    <mergeCell ref="AR133:AR134"/>
    <mergeCell ref="AR135:AR136"/>
    <mergeCell ref="AR137:AR138"/>
    <mergeCell ref="B137:B138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Q143:Q144"/>
    <mergeCell ref="R143:R144"/>
    <mergeCell ref="AR143:AR144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L151:L152"/>
    <mergeCell ref="M151:M152"/>
    <mergeCell ref="N151:N152"/>
    <mergeCell ref="O151:O152"/>
    <mergeCell ref="P151:P152"/>
    <mergeCell ref="Q151:Q152"/>
    <mergeCell ref="R151:R152"/>
    <mergeCell ref="AR147:AR148"/>
    <mergeCell ref="AR151:AR152"/>
    <mergeCell ref="H145:H146"/>
    <mergeCell ref="I145:I146"/>
    <mergeCell ref="E83:E84"/>
    <mergeCell ref="F83:F84"/>
    <mergeCell ref="G83:G84"/>
    <mergeCell ref="H83:H84"/>
    <mergeCell ref="I83:I84"/>
    <mergeCell ref="J83:J84"/>
    <mergeCell ref="K83:K84"/>
    <mergeCell ref="L83:L84"/>
    <mergeCell ref="M83:M84"/>
    <mergeCell ref="N83:N84"/>
    <mergeCell ref="O83:O84"/>
    <mergeCell ref="P83:P84"/>
    <mergeCell ref="Q83:Q84"/>
    <mergeCell ref="R83:R84"/>
    <mergeCell ref="AR83:AR84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K147:K148"/>
    <mergeCell ref="N147:N148"/>
    <mergeCell ref="B145:B146"/>
    <mergeCell ref="C145:C146"/>
    <mergeCell ref="D145:D146"/>
    <mergeCell ref="E145:E146"/>
    <mergeCell ref="F145:F146"/>
    <mergeCell ref="G145:G146"/>
    <mergeCell ref="J145:J146"/>
    <mergeCell ref="K145:K146"/>
    <mergeCell ref="L145:L146"/>
    <mergeCell ref="M145:M146"/>
    <mergeCell ref="N145:N146"/>
    <mergeCell ref="O145:O146"/>
    <mergeCell ref="L147:L148"/>
    <mergeCell ref="M147:M148"/>
    <mergeCell ref="P145:P146"/>
    <mergeCell ref="AR141:AR142"/>
    <mergeCell ref="AR139:AR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9:L140"/>
    <mergeCell ref="M139:M140"/>
    <mergeCell ref="Q145:Q146"/>
    <mergeCell ref="R145:R146"/>
    <mergeCell ref="AR145:AR146"/>
    <mergeCell ref="B141:B142"/>
    <mergeCell ref="C141:C142"/>
    <mergeCell ref="D141:D142"/>
    <mergeCell ref="E141:E142"/>
    <mergeCell ref="F141:F142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O149:O150"/>
    <mergeCell ref="P149:P150"/>
    <mergeCell ref="Q149:Q150"/>
    <mergeCell ref="R149:R150"/>
    <mergeCell ref="J143:J144"/>
    <mergeCell ref="K143:K144"/>
    <mergeCell ref="L143:L144"/>
    <mergeCell ref="M143:M144"/>
    <mergeCell ref="N143:N144"/>
    <mergeCell ref="O143:O144"/>
    <mergeCell ref="P143:P144"/>
    <mergeCell ref="O147:O148"/>
    <mergeCell ref="P147:P148"/>
    <mergeCell ref="Q147:Q148"/>
    <mergeCell ref="R147:R148"/>
    <mergeCell ref="AR149:AR150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O153:O154"/>
    <mergeCell ref="P153:P154"/>
    <mergeCell ref="Q153:Q154"/>
    <mergeCell ref="R153:R154"/>
    <mergeCell ref="AR153:AR154"/>
    <mergeCell ref="B149:B150"/>
    <mergeCell ref="C149:C150"/>
    <mergeCell ref="D149:D150"/>
    <mergeCell ref="E149:E150"/>
    <mergeCell ref="F149:F150"/>
    <mergeCell ref="G149:G150"/>
    <mergeCell ref="H149:H150"/>
    <mergeCell ref="I149:I150"/>
    <mergeCell ref="J149:J150"/>
    <mergeCell ref="K149:K150"/>
    <mergeCell ref="L149:L150"/>
    <mergeCell ref="M149:M150"/>
    <mergeCell ref="N149:N150"/>
    <mergeCell ref="B247:B248"/>
    <mergeCell ref="C247:C248"/>
    <mergeCell ref="D247:D248"/>
    <mergeCell ref="E247:E248"/>
    <mergeCell ref="F247:F248"/>
    <mergeCell ref="G247:G248"/>
    <mergeCell ref="H247:H248"/>
    <mergeCell ref="I247:I248"/>
    <mergeCell ref="J247:J248"/>
    <mergeCell ref="K247:K248"/>
    <mergeCell ref="L247:L248"/>
    <mergeCell ref="M247:M248"/>
    <mergeCell ref="N247:N248"/>
    <mergeCell ref="O247:O248"/>
    <mergeCell ref="P247:P248"/>
    <mergeCell ref="Q247:Q248"/>
    <mergeCell ref="R247:R248"/>
    <mergeCell ref="O213:O214"/>
    <mergeCell ref="P213:P214"/>
    <mergeCell ref="Q213:Q214"/>
    <mergeCell ref="R213:R214"/>
    <mergeCell ref="AR247:AR248"/>
    <mergeCell ref="I217:I218"/>
    <mergeCell ref="J217:J218"/>
    <mergeCell ref="K217:K218"/>
    <mergeCell ref="B217:B218"/>
    <mergeCell ref="C217:C218"/>
    <mergeCell ref="D217:D218"/>
    <mergeCell ref="E217:E218"/>
    <mergeCell ref="F217:F218"/>
    <mergeCell ref="G217:G218"/>
    <mergeCell ref="H217:H218"/>
    <mergeCell ref="L217:L218"/>
    <mergeCell ref="M217:M218"/>
    <mergeCell ref="N217:N218"/>
    <mergeCell ref="O217:O218"/>
    <mergeCell ref="P217:P218"/>
    <mergeCell ref="Q217:Q218"/>
    <mergeCell ref="R217:R218"/>
    <mergeCell ref="AR217:AR218"/>
    <mergeCell ref="O243:O244"/>
    <mergeCell ref="P243:P244"/>
    <mergeCell ref="Q243:Q244"/>
    <mergeCell ref="R243:R244"/>
    <mergeCell ref="AR243:AR244"/>
    <mergeCell ref="B245:B246"/>
    <mergeCell ref="C245:C246"/>
    <mergeCell ref="D245:D246"/>
    <mergeCell ref="E245:E246"/>
    <mergeCell ref="AR213:AR214"/>
    <mergeCell ref="B215:B216"/>
    <mergeCell ref="C215:C216"/>
    <mergeCell ref="D215:D216"/>
    <mergeCell ref="E215:E216"/>
    <mergeCell ref="F215:F216"/>
    <mergeCell ref="G215:G216"/>
    <mergeCell ref="H215:H216"/>
    <mergeCell ref="I215:I216"/>
    <mergeCell ref="J215:J216"/>
    <mergeCell ref="K215:K216"/>
    <mergeCell ref="L215:L216"/>
    <mergeCell ref="M215:M216"/>
    <mergeCell ref="N215:N216"/>
    <mergeCell ref="O215:O216"/>
    <mergeCell ref="P215:P216"/>
    <mergeCell ref="Q215:Q216"/>
    <mergeCell ref="R215:R216"/>
    <mergeCell ref="AR215:AR216"/>
    <mergeCell ref="B213:B214"/>
    <mergeCell ref="C213:C214"/>
    <mergeCell ref="D213:D214"/>
    <mergeCell ref="E213:E214"/>
    <mergeCell ref="F213:F214"/>
    <mergeCell ref="G213:G214"/>
    <mergeCell ref="H213:H214"/>
    <mergeCell ref="I213:I214"/>
    <mergeCell ref="J213:J214"/>
    <mergeCell ref="K213:K214"/>
    <mergeCell ref="L213:L214"/>
    <mergeCell ref="M213:M214"/>
    <mergeCell ref="N213:N214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J201:J202"/>
    <mergeCell ref="K201:K202"/>
    <mergeCell ref="L201:L202"/>
    <mergeCell ref="M201:M202"/>
    <mergeCell ref="N201:N202"/>
    <mergeCell ref="O201:O202"/>
    <mergeCell ref="P201:P202"/>
    <mergeCell ref="Q201:Q202"/>
    <mergeCell ref="R201:R202"/>
    <mergeCell ref="AR201:AR202"/>
    <mergeCell ref="B203:B204"/>
    <mergeCell ref="C203:C204"/>
    <mergeCell ref="D203:D204"/>
    <mergeCell ref="E203:E204"/>
    <mergeCell ref="F203:F204"/>
    <mergeCell ref="N203:N204"/>
    <mergeCell ref="O203:O204"/>
    <mergeCell ref="P203:P204"/>
    <mergeCell ref="Q203:Q204"/>
    <mergeCell ref="R203:R204"/>
    <mergeCell ref="AR203:AR204"/>
    <mergeCell ref="AR205:AR206"/>
    <mergeCell ref="AR207:AR208"/>
    <mergeCell ref="B205:B206"/>
    <mergeCell ref="C205:C206"/>
    <mergeCell ref="D205:D206"/>
    <mergeCell ref="E205:E206"/>
    <mergeCell ref="F205:F206"/>
    <mergeCell ref="G205:G206"/>
    <mergeCell ref="H205:H206"/>
    <mergeCell ref="I205:I206"/>
    <mergeCell ref="J205:J206"/>
    <mergeCell ref="K205:K206"/>
    <mergeCell ref="L205:L206"/>
    <mergeCell ref="M205:M206"/>
    <mergeCell ref="N205:N206"/>
    <mergeCell ref="O205:O206"/>
    <mergeCell ref="P205:P206"/>
    <mergeCell ref="Q205:Q206"/>
    <mergeCell ref="R205:R206"/>
    <mergeCell ref="K203:K204"/>
    <mergeCell ref="AR211:AR212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N209:N210"/>
    <mergeCell ref="O209:O210"/>
    <mergeCell ref="P209:P210"/>
    <mergeCell ref="Q209:Q210"/>
    <mergeCell ref="R209:R210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J211:J212"/>
    <mergeCell ref="K211:K212"/>
    <mergeCell ref="L211:L212"/>
    <mergeCell ref="M211:M212"/>
    <mergeCell ref="N211:N212"/>
    <mergeCell ref="O211:O212"/>
    <mergeCell ref="P211:P212"/>
    <mergeCell ref="Q211:Q212"/>
    <mergeCell ref="R211:R212"/>
    <mergeCell ref="L157:L158"/>
    <mergeCell ref="M157:M158"/>
    <mergeCell ref="N157:N158"/>
    <mergeCell ref="O157:O158"/>
    <mergeCell ref="P157:P158"/>
    <mergeCell ref="Q157:Q158"/>
    <mergeCell ref="R157:R158"/>
    <mergeCell ref="AR209:AR210"/>
    <mergeCell ref="B207:B208"/>
    <mergeCell ref="C207:C208"/>
    <mergeCell ref="D207:D208"/>
    <mergeCell ref="E207:E208"/>
    <mergeCell ref="F207:F208"/>
    <mergeCell ref="G207:G208"/>
    <mergeCell ref="H207:H208"/>
    <mergeCell ref="I207:I208"/>
    <mergeCell ref="J207:J208"/>
    <mergeCell ref="K207:K208"/>
    <mergeCell ref="L207:L208"/>
    <mergeCell ref="M207:M208"/>
    <mergeCell ref="N207:N208"/>
    <mergeCell ref="O207:O208"/>
    <mergeCell ref="P207:P208"/>
    <mergeCell ref="Q207:Q208"/>
    <mergeCell ref="R207:R208"/>
    <mergeCell ref="G203:G204"/>
    <mergeCell ref="H203:H204"/>
    <mergeCell ref="I203:I204"/>
    <mergeCell ref="J203:J204"/>
    <mergeCell ref="L203:L204"/>
    <mergeCell ref="M203:M204"/>
    <mergeCell ref="P167:P168"/>
    <mergeCell ref="Q167:Q168"/>
    <mergeCell ref="R167:R168"/>
    <mergeCell ref="AR157:AR158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N164"/>
    <mergeCell ref="O163:O164"/>
    <mergeCell ref="P163:P164"/>
    <mergeCell ref="Q163:Q164"/>
    <mergeCell ref="R163:R164"/>
    <mergeCell ref="AR163:AR164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AR167:AR168"/>
    <mergeCell ref="B175:B176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K175:K176"/>
    <mergeCell ref="L175:L176"/>
    <mergeCell ref="M175:M176"/>
    <mergeCell ref="N175:N176"/>
    <mergeCell ref="O175:O176"/>
    <mergeCell ref="P175:P176"/>
    <mergeCell ref="Q175:Q176"/>
    <mergeCell ref="R175:R176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O167:O168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J177:J178"/>
    <mergeCell ref="K177:K178"/>
    <mergeCell ref="L177:L178"/>
    <mergeCell ref="M177:M178"/>
    <mergeCell ref="N177:N178"/>
    <mergeCell ref="O177:O178"/>
    <mergeCell ref="P177:P178"/>
    <mergeCell ref="M171:M172"/>
    <mergeCell ref="N171:N172"/>
    <mergeCell ref="O171:O172"/>
    <mergeCell ref="P171:P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L171:L172"/>
    <mergeCell ref="N169:N170"/>
    <mergeCell ref="Q177:Q178"/>
    <mergeCell ref="R177:R178"/>
    <mergeCell ref="N181:N182"/>
    <mergeCell ref="O181:O182"/>
    <mergeCell ref="P181:P182"/>
    <mergeCell ref="Q181:Q182"/>
    <mergeCell ref="R181:R182"/>
    <mergeCell ref="AR175:AR176"/>
    <mergeCell ref="AR177:AR178"/>
    <mergeCell ref="AR179:AR180"/>
    <mergeCell ref="G189:G190"/>
    <mergeCell ref="H189:H190"/>
    <mergeCell ref="I189:I190"/>
    <mergeCell ref="J189:J190"/>
    <mergeCell ref="K189:K190"/>
    <mergeCell ref="L189:L190"/>
    <mergeCell ref="M189:M190"/>
    <mergeCell ref="N189:N190"/>
    <mergeCell ref="O189:O190"/>
    <mergeCell ref="P189:P190"/>
    <mergeCell ref="Q189:Q190"/>
    <mergeCell ref="R189:R190"/>
    <mergeCell ref="AR181:AR182"/>
    <mergeCell ref="AR185:AR186"/>
    <mergeCell ref="O183:O184"/>
    <mergeCell ref="P183:P184"/>
    <mergeCell ref="Q183:Q184"/>
    <mergeCell ref="R183:R184"/>
    <mergeCell ref="R179:R180"/>
    <mergeCell ref="G185:G186"/>
    <mergeCell ref="H185:H186"/>
    <mergeCell ref="I185:I186"/>
    <mergeCell ref="K185:K186"/>
    <mergeCell ref="L185:L186"/>
    <mergeCell ref="M185:M186"/>
    <mergeCell ref="N185:N186"/>
    <mergeCell ref="O185:O186"/>
    <mergeCell ref="P185:P186"/>
    <mergeCell ref="Q185:Q186"/>
    <mergeCell ref="R185:R186"/>
    <mergeCell ref="AR189:AR190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J193:J194"/>
    <mergeCell ref="K193:K194"/>
    <mergeCell ref="L193:L194"/>
    <mergeCell ref="M193:M194"/>
    <mergeCell ref="N193:N194"/>
    <mergeCell ref="O193:O194"/>
    <mergeCell ref="P193:P194"/>
    <mergeCell ref="Q193:Q194"/>
    <mergeCell ref="R193:R194"/>
    <mergeCell ref="AR193:AR194"/>
    <mergeCell ref="B189:B190"/>
    <mergeCell ref="C189:C190"/>
    <mergeCell ref="D189:D190"/>
    <mergeCell ref="E189:E190"/>
    <mergeCell ref="R191:R192"/>
    <mergeCell ref="I197:I198"/>
    <mergeCell ref="J197:J198"/>
    <mergeCell ref="K197:K198"/>
    <mergeCell ref="L197:L198"/>
    <mergeCell ref="M197:M198"/>
    <mergeCell ref="N197:N198"/>
    <mergeCell ref="O197:O198"/>
    <mergeCell ref="P197:P198"/>
    <mergeCell ref="Q197:Q198"/>
    <mergeCell ref="R197:R198"/>
    <mergeCell ref="AR197:AR198"/>
    <mergeCell ref="B195:B196"/>
    <mergeCell ref="C195:C196"/>
    <mergeCell ref="D195:D196"/>
    <mergeCell ref="E195:E196"/>
    <mergeCell ref="F195:F196"/>
    <mergeCell ref="G195:G196"/>
    <mergeCell ref="H195:H196"/>
    <mergeCell ref="I195:I196"/>
    <mergeCell ref="K195:K196"/>
    <mergeCell ref="L195:L196"/>
    <mergeCell ref="M195:M196"/>
    <mergeCell ref="N195:N196"/>
    <mergeCell ref="O195:O196"/>
    <mergeCell ref="P195:P196"/>
    <mergeCell ref="Q195:Q196"/>
    <mergeCell ref="R195:R196"/>
    <mergeCell ref="Q171:Q172"/>
    <mergeCell ref="R171:R172"/>
    <mergeCell ref="AR171:AR172"/>
    <mergeCell ref="B199:B200"/>
    <mergeCell ref="C199:C200"/>
    <mergeCell ref="D199:D200"/>
    <mergeCell ref="E199:E200"/>
    <mergeCell ref="F199:F200"/>
    <mergeCell ref="G199:G200"/>
    <mergeCell ref="H199:H200"/>
    <mergeCell ref="I199:I200"/>
    <mergeCell ref="J199:J200"/>
    <mergeCell ref="K199:K200"/>
    <mergeCell ref="L199:L200"/>
    <mergeCell ref="M199:M200"/>
    <mergeCell ref="F189:F190"/>
    <mergeCell ref="O199:O200"/>
    <mergeCell ref="P199:P200"/>
    <mergeCell ref="Q199:Q200"/>
    <mergeCell ref="R199:R200"/>
    <mergeCell ref="AR195:AR196"/>
    <mergeCell ref="B197:B198"/>
    <mergeCell ref="C197:C198"/>
    <mergeCell ref="D197:D198"/>
    <mergeCell ref="E197:E198"/>
    <mergeCell ref="F197:F198"/>
    <mergeCell ref="G197:G198"/>
    <mergeCell ref="H197:H198"/>
    <mergeCell ref="N199:N200"/>
    <mergeCell ref="J195:J196"/>
    <mergeCell ref="AR199:AR200"/>
    <mergeCell ref="B171:B172"/>
    <mergeCell ref="AR159:AR160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59:K160"/>
    <mergeCell ref="L159:L160"/>
    <mergeCell ref="M159:M160"/>
    <mergeCell ref="N159:N160"/>
    <mergeCell ref="O159:O160"/>
    <mergeCell ref="P159:P160"/>
    <mergeCell ref="Q159:Q160"/>
    <mergeCell ref="R159:R160"/>
  </mergeCells>
  <phoneticPr fontId="3"/>
  <conditionalFormatting sqref="S8:X8">
    <cfRule type="expression" dxfId="2597" priority="56594" stopIfTrue="1">
      <formula>IF(TEXT(S$9,"d")="1",TRUE,FALSE)</formula>
    </cfRule>
    <cfRule type="expression" dxfId="2596" priority="56595" stopIfTrue="1">
      <formula>OR(IF(TEXT(S$9,"d")&lt;&gt;"1",TRUE,FALSE))</formula>
    </cfRule>
  </conditionalFormatting>
  <conditionalFormatting sqref="S9:AQ10">
    <cfRule type="expression" dxfId="2595" priority="56596" stopIfTrue="1">
      <formula>IF(S$9=TODAY(),TRUE,FALSE)</formula>
    </cfRule>
    <cfRule type="expression" dxfId="2594" priority="56597" stopIfTrue="1">
      <formula>IF(WEEKDAY(S$9)=7,TRUE,FALSE)</formula>
    </cfRule>
    <cfRule type="expression" dxfId="2593" priority="56598" stopIfTrue="1">
      <formula>IF(OR(WEEKDAY(S$9)=1,IF(ISNA(MATCH(S$9,Holiday,0)),FALSE,TRUE)),TRUE,FALSE)</formula>
    </cfRule>
  </conditionalFormatting>
  <conditionalFormatting sqref="S11:AQ12 S14:AQ14 S22:AQ22 S20:AQ20 S16:AQ16 S18:AQ18 S24:AQ24 S26:AQ26 S32:AQ34 S28:AQ30 S36:AQ36 S38:AQ38 S40:AQ42 S44:AQ46 S54:AQ54 S48:AQ48 S50:AQ52 S62:AQ62 S56:AQ56 S60:AQ60 S58:AQ58 S64:AQ64 S68:AQ68 S66:AQ66 S70:AQ70 S74:AQ74 S72:AQ72 S86:AQ86 S82:AQ82 S80:AQ80 S76:AQ76 S88:AQ88 S90:AQ90 S78:AQ78 S84:AQ84 S94:AQ94 S92:AQ92 S98:AQ98 S96:AQ96 S100:AQ100 S104:AQ104 S102:AQ102 S106:AQ106 S108:AQ108 S110:AQ110 S112:AQ112 S114:AQ114 S116:AQ118 S120:AQ122 S124:AQ126 S128:AQ130 S132:AQ132 S134:AQ134 S136:AQ136 S138:AQ138 S140:AQ140 S142:AQ142 S144:AQ144 S146:AQ146 S148:AQ148 S150:AQ150 S152:AQ152 S154:AQ154 S156:AQ156 S252:AQ252 S250:AQ250 S248:AQ248 S218:AQ218 S246:AQ246 S244:AQ244 S242:AQ242 S240:AQ240 S238:AQ238 S236:AQ236 S234:AQ234 S232:AQ232 S230:AQ230 S228:AQ228 S226:AQ226 S220:AQ220">
    <cfRule type="expression" dxfId="2592" priority="71107" stopIfTrue="1">
      <formula>IF(OR(WEEKDAY(S$9)=7,WEEKDAY(S$9)=1,IF(ISNA(MATCH(S$9,Holiday,0)),FALSE,TRUE)),TRUE,FALSE)</formula>
    </cfRule>
    <cfRule type="expression" dxfId="2591" priority="71108" stopIfTrue="1">
      <formula>IF(AND($B11&lt;&gt;"",$I11&lt;&gt;"", $I11&lt;=S$9,S$9&lt;=$J11),TRUE,FALSE)</formula>
    </cfRule>
    <cfRule type="expression" dxfId="2590" priority="71109" stopIfTrue="1">
      <formula>IF(AND($B11="", $K10&lt;&gt;"",$K10&lt;=S$9,S$9&lt;=$L10),TRUE,FALSE)</formula>
    </cfRule>
  </conditionalFormatting>
  <conditionalFormatting sqref="B251:R252 B11:E12 J97:J98 M97:R98 B97:C98 E97:G98 M53:R54 G53:G54 M61:R62 G61:G62 G11:R12 I35:K36 M35:R36 B19:J22 M19:R22 N105:R106 G105:H106 B105:E106 I23:R24 B35:G36 N109:R110">
    <cfRule type="expression" dxfId="2589" priority="71125" stopIfTrue="1">
      <formula>IF(AND($B11&lt;&gt;"",$I11&lt;&gt;"",$J11&lt;&gt;"",$K11&lt;&gt;"",$L11&lt;&gt;"",$M11=100),TRUE,FALSE)</formula>
    </cfRule>
    <cfRule type="expression" dxfId="2588" priority="71126" stopIfTrue="1">
      <formula>IF(AND($B11&lt;&gt;"",$I11&lt;&gt;"",$J11&lt;&gt;"",$J11&lt;TODAY()),TRUE,FALSE)</formula>
    </cfRule>
    <cfRule type="expression" dxfId="2587" priority="71127" stopIfTrue="1">
      <formula>IF(OR(AND($B11&lt;&gt;"",$I11&lt;&gt;"",$J11&lt;&gt;"",$K11&lt;&gt;"",$M11&lt;100),AND($I11&lt;&gt;"",$J11&lt;&gt;"",TODAY()&gt;=$I11)),TRUE,FALSE)</formula>
    </cfRule>
  </conditionalFormatting>
  <conditionalFormatting sqref="S21:AQ21 S19:AQ19 S15:AQ15 S17:AQ17 S31:AQ31 S25:AQ25 S23:AQ23 S27:AQ27 S37:AQ37 S35:AQ35 S39:AQ39 S43:AQ43 S49:AQ49 S53:AQ53 S47:AQ47 S55:AQ55 S61:AQ61 S57:AQ57 S63:AQ63 S67:AQ67 S65:AQ65 S69:AQ69 S73:AQ73 S81:AQ81 S75:AQ75 S87:AQ87 S89:AQ89 S77:AQ77 S95:AQ95 S91:AQ91 S93:AQ93 S97:AQ97 S99:AQ99 S101:AQ101 S107:AQ107 S109:AQ109 S111:AQ111 S113:AQ113 S115:AQ115 S119:AQ119 S123:AQ123 S127:AQ127 S131:AQ131 S133:AQ133 S135:AQ135 S137:AQ137 S141:AQ141 S145:AQ145 S147:AQ147 S149:AQ149 S153:AQ153 S155:AQ155 S251:AQ251 S249:AQ249 S247:AQ247 S217:AQ217 S245:AQ245 S243:AQ243 S241:AQ241 S239:AQ239 S237:AQ237 S235:AQ235 S233:AQ233 S231:AQ231 S229:AQ229 S227:AQ227 S225:AQ225 S219:AQ219">
    <cfRule type="expression" dxfId="2586" priority="71302" stopIfTrue="1">
      <formula>IF(OR(WEEKDAY(S$9)=7,WEEKDAY(S$9)=1,IF(ISNA(MATCH(S$9,Holiday,0)),FALSE,TRUE)),TRUE,FALSE)</formula>
    </cfRule>
    <cfRule type="expression" dxfId="2585" priority="71303" stopIfTrue="1">
      <formula>IF(AND($B15&lt;&gt;"",$I15&lt;&gt;"", $I15&lt;=S$9,S$9&lt;=$J15),TRUE,FALSE)</formula>
    </cfRule>
    <cfRule type="expression" dxfId="2584" priority="71304" stopIfTrue="1">
      <formula>IF(AND($B15="", #REF!&lt;&gt;"",#REF!&lt;=S$9,S$9&lt;=#REF!),TRUE,FALSE)</formula>
    </cfRule>
  </conditionalFormatting>
  <conditionalFormatting sqref="Y8:AD8">
    <cfRule type="expression" dxfId="2583" priority="5688" stopIfTrue="1">
      <formula>IF(TEXT(Y$9,"d")="1",TRUE,FALSE)</formula>
    </cfRule>
    <cfRule type="expression" dxfId="2582" priority="5689" stopIfTrue="1">
      <formula>OR(IF(TEXT(Y$9,"d")&lt;&gt;"1",TRUE,FALSE))</formula>
    </cfRule>
  </conditionalFormatting>
  <conditionalFormatting sqref="AE8:AQ8">
    <cfRule type="expression" dxfId="2581" priority="5659" stopIfTrue="1">
      <formula>IF(TEXT(AE$9,"d")="1",TRUE,FALSE)</formula>
    </cfRule>
    <cfRule type="expression" dxfId="2580" priority="5660" stopIfTrue="1">
      <formula>OR(IF(TEXT(AE$9,"d")&lt;&gt;"1",TRUE,FALSE))</formula>
    </cfRule>
  </conditionalFormatting>
  <conditionalFormatting sqref="H35:H36">
    <cfRule type="expression" dxfId="2579" priority="5632" stopIfTrue="1">
      <formula>IF(AND($B35&lt;&gt;"",$I35&lt;&gt;"",$J35&lt;&gt;"",$K35&lt;&gt;"",$L35&lt;&gt;"",$M35=100),TRUE,FALSE)</formula>
    </cfRule>
    <cfRule type="expression" dxfId="2578" priority="5633" stopIfTrue="1">
      <formula>IF(AND($B35&lt;&gt;"",$I35&lt;&gt;"",$J35&lt;&gt;"",$J35&lt;TODAY()),TRUE,FALSE)</formula>
    </cfRule>
    <cfRule type="expression" dxfId="2577" priority="5634" stopIfTrue="1">
      <formula>IF(OR(AND($B35&lt;&gt;"",$I35&lt;&gt;"",$J35&lt;&gt;"",$K35&lt;&gt;"",$M35&lt;100),AND($I35&lt;&gt;"",$J35&lt;&gt;"",TODAY()&gt;=$I35)),TRUE,FALSE)</formula>
    </cfRule>
  </conditionalFormatting>
  <conditionalFormatting sqref="B37:G42 I39:I42 M37:R42 M91:R96 B91:G96 J91:J96">
    <cfRule type="expression" dxfId="2576" priority="5602" stopIfTrue="1">
      <formula>IF(AND($B37&lt;&gt;"",$I37&lt;&gt;"",$J37&lt;&gt;"",$K37&lt;&gt;"",$L37&lt;&gt;"",$M37=100),TRUE,FALSE)</formula>
    </cfRule>
    <cfRule type="expression" dxfId="2575" priority="5603" stopIfTrue="1">
      <formula>IF(AND($B37&lt;&gt;"",$I37&lt;&gt;"",$J37&lt;&gt;"",$J37&lt;TODAY()),TRUE,FALSE)</formula>
    </cfRule>
    <cfRule type="expression" dxfId="2574" priority="5604" stopIfTrue="1">
      <formula>IF(OR(AND($B37&lt;&gt;"",$I37&lt;&gt;"",$J37&lt;&gt;"",$K37&lt;&gt;"",$M37&lt;100),AND($I37&lt;&gt;"",$J37&lt;&gt;"",TODAY()&gt;=$I37)),TRUE,FALSE)</formula>
    </cfRule>
  </conditionalFormatting>
  <conditionalFormatting sqref="H91:H92">
    <cfRule type="expression" dxfId="2573" priority="5560" stopIfTrue="1">
      <formula>IF(AND($B91&lt;&gt;"",$I91&lt;&gt;"",$J91&lt;&gt;"",$K91&lt;&gt;"",$L91&lt;&gt;"",$M91=100),TRUE,FALSE)</formula>
    </cfRule>
    <cfRule type="expression" dxfId="2572" priority="5561" stopIfTrue="1">
      <formula>IF(AND($B91&lt;&gt;"",$I91&lt;&gt;"",$J91&lt;&gt;"",$J91&lt;TODAY()),TRUE,FALSE)</formula>
    </cfRule>
    <cfRule type="expression" dxfId="2571" priority="5562" stopIfTrue="1">
      <formula>IF(OR(AND($B91&lt;&gt;"",$I91&lt;&gt;"",$J91&lt;&gt;"",$K91&lt;&gt;"",$M91&lt;100),AND($I91&lt;&gt;"",$J91&lt;&gt;"",TODAY()&gt;=$I91)),TRUE,FALSE)</formula>
    </cfRule>
  </conditionalFormatting>
  <conditionalFormatting sqref="H39:H40">
    <cfRule type="expression" dxfId="2570" priority="5575" stopIfTrue="1">
      <formula>IF(AND($B39&lt;&gt;"",$I39&lt;&gt;"",$J39&lt;&gt;"",$K39&lt;&gt;"",$L39&lt;&gt;"",$M39=100),TRUE,FALSE)</formula>
    </cfRule>
    <cfRule type="expression" dxfId="2569" priority="5576" stopIfTrue="1">
      <formula>IF(AND($B39&lt;&gt;"",$I39&lt;&gt;"",$J39&lt;&gt;"",$J39&lt;TODAY()),TRUE,FALSE)</formula>
    </cfRule>
    <cfRule type="expression" dxfId="2568" priority="5577" stopIfTrue="1">
      <formula>IF(OR(AND($B39&lt;&gt;"",$I39&lt;&gt;"",$J39&lt;&gt;"",$K39&lt;&gt;"",$M39&lt;100),AND($I39&lt;&gt;"",$J39&lt;&gt;"",TODAY()&gt;=$I39)),TRUE,FALSE)</formula>
    </cfRule>
  </conditionalFormatting>
  <conditionalFormatting sqref="H37:H38">
    <cfRule type="expression" dxfId="2567" priority="5572" stopIfTrue="1">
      <formula>IF(AND($B37&lt;&gt;"",$I37&lt;&gt;"",$J37&lt;&gt;"",$K37&lt;&gt;"",$L37&lt;&gt;"",$M37=100),TRUE,FALSE)</formula>
    </cfRule>
    <cfRule type="expression" dxfId="2566" priority="5573" stopIfTrue="1">
      <formula>IF(AND($B37&lt;&gt;"",$I37&lt;&gt;"",$J37&lt;&gt;"",$J37&lt;TODAY()),TRUE,FALSE)</formula>
    </cfRule>
    <cfRule type="expression" dxfId="2565" priority="5574" stopIfTrue="1">
      <formula>IF(OR(AND($B37&lt;&gt;"",$I37&lt;&gt;"",$J37&lt;&gt;"",$K37&lt;&gt;"",$M37&lt;100),AND($I37&lt;&gt;"",$J37&lt;&gt;"",TODAY()&gt;=$I37)),TRUE,FALSE)</formula>
    </cfRule>
  </conditionalFormatting>
  <conditionalFormatting sqref="H41:H42">
    <cfRule type="expression" dxfId="2564" priority="5569" stopIfTrue="1">
      <formula>IF(AND($B41&lt;&gt;"",$I41&lt;&gt;"",$J41&lt;&gt;"",$K41&lt;&gt;"",$L41&lt;&gt;"",$M41=100),TRUE,FALSE)</formula>
    </cfRule>
    <cfRule type="expression" dxfId="2563" priority="5570" stopIfTrue="1">
      <formula>IF(AND($B41&lt;&gt;"",$I41&lt;&gt;"",$J41&lt;&gt;"",$J41&lt;TODAY()),TRUE,FALSE)</formula>
    </cfRule>
    <cfRule type="expression" dxfId="2562" priority="5571" stopIfTrue="1">
      <formula>IF(OR(AND($B41&lt;&gt;"",$I41&lt;&gt;"",$J41&lt;&gt;"",$K41&lt;&gt;"",$M41&lt;100),AND($I41&lt;&gt;"",$J41&lt;&gt;"",TODAY()&gt;=$I41)),TRUE,FALSE)</formula>
    </cfRule>
  </conditionalFormatting>
  <conditionalFormatting sqref="H95:H96">
    <cfRule type="expression" dxfId="2561" priority="5557" stopIfTrue="1">
      <formula>IF(AND($B95&lt;&gt;"",$I95&lt;&gt;"",$J95&lt;&gt;"",$K95&lt;&gt;"",$L95&lt;&gt;"",$M95=100),TRUE,FALSE)</formula>
    </cfRule>
    <cfRule type="expression" dxfId="2560" priority="5558" stopIfTrue="1">
      <formula>IF(AND($B95&lt;&gt;"",$I95&lt;&gt;"",$J95&lt;&gt;"",$J95&lt;TODAY()),TRUE,FALSE)</formula>
    </cfRule>
    <cfRule type="expression" dxfId="2559" priority="5559" stopIfTrue="1">
      <formula>IF(OR(AND($B95&lt;&gt;"",$I95&lt;&gt;"",$J95&lt;&gt;"",$K95&lt;&gt;"",$M95&lt;100),AND($I95&lt;&gt;"",$J95&lt;&gt;"",TODAY()&gt;=$I95)),TRUE,FALSE)</formula>
    </cfRule>
  </conditionalFormatting>
  <conditionalFormatting sqref="H93:H94">
    <cfRule type="expression" dxfId="2558" priority="5563" stopIfTrue="1">
      <formula>IF(AND($B93&lt;&gt;"",$I93&lt;&gt;"",$J93&lt;&gt;"",$K93&lt;&gt;"",$L93&lt;&gt;"",$M93=100),TRUE,FALSE)</formula>
    </cfRule>
    <cfRule type="expression" dxfId="2557" priority="5564" stopIfTrue="1">
      <formula>IF(AND($B93&lt;&gt;"",$I93&lt;&gt;"",$J93&lt;&gt;"",$J93&lt;TODAY()),TRUE,FALSE)</formula>
    </cfRule>
    <cfRule type="expression" dxfId="2556" priority="5565" stopIfTrue="1">
      <formula>IF(OR(AND($B93&lt;&gt;"",$I93&lt;&gt;"",$J93&lt;&gt;"",$K93&lt;&gt;"",$M93&lt;100),AND($I93&lt;&gt;"",$J93&lt;&gt;"",TODAY()&gt;=$I93)),TRUE,FALSE)</formula>
    </cfRule>
  </conditionalFormatting>
  <conditionalFormatting sqref="I37:I38">
    <cfRule type="expression" dxfId="2555" priority="5554" stopIfTrue="1">
      <formula>IF(AND($B37&lt;&gt;"",$I37&lt;&gt;"",$J37&lt;&gt;"",$K37&lt;&gt;"",$L37&lt;&gt;"",$M37=100),TRUE,FALSE)</formula>
    </cfRule>
    <cfRule type="expression" dxfId="2554" priority="5555" stopIfTrue="1">
      <formula>IF(AND($B37&lt;&gt;"",$I37&lt;&gt;"",$J37&lt;&gt;"",$J37&lt;TODAY()),TRUE,FALSE)</formula>
    </cfRule>
    <cfRule type="expression" dxfId="2553" priority="5556" stopIfTrue="1">
      <formula>IF(OR(AND($B37&lt;&gt;"",$I37&lt;&gt;"",$J37&lt;&gt;"",$K37&lt;&gt;"",$M37&lt;100),AND($I37&lt;&gt;"",$J37&lt;&gt;"",TODAY()&gt;=$I37)),TRUE,FALSE)</formula>
    </cfRule>
  </conditionalFormatting>
  <conditionalFormatting sqref="K39:K40">
    <cfRule type="expression" dxfId="2552" priority="5530" stopIfTrue="1">
      <formula>IF(AND($B39&lt;&gt;"",$I39&lt;&gt;"",$J39&lt;&gt;"",$K39&lt;&gt;"",$L39&lt;&gt;"",$M39=100),TRUE,FALSE)</formula>
    </cfRule>
    <cfRule type="expression" dxfId="2551" priority="5531" stopIfTrue="1">
      <formula>IF(AND($B39&lt;&gt;"",$I39&lt;&gt;"",$J39&lt;&gt;"",$J39&lt;TODAY()),TRUE,FALSE)</formula>
    </cfRule>
    <cfRule type="expression" dxfId="2550" priority="5532" stopIfTrue="1">
      <formula>IF(OR(AND($B39&lt;&gt;"",$I39&lt;&gt;"",$J39&lt;&gt;"",$K39&lt;&gt;"",$M39&lt;100),AND($I39&lt;&gt;"",$J39&lt;&gt;"",TODAY()&gt;=$I39)),TRUE,FALSE)</formula>
    </cfRule>
  </conditionalFormatting>
  <conditionalFormatting sqref="K37:K38">
    <cfRule type="expression" dxfId="2549" priority="5548" stopIfTrue="1">
      <formula>IF(AND($B37&lt;&gt;"",$I37&lt;&gt;"",$J37&lt;&gt;"",$K37&lt;&gt;"",$L37&lt;&gt;"",$M37=100),TRUE,FALSE)</formula>
    </cfRule>
    <cfRule type="expression" dxfId="2548" priority="5549" stopIfTrue="1">
      <formula>IF(AND($B37&lt;&gt;"",$I37&lt;&gt;"",$J37&lt;&gt;"",$J37&lt;TODAY()),TRUE,FALSE)</formula>
    </cfRule>
    <cfRule type="expression" dxfId="2547" priority="5550" stopIfTrue="1">
      <formula>IF(OR(AND($B37&lt;&gt;"",$I37&lt;&gt;"",$J37&lt;&gt;"",$K37&lt;&gt;"",$M37&lt;100),AND($I37&lt;&gt;"",$J37&lt;&gt;"",TODAY()&gt;=$I37)),TRUE,FALSE)</formula>
    </cfRule>
  </conditionalFormatting>
  <conditionalFormatting sqref="J37:J38">
    <cfRule type="expression" dxfId="2546" priority="5539" stopIfTrue="1">
      <formula>IF(AND($B37&lt;&gt;"",$I37&lt;&gt;"",$J37&lt;&gt;"",$K37&lt;&gt;"",$L37&lt;&gt;"",$M37=100),TRUE,FALSE)</formula>
    </cfRule>
    <cfRule type="expression" dxfId="2545" priority="5540" stopIfTrue="1">
      <formula>IF(AND($B37&lt;&gt;"",$I37&lt;&gt;"",$J37&lt;&gt;"",$J37&lt;TODAY()),TRUE,FALSE)</formula>
    </cfRule>
    <cfRule type="expression" dxfId="2544" priority="5541" stopIfTrue="1">
      <formula>IF(OR(AND($B37&lt;&gt;"",$I37&lt;&gt;"",$J37&lt;&gt;"",$K37&lt;&gt;"",$M37&lt;100),AND($I37&lt;&gt;"",$J37&lt;&gt;"",TODAY()&gt;=$I37)),TRUE,FALSE)</formula>
    </cfRule>
  </conditionalFormatting>
  <conditionalFormatting sqref="J39:J40">
    <cfRule type="expression" dxfId="2543" priority="5536" stopIfTrue="1">
      <formula>IF(AND($B39&lt;&gt;"",$I39&lt;&gt;"",$J39&lt;&gt;"",$K39&lt;&gt;"",$L39&lt;&gt;"",$M39=100),TRUE,FALSE)</formula>
    </cfRule>
    <cfRule type="expression" dxfId="2542" priority="5537" stopIfTrue="1">
      <formula>IF(AND($B39&lt;&gt;"",$I39&lt;&gt;"",$J39&lt;&gt;"",$J39&lt;TODAY()),TRUE,FALSE)</formula>
    </cfRule>
    <cfRule type="expression" dxfId="2541" priority="5538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2540" priority="5533" stopIfTrue="1">
      <formula>IF(AND($B41&lt;&gt;"",$I41&lt;&gt;"",$J41&lt;&gt;"",$K41&lt;&gt;"",$L41&lt;&gt;"",$M41=100),TRUE,FALSE)</formula>
    </cfRule>
    <cfRule type="expression" dxfId="2539" priority="5534" stopIfTrue="1">
      <formula>IF(AND($B41&lt;&gt;"",$I41&lt;&gt;"",$J41&lt;&gt;"",$J41&lt;TODAY()),TRUE,FALSE)</formula>
    </cfRule>
    <cfRule type="expression" dxfId="2538" priority="5535" stopIfTrue="1">
      <formula>IF(OR(AND($B41&lt;&gt;"",$I41&lt;&gt;"",$J41&lt;&gt;"",$K41&lt;&gt;"",$M41&lt;100),AND($I41&lt;&gt;"",$J41&lt;&gt;"",TODAY()&gt;=$I41)),TRUE,FALSE)</formula>
    </cfRule>
  </conditionalFormatting>
  <conditionalFormatting sqref="K41:K42">
    <cfRule type="expression" dxfId="2537" priority="5527" stopIfTrue="1">
      <formula>IF(AND($B41&lt;&gt;"",$I41&lt;&gt;"",$J41&lt;&gt;"",$K41&lt;&gt;"",$L41&lt;&gt;"",$M41=100),TRUE,FALSE)</formula>
    </cfRule>
    <cfRule type="expression" dxfId="2536" priority="5528" stopIfTrue="1">
      <formula>IF(AND($B41&lt;&gt;"",$I41&lt;&gt;"",$J41&lt;&gt;"",$J41&lt;TODAY()),TRUE,FALSE)</formula>
    </cfRule>
    <cfRule type="expression" dxfId="2535" priority="5529" stopIfTrue="1">
      <formula>IF(OR(AND($B41&lt;&gt;"",$I41&lt;&gt;"",$J41&lt;&gt;"",$K41&lt;&gt;"",$M41&lt;100),AND($I41&lt;&gt;"",$J41&lt;&gt;"",TODAY()&gt;=$I41)),TRUE,FALSE)</formula>
    </cfRule>
  </conditionalFormatting>
  <conditionalFormatting sqref="B13:E14 G13:K14 M13:R14">
    <cfRule type="expression" dxfId="2534" priority="5515" stopIfTrue="1">
      <formula>IF(AND($B13&lt;&gt;"",$I13&lt;&gt;"",$J13&lt;&gt;"",$K13&lt;&gt;"",$L13&lt;&gt;"",$M13=100),TRUE,FALSE)</formula>
    </cfRule>
    <cfRule type="expression" dxfId="2533" priority="5516" stopIfTrue="1">
      <formula>IF(AND($B13&lt;&gt;"",$I13&lt;&gt;"",$J13&lt;&gt;"",$J13&lt;TODAY()),TRUE,FALSE)</formula>
    </cfRule>
    <cfRule type="expression" dxfId="2532" priority="5517" stopIfTrue="1">
      <formula>IF(OR(AND($B13&lt;&gt;"",$I13&lt;&gt;"",$J13&lt;&gt;"",$K13&lt;&gt;"",$M13&lt;100),AND($I13&lt;&gt;"",$J13&lt;&gt;"",TODAY()&gt;=$I13)),TRUE,FALSE)</formula>
    </cfRule>
  </conditionalFormatting>
  <conditionalFormatting sqref="S59:AQ59">
    <cfRule type="expression" dxfId="2531" priority="5512" stopIfTrue="1">
      <formula>IF(OR(WEEKDAY(S$9)=7,WEEKDAY(S$9)=1,IF(ISNA(MATCH(S$9,Holiday,0)),FALSE,TRUE)),TRUE,FALSE)</formula>
    </cfRule>
    <cfRule type="expression" dxfId="2530" priority="5513" stopIfTrue="1">
      <formula>IF(AND($B59&lt;&gt;"",$I59&lt;&gt;"", $I59&lt;=S$9,S$9&lt;=$J59),TRUE,FALSE)</formula>
    </cfRule>
    <cfRule type="expression" dxfId="2529" priority="5514" stopIfTrue="1">
      <formula>IF(AND($B59="", $K56&lt;&gt;"",$K56&lt;=S$9,S$9&lt;=$L56),TRUE,FALSE)</formula>
    </cfRule>
  </conditionalFormatting>
  <conditionalFormatting sqref="F11:F12">
    <cfRule type="expression" dxfId="2528" priority="5509" stopIfTrue="1">
      <formula>IF(AND($B11&lt;&gt;"",$I11&lt;&gt;"",$J11&lt;&gt;"",$K11&lt;&gt;"",$L11&lt;&gt;"",$M11=100),TRUE,FALSE)</formula>
    </cfRule>
    <cfRule type="expression" dxfId="2527" priority="5510" stopIfTrue="1">
      <formula>IF(AND($B11&lt;&gt;"",$I11&lt;&gt;"",$J11&lt;&gt;"",$J11&lt;TODAY()),TRUE,FALSE)</formula>
    </cfRule>
    <cfRule type="expression" dxfId="2526" priority="5511" stopIfTrue="1">
      <formula>IF(OR(AND($B11&lt;&gt;"",$I11&lt;&gt;"",$J11&lt;&gt;"",$K11&lt;&gt;"",$M11&lt;100),AND($I11&lt;&gt;"",$J11&lt;&gt;"",TODAY()&gt;=$I11)),TRUE,FALSE)</formula>
    </cfRule>
  </conditionalFormatting>
  <conditionalFormatting sqref="B51:E52 I51:I52 M49:R52 B49:C50 E49:E50 G49:G52">
    <cfRule type="expression" dxfId="2525" priority="5503" stopIfTrue="1">
      <formula>IF(AND($B49&lt;&gt;"",$I49&lt;&gt;"",$J49&lt;&gt;"",$K49&lt;&gt;"",$L49&lt;&gt;"",$M49=100),TRUE,FALSE)</formula>
    </cfRule>
    <cfRule type="expression" dxfId="2524" priority="5504" stopIfTrue="1">
      <formula>IF(AND($B49&lt;&gt;"",$I49&lt;&gt;"",$J49&lt;&gt;"",$J49&lt;TODAY()),TRUE,FALSE)</formula>
    </cfRule>
    <cfRule type="expression" dxfId="2523" priority="5505" stopIfTrue="1">
      <formula>IF(OR(AND($B49&lt;&gt;"",$I49&lt;&gt;"",$J49&lt;&gt;"",$K49&lt;&gt;"",$M49&lt;100),AND($I49&lt;&gt;"",$J49&lt;&gt;"",TODAY()&gt;=$I49)),TRUE,FALSE)</formula>
    </cfRule>
  </conditionalFormatting>
  <conditionalFormatting sqref="H49:H50">
    <cfRule type="expression" dxfId="2522" priority="5500" stopIfTrue="1">
      <formula>IF(AND($B49&lt;&gt;"",$I49&lt;&gt;"",$J49&lt;&gt;"",$K49&lt;&gt;"",$L49&lt;&gt;"",$M49=100),TRUE,FALSE)</formula>
    </cfRule>
    <cfRule type="expression" dxfId="2521" priority="5501" stopIfTrue="1">
      <formula>IF(AND($B49&lt;&gt;"",$I49&lt;&gt;"",$J49&lt;&gt;"",$J49&lt;TODAY()),TRUE,FALSE)</formula>
    </cfRule>
    <cfRule type="expression" dxfId="2520" priority="5502" stopIfTrue="1">
      <formula>IF(OR(AND($B49&lt;&gt;"",$I49&lt;&gt;"",$J49&lt;&gt;"",$K49&lt;&gt;"",$M49&lt;100),AND($I49&lt;&gt;"",$J49&lt;&gt;"",TODAY()&gt;=$I49)),TRUE,FALSE)</formula>
    </cfRule>
  </conditionalFormatting>
  <conditionalFormatting sqref="H51:H52">
    <cfRule type="expression" dxfId="2519" priority="5497" stopIfTrue="1">
      <formula>IF(AND($B51&lt;&gt;"",$I51&lt;&gt;"",$J51&lt;&gt;"",$K51&lt;&gt;"",$L51&lt;&gt;"",$M51=100),TRUE,FALSE)</formula>
    </cfRule>
    <cfRule type="expression" dxfId="2518" priority="5498" stopIfTrue="1">
      <formula>IF(AND($B51&lt;&gt;"",$I51&lt;&gt;"",$J51&lt;&gt;"",$J51&lt;TODAY()),TRUE,FALSE)</formula>
    </cfRule>
    <cfRule type="expression" dxfId="2517" priority="5499" stopIfTrue="1">
      <formula>IF(OR(AND($B51&lt;&gt;"",$I51&lt;&gt;"",$J51&lt;&gt;"",$K51&lt;&gt;"",$M51&lt;100),AND($I51&lt;&gt;"",$J51&lt;&gt;"",TODAY()&gt;=$I51)),TRUE,FALSE)</formula>
    </cfRule>
  </conditionalFormatting>
  <conditionalFormatting sqref="J49:J50">
    <cfRule type="expression" dxfId="2516" priority="5482" stopIfTrue="1">
      <formula>IF(AND($B49&lt;&gt;"",$I49&lt;&gt;"",$J49&lt;&gt;"",$K49&lt;&gt;"",$L49&lt;&gt;"",$M49=100),TRUE,FALSE)</formula>
    </cfRule>
    <cfRule type="expression" dxfId="2515" priority="5483" stopIfTrue="1">
      <formula>IF(AND($B49&lt;&gt;"",$I49&lt;&gt;"",$J49&lt;&gt;"",$J49&lt;TODAY()),TRUE,FALSE)</formula>
    </cfRule>
    <cfRule type="expression" dxfId="2514" priority="5484" stopIfTrue="1">
      <formula>IF(OR(AND($B49&lt;&gt;"",$I49&lt;&gt;"",$J49&lt;&gt;"",$K49&lt;&gt;"",$M49&lt;100),AND($I49&lt;&gt;"",$J49&lt;&gt;"",TODAY()&gt;=$I49)),TRUE,FALSE)</formula>
    </cfRule>
  </conditionalFormatting>
  <conditionalFormatting sqref="I91:I92">
    <cfRule type="expression" dxfId="2513" priority="5470" stopIfTrue="1">
      <formula>IF(AND($B91&lt;&gt;"",$I91&lt;&gt;"",$J91&lt;&gt;"",$K91&lt;&gt;"",$L91&lt;&gt;"",$M91=100),TRUE,FALSE)</formula>
    </cfRule>
    <cfRule type="expression" dxfId="2512" priority="5471" stopIfTrue="1">
      <formula>IF(AND($B91&lt;&gt;"",$I91&lt;&gt;"",$J91&lt;&gt;"",$J91&lt;TODAY()),TRUE,FALSE)</formula>
    </cfRule>
    <cfRule type="expression" dxfId="2511" priority="5472" stopIfTrue="1">
      <formula>IF(OR(AND($B91&lt;&gt;"",$I91&lt;&gt;"",$J91&lt;&gt;"",$K91&lt;&gt;"",$M91&lt;100),AND($I91&lt;&gt;"",$J91&lt;&gt;"",TODAY()&gt;=$I91)),TRUE,FALSE)</formula>
    </cfRule>
  </conditionalFormatting>
  <conditionalFormatting sqref="I93:I94">
    <cfRule type="expression" dxfId="2510" priority="5467" stopIfTrue="1">
      <formula>IF(AND($B93&lt;&gt;"",$I93&lt;&gt;"",$J93&lt;&gt;"",$K93&lt;&gt;"",$L93&lt;&gt;"",$M93=100),TRUE,FALSE)</formula>
    </cfRule>
    <cfRule type="expression" dxfId="2509" priority="5468" stopIfTrue="1">
      <formula>IF(AND($B93&lt;&gt;"",$I93&lt;&gt;"",$J93&lt;&gt;"",$J93&lt;TODAY()),TRUE,FALSE)</formula>
    </cfRule>
    <cfRule type="expression" dxfId="2508" priority="5469" stopIfTrue="1">
      <formula>IF(OR(AND($B93&lt;&gt;"",$I93&lt;&gt;"",$J93&lt;&gt;"",$K93&lt;&gt;"",$M93&lt;100),AND($I93&lt;&gt;"",$J93&lt;&gt;"",TODAY()&gt;=$I93)),TRUE,FALSE)</formula>
    </cfRule>
  </conditionalFormatting>
  <conditionalFormatting sqref="I95:I96">
    <cfRule type="expression" dxfId="2507" priority="5464" stopIfTrue="1">
      <formula>IF(AND($B95&lt;&gt;"",$I95&lt;&gt;"",$J95&lt;&gt;"",$K95&lt;&gt;"",$L95&lt;&gt;"",$M95=100),TRUE,FALSE)</formula>
    </cfRule>
    <cfRule type="expression" dxfId="2506" priority="5465" stopIfTrue="1">
      <formula>IF(AND($B95&lt;&gt;"",$I95&lt;&gt;"",$J95&lt;&gt;"",$J95&lt;TODAY()),TRUE,FALSE)</formula>
    </cfRule>
    <cfRule type="expression" dxfId="2505" priority="5466" stopIfTrue="1">
      <formula>IF(OR(AND($B95&lt;&gt;"",$I95&lt;&gt;"",$J95&lt;&gt;"",$K95&lt;&gt;"",$M95&lt;100),AND($I95&lt;&gt;"",$J95&lt;&gt;"",TODAY()&gt;=$I95)),TRUE,FALSE)</formula>
    </cfRule>
  </conditionalFormatting>
  <conditionalFormatting sqref="K91:K92">
    <cfRule type="expression" dxfId="2504" priority="5461" stopIfTrue="1">
      <formula>IF(AND($B91&lt;&gt;"",$I91&lt;&gt;"",$J91&lt;&gt;"",$K91&lt;&gt;"",$L91&lt;&gt;"",$M91=100),TRUE,FALSE)</formula>
    </cfRule>
    <cfRule type="expression" dxfId="2503" priority="5462" stopIfTrue="1">
      <formula>IF(AND($B91&lt;&gt;"",$I91&lt;&gt;"",$J91&lt;&gt;"",$J91&lt;TODAY()),TRUE,FALSE)</formula>
    </cfRule>
    <cfRule type="expression" dxfId="2502" priority="5463" stopIfTrue="1">
      <formula>IF(OR(AND($B91&lt;&gt;"",$I91&lt;&gt;"",$J91&lt;&gt;"",$K91&lt;&gt;"",$M91&lt;100),AND($I91&lt;&gt;"",$J91&lt;&gt;"",TODAY()&gt;=$I91)),TRUE,FALSE)</formula>
    </cfRule>
  </conditionalFormatting>
  <conditionalFormatting sqref="K93:K94">
    <cfRule type="expression" dxfId="2501" priority="5458" stopIfTrue="1">
      <formula>IF(AND($B93&lt;&gt;"",$I93&lt;&gt;"",$J93&lt;&gt;"",$K93&lt;&gt;"",$L93&lt;&gt;"",$M93=100),TRUE,FALSE)</formula>
    </cfRule>
    <cfRule type="expression" dxfId="2500" priority="5459" stopIfTrue="1">
      <formula>IF(AND($B93&lt;&gt;"",$I93&lt;&gt;"",$J93&lt;&gt;"",$J93&lt;TODAY()),TRUE,FALSE)</formula>
    </cfRule>
    <cfRule type="expression" dxfId="2499" priority="5460" stopIfTrue="1">
      <formula>IF(OR(AND($B93&lt;&gt;"",$I93&lt;&gt;"",$J93&lt;&gt;"",$K93&lt;&gt;"",$M93&lt;100),AND($I93&lt;&gt;"",$J93&lt;&gt;"",TODAY()&gt;=$I93)),TRUE,FALSE)</formula>
    </cfRule>
  </conditionalFormatting>
  <conditionalFormatting sqref="K95:K96">
    <cfRule type="expression" dxfId="2498" priority="5455" stopIfTrue="1">
      <formula>IF(AND($B95&lt;&gt;"",$I95&lt;&gt;"",$J95&lt;&gt;"",$K95&lt;&gt;"",$L95&lt;&gt;"",$M95=100),TRUE,FALSE)</formula>
    </cfRule>
    <cfRule type="expression" dxfId="2497" priority="5456" stopIfTrue="1">
      <formula>IF(AND($B95&lt;&gt;"",$I95&lt;&gt;"",$J95&lt;&gt;"",$J95&lt;TODAY()),TRUE,FALSE)</formula>
    </cfRule>
    <cfRule type="expression" dxfId="2496" priority="5457" stopIfTrue="1">
      <formula>IF(OR(AND($B95&lt;&gt;"",$I95&lt;&gt;"",$J95&lt;&gt;"",$K95&lt;&gt;"",$M95&lt;100),AND($I95&lt;&gt;"",$J95&lt;&gt;"",TODAY()&gt;=$I95)),TRUE,FALSE)</formula>
    </cfRule>
  </conditionalFormatting>
  <conditionalFormatting sqref="H97:H98">
    <cfRule type="expression" dxfId="2495" priority="5431" stopIfTrue="1">
      <formula>IF(AND($B97&lt;&gt;"",$I97&lt;&gt;"",$J97&lt;&gt;"",$K97&lt;&gt;"",$L97&lt;&gt;"",$M97=100),TRUE,FALSE)</formula>
    </cfRule>
    <cfRule type="expression" dxfId="2494" priority="5432" stopIfTrue="1">
      <formula>IF(AND($B97&lt;&gt;"",$I97&lt;&gt;"",$J97&lt;&gt;"",$J97&lt;TODAY()),TRUE,FALSE)</formula>
    </cfRule>
    <cfRule type="expression" dxfId="2493" priority="5433" stopIfTrue="1">
      <formula>IF(OR(AND($B97&lt;&gt;"",$I97&lt;&gt;"",$J97&lt;&gt;"",$K97&lt;&gt;"",$M97&lt;100),AND($I97&lt;&gt;"",$J97&lt;&gt;"",TODAY()&gt;=$I97)),TRUE,FALSE)</formula>
    </cfRule>
  </conditionalFormatting>
  <conditionalFormatting sqref="D49:D50">
    <cfRule type="expression" dxfId="2492" priority="5443" stopIfTrue="1">
      <formula>IF(AND($B49&lt;&gt;"",$I49&lt;&gt;"",$J49&lt;&gt;"",$K49&lt;&gt;"",$L49&lt;&gt;"",$M49=100),TRUE,FALSE)</formula>
    </cfRule>
    <cfRule type="expression" dxfId="2491" priority="5444" stopIfTrue="1">
      <formula>IF(AND($B49&lt;&gt;"",$I49&lt;&gt;"",$J49&lt;&gt;"",$J49&lt;TODAY()),TRUE,FALSE)</formula>
    </cfRule>
    <cfRule type="expression" dxfId="2490" priority="5445" stopIfTrue="1">
      <formula>IF(OR(AND($B49&lt;&gt;"",$I49&lt;&gt;"",$J49&lt;&gt;"",$K49&lt;&gt;"",$M49&lt;100),AND($I49&lt;&gt;"",$J49&lt;&gt;"",TODAY()&gt;=$I49)),TRUE,FALSE)</formula>
    </cfRule>
  </conditionalFormatting>
  <conditionalFormatting sqref="I97:I98">
    <cfRule type="expression" dxfId="2489" priority="5413" stopIfTrue="1">
      <formula>IF(AND($B97&lt;&gt;"",$I97&lt;&gt;"",$J97&lt;&gt;"",$K97&lt;&gt;"",$L97&lt;&gt;"",$M97=100),TRUE,FALSE)</formula>
    </cfRule>
    <cfRule type="expression" dxfId="2488" priority="5414" stopIfTrue="1">
      <formula>IF(AND($B97&lt;&gt;"",$I97&lt;&gt;"",$J97&lt;&gt;"",$J97&lt;TODAY()),TRUE,FALSE)</formula>
    </cfRule>
    <cfRule type="expression" dxfId="2487" priority="5415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2486" priority="5404" stopIfTrue="1">
      <formula>IF(AND($B97&lt;&gt;"",$I97&lt;&gt;"",$J97&lt;&gt;"",$K97&lt;&gt;"",$L97&lt;&gt;"",$M97=100),TRUE,FALSE)</formula>
    </cfRule>
    <cfRule type="expression" dxfId="2485" priority="5405" stopIfTrue="1">
      <formula>IF(AND($B97&lt;&gt;"",$I97&lt;&gt;"",$J97&lt;&gt;"",$J97&lt;TODAY()),TRUE,FALSE)</formula>
    </cfRule>
    <cfRule type="expression" dxfId="2484" priority="5406" stopIfTrue="1">
      <formula>IF(OR(AND($B97&lt;&gt;"",$I97&lt;&gt;"",$J97&lt;&gt;"",$K97&lt;&gt;"",$M97&lt;100),AND($I97&lt;&gt;"",$J97&lt;&gt;"",TODAY()&gt;=$I97)),TRUE,FALSE)</formula>
    </cfRule>
  </conditionalFormatting>
  <conditionalFormatting sqref="F13:F14">
    <cfRule type="expression" dxfId="2483" priority="5386" stopIfTrue="1">
      <formula>IF(AND($B13&lt;&gt;"",$I13&lt;&gt;"",$J13&lt;&gt;"",$K13&lt;&gt;"",$L13&lt;&gt;"",$M13=100),TRUE,FALSE)</formula>
    </cfRule>
    <cfRule type="expression" dxfId="2482" priority="5387" stopIfTrue="1">
      <formula>IF(AND($B13&lt;&gt;"",$I13&lt;&gt;"",$J13&lt;&gt;"",$J13&lt;TODAY()),TRUE,FALSE)</formula>
    </cfRule>
    <cfRule type="expression" dxfId="2481" priority="5388" stopIfTrue="1">
      <formula>IF(OR(AND($B13&lt;&gt;"",$I13&lt;&gt;"",$J13&lt;&gt;"",$K13&lt;&gt;"",$M13&lt;100),AND($I13&lt;&gt;"",$J13&lt;&gt;"",TODAY()&gt;=$I13)),TRUE,FALSE)</formula>
    </cfRule>
  </conditionalFormatting>
  <conditionalFormatting sqref="J99:J100 M99:R100 B99:G100">
    <cfRule type="expression" dxfId="2480" priority="5341" stopIfTrue="1">
      <formula>IF(AND($B99&lt;&gt;"",$I99&lt;&gt;"",$J99&lt;&gt;"",$K99&lt;&gt;"",$L99&lt;&gt;"",$M99=100),TRUE,FALSE)</formula>
    </cfRule>
    <cfRule type="expression" dxfId="2479" priority="5342" stopIfTrue="1">
      <formula>IF(AND($B99&lt;&gt;"",$I99&lt;&gt;"",$J99&lt;&gt;"",$J99&lt;TODAY()),TRUE,FALSE)</formula>
    </cfRule>
    <cfRule type="expression" dxfId="2478" priority="5343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2477" priority="5338" stopIfTrue="1">
      <formula>IF(AND($B99&lt;&gt;"",$I99&lt;&gt;"",$J99&lt;&gt;"",$K99&lt;&gt;"",$L99&lt;&gt;"",$M99=100),TRUE,FALSE)</formula>
    </cfRule>
    <cfRule type="expression" dxfId="2476" priority="5339" stopIfTrue="1">
      <formula>IF(AND($B99&lt;&gt;"",$I99&lt;&gt;"",$J99&lt;&gt;"",$J99&lt;TODAY()),TRUE,FALSE)</formula>
    </cfRule>
    <cfRule type="expression" dxfId="2475" priority="5340" stopIfTrue="1">
      <formula>IF(OR(AND($B99&lt;&gt;"",$I99&lt;&gt;"",$J99&lt;&gt;"",$K99&lt;&gt;"",$M99&lt;100),AND($I99&lt;&gt;"",$J99&lt;&gt;"",TODAY()&gt;=$I99)),TRUE,FALSE)</formula>
    </cfRule>
  </conditionalFormatting>
  <conditionalFormatting sqref="I99:I100">
    <cfRule type="expression" dxfId="2474" priority="5329" stopIfTrue="1">
      <formula>IF(AND($B99&lt;&gt;"",$I99&lt;&gt;"",$J99&lt;&gt;"",$K99&lt;&gt;"",$L99&lt;&gt;"",$M99=100),TRUE,FALSE)</formula>
    </cfRule>
    <cfRule type="expression" dxfId="2473" priority="5330" stopIfTrue="1">
      <formula>IF(AND($B99&lt;&gt;"",$I99&lt;&gt;"",$J99&lt;&gt;"",$J99&lt;TODAY()),TRUE,FALSE)</formula>
    </cfRule>
    <cfRule type="expression" dxfId="2472" priority="5331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2471" priority="5326" stopIfTrue="1">
      <formula>IF(AND($B99&lt;&gt;"",$I99&lt;&gt;"",$J99&lt;&gt;"",$K99&lt;&gt;"",$L99&lt;&gt;"",$M99=100),TRUE,FALSE)</formula>
    </cfRule>
    <cfRule type="expression" dxfId="2470" priority="5327" stopIfTrue="1">
      <formula>IF(AND($B99&lt;&gt;"",$I99&lt;&gt;"",$J99&lt;&gt;"",$J99&lt;TODAY()),TRUE,FALSE)</formula>
    </cfRule>
    <cfRule type="expression" dxfId="2469" priority="5328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2468" priority="5320" stopIfTrue="1">
      <formula>IF(AND($B99&lt;&gt;"",$I99&lt;&gt;"",$J99&lt;&gt;"",$K99&lt;&gt;"",$L99&lt;&gt;"",$M99=100),TRUE,FALSE)</formula>
    </cfRule>
    <cfRule type="expression" dxfId="2467" priority="5321" stopIfTrue="1">
      <formula>IF(AND($B99&lt;&gt;"",$I99&lt;&gt;"",$J99&lt;&gt;"",$J99&lt;TODAY()),TRUE,FALSE)</formula>
    </cfRule>
    <cfRule type="expression" dxfId="2466" priority="5322" stopIfTrue="1">
      <formula>IF(OR(AND($B99&lt;&gt;"",$I99&lt;&gt;"",$J99&lt;&gt;"",$K99&lt;&gt;"",$M99&lt;100),AND($I99&lt;&gt;"",$J99&lt;&gt;"",TODAY()&gt;=$I99)),TRUE,FALSE)</formula>
    </cfRule>
  </conditionalFormatting>
  <conditionalFormatting sqref="J101:J102 M101:R102 B101:G102 M105:M106 M109:M110 M113:M114 M117:M118 M121:M122 M125:M126 M129:M130 M133:M134 M137:M138 M141:M142 M145:M146 M149:M150 M153:M154 M157:M158 M161:M162 M165:M166 M169:M170 M173:M174 M177:M178 M181:M182 M185:M186 M189:M190 M193:M194 M197:M198 M201:M202">
    <cfRule type="expression" dxfId="2465" priority="5308" stopIfTrue="1">
      <formula>IF(AND($B101&lt;&gt;"",$I101&lt;&gt;"",$J101&lt;&gt;"",$K101&lt;&gt;"",$L101&lt;&gt;"",$M101=100),TRUE,FALSE)</formula>
    </cfRule>
    <cfRule type="expression" dxfId="2464" priority="5309" stopIfTrue="1">
      <formula>IF(AND($B101&lt;&gt;"",$I101&lt;&gt;"",$J101&lt;&gt;"",$J101&lt;TODAY()),TRUE,FALSE)</formula>
    </cfRule>
    <cfRule type="expression" dxfId="2463" priority="5310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2462" priority="5305" stopIfTrue="1">
      <formula>IF(AND($B101&lt;&gt;"",$I101&lt;&gt;"",$J101&lt;&gt;"",$K101&lt;&gt;"",$L101&lt;&gt;"",$M101=100),TRUE,FALSE)</formula>
    </cfRule>
    <cfRule type="expression" dxfId="2461" priority="5306" stopIfTrue="1">
      <formula>IF(AND($B101&lt;&gt;"",$I101&lt;&gt;"",$J101&lt;&gt;"",$J101&lt;TODAY()),TRUE,FALSE)</formula>
    </cfRule>
    <cfRule type="expression" dxfId="2460" priority="5307" stopIfTrue="1">
      <formula>IF(OR(AND($B101&lt;&gt;"",$I101&lt;&gt;"",$J101&lt;&gt;"",$K101&lt;&gt;"",$M101&lt;100),AND($I101&lt;&gt;"",$J101&lt;&gt;"",TODAY()&gt;=$I101)),TRUE,FALSE)</formula>
    </cfRule>
  </conditionalFormatting>
  <conditionalFormatting sqref="I101:I102">
    <cfRule type="expression" dxfId="2459" priority="5296" stopIfTrue="1">
      <formula>IF(AND($B101&lt;&gt;"",$I101&lt;&gt;"",$J101&lt;&gt;"",$K101&lt;&gt;"",$L101&lt;&gt;"",$M101=100),TRUE,FALSE)</formula>
    </cfRule>
    <cfRule type="expression" dxfId="2458" priority="5297" stopIfTrue="1">
      <formula>IF(AND($B101&lt;&gt;"",$I101&lt;&gt;"",$J101&lt;&gt;"",$J101&lt;TODAY()),TRUE,FALSE)</formula>
    </cfRule>
    <cfRule type="expression" dxfId="2457" priority="5298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2456" priority="5293" stopIfTrue="1">
      <formula>IF(AND($B101&lt;&gt;"",$I101&lt;&gt;"",$J101&lt;&gt;"",$K101&lt;&gt;"",$L101&lt;&gt;"",$M101=100),TRUE,FALSE)</formula>
    </cfRule>
    <cfRule type="expression" dxfId="2455" priority="5294" stopIfTrue="1">
      <formula>IF(AND($B101&lt;&gt;"",$I101&lt;&gt;"",$J101&lt;&gt;"",$J101&lt;TODAY()),TRUE,FALSE)</formula>
    </cfRule>
    <cfRule type="expression" dxfId="2454" priority="5295" stopIfTrue="1">
      <formula>IF(OR(AND($B101&lt;&gt;"",$I101&lt;&gt;"",$J101&lt;&gt;"",$K101&lt;&gt;"",$M101&lt;100),AND($I101&lt;&gt;"",$J101&lt;&gt;"",TODAY()&gt;=$I101)),TRUE,FALSE)</formula>
    </cfRule>
  </conditionalFormatting>
  <conditionalFormatting sqref="B45:G46 M43:R46 B43:C44 E43:G44">
    <cfRule type="expression" dxfId="2453" priority="5284" stopIfTrue="1">
      <formula>IF(AND($B43&lt;&gt;"",$I43&lt;&gt;"",$J43&lt;&gt;"",$K43&lt;&gt;"",$L43&lt;&gt;"",$M43=100),TRUE,FALSE)</formula>
    </cfRule>
    <cfRule type="expression" dxfId="2452" priority="5285" stopIfTrue="1">
      <formula>IF(AND($B43&lt;&gt;"",$I43&lt;&gt;"",$J43&lt;&gt;"",$J43&lt;TODAY()),TRUE,FALSE)</formula>
    </cfRule>
    <cfRule type="expression" dxfId="2451" priority="5286" stopIfTrue="1">
      <formula>IF(OR(AND($B43&lt;&gt;"",$I43&lt;&gt;"",$J43&lt;&gt;"",$K43&lt;&gt;"",$M43&lt;100),AND($I43&lt;&gt;"",$J43&lt;&gt;"",TODAY()&gt;=$I43)),TRUE,FALSE)</formula>
    </cfRule>
  </conditionalFormatting>
  <conditionalFormatting sqref="H43:H44">
    <cfRule type="expression" dxfId="2450" priority="5281" stopIfTrue="1">
      <formula>IF(AND($B43&lt;&gt;"",$I43&lt;&gt;"",$J43&lt;&gt;"",$K43&lt;&gt;"",$L43&lt;&gt;"",$M43=100),TRUE,FALSE)</formula>
    </cfRule>
    <cfRule type="expression" dxfId="2449" priority="5282" stopIfTrue="1">
      <formula>IF(AND($B43&lt;&gt;"",$I43&lt;&gt;"",$J43&lt;&gt;"",$J43&lt;TODAY()),TRUE,FALSE)</formula>
    </cfRule>
    <cfRule type="expression" dxfId="2448" priority="5283" stopIfTrue="1">
      <formula>IF(OR(AND($B43&lt;&gt;"",$I43&lt;&gt;"",$J43&lt;&gt;"",$K43&lt;&gt;"",$M43&lt;100),AND($I43&lt;&gt;"",$J43&lt;&gt;"",TODAY()&gt;=$I43)),TRUE,FALSE)</formula>
    </cfRule>
  </conditionalFormatting>
  <conditionalFormatting sqref="H45:H46">
    <cfRule type="expression" dxfId="2447" priority="5278" stopIfTrue="1">
      <formula>IF(AND($B45&lt;&gt;"",$I45&lt;&gt;"",$J45&lt;&gt;"",$K45&lt;&gt;"",$L45&lt;&gt;"",$M45=100),TRUE,FALSE)</formula>
    </cfRule>
    <cfRule type="expression" dxfId="2446" priority="5279" stopIfTrue="1">
      <formula>IF(AND($B45&lt;&gt;"",$I45&lt;&gt;"",$J45&lt;&gt;"",$J45&lt;TODAY()),TRUE,FALSE)</formula>
    </cfRule>
    <cfRule type="expression" dxfId="2445" priority="5280" stopIfTrue="1">
      <formula>IF(OR(AND($B45&lt;&gt;"",$I45&lt;&gt;"",$J45&lt;&gt;"",$K45&lt;&gt;"",$M45&lt;100),AND($I45&lt;&gt;"",$J45&lt;&gt;"",TODAY()&gt;=$I45)),TRUE,FALSE)</formula>
    </cfRule>
  </conditionalFormatting>
  <conditionalFormatting sqref="D43:D44">
    <cfRule type="expression" dxfId="2444" priority="5254" stopIfTrue="1">
      <formula>IF(AND($B43&lt;&gt;"",$I43&lt;&gt;"",$J43&lt;&gt;"",$K43&lt;&gt;"",$L43&lt;&gt;"",$M43=100),TRUE,FALSE)</formula>
    </cfRule>
    <cfRule type="expression" dxfId="2443" priority="5255" stopIfTrue="1">
      <formula>IF(AND($B43&lt;&gt;"",$I43&lt;&gt;"",$J43&lt;&gt;"",$J43&lt;TODAY()),TRUE,FALSE)</formula>
    </cfRule>
    <cfRule type="expression" dxfId="2442" priority="5256" stopIfTrue="1">
      <formula>IF(OR(AND($B43&lt;&gt;"",$I43&lt;&gt;"",$J43&lt;&gt;"",$K43&lt;&gt;"",$M43&lt;100),AND($I43&lt;&gt;"",$J43&lt;&gt;"",TODAY()&gt;=$I43)),TRUE,FALSE)</formula>
    </cfRule>
  </conditionalFormatting>
  <conditionalFormatting sqref="B33:E34 M31:R34 B31:C32 E31:E32 G31:G34">
    <cfRule type="expression" dxfId="2441" priority="5242" stopIfTrue="1">
      <formula>IF(AND($B31&lt;&gt;"",$I31&lt;&gt;"",$J31&lt;&gt;"",$K31&lt;&gt;"",$L31&lt;&gt;"",$M31=100),TRUE,FALSE)</formula>
    </cfRule>
    <cfRule type="expression" dxfId="2440" priority="5243" stopIfTrue="1">
      <formula>IF(AND($B31&lt;&gt;"",$I31&lt;&gt;"",$J31&lt;&gt;"",$J31&lt;TODAY()),TRUE,FALSE)</formula>
    </cfRule>
    <cfRule type="expression" dxfId="2439" priority="5244" stopIfTrue="1">
      <formula>IF(OR(AND($B31&lt;&gt;"",$I31&lt;&gt;"",$J31&lt;&gt;"",$K31&lt;&gt;"",$M31&lt;100),AND($I31&lt;&gt;"",$J31&lt;&gt;"",TODAY()&gt;=$I31)),TRUE,FALSE)</formula>
    </cfRule>
  </conditionalFormatting>
  <conditionalFormatting sqref="H31:H32">
    <cfRule type="expression" dxfId="2438" priority="5239" stopIfTrue="1">
      <formula>IF(AND($B31&lt;&gt;"",$I31&lt;&gt;"",$J31&lt;&gt;"",$K31&lt;&gt;"",$L31&lt;&gt;"",$M31=100),TRUE,FALSE)</formula>
    </cfRule>
    <cfRule type="expression" dxfId="2437" priority="5240" stopIfTrue="1">
      <formula>IF(AND($B31&lt;&gt;"",$I31&lt;&gt;"",$J31&lt;&gt;"",$J31&lt;TODAY()),TRUE,FALSE)</formula>
    </cfRule>
    <cfRule type="expression" dxfId="2436" priority="5241" stopIfTrue="1">
      <formula>IF(OR(AND($B31&lt;&gt;"",$I31&lt;&gt;"",$J31&lt;&gt;"",$K31&lt;&gt;"",$M31&lt;100),AND($I31&lt;&gt;"",$J31&lt;&gt;"",TODAY()&gt;=$I31)),TRUE,FALSE)</formula>
    </cfRule>
  </conditionalFormatting>
  <conditionalFormatting sqref="H33:H34">
    <cfRule type="expression" dxfId="2435" priority="5236" stopIfTrue="1">
      <formula>IF(AND($B33&lt;&gt;"",$I33&lt;&gt;"",$J33&lt;&gt;"",$K33&lt;&gt;"",$L33&lt;&gt;"",$M33=100),TRUE,FALSE)</formula>
    </cfRule>
    <cfRule type="expression" dxfId="2434" priority="5237" stopIfTrue="1">
      <formula>IF(AND($B33&lt;&gt;"",$I33&lt;&gt;"",$J33&lt;&gt;"",$J33&lt;TODAY()),TRUE,FALSE)</formula>
    </cfRule>
    <cfRule type="expression" dxfId="2433" priority="5238" stopIfTrue="1">
      <formula>IF(OR(AND($B33&lt;&gt;"",$I33&lt;&gt;"",$J33&lt;&gt;"",$K33&lt;&gt;"",$M33&lt;100),AND($I33&lt;&gt;"",$J33&lt;&gt;"",TODAY()&gt;=$I33)),TRUE,FALSE)</formula>
    </cfRule>
  </conditionalFormatting>
  <conditionalFormatting sqref="D31:D32">
    <cfRule type="expression" dxfId="2432" priority="5218" stopIfTrue="1">
      <formula>IF(AND($B31&lt;&gt;"",$I31&lt;&gt;"",$J31&lt;&gt;"",$K31&lt;&gt;"",$L31&lt;&gt;"",$M31=100),TRUE,FALSE)</formula>
    </cfRule>
    <cfRule type="expression" dxfId="2431" priority="5219" stopIfTrue="1">
      <formula>IF(AND($B31&lt;&gt;"",$I31&lt;&gt;"",$J31&lt;&gt;"",$J31&lt;TODAY()),TRUE,FALSE)</formula>
    </cfRule>
    <cfRule type="expression" dxfId="2430" priority="5220" stopIfTrue="1">
      <formula>IF(OR(AND($B31&lt;&gt;"",$I31&lt;&gt;"",$J31&lt;&gt;"",$K31&lt;&gt;"",$M31&lt;100),AND($I31&lt;&gt;"",$J31&lt;&gt;"",TODAY()&gt;=$I31)),TRUE,FALSE)</formula>
    </cfRule>
  </conditionalFormatting>
  <conditionalFormatting sqref="F33:F34">
    <cfRule type="expression" dxfId="2429" priority="5209" stopIfTrue="1">
      <formula>IF(AND($B33&lt;&gt;"",$I33&lt;&gt;"",$J33&lt;&gt;"",$K33&lt;&gt;"",$L33&lt;&gt;"",$M33=100),TRUE,FALSE)</formula>
    </cfRule>
    <cfRule type="expression" dxfId="2428" priority="5210" stopIfTrue="1">
      <formula>IF(AND($B33&lt;&gt;"",$I33&lt;&gt;"",$J33&lt;&gt;"",$J33&lt;TODAY()),TRUE,FALSE)</formula>
    </cfRule>
    <cfRule type="expression" dxfId="2427" priority="5211" stopIfTrue="1">
      <formula>IF(OR(AND($B33&lt;&gt;"",$I33&lt;&gt;"",$J33&lt;&gt;"",$K33&lt;&gt;"",$M33&lt;100),AND($I33&lt;&gt;"",$J33&lt;&gt;"",TODAY()&gt;=$I33)),TRUE,FALSE)</formula>
    </cfRule>
  </conditionalFormatting>
  <conditionalFormatting sqref="B23:E24 G23:G24">
    <cfRule type="expression" dxfId="2426" priority="5197" stopIfTrue="1">
      <formula>IF(AND($B23&lt;&gt;"",$I23&lt;&gt;"",$J23&lt;&gt;"",$K23&lt;&gt;"",$L23&lt;&gt;"",$M23=100),TRUE,FALSE)</formula>
    </cfRule>
    <cfRule type="expression" dxfId="2425" priority="5198" stopIfTrue="1">
      <formula>IF(AND($B23&lt;&gt;"",$I23&lt;&gt;"",$J23&lt;&gt;"",$J23&lt;TODAY()),TRUE,FALSE)</formula>
    </cfRule>
    <cfRule type="expression" dxfId="2424" priority="5199" stopIfTrue="1">
      <formula>IF(OR(AND($B23&lt;&gt;"",$I23&lt;&gt;"",$J23&lt;&gt;"",$K23&lt;&gt;"",$M23&lt;100),AND($I23&lt;&gt;"",$J23&lt;&gt;"",TODAY()&gt;=$I23)),TRUE,FALSE)</formula>
    </cfRule>
  </conditionalFormatting>
  <conditionalFormatting sqref="H23:H24">
    <cfRule type="expression" dxfId="2423" priority="5191" stopIfTrue="1">
      <formula>IF(AND($B23&lt;&gt;"",$I23&lt;&gt;"",$J23&lt;&gt;"",$K23&lt;&gt;"",$L23&lt;&gt;"",$M23=100),TRUE,FALSE)</formula>
    </cfRule>
    <cfRule type="expression" dxfId="2422" priority="5192" stopIfTrue="1">
      <formula>IF(AND($B23&lt;&gt;"",$I23&lt;&gt;"",$J23&lt;&gt;"",$J23&lt;TODAY()),TRUE,FALSE)</formula>
    </cfRule>
    <cfRule type="expression" dxfId="2421" priority="5193" stopIfTrue="1">
      <formula>IF(OR(AND($B23&lt;&gt;"",$I23&lt;&gt;"",$J23&lt;&gt;"",$K23&lt;&gt;"",$M23&lt;100),AND($I23&lt;&gt;"",$J23&lt;&gt;"",TODAY()&gt;=$I23)),TRUE,FALSE)</formula>
    </cfRule>
  </conditionalFormatting>
  <conditionalFormatting sqref="I27:I30 M25:R30 B25:E30 G25:G30">
    <cfRule type="expression" dxfId="2420" priority="5185" stopIfTrue="1">
      <formula>IF(AND($B25&lt;&gt;"",$I25&lt;&gt;"",$J25&lt;&gt;"",$K25&lt;&gt;"",$L25&lt;&gt;"",$M25=100),TRUE,FALSE)</formula>
    </cfRule>
    <cfRule type="expression" dxfId="2419" priority="5186" stopIfTrue="1">
      <formula>IF(AND($B25&lt;&gt;"",$I25&lt;&gt;"",$J25&lt;&gt;"",$J25&lt;TODAY()),TRUE,FALSE)</formula>
    </cfRule>
    <cfRule type="expression" dxfId="2418" priority="5187" stopIfTrue="1">
      <formula>IF(OR(AND($B25&lt;&gt;"",$I25&lt;&gt;"",$J25&lt;&gt;"",$K25&lt;&gt;"",$M25&lt;100),AND($I25&lt;&gt;"",$J25&lt;&gt;"",TODAY()&gt;=$I25)),TRUE,FALSE)</formula>
    </cfRule>
  </conditionalFormatting>
  <conditionalFormatting sqref="H27:H28">
    <cfRule type="expression" dxfId="2417" priority="5182" stopIfTrue="1">
      <formula>IF(AND($B27&lt;&gt;"",$I27&lt;&gt;"",$J27&lt;&gt;"",$K27&lt;&gt;"",$L27&lt;&gt;"",$M27=100),TRUE,FALSE)</formula>
    </cfRule>
    <cfRule type="expression" dxfId="2416" priority="5183" stopIfTrue="1">
      <formula>IF(AND($B27&lt;&gt;"",$I27&lt;&gt;"",$J27&lt;&gt;"",$J27&lt;TODAY()),TRUE,FALSE)</formula>
    </cfRule>
    <cfRule type="expression" dxfId="2415" priority="5184" stopIfTrue="1">
      <formula>IF(OR(AND($B27&lt;&gt;"",$I27&lt;&gt;"",$J27&lt;&gt;"",$K27&lt;&gt;"",$M27&lt;100),AND($I27&lt;&gt;"",$J27&lt;&gt;"",TODAY()&gt;=$I27)),TRUE,FALSE)</formula>
    </cfRule>
  </conditionalFormatting>
  <conditionalFormatting sqref="H25:H26">
    <cfRule type="expression" dxfId="2414" priority="5179" stopIfTrue="1">
      <formula>IF(AND($B25&lt;&gt;"",$I25&lt;&gt;"",$J25&lt;&gt;"",$K25&lt;&gt;"",$L25&lt;&gt;"",$M25=100),TRUE,FALSE)</formula>
    </cfRule>
    <cfRule type="expression" dxfId="2413" priority="5180" stopIfTrue="1">
      <formula>IF(AND($B25&lt;&gt;"",$I25&lt;&gt;"",$J25&lt;&gt;"",$J25&lt;TODAY()),TRUE,FALSE)</formula>
    </cfRule>
    <cfRule type="expression" dxfId="2412" priority="5181" stopIfTrue="1">
      <formula>IF(OR(AND($B25&lt;&gt;"",$I25&lt;&gt;"",$J25&lt;&gt;"",$K25&lt;&gt;"",$M25&lt;100),AND($I25&lt;&gt;"",$J25&lt;&gt;"",TODAY()&gt;=$I25)),TRUE,FALSE)</formula>
    </cfRule>
  </conditionalFormatting>
  <conditionalFormatting sqref="H29:H30">
    <cfRule type="expression" dxfId="2411" priority="5176" stopIfTrue="1">
      <formula>IF(AND($B29&lt;&gt;"",$I29&lt;&gt;"",$J29&lt;&gt;"",$K29&lt;&gt;"",$L29&lt;&gt;"",$M29=100),TRUE,FALSE)</formula>
    </cfRule>
    <cfRule type="expression" dxfId="2410" priority="5177" stopIfTrue="1">
      <formula>IF(AND($B29&lt;&gt;"",$I29&lt;&gt;"",$J29&lt;&gt;"",$J29&lt;TODAY()),TRUE,FALSE)</formula>
    </cfRule>
    <cfRule type="expression" dxfId="2409" priority="5178" stopIfTrue="1">
      <formula>IF(OR(AND($B29&lt;&gt;"",$I29&lt;&gt;"",$J29&lt;&gt;"",$K29&lt;&gt;"",$M29&lt;100),AND($I29&lt;&gt;"",$J29&lt;&gt;"",TODAY()&gt;=$I29)),TRUE,FALSE)</formula>
    </cfRule>
  </conditionalFormatting>
  <conditionalFormatting sqref="I25:I26">
    <cfRule type="expression" dxfId="2408" priority="5173" stopIfTrue="1">
      <formula>IF(AND($B25&lt;&gt;"",$I25&lt;&gt;"",$J25&lt;&gt;"",$K25&lt;&gt;"",$L25&lt;&gt;"",$M25=100),TRUE,FALSE)</formula>
    </cfRule>
    <cfRule type="expression" dxfId="2407" priority="5174" stopIfTrue="1">
      <formula>IF(AND($B25&lt;&gt;"",$I25&lt;&gt;"",$J25&lt;&gt;"",$J25&lt;TODAY()),TRUE,FALSE)</formula>
    </cfRule>
    <cfRule type="expression" dxfId="2406" priority="5175" stopIfTrue="1">
      <formula>IF(OR(AND($B25&lt;&gt;"",$I25&lt;&gt;"",$J25&lt;&gt;"",$K25&lt;&gt;"",$M25&lt;100),AND($I25&lt;&gt;"",$J25&lt;&gt;"",TODAY()&gt;=$I25)),TRUE,FALSE)</formula>
    </cfRule>
  </conditionalFormatting>
  <conditionalFormatting sqref="K27:K28">
    <cfRule type="expression" dxfId="2405" priority="5170" stopIfTrue="1">
      <formula>IF(AND($B27&lt;&gt;"",$I27&lt;&gt;"",$J27&lt;&gt;"",$K27&lt;&gt;"",$L27&lt;&gt;"",$M27=100),TRUE,FALSE)</formula>
    </cfRule>
    <cfRule type="expression" dxfId="2404" priority="5171" stopIfTrue="1">
      <formula>IF(AND($B27&lt;&gt;"",$I27&lt;&gt;"",$J27&lt;&gt;"",$J27&lt;TODAY()),TRUE,FALSE)</formula>
    </cfRule>
    <cfRule type="expression" dxfId="2403" priority="5172" stopIfTrue="1">
      <formula>IF(OR(AND($B27&lt;&gt;"",$I27&lt;&gt;"",$J27&lt;&gt;"",$K27&lt;&gt;"",$M27&lt;100),AND($I27&lt;&gt;"",$J27&lt;&gt;"",TODAY()&gt;=$I27)),TRUE,FALSE)</formula>
    </cfRule>
  </conditionalFormatting>
  <conditionalFormatting sqref="K25:K26">
    <cfRule type="expression" dxfId="2402" priority="5167" stopIfTrue="1">
      <formula>IF(AND($B25&lt;&gt;"",$I25&lt;&gt;"",$J25&lt;&gt;"",$K25&lt;&gt;"",$L25&lt;&gt;"",$M25=100),TRUE,FALSE)</formula>
    </cfRule>
    <cfRule type="expression" dxfId="2401" priority="5168" stopIfTrue="1">
      <formula>IF(AND($B25&lt;&gt;"",$I25&lt;&gt;"",$J25&lt;&gt;"",$J25&lt;TODAY()),TRUE,FALSE)</formula>
    </cfRule>
    <cfRule type="expression" dxfId="2400" priority="5169" stopIfTrue="1">
      <formula>IF(OR(AND($B25&lt;&gt;"",$I25&lt;&gt;"",$J25&lt;&gt;"",$K25&lt;&gt;"",$M25&lt;100),AND($I25&lt;&gt;"",$J25&lt;&gt;"",TODAY()&gt;=$I25)),TRUE,FALSE)</formula>
    </cfRule>
  </conditionalFormatting>
  <conditionalFormatting sqref="J25:J26">
    <cfRule type="expression" dxfId="2399" priority="5158" stopIfTrue="1">
      <formula>IF(AND($B25&lt;&gt;"",$I25&lt;&gt;"",$J25&lt;&gt;"",$K25&lt;&gt;"",$L25&lt;&gt;"",$M25=100),TRUE,FALSE)</formula>
    </cfRule>
    <cfRule type="expression" dxfId="2398" priority="5159" stopIfTrue="1">
      <formula>IF(AND($B25&lt;&gt;"",$I25&lt;&gt;"",$J25&lt;&gt;"",$J25&lt;TODAY()),TRUE,FALSE)</formula>
    </cfRule>
    <cfRule type="expression" dxfId="2397" priority="5160" stopIfTrue="1">
      <formula>IF(OR(AND($B25&lt;&gt;"",$I25&lt;&gt;"",$J25&lt;&gt;"",$K25&lt;&gt;"",$M25&lt;100),AND($I25&lt;&gt;"",$J25&lt;&gt;"",TODAY()&gt;=$I25)),TRUE,FALSE)</formula>
    </cfRule>
  </conditionalFormatting>
  <conditionalFormatting sqref="J27:J28">
    <cfRule type="expression" dxfId="2396" priority="5155" stopIfTrue="1">
      <formula>IF(AND($B27&lt;&gt;"",$I27&lt;&gt;"",$J27&lt;&gt;"",$K27&lt;&gt;"",$L27&lt;&gt;"",$M27=100),TRUE,FALSE)</formula>
    </cfRule>
    <cfRule type="expression" dxfId="2395" priority="5156" stopIfTrue="1">
      <formula>IF(AND($B27&lt;&gt;"",$I27&lt;&gt;"",$J27&lt;&gt;"",$J27&lt;TODAY()),TRUE,FALSE)</formula>
    </cfRule>
    <cfRule type="expression" dxfId="2394" priority="5157" stopIfTrue="1">
      <formula>IF(OR(AND($B27&lt;&gt;"",$I27&lt;&gt;"",$J27&lt;&gt;"",$K27&lt;&gt;"",$M27&lt;100),AND($I27&lt;&gt;"",$J27&lt;&gt;"",TODAY()&gt;=$I27)),TRUE,FALSE)</formula>
    </cfRule>
  </conditionalFormatting>
  <conditionalFormatting sqref="J29:J30">
    <cfRule type="expression" dxfId="2393" priority="5152" stopIfTrue="1">
      <formula>IF(AND($B29&lt;&gt;"",$I29&lt;&gt;"",$J29&lt;&gt;"",$K29&lt;&gt;"",$L29&lt;&gt;"",$M29=100),TRUE,FALSE)</formula>
    </cfRule>
    <cfRule type="expression" dxfId="2392" priority="5153" stopIfTrue="1">
      <formula>IF(AND($B29&lt;&gt;"",$I29&lt;&gt;"",$J29&lt;&gt;"",$J29&lt;TODAY()),TRUE,FALSE)</formula>
    </cfRule>
    <cfRule type="expression" dxfId="2391" priority="5154" stopIfTrue="1">
      <formula>IF(OR(AND($B29&lt;&gt;"",$I29&lt;&gt;"",$J29&lt;&gt;"",$K29&lt;&gt;"",$M29&lt;100),AND($I29&lt;&gt;"",$J29&lt;&gt;"",TODAY()&gt;=$I29)),TRUE,FALSE)</formula>
    </cfRule>
  </conditionalFormatting>
  <conditionalFormatting sqref="K29:K30">
    <cfRule type="expression" dxfId="2390" priority="5149" stopIfTrue="1">
      <formula>IF(AND($B29&lt;&gt;"",$I29&lt;&gt;"",$J29&lt;&gt;"",$K29&lt;&gt;"",$L29&lt;&gt;"",$M29=100),TRUE,FALSE)</formula>
    </cfRule>
    <cfRule type="expression" dxfId="2389" priority="5150" stopIfTrue="1">
      <formula>IF(AND($B29&lt;&gt;"",$I29&lt;&gt;"",$J29&lt;&gt;"",$J29&lt;TODAY()),TRUE,FALSE)</formula>
    </cfRule>
    <cfRule type="expression" dxfId="2388" priority="5151" stopIfTrue="1">
      <formula>IF(OR(AND($B29&lt;&gt;"",$I29&lt;&gt;"",$J29&lt;&gt;"",$K29&lt;&gt;"",$M29&lt;100),AND($I29&lt;&gt;"",$J29&lt;&gt;"",TODAY()&gt;=$I29)),TRUE,FALSE)</formula>
    </cfRule>
  </conditionalFormatting>
  <conditionalFormatting sqref="F23:F24">
    <cfRule type="expression" dxfId="2387" priority="5143" stopIfTrue="1">
      <formula>IF(AND($B23&lt;&gt;"",$I23&lt;&gt;"",$J23&lt;&gt;"",$K23&lt;&gt;"",$L23&lt;&gt;"",$M23=100),TRUE,FALSE)</formula>
    </cfRule>
    <cfRule type="expression" dxfId="2386" priority="5144" stopIfTrue="1">
      <formula>IF(AND($B23&lt;&gt;"",$I23&lt;&gt;"",$J23&lt;&gt;"",$J23&lt;TODAY()),TRUE,FALSE)</formula>
    </cfRule>
    <cfRule type="expression" dxfId="2385" priority="5145" stopIfTrue="1">
      <formula>IF(OR(AND($B23&lt;&gt;"",$I23&lt;&gt;"",$J23&lt;&gt;"",$K23&lt;&gt;"",$M23&lt;100),AND($I23&lt;&gt;"",$J23&lt;&gt;"",TODAY()&gt;=$I23)),TRUE,FALSE)</formula>
    </cfRule>
  </conditionalFormatting>
  <conditionalFormatting sqref="F25:F26">
    <cfRule type="expression" dxfId="2384" priority="5140" stopIfTrue="1">
      <formula>IF(AND($B25&lt;&gt;"",$I25&lt;&gt;"",$J25&lt;&gt;"",$K25&lt;&gt;"",$L25&lt;&gt;"",$M25=100),TRUE,FALSE)</formula>
    </cfRule>
    <cfRule type="expression" dxfId="2383" priority="5141" stopIfTrue="1">
      <formula>IF(AND($B25&lt;&gt;"",$I25&lt;&gt;"",$J25&lt;&gt;"",$J25&lt;TODAY()),TRUE,FALSE)</formula>
    </cfRule>
    <cfRule type="expression" dxfId="2382" priority="5142" stopIfTrue="1">
      <formula>IF(OR(AND($B25&lt;&gt;"",$I25&lt;&gt;"",$J25&lt;&gt;"",$K25&lt;&gt;"",$M25&lt;100),AND($I25&lt;&gt;"",$J25&lt;&gt;"",TODAY()&gt;=$I25)),TRUE,FALSE)</formula>
    </cfRule>
  </conditionalFormatting>
  <conditionalFormatting sqref="F27:F28">
    <cfRule type="expression" dxfId="2381" priority="5137" stopIfTrue="1">
      <formula>IF(AND($B27&lt;&gt;"",$I27&lt;&gt;"",$J27&lt;&gt;"",$K27&lt;&gt;"",$L27&lt;&gt;"",$M27=100),TRUE,FALSE)</formula>
    </cfRule>
    <cfRule type="expression" dxfId="2380" priority="5138" stopIfTrue="1">
      <formula>IF(AND($B27&lt;&gt;"",$I27&lt;&gt;"",$J27&lt;&gt;"",$J27&lt;TODAY()),TRUE,FALSE)</formula>
    </cfRule>
    <cfRule type="expression" dxfId="2379" priority="5139" stopIfTrue="1">
      <formula>IF(OR(AND($B27&lt;&gt;"",$I27&lt;&gt;"",$J27&lt;&gt;"",$K27&lt;&gt;"",$M27&lt;100),AND($I27&lt;&gt;"",$J27&lt;&gt;"",TODAY()&gt;=$I27)),TRUE,FALSE)</formula>
    </cfRule>
  </conditionalFormatting>
  <conditionalFormatting sqref="F29:F30">
    <cfRule type="expression" dxfId="2378" priority="5134" stopIfTrue="1">
      <formula>IF(AND($B29&lt;&gt;"",$I29&lt;&gt;"",$J29&lt;&gt;"",$K29&lt;&gt;"",$L29&lt;&gt;"",$M29=100),TRUE,FALSE)</formula>
    </cfRule>
    <cfRule type="expression" dxfId="2377" priority="5135" stopIfTrue="1">
      <formula>IF(AND($B29&lt;&gt;"",$I29&lt;&gt;"",$J29&lt;&gt;"",$J29&lt;TODAY()),TRUE,FALSE)</formula>
    </cfRule>
    <cfRule type="expression" dxfId="2376" priority="5136" stopIfTrue="1">
      <formula>IF(OR(AND($B29&lt;&gt;"",$I29&lt;&gt;"",$J29&lt;&gt;"",$K29&lt;&gt;"",$M29&lt;100),AND($I29&lt;&gt;"",$J29&lt;&gt;"",TODAY()&gt;=$I29)),TRUE,FALSE)</formula>
    </cfRule>
  </conditionalFormatting>
  <conditionalFormatting sqref="F31:F32">
    <cfRule type="expression" dxfId="2375" priority="5131" stopIfTrue="1">
      <formula>IF(AND($B31&lt;&gt;"",$I31&lt;&gt;"",$J31&lt;&gt;"",$K31&lt;&gt;"",$L31&lt;&gt;"",$M31=100),TRUE,FALSE)</formula>
    </cfRule>
    <cfRule type="expression" dxfId="2374" priority="5132" stopIfTrue="1">
      <formula>IF(AND($B31&lt;&gt;"",$I31&lt;&gt;"",$J31&lt;&gt;"",$J31&lt;TODAY()),TRUE,FALSE)</formula>
    </cfRule>
    <cfRule type="expression" dxfId="2373" priority="5133" stopIfTrue="1">
      <formula>IF(OR(AND($B31&lt;&gt;"",$I31&lt;&gt;"",$J31&lt;&gt;"",$K31&lt;&gt;"",$M31&lt;100),AND($I31&lt;&gt;"",$J31&lt;&gt;"",TODAY()&gt;=$I31)),TRUE,FALSE)</formula>
    </cfRule>
  </conditionalFormatting>
  <conditionalFormatting sqref="S85:AQ85 S83:AQ83">
    <cfRule type="expression" dxfId="2372" priority="5041" stopIfTrue="1">
      <formula>IF(OR(WEEKDAY(S$9)=7,WEEKDAY(S$9)=1,IF(ISNA(MATCH(S$9,Holiday,0)),FALSE,TRUE)),TRUE,FALSE)</formula>
    </cfRule>
    <cfRule type="expression" dxfId="2371" priority="5042" stopIfTrue="1">
      <formula>IF(AND($B83&lt;&gt;"",$I83&lt;&gt;"", $I83&lt;=S$9,S$9&lt;=$J83),TRUE,FALSE)</formula>
    </cfRule>
    <cfRule type="expression" dxfId="2370" priority="5043" stopIfTrue="1">
      <formula>IF(AND($B83="", $K72&lt;&gt;"",$K72&lt;=S$9,S$9&lt;=$L72),TRUE,FALSE)</formula>
    </cfRule>
  </conditionalFormatting>
  <conditionalFormatting sqref="B53:C54 E53:E54">
    <cfRule type="expression" dxfId="2369" priority="5032" stopIfTrue="1">
      <formula>IF(AND($B53&lt;&gt;"",$I53&lt;&gt;"",$J53&lt;&gt;"",$K53&lt;&gt;"",$L53&lt;&gt;"",$M53=100),TRUE,FALSE)</formula>
    </cfRule>
    <cfRule type="expression" dxfId="2368" priority="5033" stopIfTrue="1">
      <formula>IF(AND($B53&lt;&gt;"",$I53&lt;&gt;"",$J53&lt;&gt;"",$J53&lt;TODAY()),TRUE,FALSE)</formula>
    </cfRule>
    <cfRule type="expression" dxfId="2367" priority="5034" stopIfTrue="1">
      <formula>IF(OR(AND($B53&lt;&gt;"",$I53&lt;&gt;"",$J53&lt;&gt;"",$K53&lt;&gt;"",$M53&lt;100),AND($I53&lt;&gt;"",$J53&lt;&gt;"",TODAY()&gt;=$I53)),TRUE,FALSE)</formula>
    </cfRule>
  </conditionalFormatting>
  <conditionalFormatting sqref="H53:H54">
    <cfRule type="expression" dxfId="2366" priority="5029" stopIfTrue="1">
      <formula>IF(AND($B53&lt;&gt;"",$I53&lt;&gt;"",$J53&lt;&gt;"",$K53&lt;&gt;"",$L53&lt;&gt;"",$M53=100),TRUE,FALSE)</formula>
    </cfRule>
    <cfRule type="expression" dxfId="2365" priority="5030" stopIfTrue="1">
      <formula>IF(AND($B53&lt;&gt;"",$I53&lt;&gt;"",$J53&lt;&gt;"",$J53&lt;TODAY()),TRUE,FALSE)</formula>
    </cfRule>
    <cfRule type="expression" dxfId="2364" priority="5031" stopIfTrue="1">
      <formula>IF(OR(AND($B53&lt;&gt;"",$I53&lt;&gt;"",$J53&lt;&gt;"",$K53&lt;&gt;"",$M53&lt;100),AND($I53&lt;&gt;"",$J53&lt;&gt;"",TODAY()&gt;=$I53)),TRUE,FALSE)</formula>
    </cfRule>
  </conditionalFormatting>
  <conditionalFormatting sqref="D53:D54">
    <cfRule type="expression" dxfId="2363" priority="5005" stopIfTrue="1">
      <formula>IF(AND($B53&lt;&gt;"",$I53&lt;&gt;"",$J53&lt;&gt;"",$K53&lt;&gt;"",$L53&lt;&gt;"",$M53=100),TRUE,FALSE)</formula>
    </cfRule>
    <cfRule type="expression" dxfId="2362" priority="5006" stopIfTrue="1">
      <formula>IF(AND($B53&lt;&gt;"",$I53&lt;&gt;"",$J53&lt;&gt;"",$J53&lt;TODAY()),TRUE,FALSE)</formula>
    </cfRule>
    <cfRule type="expression" dxfId="2361" priority="5007" stopIfTrue="1">
      <formula>IF(OR(AND($B53&lt;&gt;"",$I53&lt;&gt;"",$J53&lt;&gt;"",$K53&lt;&gt;"",$M53&lt;100),AND($I53&lt;&gt;"",$J53&lt;&gt;"",TODAY()&gt;=$I53)),TRUE,FALSE)</formula>
    </cfRule>
  </conditionalFormatting>
  <conditionalFormatting sqref="F49:F50">
    <cfRule type="expression" dxfId="2360" priority="5002" stopIfTrue="1">
      <formula>IF(AND($B49&lt;&gt;"",$I49&lt;&gt;"",$J49&lt;&gt;"",$K49&lt;&gt;"",$L49&lt;&gt;"",$M49=100),TRUE,FALSE)</formula>
    </cfRule>
    <cfRule type="expression" dxfId="2359" priority="5003" stopIfTrue="1">
      <formula>IF(AND($B49&lt;&gt;"",$I49&lt;&gt;"",$J49&lt;&gt;"",$J49&lt;TODAY()),TRUE,FALSE)</formula>
    </cfRule>
    <cfRule type="expression" dxfId="2358" priority="5004" stopIfTrue="1">
      <formula>IF(OR(AND($B49&lt;&gt;"",$I49&lt;&gt;"",$J49&lt;&gt;"",$K49&lt;&gt;"",$M49&lt;100),AND($I49&lt;&gt;"",$J49&lt;&gt;"",TODAY()&gt;=$I49)),TRUE,FALSE)</formula>
    </cfRule>
  </conditionalFormatting>
  <conditionalFormatting sqref="F51:F52">
    <cfRule type="expression" dxfId="2357" priority="4999" stopIfTrue="1">
      <formula>IF(AND($B51&lt;&gt;"",$I51&lt;&gt;"",$J51&lt;&gt;"",$K51&lt;&gt;"",$L51&lt;&gt;"",$M51=100),TRUE,FALSE)</formula>
    </cfRule>
    <cfRule type="expression" dxfId="2356" priority="5000" stopIfTrue="1">
      <formula>IF(AND($B51&lt;&gt;"",$I51&lt;&gt;"",$J51&lt;&gt;"",$J51&lt;TODAY()),TRUE,FALSE)</formula>
    </cfRule>
    <cfRule type="expression" dxfId="2355" priority="5001" stopIfTrue="1">
      <formula>IF(OR(AND($B51&lt;&gt;"",$I51&lt;&gt;"",$J51&lt;&gt;"",$K51&lt;&gt;"",$M51&lt;100),AND($I51&lt;&gt;"",$J51&lt;&gt;"",TODAY()&gt;=$I51)),TRUE,FALSE)</formula>
    </cfRule>
  </conditionalFormatting>
  <conditionalFormatting sqref="F53:F54">
    <cfRule type="expression" dxfId="2354" priority="4996" stopIfTrue="1">
      <formula>IF(AND($B53&lt;&gt;"",$I53&lt;&gt;"",$J53&lt;&gt;"",$K53&lt;&gt;"",$L53&lt;&gt;"",$M53=100),TRUE,FALSE)</formula>
    </cfRule>
    <cfRule type="expression" dxfId="2353" priority="4997" stopIfTrue="1">
      <formula>IF(AND($B53&lt;&gt;"",$I53&lt;&gt;"",$J53&lt;&gt;"",$J53&lt;TODAY()),TRUE,FALSE)</formula>
    </cfRule>
    <cfRule type="expression" dxfId="2352" priority="4998" stopIfTrue="1">
      <formula>IF(OR(AND($B53&lt;&gt;"",$I53&lt;&gt;"",$J53&lt;&gt;"",$K53&lt;&gt;"",$M53&lt;100),AND($I53&lt;&gt;"",$J53&lt;&gt;"",TODAY()&gt;=$I53)),TRUE,FALSE)</formula>
    </cfRule>
  </conditionalFormatting>
  <conditionalFormatting sqref="B59:D60 M55:R56 B55:C56 G55:G56 G59:G60 M59:R60">
    <cfRule type="expression" dxfId="2351" priority="4978" stopIfTrue="1">
      <formula>IF(AND($B55&lt;&gt;"",$I55&lt;&gt;"",$J55&lt;&gt;"",$K55&lt;&gt;"",$L55&lt;&gt;"",$M55=100),TRUE,FALSE)</formula>
    </cfRule>
    <cfRule type="expression" dxfId="2350" priority="4979" stopIfTrue="1">
      <formula>IF(AND($B55&lt;&gt;"",$I55&lt;&gt;"",$J55&lt;&gt;"",$J55&lt;TODAY()),TRUE,FALSE)</formula>
    </cfRule>
    <cfRule type="expression" dxfId="2349" priority="4980" stopIfTrue="1">
      <formula>IF(OR(AND($B55&lt;&gt;"",$I55&lt;&gt;"",$J55&lt;&gt;"",$K55&lt;&gt;"",$M55&lt;100),AND($I55&lt;&gt;"",$J55&lt;&gt;"",TODAY()&gt;=$I55)),TRUE,FALSE)</formula>
    </cfRule>
  </conditionalFormatting>
  <conditionalFormatting sqref="H55:H56">
    <cfRule type="expression" dxfId="2348" priority="4975" stopIfTrue="1">
      <formula>IF(AND($B55&lt;&gt;"",$I55&lt;&gt;"",$J55&lt;&gt;"",$K55&lt;&gt;"",$L55&lt;&gt;"",$M55=100),TRUE,FALSE)</formula>
    </cfRule>
    <cfRule type="expression" dxfId="2347" priority="4976" stopIfTrue="1">
      <formula>IF(AND($B55&lt;&gt;"",$I55&lt;&gt;"",$J55&lt;&gt;"",$J55&lt;TODAY()),TRUE,FALSE)</formula>
    </cfRule>
    <cfRule type="expression" dxfId="2346" priority="4977" stopIfTrue="1">
      <formula>IF(OR(AND($B55&lt;&gt;"",$I55&lt;&gt;"",$J55&lt;&gt;"",$K55&lt;&gt;"",$M55&lt;100),AND($I55&lt;&gt;"",$J55&lt;&gt;"",TODAY()&gt;=$I55)),TRUE,FALSE)</formula>
    </cfRule>
  </conditionalFormatting>
  <conditionalFormatting sqref="H59:H60">
    <cfRule type="expression" dxfId="2345" priority="4972" stopIfTrue="1">
      <formula>IF(AND($B59&lt;&gt;"",$I59&lt;&gt;"",$J59&lt;&gt;"",$K59&lt;&gt;"",$L59&lt;&gt;"",$M59=100),TRUE,FALSE)</formula>
    </cfRule>
    <cfRule type="expression" dxfId="2344" priority="4973" stopIfTrue="1">
      <formula>IF(AND($B59&lt;&gt;"",$I59&lt;&gt;"",$J59&lt;&gt;"",$J59&lt;TODAY()),TRUE,FALSE)</formula>
    </cfRule>
    <cfRule type="expression" dxfId="2343" priority="4974" stopIfTrue="1">
      <formula>IF(OR(AND($B59&lt;&gt;"",$I59&lt;&gt;"",$J59&lt;&gt;"",$K59&lt;&gt;"",$M59&lt;100),AND($I59&lt;&gt;"",$J59&lt;&gt;"",TODAY()&gt;=$I59)),TRUE,FALSE)</formula>
    </cfRule>
  </conditionalFormatting>
  <conditionalFormatting sqref="D55:D56">
    <cfRule type="expression" dxfId="2342" priority="4951" stopIfTrue="1">
      <formula>IF(AND($B55&lt;&gt;"",$I55&lt;&gt;"",$J55&lt;&gt;"",$K55&lt;&gt;"",$L55&lt;&gt;"",$M55=100),TRUE,FALSE)</formula>
    </cfRule>
    <cfRule type="expression" dxfId="2341" priority="4952" stopIfTrue="1">
      <formula>IF(AND($B55&lt;&gt;"",$I55&lt;&gt;"",$J55&lt;&gt;"",$J55&lt;TODAY()),TRUE,FALSE)</formula>
    </cfRule>
    <cfRule type="expression" dxfId="2340" priority="4953" stopIfTrue="1">
      <formula>IF(OR(AND($B55&lt;&gt;"",$I55&lt;&gt;"",$J55&lt;&gt;"",$K55&lt;&gt;"",$M55&lt;100),AND($I55&lt;&gt;"",$J55&lt;&gt;"",TODAY()&gt;=$I55)),TRUE,FALSE)</formula>
    </cfRule>
  </conditionalFormatting>
  <conditionalFormatting sqref="B61:C62">
    <cfRule type="expression" dxfId="2339" priority="4939" stopIfTrue="1">
      <formula>IF(AND($B61&lt;&gt;"",$I61&lt;&gt;"",$J61&lt;&gt;"",$K61&lt;&gt;"",$L61&lt;&gt;"",$M61=100),TRUE,FALSE)</formula>
    </cfRule>
    <cfRule type="expression" dxfId="2338" priority="4940" stopIfTrue="1">
      <formula>IF(AND($B61&lt;&gt;"",$I61&lt;&gt;"",$J61&lt;&gt;"",$J61&lt;TODAY()),TRUE,FALSE)</formula>
    </cfRule>
    <cfRule type="expression" dxfId="2337" priority="4941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2336" priority="4936" stopIfTrue="1">
      <formula>IF(AND($B61&lt;&gt;"",$I61&lt;&gt;"",$J61&lt;&gt;"",$K61&lt;&gt;"",$L61&lt;&gt;"",$M61=100),TRUE,FALSE)</formula>
    </cfRule>
    <cfRule type="expression" dxfId="2335" priority="4937" stopIfTrue="1">
      <formula>IF(AND($B61&lt;&gt;"",$I61&lt;&gt;"",$J61&lt;&gt;"",$J61&lt;TODAY()),TRUE,FALSE)</formula>
    </cfRule>
    <cfRule type="expression" dxfId="2334" priority="4938" stopIfTrue="1">
      <formula>IF(OR(AND($B61&lt;&gt;"",$I61&lt;&gt;"",$J61&lt;&gt;"",$K61&lt;&gt;"",$M61&lt;100),AND($I61&lt;&gt;"",$J61&lt;&gt;"",TODAY()&gt;=$I61)),TRUE,FALSE)</formula>
    </cfRule>
  </conditionalFormatting>
  <conditionalFormatting sqref="D61:D62">
    <cfRule type="expression" dxfId="2333" priority="4912" stopIfTrue="1">
      <formula>IF(AND($B61&lt;&gt;"",$I61&lt;&gt;"",$J61&lt;&gt;"",$K61&lt;&gt;"",$L61&lt;&gt;"",$M61=100),TRUE,FALSE)</formula>
    </cfRule>
    <cfRule type="expression" dxfId="2332" priority="4913" stopIfTrue="1">
      <formula>IF(AND($B61&lt;&gt;"",$I61&lt;&gt;"",$J61&lt;&gt;"",$J61&lt;TODAY()),TRUE,FALSE)</formula>
    </cfRule>
    <cfRule type="expression" dxfId="2331" priority="4914" stopIfTrue="1">
      <formula>IF(OR(AND($B61&lt;&gt;"",$I61&lt;&gt;"",$J61&lt;&gt;"",$K61&lt;&gt;"",$M61&lt;100),AND($I61&lt;&gt;"",$J61&lt;&gt;"",TODAY()&gt;=$I61)),TRUE,FALSE)</formula>
    </cfRule>
  </conditionalFormatting>
  <conditionalFormatting sqref="F55:F56">
    <cfRule type="expression" dxfId="2330" priority="4897" stopIfTrue="1">
      <formula>IF(AND($B55&lt;&gt;"",$I55&lt;&gt;"",$J55&lt;&gt;"",$K55&lt;&gt;"",$L55&lt;&gt;"",$M55=100),TRUE,FALSE)</formula>
    </cfRule>
    <cfRule type="expression" dxfId="2329" priority="4898" stopIfTrue="1">
      <formula>IF(AND($B55&lt;&gt;"",$I55&lt;&gt;"",$J55&lt;&gt;"",$J55&lt;TODAY()),TRUE,FALSE)</formula>
    </cfRule>
    <cfRule type="expression" dxfId="2328" priority="4899" stopIfTrue="1">
      <formula>IF(OR(AND($B55&lt;&gt;"",$I55&lt;&gt;"",$J55&lt;&gt;"",$K55&lt;&gt;"",$M55&lt;100),AND($I55&lt;&gt;"",$J55&lt;&gt;"",TODAY()&gt;=$I55)),TRUE,FALSE)</formula>
    </cfRule>
  </conditionalFormatting>
  <conditionalFormatting sqref="F59:F60">
    <cfRule type="expression" dxfId="2327" priority="4894" stopIfTrue="1">
      <formula>IF(AND($B59&lt;&gt;"",$I59&lt;&gt;"",$J59&lt;&gt;"",$K59&lt;&gt;"",$L59&lt;&gt;"",$M59=100),TRUE,FALSE)</formula>
    </cfRule>
    <cfRule type="expression" dxfId="2326" priority="4895" stopIfTrue="1">
      <formula>IF(AND($B59&lt;&gt;"",$I59&lt;&gt;"",$J59&lt;&gt;"",$J59&lt;TODAY()),TRUE,FALSE)</formula>
    </cfRule>
    <cfRule type="expression" dxfId="2325" priority="4896" stopIfTrue="1">
      <formula>IF(OR(AND($B59&lt;&gt;"",$I59&lt;&gt;"",$J59&lt;&gt;"",$K59&lt;&gt;"",$M59&lt;100),AND($I59&lt;&gt;"",$J59&lt;&gt;"",TODAY()&gt;=$I59)),TRUE,FALSE)</formula>
    </cfRule>
  </conditionalFormatting>
  <conditionalFormatting sqref="F61:F62">
    <cfRule type="expression" dxfId="2324" priority="4891" stopIfTrue="1">
      <formula>IF(AND($B61&lt;&gt;"",$I61&lt;&gt;"",$J61&lt;&gt;"",$K61&lt;&gt;"",$L61&lt;&gt;"",$M61=100),TRUE,FALSE)</formula>
    </cfRule>
    <cfRule type="expression" dxfId="2323" priority="4892" stopIfTrue="1">
      <formula>IF(AND($B61&lt;&gt;"",$I61&lt;&gt;"",$J61&lt;&gt;"",$J61&lt;TODAY()),TRUE,FALSE)</formula>
    </cfRule>
    <cfRule type="expression" dxfId="2322" priority="4893" stopIfTrue="1">
      <formula>IF(OR(AND($B61&lt;&gt;"",$I61&lt;&gt;"",$J61&lt;&gt;"",$K61&lt;&gt;"",$M61&lt;100),AND($I61&lt;&gt;"",$J61&lt;&gt;"",TODAY()&gt;=$I61)),TRUE,FALSE)</formula>
    </cfRule>
  </conditionalFormatting>
  <conditionalFormatting sqref="I67:I68 M67:R68 B67:C68 E67:E68 G67:G68">
    <cfRule type="expression" dxfId="2321" priority="4846" stopIfTrue="1">
      <formula>IF(AND($B67&lt;&gt;"",$I67&lt;&gt;"",$J67&lt;&gt;"",$K67&lt;&gt;"",$L67&lt;&gt;"",$M67=100),TRUE,FALSE)</formula>
    </cfRule>
    <cfRule type="expression" dxfId="2320" priority="4847" stopIfTrue="1">
      <formula>IF(AND($B67&lt;&gt;"",$I67&lt;&gt;"",$J67&lt;&gt;"",$J67&lt;TODAY()),TRUE,FALSE)</formula>
    </cfRule>
    <cfRule type="expression" dxfId="2319" priority="4848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2318" priority="4843" stopIfTrue="1">
      <formula>IF(AND($B67&lt;&gt;"",$I67&lt;&gt;"",$J67&lt;&gt;"",$K67&lt;&gt;"",$L67&lt;&gt;"",$M67=100),TRUE,FALSE)</formula>
    </cfRule>
    <cfRule type="expression" dxfId="2317" priority="4844" stopIfTrue="1">
      <formula>IF(AND($B67&lt;&gt;"",$I67&lt;&gt;"",$J67&lt;&gt;"",$J67&lt;TODAY()),TRUE,FALSE)</formula>
    </cfRule>
    <cfRule type="expression" dxfId="2316" priority="4845" stopIfTrue="1">
      <formula>IF(OR(AND($B67&lt;&gt;"",$I67&lt;&gt;"",$J67&lt;&gt;"",$K67&lt;&gt;"",$M67&lt;100),AND($I67&lt;&gt;"",$J67&lt;&gt;"",TODAY()&gt;=$I67)),TRUE,FALSE)</formula>
    </cfRule>
  </conditionalFormatting>
  <conditionalFormatting sqref="D67:D68">
    <cfRule type="expression" dxfId="2315" priority="4831" stopIfTrue="1">
      <formula>IF(AND($B67&lt;&gt;"",$I67&lt;&gt;"",$J67&lt;&gt;"",$K67&lt;&gt;"",$L67&lt;&gt;"",$M67=100),TRUE,FALSE)</formula>
    </cfRule>
    <cfRule type="expression" dxfId="2314" priority="4832" stopIfTrue="1">
      <formula>IF(AND($B67&lt;&gt;"",$I67&lt;&gt;"",$J67&lt;&gt;"",$J67&lt;TODAY()),TRUE,FALSE)</formula>
    </cfRule>
    <cfRule type="expression" dxfId="2313" priority="4833" stopIfTrue="1">
      <formula>IF(OR(AND($B67&lt;&gt;"",$I67&lt;&gt;"",$J67&lt;&gt;"",$K67&lt;&gt;"",$M67&lt;100),AND($I67&lt;&gt;"",$J67&lt;&gt;"",TODAY()&gt;=$I67)),TRUE,FALSE)</formula>
    </cfRule>
  </conditionalFormatting>
  <conditionalFormatting sqref="B65:E66 M65:R66 I65:I66 G65:G66">
    <cfRule type="expression" dxfId="2312" priority="4819" stopIfTrue="1">
      <formula>IF(AND($B65&lt;&gt;"",$I65&lt;&gt;"",$J65&lt;&gt;"",$K65&lt;&gt;"",$L65&lt;&gt;"",$M65=100),TRUE,FALSE)</formula>
    </cfRule>
    <cfRule type="expression" dxfId="2311" priority="4820" stopIfTrue="1">
      <formula>IF(AND($B65&lt;&gt;"",$I65&lt;&gt;"",$J65&lt;&gt;"",$J65&lt;TODAY()),TRUE,FALSE)</formula>
    </cfRule>
    <cfRule type="expression" dxfId="2310" priority="4821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2309" priority="4816" stopIfTrue="1">
      <formula>IF(AND($B65&lt;&gt;"",$I65&lt;&gt;"",$J65&lt;&gt;"",$K65&lt;&gt;"",$L65&lt;&gt;"",$M65=100),TRUE,FALSE)</formula>
    </cfRule>
    <cfRule type="expression" dxfId="2308" priority="4817" stopIfTrue="1">
      <formula>IF(AND($B65&lt;&gt;"",$I65&lt;&gt;"",$J65&lt;&gt;"",$J65&lt;TODAY()),TRUE,FALSE)</formula>
    </cfRule>
    <cfRule type="expression" dxfId="2307" priority="4818" stopIfTrue="1">
      <formula>IF(OR(AND($B65&lt;&gt;"",$I65&lt;&gt;"",$J65&lt;&gt;"",$K65&lt;&gt;"",$M65&lt;100),AND($I65&lt;&gt;"",$J65&lt;&gt;"",TODAY()&gt;=$I65)),TRUE,FALSE)</formula>
    </cfRule>
  </conditionalFormatting>
  <conditionalFormatting sqref="L65:L66">
    <cfRule type="expression" dxfId="2306" priority="4813" stopIfTrue="1">
      <formula>IF(AND($B65&lt;&gt;"",$I65&lt;&gt;"",$J65&lt;&gt;"",$K65&lt;&gt;"",$L65&lt;&gt;"",$M65=100),TRUE,FALSE)</formula>
    </cfRule>
    <cfRule type="expression" dxfId="2305" priority="4814" stopIfTrue="1">
      <formula>IF(AND($B65&lt;&gt;"",$I65&lt;&gt;"",$J65&lt;&gt;"",$J65&lt;TODAY()),TRUE,FALSE)</formula>
    </cfRule>
    <cfRule type="expression" dxfId="2304" priority="4815" stopIfTrue="1">
      <formula>IF(OR(AND($B65&lt;&gt;"",$I65&lt;&gt;"",$J65&lt;&gt;"",$K65&lt;&gt;"",$M65&lt;100),AND($I65&lt;&gt;"",$J65&lt;&gt;"",TODAY()&gt;=$I65)),TRUE,FALSE)</formula>
    </cfRule>
  </conditionalFormatting>
  <conditionalFormatting sqref="J65:J66">
    <cfRule type="expression" dxfId="2303" priority="4810" stopIfTrue="1">
      <formula>IF(AND($B65&lt;&gt;"",$I65&lt;&gt;"",$J65&lt;&gt;"",$K65&lt;&gt;"",$L65&lt;&gt;"",$M65=100),TRUE,FALSE)</formula>
    </cfRule>
    <cfRule type="expression" dxfId="2302" priority="4811" stopIfTrue="1">
      <formula>IF(AND($B65&lt;&gt;"",$I65&lt;&gt;"",$J65&lt;&gt;"",$J65&lt;TODAY()),TRUE,FALSE)</formula>
    </cfRule>
    <cfRule type="expression" dxfId="2301" priority="4812" stopIfTrue="1">
      <formula>IF(OR(AND($B65&lt;&gt;"",$I65&lt;&gt;"",$J65&lt;&gt;"",$K65&lt;&gt;"",$M65&lt;100),AND($I65&lt;&gt;"",$J65&lt;&gt;"",TODAY()&gt;=$I65)),TRUE,FALSE)</formula>
    </cfRule>
  </conditionalFormatting>
  <conditionalFormatting sqref="K65:K66">
    <cfRule type="expression" dxfId="2300" priority="4807" stopIfTrue="1">
      <formula>IF(AND($B65&lt;&gt;"",$I65&lt;&gt;"",$J65&lt;&gt;"",$K65&lt;&gt;"",$L65&lt;&gt;"",$M65=100),TRUE,FALSE)</formula>
    </cfRule>
    <cfRule type="expression" dxfId="2299" priority="4808" stopIfTrue="1">
      <formula>IF(AND($B65&lt;&gt;"",$I65&lt;&gt;"",$J65&lt;&gt;"",$J65&lt;TODAY()),TRUE,FALSE)</formula>
    </cfRule>
    <cfRule type="expression" dxfId="2298" priority="4809" stopIfTrue="1">
      <formula>IF(OR(AND($B65&lt;&gt;"",$I65&lt;&gt;"",$J65&lt;&gt;"",$K65&lt;&gt;"",$M65&lt;100),AND($I65&lt;&gt;"",$J65&lt;&gt;"",TODAY()&gt;=$I65)),TRUE,FALSE)</formula>
    </cfRule>
  </conditionalFormatting>
  <conditionalFormatting sqref="I63:I64 M63:R64 B63:C64 E63:E64 G63:G64">
    <cfRule type="expression" dxfId="2297" priority="4795" stopIfTrue="1">
      <formula>IF(AND($B63&lt;&gt;"",$I63&lt;&gt;"",$J63&lt;&gt;"",$K63&lt;&gt;"",$L63&lt;&gt;"",$M63=100),TRUE,FALSE)</formula>
    </cfRule>
    <cfRule type="expression" dxfId="2296" priority="4796" stopIfTrue="1">
      <formula>IF(AND($B63&lt;&gt;"",$I63&lt;&gt;"",$J63&lt;&gt;"",$J63&lt;TODAY()),TRUE,FALSE)</formula>
    </cfRule>
    <cfRule type="expression" dxfId="2295" priority="4797" stopIfTrue="1">
      <formula>IF(OR(AND($B63&lt;&gt;"",$I63&lt;&gt;"",$J63&lt;&gt;"",$K63&lt;&gt;"",$M63&lt;100),AND($I63&lt;&gt;"",$J63&lt;&gt;"",TODAY()&gt;=$I63)),TRUE,FALSE)</formula>
    </cfRule>
  </conditionalFormatting>
  <conditionalFormatting sqref="H63:H64">
    <cfRule type="expression" dxfId="2294" priority="4792" stopIfTrue="1">
      <formula>IF(AND($B63&lt;&gt;"",$I63&lt;&gt;"",$J63&lt;&gt;"",$K63&lt;&gt;"",$L63&lt;&gt;"",$M63=100),TRUE,FALSE)</formula>
    </cfRule>
    <cfRule type="expression" dxfId="2293" priority="4793" stopIfTrue="1">
      <formula>IF(AND($B63&lt;&gt;"",$I63&lt;&gt;"",$J63&lt;&gt;"",$J63&lt;TODAY()),TRUE,FALSE)</formula>
    </cfRule>
    <cfRule type="expression" dxfId="2292" priority="4794" stopIfTrue="1">
      <formula>IF(OR(AND($B63&lt;&gt;"",$I63&lt;&gt;"",$J63&lt;&gt;"",$K63&lt;&gt;"",$M63&lt;100),AND($I63&lt;&gt;"",$J63&lt;&gt;"",TODAY()&gt;=$I63)),TRUE,FALSE)</formula>
    </cfRule>
  </conditionalFormatting>
  <conditionalFormatting sqref="K63:K64">
    <cfRule type="expression" dxfId="2291" priority="4789" stopIfTrue="1">
      <formula>IF(AND($B63&lt;&gt;"",$I63&lt;&gt;"",$J63&lt;&gt;"",$K63&lt;&gt;"",$L63&lt;&gt;"",$M63=100),TRUE,FALSE)</formula>
    </cfRule>
    <cfRule type="expression" dxfId="2290" priority="4790" stopIfTrue="1">
      <formula>IF(AND($B63&lt;&gt;"",$I63&lt;&gt;"",$J63&lt;&gt;"",$J63&lt;TODAY()),TRUE,FALSE)</formula>
    </cfRule>
    <cfRule type="expression" dxfId="2289" priority="4791" stopIfTrue="1">
      <formula>IF(OR(AND($B63&lt;&gt;"",$I63&lt;&gt;"",$J63&lt;&gt;"",$K63&lt;&gt;"",$M63&lt;100),AND($I63&lt;&gt;"",$J63&lt;&gt;"",TODAY()&gt;=$I63)),TRUE,FALSE)</formula>
    </cfRule>
  </conditionalFormatting>
  <conditionalFormatting sqref="J63:J64">
    <cfRule type="expression" dxfId="2288" priority="4786" stopIfTrue="1">
      <formula>IF(AND($B63&lt;&gt;"",$I63&lt;&gt;"",$J63&lt;&gt;"",$K63&lt;&gt;"",$L63&lt;&gt;"",$M63=100),TRUE,FALSE)</formula>
    </cfRule>
    <cfRule type="expression" dxfId="2287" priority="4787" stopIfTrue="1">
      <formula>IF(AND($B63&lt;&gt;"",$I63&lt;&gt;"",$J63&lt;&gt;"",$J63&lt;TODAY()),TRUE,FALSE)</formula>
    </cfRule>
    <cfRule type="expression" dxfId="2286" priority="4788" stopIfTrue="1">
      <formula>IF(OR(AND($B63&lt;&gt;"",$I63&lt;&gt;"",$J63&lt;&gt;"",$K63&lt;&gt;"",$M63&lt;100),AND($I63&lt;&gt;"",$J63&lt;&gt;"",TODAY()&gt;=$I63)),TRUE,FALSE)</formula>
    </cfRule>
  </conditionalFormatting>
  <conditionalFormatting sqref="D63:D64">
    <cfRule type="expression" dxfId="2285" priority="4780" stopIfTrue="1">
      <formula>IF(AND($B63&lt;&gt;"",$I63&lt;&gt;"",$J63&lt;&gt;"",$K63&lt;&gt;"",$L63&lt;&gt;"",$M63=100),TRUE,FALSE)</formula>
    </cfRule>
    <cfRule type="expression" dxfId="2284" priority="4781" stopIfTrue="1">
      <formula>IF(AND($B63&lt;&gt;"",$I63&lt;&gt;"",$J63&lt;&gt;"",$J63&lt;TODAY()),TRUE,FALSE)</formula>
    </cfRule>
    <cfRule type="expression" dxfId="2283" priority="4782" stopIfTrue="1">
      <formula>IF(OR(AND($B63&lt;&gt;"",$I63&lt;&gt;"",$J63&lt;&gt;"",$K63&lt;&gt;"",$M63&lt;100),AND($I63&lt;&gt;"",$J63&lt;&gt;"",TODAY()&gt;=$I63)),TRUE,FALSE)</formula>
    </cfRule>
  </conditionalFormatting>
  <conditionalFormatting sqref="F63:F64">
    <cfRule type="expression" dxfId="2282" priority="4777" stopIfTrue="1">
      <formula>IF(AND($B63&lt;&gt;"",$I63&lt;&gt;"",$J63&lt;&gt;"",$K63&lt;&gt;"",$L63&lt;&gt;"",$M63=100),TRUE,FALSE)</formula>
    </cfRule>
    <cfRule type="expression" dxfId="2281" priority="4778" stopIfTrue="1">
      <formula>IF(AND($B63&lt;&gt;"",$I63&lt;&gt;"",$J63&lt;&gt;"",$J63&lt;TODAY()),TRUE,FALSE)</formula>
    </cfRule>
    <cfRule type="expression" dxfId="2280" priority="4779" stopIfTrue="1">
      <formula>IF(OR(AND($B63&lt;&gt;"",$I63&lt;&gt;"",$J63&lt;&gt;"",$K63&lt;&gt;"",$M63&lt;100),AND($I63&lt;&gt;"",$J63&lt;&gt;"",TODAY()&gt;=$I63)),TRUE,FALSE)</formula>
    </cfRule>
  </conditionalFormatting>
  <conditionalFormatting sqref="F65:F66">
    <cfRule type="expression" dxfId="2279" priority="4774" stopIfTrue="1">
      <formula>IF(AND($B65&lt;&gt;"",$I65&lt;&gt;"",$J65&lt;&gt;"",$K65&lt;&gt;"",$L65&lt;&gt;"",$M65=100),TRUE,FALSE)</formula>
    </cfRule>
    <cfRule type="expression" dxfId="2278" priority="4775" stopIfTrue="1">
      <formula>IF(AND($B65&lt;&gt;"",$I65&lt;&gt;"",$J65&lt;&gt;"",$J65&lt;TODAY()),TRUE,FALSE)</formula>
    </cfRule>
    <cfRule type="expression" dxfId="2277" priority="4776" stopIfTrue="1">
      <formula>IF(OR(AND($B65&lt;&gt;"",$I65&lt;&gt;"",$J65&lt;&gt;"",$K65&lt;&gt;"",$M65&lt;100),AND($I65&lt;&gt;"",$J65&lt;&gt;"",TODAY()&gt;=$I65)),TRUE,FALSE)</formula>
    </cfRule>
  </conditionalFormatting>
  <conditionalFormatting sqref="F67:F68">
    <cfRule type="expression" dxfId="2276" priority="4771" stopIfTrue="1">
      <formula>IF(AND($B67&lt;&gt;"",$I67&lt;&gt;"",$J67&lt;&gt;"",$K67&lt;&gt;"",$L67&lt;&gt;"",$M67=100),TRUE,FALSE)</formula>
    </cfRule>
    <cfRule type="expression" dxfId="2275" priority="4772" stopIfTrue="1">
      <formula>IF(AND($B67&lt;&gt;"",$I67&lt;&gt;"",$J67&lt;&gt;"",$J67&lt;TODAY()),TRUE,FALSE)</formula>
    </cfRule>
    <cfRule type="expression" dxfId="2274" priority="4773" stopIfTrue="1">
      <formula>IF(OR(AND($B67&lt;&gt;"",$I67&lt;&gt;"",$J67&lt;&gt;"",$K67&lt;&gt;"",$M67&lt;100),AND($I67&lt;&gt;"",$J67&lt;&gt;"",TODAY()&gt;=$I67)),TRUE,FALSE)</formula>
    </cfRule>
  </conditionalFormatting>
  <conditionalFormatting sqref="M73:R74 B73:C74 G73:G74">
    <cfRule type="expression" dxfId="2273" priority="4732" stopIfTrue="1">
      <formula>IF(AND($B73&lt;&gt;"",$I73&lt;&gt;"",$J73&lt;&gt;"",$K73&lt;&gt;"",$L73&lt;&gt;"",$M73=100),TRUE,FALSE)</formula>
    </cfRule>
    <cfRule type="expression" dxfId="2272" priority="4733" stopIfTrue="1">
      <formula>IF(AND($B73&lt;&gt;"",$I73&lt;&gt;"",$J73&lt;&gt;"",$J73&lt;TODAY()),TRUE,FALSE)</formula>
    </cfRule>
    <cfRule type="expression" dxfId="2271" priority="4734" stopIfTrue="1">
      <formula>IF(OR(AND($B73&lt;&gt;"",$I73&lt;&gt;"",$J73&lt;&gt;"",$K73&lt;&gt;"",$M73&lt;100),AND($I73&lt;&gt;"",$J73&lt;&gt;"",TODAY()&gt;=$I73)),TRUE,FALSE)</formula>
    </cfRule>
  </conditionalFormatting>
  <conditionalFormatting sqref="H73:H74">
    <cfRule type="expression" dxfId="2270" priority="4729" stopIfTrue="1">
      <formula>IF(AND($B73&lt;&gt;"",$I73&lt;&gt;"",$J73&lt;&gt;"",$K73&lt;&gt;"",$L73&lt;&gt;"",$M73=100),TRUE,FALSE)</formula>
    </cfRule>
    <cfRule type="expression" dxfId="2269" priority="4730" stopIfTrue="1">
      <formula>IF(AND($B73&lt;&gt;"",$I73&lt;&gt;"",$J73&lt;&gt;"",$J73&lt;TODAY()),TRUE,FALSE)</formula>
    </cfRule>
    <cfRule type="expression" dxfId="2268" priority="4731" stopIfTrue="1">
      <formula>IF(OR(AND($B73&lt;&gt;"",$I73&lt;&gt;"",$J73&lt;&gt;"",$K73&lt;&gt;"",$M73&lt;100),AND($I73&lt;&gt;"",$J73&lt;&gt;"",TODAY()&gt;=$I73)),TRUE,FALSE)</formula>
    </cfRule>
  </conditionalFormatting>
  <conditionalFormatting sqref="D73:D74">
    <cfRule type="expression" dxfId="2267" priority="4717" stopIfTrue="1">
      <formula>IF(AND($B73&lt;&gt;"",$I73&lt;&gt;"",$J73&lt;&gt;"",$K73&lt;&gt;"",$L73&lt;&gt;"",$M73=100),TRUE,FALSE)</formula>
    </cfRule>
    <cfRule type="expression" dxfId="2266" priority="4718" stopIfTrue="1">
      <formula>IF(AND($B73&lt;&gt;"",$I73&lt;&gt;"",$J73&lt;&gt;"",$J73&lt;TODAY()),TRUE,FALSE)</formula>
    </cfRule>
    <cfRule type="expression" dxfId="2265" priority="4719" stopIfTrue="1">
      <formula>IF(OR(AND($B73&lt;&gt;"",$I73&lt;&gt;"",$J73&lt;&gt;"",$K73&lt;&gt;"",$M73&lt;100),AND($I73&lt;&gt;"",$J73&lt;&gt;"",TODAY()&gt;=$I73)),TRUE,FALSE)</formula>
    </cfRule>
  </conditionalFormatting>
  <conditionalFormatting sqref="B71:D72 M71:R72 G71:G72">
    <cfRule type="expression" dxfId="2264" priority="4711" stopIfTrue="1">
      <formula>IF(AND($B71&lt;&gt;"",$I71&lt;&gt;"",$J71&lt;&gt;"",$K71&lt;&gt;"",$L71&lt;&gt;"",$M71=100),TRUE,FALSE)</formula>
    </cfRule>
    <cfRule type="expression" dxfId="2263" priority="4712" stopIfTrue="1">
      <formula>IF(AND($B71&lt;&gt;"",$I71&lt;&gt;"",$J71&lt;&gt;"",$J71&lt;TODAY()),TRUE,FALSE)</formula>
    </cfRule>
    <cfRule type="expression" dxfId="2262" priority="4713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2261" priority="4705" stopIfTrue="1">
      <formula>IF(AND($B71&lt;&gt;"",$I71&lt;&gt;"",$J71&lt;&gt;"",$K71&lt;&gt;"",$L71&lt;&gt;"",$M71=100),TRUE,FALSE)</formula>
    </cfRule>
    <cfRule type="expression" dxfId="2260" priority="4706" stopIfTrue="1">
      <formula>IF(AND($B71&lt;&gt;"",$I71&lt;&gt;"",$J71&lt;&gt;"",$J71&lt;TODAY()),TRUE,FALSE)</formula>
    </cfRule>
    <cfRule type="expression" dxfId="2259" priority="4707" stopIfTrue="1">
      <formula>IF(OR(AND($B71&lt;&gt;"",$I71&lt;&gt;"",$J71&lt;&gt;"",$K71&lt;&gt;"",$M71&lt;100),AND($I71&lt;&gt;"",$J71&lt;&gt;"",TODAY()&gt;=$I71)),TRUE,FALSE)</formula>
    </cfRule>
  </conditionalFormatting>
  <conditionalFormatting sqref="M69:R70 B69:C70 G69:G70">
    <cfRule type="expression" dxfId="2258" priority="4684" stopIfTrue="1">
      <formula>IF(AND($B69&lt;&gt;"",$I69&lt;&gt;"",$J69&lt;&gt;"",$K69&lt;&gt;"",$L69&lt;&gt;"",$M69=100),TRUE,FALSE)</formula>
    </cfRule>
    <cfRule type="expression" dxfId="2257" priority="4685" stopIfTrue="1">
      <formula>IF(AND($B69&lt;&gt;"",$I69&lt;&gt;"",$J69&lt;&gt;"",$J69&lt;TODAY()),TRUE,FALSE)</formula>
    </cfRule>
    <cfRule type="expression" dxfId="2256" priority="4686" stopIfTrue="1">
      <formula>IF(OR(AND($B69&lt;&gt;"",$I69&lt;&gt;"",$J69&lt;&gt;"",$K69&lt;&gt;"",$M69&lt;100),AND($I69&lt;&gt;"",$J69&lt;&gt;"",TODAY()&gt;=$I69)),TRUE,FALSE)</formula>
    </cfRule>
  </conditionalFormatting>
  <conditionalFormatting sqref="H69:H70">
    <cfRule type="expression" dxfId="2255" priority="4681" stopIfTrue="1">
      <formula>IF(AND($B69&lt;&gt;"",$I69&lt;&gt;"",$J69&lt;&gt;"",$K69&lt;&gt;"",$L69&lt;&gt;"",$M69=100),TRUE,FALSE)</formula>
    </cfRule>
    <cfRule type="expression" dxfId="2254" priority="4682" stopIfTrue="1">
      <formula>IF(AND($B69&lt;&gt;"",$I69&lt;&gt;"",$J69&lt;&gt;"",$J69&lt;TODAY()),TRUE,FALSE)</formula>
    </cfRule>
    <cfRule type="expression" dxfId="2253" priority="4683" stopIfTrue="1">
      <formula>IF(OR(AND($B69&lt;&gt;"",$I69&lt;&gt;"",$J69&lt;&gt;"",$K69&lt;&gt;"",$M69&lt;100),AND($I69&lt;&gt;"",$J69&lt;&gt;"",TODAY()&gt;=$I69)),TRUE,FALSE)</formula>
    </cfRule>
  </conditionalFormatting>
  <conditionalFormatting sqref="D69:D70">
    <cfRule type="expression" dxfId="2252" priority="4669" stopIfTrue="1">
      <formula>IF(AND($B69&lt;&gt;"",$I69&lt;&gt;"",$J69&lt;&gt;"",$K69&lt;&gt;"",$L69&lt;&gt;"",$M69=100),TRUE,FALSE)</formula>
    </cfRule>
    <cfRule type="expression" dxfId="2251" priority="4670" stopIfTrue="1">
      <formula>IF(AND($B69&lt;&gt;"",$I69&lt;&gt;"",$J69&lt;&gt;"",$J69&lt;TODAY()),TRUE,FALSE)</formula>
    </cfRule>
    <cfRule type="expression" dxfId="2250" priority="4671" stopIfTrue="1">
      <formula>IF(OR(AND($B69&lt;&gt;"",$I69&lt;&gt;"",$J69&lt;&gt;"",$K69&lt;&gt;"",$M69&lt;100),AND($I69&lt;&gt;"",$J69&lt;&gt;"",TODAY()&gt;=$I69)),TRUE,FALSE)</formula>
    </cfRule>
  </conditionalFormatting>
  <conditionalFormatting sqref="F69:F70">
    <cfRule type="expression" dxfId="2249" priority="4654" stopIfTrue="1">
      <formula>IF(AND($B69&lt;&gt;"",$I69&lt;&gt;"",$J69&lt;&gt;"",$K69&lt;&gt;"",$L69&lt;&gt;"",$M69=100),TRUE,FALSE)</formula>
    </cfRule>
    <cfRule type="expression" dxfId="2248" priority="4655" stopIfTrue="1">
      <formula>IF(AND($B69&lt;&gt;"",$I69&lt;&gt;"",$J69&lt;&gt;"",$J69&lt;TODAY()),TRUE,FALSE)</formula>
    </cfRule>
    <cfRule type="expression" dxfId="2247" priority="4656" stopIfTrue="1">
      <formula>IF(OR(AND($B69&lt;&gt;"",$I69&lt;&gt;"",$J69&lt;&gt;"",$K69&lt;&gt;"",$M69&lt;100),AND($I69&lt;&gt;"",$J69&lt;&gt;"",TODAY()&gt;=$I69)),TRUE,FALSE)</formula>
    </cfRule>
  </conditionalFormatting>
  <conditionalFormatting sqref="F71:F72">
    <cfRule type="expression" dxfId="2246" priority="4651" stopIfTrue="1">
      <formula>IF(AND($B71&lt;&gt;"",$I71&lt;&gt;"",$J71&lt;&gt;"",$K71&lt;&gt;"",$L71&lt;&gt;"",$M71=100),TRUE,FALSE)</formula>
    </cfRule>
    <cfRule type="expression" dxfId="2245" priority="4652" stopIfTrue="1">
      <formula>IF(AND($B71&lt;&gt;"",$I71&lt;&gt;"",$J71&lt;&gt;"",$J71&lt;TODAY()),TRUE,FALSE)</formula>
    </cfRule>
    <cfRule type="expression" dxfId="2244" priority="4653" stopIfTrue="1">
      <formula>IF(OR(AND($B71&lt;&gt;"",$I71&lt;&gt;"",$J71&lt;&gt;"",$K71&lt;&gt;"",$M71&lt;100),AND($I71&lt;&gt;"",$J71&lt;&gt;"",TODAY()&gt;=$I71)),TRUE,FALSE)</formula>
    </cfRule>
  </conditionalFormatting>
  <conditionalFormatting sqref="F73:F74">
    <cfRule type="expression" dxfId="2243" priority="4648" stopIfTrue="1">
      <formula>IF(AND($B73&lt;&gt;"",$I73&lt;&gt;"",$J73&lt;&gt;"",$K73&lt;&gt;"",$L73&lt;&gt;"",$M73=100),TRUE,FALSE)</formula>
    </cfRule>
    <cfRule type="expression" dxfId="2242" priority="4649" stopIfTrue="1">
      <formula>IF(AND($B73&lt;&gt;"",$I73&lt;&gt;"",$J73&lt;&gt;"",$J73&lt;TODAY()),TRUE,FALSE)</formula>
    </cfRule>
    <cfRule type="expression" dxfId="2241" priority="4650" stopIfTrue="1">
      <formula>IF(OR(AND($B73&lt;&gt;"",$I73&lt;&gt;"",$J73&lt;&gt;"",$K73&lt;&gt;"",$M73&lt;100),AND($I73&lt;&gt;"",$J73&lt;&gt;"",TODAY()&gt;=$I73)),TRUE,FALSE)</formula>
    </cfRule>
  </conditionalFormatting>
  <conditionalFormatting sqref="D97:D98">
    <cfRule type="expression" dxfId="2240" priority="4522" stopIfTrue="1">
      <formula>IF(AND($B97&lt;&gt;"",$I97&lt;&gt;"",$J97&lt;&gt;"",$K97&lt;&gt;"",$L97&lt;&gt;"",$M97=100),TRUE,FALSE)</formula>
    </cfRule>
    <cfRule type="expression" dxfId="2239" priority="4523" stopIfTrue="1">
      <formula>IF(AND($B97&lt;&gt;"",$I97&lt;&gt;"",$J97&lt;&gt;"",$J97&lt;TODAY()),TRUE,FALSE)</formula>
    </cfRule>
    <cfRule type="expression" dxfId="2238" priority="4524" stopIfTrue="1">
      <formula>IF(OR(AND($B97&lt;&gt;"",$I97&lt;&gt;"",$J97&lt;&gt;"",$K97&lt;&gt;"",$M97&lt;100),AND($I97&lt;&gt;"",$J97&lt;&gt;"",TODAY()&gt;=$I97)),TRUE,FALSE)</formula>
    </cfRule>
  </conditionalFormatting>
  <conditionalFormatting sqref="J31:J32">
    <cfRule type="expression" dxfId="2237" priority="4513" stopIfTrue="1">
      <formula>IF(AND($B31&lt;&gt;"",$I31&lt;&gt;"",$J31&lt;&gt;"",$K31&lt;&gt;"",$L31&lt;&gt;"",$M31=100),TRUE,FALSE)</formula>
    </cfRule>
    <cfRule type="expression" dxfId="2236" priority="4514" stopIfTrue="1">
      <formula>IF(AND($B31&lt;&gt;"",$I31&lt;&gt;"",$J31&lt;&gt;"",$J31&lt;TODAY()),TRUE,FALSE)</formula>
    </cfRule>
    <cfRule type="expression" dxfId="2235" priority="4515" stopIfTrue="1">
      <formula>IF(OR(AND($B31&lt;&gt;"",$I31&lt;&gt;"",$J31&lt;&gt;"",$K31&lt;&gt;"",$M31&lt;100),AND($I31&lt;&gt;"",$J31&lt;&gt;"",TODAY()&gt;=$I31)),TRUE,FALSE)</formula>
    </cfRule>
  </conditionalFormatting>
  <conditionalFormatting sqref="J33:J34">
    <cfRule type="expression" dxfId="2234" priority="4477" stopIfTrue="1">
      <formula>IF(AND($B33&lt;&gt;"",$I33&lt;&gt;"",$J33&lt;&gt;"",$K33&lt;&gt;"",$L33&lt;&gt;"",$M33=100),TRUE,FALSE)</formula>
    </cfRule>
    <cfRule type="expression" dxfId="2233" priority="4478" stopIfTrue="1">
      <formula>IF(AND($B33&lt;&gt;"",$I33&lt;&gt;"",$J33&lt;&gt;"",$J33&lt;TODAY()),TRUE,FALSE)</formula>
    </cfRule>
    <cfRule type="expression" dxfId="2232" priority="4479" stopIfTrue="1">
      <formula>IF(OR(AND($B33&lt;&gt;"",$I33&lt;&gt;"",$J33&lt;&gt;"",$K33&lt;&gt;"",$M33&lt;100),AND($I33&lt;&gt;"",$J33&lt;&gt;"",TODAY()&gt;=$I33)),TRUE,FALSE)</formula>
    </cfRule>
  </conditionalFormatting>
  <conditionalFormatting sqref="M47:R48 B47:C48 E47:E48 G47:G48">
    <cfRule type="expression" dxfId="2231" priority="4468" stopIfTrue="1">
      <formula>IF(AND($B47&lt;&gt;"",$I47&lt;&gt;"",$J47&lt;&gt;"",$K47&lt;&gt;"",$L47&lt;&gt;"",$M47=100),TRUE,FALSE)</formula>
    </cfRule>
    <cfRule type="expression" dxfId="2230" priority="4469" stopIfTrue="1">
      <formula>IF(AND($B47&lt;&gt;"",$I47&lt;&gt;"",$J47&lt;&gt;"",$J47&lt;TODAY()),TRUE,FALSE)</formula>
    </cfRule>
    <cfRule type="expression" dxfId="2229" priority="4470" stopIfTrue="1">
      <formula>IF(OR(AND($B47&lt;&gt;"",$I47&lt;&gt;"",$J47&lt;&gt;"",$K47&lt;&gt;"",$M47&lt;100),AND($I47&lt;&gt;"",$J47&lt;&gt;"",TODAY()&gt;=$I47)),TRUE,FALSE)</formula>
    </cfRule>
  </conditionalFormatting>
  <conditionalFormatting sqref="H47:H48">
    <cfRule type="expression" dxfId="2228" priority="4465" stopIfTrue="1">
      <formula>IF(AND($B47&lt;&gt;"",$I47&lt;&gt;"",$J47&lt;&gt;"",$K47&lt;&gt;"",$L47&lt;&gt;"",$M47=100),TRUE,FALSE)</formula>
    </cfRule>
    <cfRule type="expression" dxfId="2227" priority="4466" stopIfTrue="1">
      <formula>IF(AND($B47&lt;&gt;"",$I47&lt;&gt;"",$J47&lt;&gt;"",$J47&lt;TODAY()),TRUE,FALSE)</formula>
    </cfRule>
    <cfRule type="expression" dxfId="2226" priority="4467" stopIfTrue="1">
      <formula>IF(OR(AND($B47&lt;&gt;"",$I47&lt;&gt;"",$J47&lt;&gt;"",$K47&lt;&gt;"",$M47&lt;100),AND($I47&lt;&gt;"",$J47&lt;&gt;"",TODAY()&gt;=$I47)),TRUE,FALSE)</formula>
    </cfRule>
  </conditionalFormatting>
  <conditionalFormatting sqref="D47:D48">
    <cfRule type="expression" dxfId="2225" priority="4453" stopIfTrue="1">
      <formula>IF(AND($B47&lt;&gt;"",$I47&lt;&gt;"",$J47&lt;&gt;"",$K47&lt;&gt;"",$L47&lt;&gt;"",$M47=100),TRUE,FALSE)</formula>
    </cfRule>
    <cfRule type="expression" dxfId="2224" priority="4454" stopIfTrue="1">
      <formula>IF(AND($B47&lt;&gt;"",$I47&lt;&gt;"",$J47&lt;&gt;"",$J47&lt;TODAY()),TRUE,FALSE)</formula>
    </cfRule>
    <cfRule type="expression" dxfId="2223" priority="4455" stopIfTrue="1">
      <formula>IF(OR(AND($B47&lt;&gt;"",$I47&lt;&gt;"",$J47&lt;&gt;"",$K47&lt;&gt;"",$M47&lt;100),AND($I47&lt;&gt;"",$J47&lt;&gt;"",TODAY()&gt;=$I47)),TRUE,FALSE)</formula>
    </cfRule>
  </conditionalFormatting>
  <conditionalFormatting sqref="F47:F48">
    <cfRule type="expression" dxfId="2222" priority="4450" stopIfTrue="1">
      <formula>IF(AND($B47&lt;&gt;"",$I47&lt;&gt;"",$J47&lt;&gt;"",$K47&lt;&gt;"",$L47&lt;&gt;"",$M47=100),TRUE,FALSE)</formula>
    </cfRule>
    <cfRule type="expression" dxfId="2221" priority="4451" stopIfTrue="1">
      <formula>IF(AND($B47&lt;&gt;"",$I47&lt;&gt;"",$J47&lt;&gt;"",$J47&lt;TODAY()),TRUE,FALSE)</formula>
    </cfRule>
    <cfRule type="expression" dxfId="2220" priority="4452" stopIfTrue="1">
      <formula>IF(OR(AND($B47&lt;&gt;"",$I47&lt;&gt;"",$J47&lt;&gt;"",$K47&lt;&gt;"",$M47&lt;100),AND($I47&lt;&gt;"",$J47&lt;&gt;"",TODAY()&gt;=$I47)),TRUE,FALSE)</formula>
    </cfRule>
  </conditionalFormatting>
  <conditionalFormatting sqref="M57:R58 B57:C58 G57:G58">
    <cfRule type="expression" dxfId="2219" priority="4441" stopIfTrue="1">
      <formula>IF(AND($B57&lt;&gt;"",$I57&lt;&gt;"",$J57&lt;&gt;"",$K57&lt;&gt;"",$L57&lt;&gt;"",$M57=100),TRUE,FALSE)</formula>
    </cfRule>
    <cfRule type="expression" dxfId="2218" priority="4442" stopIfTrue="1">
      <formula>IF(AND($B57&lt;&gt;"",$I57&lt;&gt;"",$J57&lt;&gt;"",$J57&lt;TODAY()),TRUE,FALSE)</formula>
    </cfRule>
    <cfRule type="expression" dxfId="2217" priority="4443" stopIfTrue="1">
      <formula>IF(OR(AND($B57&lt;&gt;"",$I57&lt;&gt;"",$J57&lt;&gt;"",$K57&lt;&gt;"",$M57&lt;100),AND($I57&lt;&gt;"",$J57&lt;&gt;"",TODAY()&gt;=$I57)),TRUE,FALSE)</formula>
    </cfRule>
  </conditionalFormatting>
  <conditionalFormatting sqref="H57:H58">
    <cfRule type="expression" dxfId="2216" priority="4438" stopIfTrue="1">
      <formula>IF(AND($B57&lt;&gt;"",$I57&lt;&gt;"",$J57&lt;&gt;"",$K57&lt;&gt;"",$L57&lt;&gt;"",$M57=100),TRUE,FALSE)</formula>
    </cfRule>
    <cfRule type="expression" dxfId="2215" priority="4439" stopIfTrue="1">
      <formula>IF(AND($B57&lt;&gt;"",$I57&lt;&gt;"",$J57&lt;&gt;"",$J57&lt;TODAY()),TRUE,FALSE)</formula>
    </cfRule>
    <cfRule type="expression" dxfId="2214" priority="4440" stopIfTrue="1">
      <formula>IF(OR(AND($B57&lt;&gt;"",$I57&lt;&gt;"",$J57&lt;&gt;"",$K57&lt;&gt;"",$M57&lt;100),AND($I57&lt;&gt;"",$J57&lt;&gt;"",TODAY()&gt;=$I57)),TRUE,FALSE)</formula>
    </cfRule>
  </conditionalFormatting>
  <conditionalFormatting sqref="D57:D58">
    <cfRule type="expression" dxfId="2213" priority="4426" stopIfTrue="1">
      <formula>IF(AND($B57&lt;&gt;"",$I57&lt;&gt;"",$J57&lt;&gt;"",$K57&lt;&gt;"",$L57&lt;&gt;"",$M57=100),TRUE,FALSE)</formula>
    </cfRule>
    <cfRule type="expression" dxfId="2212" priority="4427" stopIfTrue="1">
      <formula>IF(AND($B57&lt;&gt;"",$I57&lt;&gt;"",$J57&lt;&gt;"",$J57&lt;TODAY()),TRUE,FALSE)</formula>
    </cfRule>
    <cfRule type="expression" dxfId="2211" priority="4428" stopIfTrue="1">
      <formula>IF(OR(AND($B57&lt;&gt;"",$I57&lt;&gt;"",$J57&lt;&gt;"",$K57&lt;&gt;"",$M57&lt;100),AND($I57&lt;&gt;"",$J57&lt;&gt;"",TODAY()&gt;=$I57)),TRUE,FALSE)</formula>
    </cfRule>
  </conditionalFormatting>
  <conditionalFormatting sqref="F57:F58">
    <cfRule type="expression" dxfId="2210" priority="4420" stopIfTrue="1">
      <formula>IF(AND($B57&lt;&gt;"",$I57&lt;&gt;"",$J57&lt;&gt;"",$K57&lt;&gt;"",$L57&lt;&gt;"",$M57=100),TRUE,FALSE)</formula>
    </cfRule>
    <cfRule type="expression" dxfId="2209" priority="4421" stopIfTrue="1">
      <formula>IF(AND($B57&lt;&gt;"",$I57&lt;&gt;"",$J57&lt;&gt;"",$J57&lt;TODAY()),TRUE,FALSE)</formula>
    </cfRule>
    <cfRule type="expression" dxfId="2208" priority="4422" stopIfTrue="1">
      <formula>IF(OR(AND($B57&lt;&gt;"",$I57&lt;&gt;"",$J57&lt;&gt;"",$K57&lt;&gt;"",$M57&lt;100),AND($I57&lt;&gt;"",$J57&lt;&gt;"",TODAY()&gt;=$I57)),TRUE,FALSE)</formula>
    </cfRule>
  </conditionalFormatting>
  <conditionalFormatting sqref="B85:E86 M85:R86">
    <cfRule type="expression" dxfId="2207" priority="4399" stopIfTrue="1">
      <formula>IF(AND($B85&lt;&gt;"",$I85&lt;&gt;"",$J85&lt;&gt;"",$K85&lt;&gt;"",$L85&lt;&gt;"",$M85=100),TRUE,FALSE)</formula>
    </cfRule>
    <cfRule type="expression" dxfId="2206" priority="4400" stopIfTrue="1">
      <formula>IF(AND($B85&lt;&gt;"",$I85&lt;&gt;"",$J85&lt;&gt;"",$J85&lt;TODAY()),TRUE,FALSE)</formula>
    </cfRule>
    <cfRule type="expression" dxfId="2205" priority="4401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2204" priority="4396" stopIfTrue="1">
      <formula>IF(AND($B85&lt;&gt;"",$I85&lt;&gt;"",$J85&lt;&gt;"",$K85&lt;&gt;"",$L85&lt;&gt;"",$M85=100),TRUE,FALSE)</formula>
    </cfRule>
    <cfRule type="expression" dxfId="2203" priority="4397" stopIfTrue="1">
      <formula>IF(AND($B85&lt;&gt;"",$I85&lt;&gt;"",$J85&lt;&gt;"",$J85&lt;TODAY()),TRUE,FALSE)</formula>
    </cfRule>
    <cfRule type="expression" dxfId="2202" priority="4398" stopIfTrue="1">
      <formula>IF(OR(AND($B85&lt;&gt;"",$I85&lt;&gt;"",$J85&lt;&gt;"",$K85&lt;&gt;"",$M85&lt;100),AND($I85&lt;&gt;"",$J85&lt;&gt;"",TODAY()&gt;=$I85)),TRUE,FALSE)</formula>
    </cfRule>
  </conditionalFormatting>
  <conditionalFormatting sqref="M81:R82 B81:C82 E81:E82">
    <cfRule type="expression" dxfId="2201" priority="4378" stopIfTrue="1">
      <formula>IF(AND($B81&lt;&gt;"",$I81&lt;&gt;"",$J81&lt;&gt;"",$K81&lt;&gt;"",$L81&lt;&gt;"",$M81=100),TRUE,FALSE)</formula>
    </cfRule>
    <cfRule type="expression" dxfId="2200" priority="4379" stopIfTrue="1">
      <formula>IF(AND($B81&lt;&gt;"",$I81&lt;&gt;"",$J81&lt;&gt;"",$J81&lt;TODAY()),TRUE,FALSE)</formula>
    </cfRule>
    <cfRule type="expression" dxfId="2199" priority="4380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2198" priority="4375" stopIfTrue="1">
      <formula>IF(AND($B81&lt;&gt;"",$I81&lt;&gt;"",$J81&lt;&gt;"",$K81&lt;&gt;"",$L81&lt;&gt;"",$M81=100),TRUE,FALSE)</formula>
    </cfRule>
    <cfRule type="expression" dxfId="2197" priority="4376" stopIfTrue="1">
      <formula>IF(AND($B81&lt;&gt;"",$I81&lt;&gt;"",$J81&lt;&gt;"",$J81&lt;TODAY()),TRUE,FALSE)</formula>
    </cfRule>
    <cfRule type="expression" dxfId="2196" priority="4377" stopIfTrue="1">
      <formula>IF(OR(AND($B81&lt;&gt;"",$I81&lt;&gt;"",$J81&lt;&gt;"",$K81&lt;&gt;"",$M81&lt;100),AND($I81&lt;&gt;"",$J81&lt;&gt;"",TODAY()&gt;=$I81)),TRUE,FALSE)</formula>
    </cfRule>
  </conditionalFormatting>
  <conditionalFormatting sqref="D81:D82">
    <cfRule type="expression" dxfId="2195" priority="4363" stopIfTrue="1">
      <formula>IF(AND($B81&lt;&gt;"",$I81&lt;&gt;"",$J81&lt;&gt;"",$K81&lt;&gt;"",$L81&lt;&gt;"",$M81=100),TRUE,FALSE)</formula>
    </cfRule>
    <cfRule type="expression" dxfId="2194" priority="4364" stopIfTrue="1">
      <formula>IF(AND($B81&lt;&gt;"",$I81&lt;&gt;"",$J81&lt;&gt;"",$J81&lt;TODAY()),TRUE,FALSE)</formula>
    </cfRule>
    <cfRule type="expression" dxfId="2193" priority="4365" stopIfTrue="1">
      <formula>IF(OR(AND($B81&lt;&gt;"",$I81&lt;&gt;"",$J81&lt;&gt;"",$K81&lt;&gt;"",$M81&lt;100),AND($I81&lt;&gt;"",$J81&lt;&gt;"",TODAY()&gt;=$I81)),TRUE,FALSE)</formula>
    </cfRule>
  </conditionalFormatting>
  <conditionalFormatting sqref="B79:E80 M79:R80 G79:G80">
    <cfRule type="expression" dxfId="2192" priority="4360" stopIfTrue="1">
      <formula>IF(AND($B79&lt;&gt;"",$I79&lt;&gt;"",$J79&lt;&gt;"",$K79&lt;&gt;"",$L79&lt;&gt;"",$M79=100),TRUE,FALSE)</formula>
    </cfRule>
    <cfRule type="expression" dxfId="2191" priority="4361" stopIfTrue="1">
      <formula>IF(AND($B79&lt;&gt;"",$I79&lt;&gt;"",$J79&lt;&gt;"",$J79&lt;TODAY()),TRUE,FALSE)</formula>
    </cfRule>
    <cfRule type="expression" dxfId="2190" priority="4362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2189" priority="4357" stopIfTrue="1">
      <formula>IF(AND($B79&lt;&gt;"",$I79&lt;&gt;"",$J79&lt;&gt;"",$K79&lt;&gt;"",$L79&lt;&gt;"",$M79=100),TRUE,FALSE)</formula>
    </cfRule>
    <cfRule type="expression" dxfId="2188" priority="4358" stopIfTrue="1">
      <formula>IF(AND($B79&lt;&gt;"",$I79&lt;&gt;"",$J79&lt;&gt;"",$J79&lt;TODAY()),TRUE,FALSE)</formula>
    </cfRule>
    <cfRule type="expression" dxfId="2187" priority="4359" stopIfTrue="1">
      <formula>IF(OR(AND($B79&lt;&gt;"",$I79&lt;&gt;"",$J79&lt;&gt;"",$K79&lt;&gt;"",$M79&lt;100),AND($I79&lt;&gt;"",$J79&lt;&gt;"",TODAY()&gt;=$I79)),TRUE,FALSE)</formula>
    </cfRule>
  </conditionalFormatting>
  <conditionalFormatting sqref="D75:D76">
    <cfRule type="expression" dxfId="2186" priority="4330" stopIfTrue="1">
      <formula>IF(AND($B75&lt;&gt;"",$I75&lt;&gt;"",$J75&lt;&gt;"",$K75&lt;&gt;"",$L75&lt;&gt;"",$M75=100),TRUE,FALSE)</formula>
    </cfRule>
    <cfRule type="expression" dxfId="2185" priority="4331" stopIfTrue="1">
      <formula>IF(AND($B75&lt;&gt;"",$I75&lt;&gt;"",$J75&lt;&gt;"",$J75&lt;TODAY()),TRUE,FALSE)</formula>
    </cfRule>
    <cfRule type="expression" dxfId="2184" priority="4332" stopIfTrue="1">
      <formula>IF(OR(AND($B75&lt;&gt;"",$I75&lt;&gt;"",$J75&lt;&gt;"",$K75&lt;&gt;"",$M75&lt;100),AND($I75&lt;&gt;"",$J75&lt;&gt;"",TODAY()&gt;=$I75)),TRUE,FALSE)</formula>
    </cfRule>
  </conditionalFormatting>
  <conditionalFormatting sqref="I75:I76 M75:R76 B75:C76 E75:E76 G75:G76">
    <cfRule type="expression" dxfId="2183" priority="4345" stopIfTrue="1">
      <formula>IF(AND($B75&lt;&gt;"",$I75&lt;&gt;"",$J75&lt;&gt;"",$K75&lt;&gt;"",$L75&lt;&gt;"",$M75=100),TRUE,FALSE)</formula>
    </cfRule>
    <cfRule type="expression" dxfId="2182" priority="4346" stopIfTrue="1">
      <formula>IF(AND($B75&lt;&gt;"",$I75&lt;&gt;"",$J75&lt;&gt;"",$J75&lt;TODAY()),TRUE,FALSE)</formula>
    </cfRule>
    <cfRule type="expression" dxfId="2181" priority="4347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2180" priority="4342" stopIfTrue="1">
      <formula>IF(AND($B75&lt;&gt;"",$I75&lt;&gt;"",$J75&lt;&gt;"",$K75&lt;&gt;"",$L75&lt;&gt;"",$M75=100),TRUE,FALSE)</formula>
    </cfRule>
    <cfRule type="expression" dxfId="2179" priority="4343" stopIfTrue="1">
      <formula>IF(AND($B75&lt;&gt;"",$I75&lt;&gt;"",$J75&lt;&gt;"",$J75&lt;TODAY()),TRUE,FALSE)</formula>
    </cfRule>
    <cfRule type="expression" dxfId="2178" priority="4344" stopIfTrue="1">
      <formula>IF(OR(AND($B75&lt;&gt;"",$I75&lt;&gt;"",$J75&lt;&gt;"",$K75&lt;&gt;"",$M75&lt;100),AND($I75&lt;&gt;"",$J75&lt;&gt;"",TODAY()&gt;=$I75)),TRUE,FALSE)</formula>
    </cfRule>
  </conditionalFormatting>
  <conditionalFormatting sqref="F75:F76">
    <cfRule type="expression" dxfId="2177" priority="4315" stopIfTrue="1">
      <formula>IF(AND($B75&lt;&gt;"",$I75&lt;&gt;"",$J75&lt;&gt;"",$K75&lt;&gt;"",$L75&lt;&gt;"",$M75=100),TRUE,FALSE)</formula>
    </cfRule>
    <cfRule type="expression" dxfId="2176" priority="4316" stopIfTrue="1">
      <formula>IF(AND($B75&lt;&gt;"",$I75&lt;&gt;"",$J75&lt;&gt;"",$J75&lt;TODAY()),TRUE,FALSE)</formula>
    </cfRule>
    <cfRule type="expression" dxfId="2175" priority="4317" stopIfTrue="1">
      <formula>IF(OR(AND($B75&lt;&gt;"",$I75&lt;&gt;"",$J75&lt;&gt;"",$K75&lt;&gt;"",$M75&lt;100),AND($I75&lt;&gt;"",$J75&lt;&gt;"",TODAY()&gt;=$I75)),TRUE,FALSE)</formula>
    </cfRule>
  </conditionalFormatting>
  <conditionalFormatting sqref="F79:F80">
    <cfRule type="expression" dxfId="2174" priority="4312" stopIfTrue="1">
      <formula>IF(AND($B79&lt;&gt;"",$I79&lt;&gt;"",$J79&lt;&gt;"",$K79&lt;&gt;"",$L79&lt;&gt;"",$M79=100),TRUE,FALSE)</formula>
    </cfRule>
    <cfRule type="expression" dxfId="2173" priority="4313" stopIfTrue="1">
      <formula>IF(AND($B79&lt;&gt;"",$I79&lt;&gt;"",$J79&lt;&gt;"",$J79&lt;TODAY()),TRUE,FALSE)</formula>
    </cfRule>
    <cfRule type="expression" dxfId="2172" priority="4314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2171" priority="4309" stopIfTrue="1">
      <formula>IF(AND($B81&lt;&gt;"",$I81&lt;&gt;"",$J81&lt;&gt;"",$K81&lt;&gt;"",$L81&lt;&gt;"",$M81=100),TRUE,FALSE)</formula>
    </cfRule>
    <cfRule type="expression" dxfId="2170" priority="4310" stopIfTrue="1">
      <formula>IF(AND($B81&lt;&gt;"",$I81&lt;&gt;"",$J81&lt;&gt;"",$J81&lt;TODAY()),TRUE,FALSE)</formula>
    </cfRule>
    <cfRule type="expression" dxfId="2169" priority="4311" stopIfTrue="1">
      <formula>IF(OR(AND($B81&lt;&gt;"",$I81&lt;&gt;"",$J81&lt;&gt;"",$K81&lt;&gt;"",$M81&lt;100),AND($I81&lt;&gt;"",$J81&lt;&gt;"",TODAY()&gt;=$I81)),TRUE,FALSE)</formula>
    </cfRule>
  </conditionalFormatting>
  <conditionalFormatting sqref="F85:F86">
    <cfRule type="expression" dxfId="2168" priority="4306" stopIfTrue="1">
      <formula>IF(AND($B85&lt;&gt;"",$I85&lt;&gt;"",$J85&lt;&gt;"",$K85&lt;&gt;"",$L85&lt;&gt;"",$M85=100),TRUE,FALSE)</formula>
    </cfRule>
    <cfRule type="expression" dxfId="2167" priority="4307" stopIfTrue="1">
      <formula>IF(AND($B85&lt;&gt;"",$I85&lt;&gt;"",$J85&lt;&gt;"",$J85&lt;TODAY()),TRUE,FALSE)</formula>
    </cfRule>
    <cfRule type="expression" dxfId="2166" priority="4308" stopIfTrue="1">
      <formula>IF(OR(AND($B85&lt;&gt;"",$I85&lt;&gt;"",$J85&lt;&gt;"",$K85&lt;&gt;"",$M85&lt;100),AND($I85&lt;&gt;"",$J85&lt;&gt;"",TODAY()&gt;=$I85)),TRUE,FALSE)</formula>
    </cfRule>
  </conditionalFormatting>
  <conditionalFormatting sqref="B87:E88 M87:R88 G87:G88">
    <cfRule type="expression" dxfId="2165" priority="4297" stopIfTrue="1">
      <formula>IF(AND($B87&lt;&gt;"",$I87&lt;&gt;"",$J87&lt;&gt;"",$K87&lt;&gt;"",$L87&lt;&gt;"",$M87=100),TRUE,FALSE)</formula>
    </cfRule>
    <cfRule type="expression" dxfId="2164" priority="4298" stopIfTrue="1">
      <formula>IF(AND($B87&lt;&gt;"",$I87&lt;&gt;"",$J87&lt;&gt;"",$J87&lt;TODAY()),TRUE,FALSE)</formula>
    </cfRule>
    <cfRule type="expression" dxfId="2163" priority="4299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2162" priority="4294" stopIfTrue="1">
      <formula>IF(AND($B87&lt;&gt;"",$I87&lt;&gt;"",$J87&lt;&gt;"",$K87&lt;&gt;"",$L87&lt;&gt;"",$M87=100),TRUE,FALSE)</formula>
    </cfRule>
    <cfRule type="expression" dxfId="2161" priority="4295" stopIfTrue="1">
      <formula>IF(AND($B87&lt;&gt;"",$I87&lt;&gt;"",$J87&lt;&gt;"",$J87&lt;TODAY()),TRUE,FALSE)</formula>
    </cfRule>
    <cfRule type="expression" dxfId="2160" priority="4296" stopIfTrue="1">
      <formula>IF(OR(AND($B87&lt;&gt;"",$I87&lt;&gt;"",$J87&lt;&gt;"",$K87&lt;&gt;"",$M87&lt;100),AND($I87&lt;&gt;"",$J87&lt;&gt;"",TODAY()&gt;=$I87)),TRUE,FALSE)</formula>
    </cfRule>
  </conditionalFormatting>
  <conditionalFormatting sqref="F87:F88">
    <cfRule type="expression" dxfId="2159" priority="4282" stopIfTrue="1">
      <formula>IF(AND($B87&lt;&gt;"",$I87&lt;&gt;"",$J87&lt;&gt;"",$K87&lt;&gt;"",$L87&lt;&gt;"",$M87=100),TRUE,FALSE)</formula>
    </cfRule>
    <cfRule type="expression" dxfId="2158" priority="4283" stopIfTrue="1">
      <formula>IF(AND($B87&lt;&gt;"",$I87&lt;&gt;"",$J87&lt;&gt;"",$J87&lt;TODAY()),TRUE,FALSE)</formula>
    </cfRule>
    <cfRule type="expression" dxfId="2157" priority="4284" stopIfTrue="1">
      <formula>IF(OR(AND($B87&lt;&gt;"",$I87&lt;&gt;"",$J87&lt;&gt;"",$K87&lt;&gt;"",$M87&lt;100),AND($I87&lt;&gt;"",$J87&lt;&gt;"",TODAY()&gt;=$I87)),TRUE,FALSE)</formula>
    </cfRule>
  </conditionalFormatting>
  <conditionalFormatting sqref="L101:L102">
    <cfRule type="expression" dxfId="2156" priority="4231" stopIfTrue="1">
      <formula>IF(AND($B101&lt;&gt;"",$I101&lt;&gt;"",$J101&lt;&gt;"",$K101&lt;&gt;"",$L101&lt;&gt;"",$M101=100),TRUE,FALSE)</formula>
    </cfRule>
    <cfRule type="expression" dxfId="2155" priority="4232" stopIfTrue="1">
      <formula>IF(AND($B101&lt;&gt;"",$I101&lt;&gt;"",$J101&lt;&gt;"",$J101&lt;TODAY()),TRUE,FALSE)</formula>
    </cfRule>
    <cfRule type="expression" dxfId="2154" priority="4233" stopIfTrue="1">
      <formula>IF(OR(AND($B101&lt;&gt;"",$I101&lt;&gt;"",$J101&lt;&gt;"",$K101&lt;&gt;"",$M101&lt;100),AND($I101&lt;&gt;"",$J101&lt;&gt;"",TODAY()&gt;=$I101)),TRUE,FALSE)</formula>
    </cfRule>
  </conditionalFormatting>
  <conditionalFormatting sqref="J73:J74">
    <cfRule type="expression" dxfId="2153" priority="4204" stopIfTrue="1">
      <formula>IF(AND($B73&lt;&gt;"",$I73&lt;&gt;"",$J73&lt;&gt;"",$K73&lt;&gt;"",$L73&lt;&gt;"",$M73=100),TRUE,FALSE)</formula>
    </cfRule>
    <cfRule type="expression" dxfId="2152" priority="4205" stopIfTrue="1">
      <formula>IF(AND($B73&lt;&gt;"",$I73&lt;&gt;"",$J73&lt;&gt;"",$J73&lt;TODAY()),TRUE,FALSE)</formula>
    </cfRule>
    <cfRule type="expression" dxfId="2151" priority="4206" stopIfTrue="1">
      <formula>IF(OR(AND($B73&lt;&gt;"",$I73&lt;&gt;"",$J73&lt;&gt;"",$K73&lt;&gt;"",$M73&lt;100),AND($I73&lt;&gt;"",$J73&lt;&gt;"",TODAY()&gt;=$I73)),TRUE,FALSE)</formula>
    </cfRule>
  </conditionalFormatting>
  <conditionalFormatting sqref="I73:I74">
    <cfRule type="expression" dxfId="2150" priority="4195" stopIfTrue="1">
      <formula>IF(AND($B73&lt;&gt;"",$I73&lt;&gt;"",$J73&lt;&gt;"",$K73&lt;&gt;"",$L73&lt;&gt;"",$M73=100),TRUE,FALSE)</formula>
    </cfRule>
    <cfRule type="expression" dxfId="2149" priority="4196" stopIfTrue="1">
      <formula>IF(AND($B73&lt;&gt;"",$I73&lt;&gt;"",$J73&lt;&gt;"",$J73&lt;TODAY()),TRUE,FALSE)</formula>
    </cfRule>
    <cfRule type="expression" dxfId="2148" priority="4197" stopIfTrue="1">
      <formula>IF(OR(AND($B73&lt;&gt;"",$I73&lt;&gt;"",$J73&lt;&gt;"",$K73&lt;&gt;"",$M73&lt;100),AND($I73&lt;&gt;"",$J73&lt;&gt;"",TODAY()&gt;=$I73)),TRUE,FALSE)</formula>
    </cfRule>
  </conditionalFormatting>
  <conditionalFormatting sqref="I71:I72">
    <cfRule type="expression" dxfId="2147" priority="4192" stopIfTrue="1">
      <formula>IF(AND($B71&lt;&gt;"",$I71&lt;&gt;"",$J71&lt;&gt;"",$K71&lt;&gt;"",$L71&lt;&gt;"",$M71=100),TRUE,FALSE)</formula>
    </cfRule>
    <cfRule type="expression" dxfId="2146" priority="4193" stopIfTrue="1">
      <formula>IF(AND($B71&lt;&gt;"",$I71&lt;&gt;"",$J71&lt;&gt;"",$J71&lt;TODAY()),TRUE,FALSE)</formula>
    </cfRule>
    <cfRule type="expression" dxfId="2145" priority="4194" stopIfTrue="1">
      <formula>IF(OR(AND($B71&lt;&gt;"",$I71&lt;&gt;"",$J71&lt;&gt;"",$K71&lt;&gt;"",$M71&lt;100),AND($I71&lt;&gt;"",$J71&lt;&gt;"",TODAY()&gt;=$I71)),TRUE,FALSE)</formula>
    </cfRule>
  </conditionalFormatting>
  <conditionalFormatting sqref="I69:I70">
    <cfRule type="expression" dxfId="2144" priority="4189" stopIfTrue="1">
      <formula>IF(AND($B69&lt;&gt;"",$I69&lt;&gt;"",$J69&lt;&gt;"",$K69&lt;&gt;"",$L69&lt;&gt;"",$M69=100),TRUE,FALSE)</formula>
    </cfRule>
    <cfRule type="expression" dxfId="2143" priority="4190" stopIfTrue="1">
      <formula>IF(AND($B69&lt;&gt;"",$I69&lt;&gt;"",$J69&lt;&gt;"",$J69&lt;TODAY()),TRUE,FALSE)</formula>
    </cfRule>
    <cfRule type="expression" dxfId="2142" priority="4191" stopIfTrue="1">
      <formula>IF(OR(AND($B69&lt;&gt;"",$I69&lt;&gt;"",$J69&lt;&gt;"",$K69&lt;&gt;"",$M69&lt;100),AND($I69&lt;&gt;"",$J69&lt;&gt;"",TODAY()&gt;=$I69)),TRUE,FALSE)</formula>
    </cfRule>
  </conditionalFormatting>
  <conditionalFormatting sqref="J69:J70">
    <cfRule type="expression" dxfId="2141" priority="4186" stopIfTrue="1">
      <formula>IF(AND($B69&lt;&gt;"",$I69&lt;&gt;"",$J69&lt;&gt;"",$K69&lt;&gt;"",$L69&lt;&gt;"",$M69=100),TRUE,FALSE)</formula>
    </cfRule>
    <cfRule type="expression" dxfId="2140" priority="4187" stopIfTrue="1">
      <formula>IF(AND($B69&lt;&gt;"",$I69&lt;&gt;"",$J69&lt;&gt;"",$J69&lt;TODAY()),TRUE,FALSE)</formula>
    </cfRule>
    <cfRule type="expression" dxfId="2139" priority="4188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2138" priority="4183" stopIfTrue="1">
      <formula>IF(AND($B71&lt;&gt;"",$I71&lt;&gt;"",$J71&lt;&gt;"",$K71&lt;&gt;"",$L71&lt;&gt;"",$M71=100),TRUE,FALSE)</formula>
    </cfRule>
    <cfRule type="expression" dxfId="2137" priority="4184" stopIfTrue="1">
      <formula>IF(AND($B71&lt;&gt;"",$I71&lt;&gt;"",$J71&lt;&gt;"",$J71&lt;TODAY()),TRUE,FALSE)</formula>
    </cfRule>
    <cfRule type="expression" dxfId="2136" priority="4185" stopIfTrue="1">
      <formula>IF(OR(AND($B71&lt;&gt;"",$I71&lt;&gt;"",$J71&lt;&gt;"",$K71&lt;&gt;"",$M71&lt;100),AND($I71&lt;&gt;"",$J71&lt;&gt;"",TODAY()&gt;=$I71)),TRUE,FALSE)</formula>
    </cfRule>
  </conditionalFormatting>
  <conditionalFormatting sqref="J53:J54">
    <cfRule type="expression" dxfId="2135" priority="4156" stopIfTrue="1">
      <formula>IF(AND($B53&lt;&gt;"",$I53&lt;&gt;"",$J53&lt;&gt;"",$K53&lt;&gt;"",$L53&lt;&gt;"",$M53=100),TRUE,FALSE)</formula>
    </cfRule>
    <cfRule type="expression" dxfId="2134" priority="4157" stopIfTrue="1">
      <formula>IF(AND($B53&lt;&gt;"",$I53&lt;&gt;"",$J53&lt;&gt;"",$J53&lt;TODAY()),TRUE,FALSE)</formula>
    </cfRule>
    <cfRule type="expression" dxfId="2133" priority="4158" stopIfTrue="1">
      <formula>IF(OR(AND($B53&lt;&gt;"",$I53&lt;&gt;"",$J53&lt;&gt;"",$K53&lt;&gt;"",$M53&lt;100),AND($I53&lt;&gt;"",$J53&lt;&gt;"",TODAY()&gt;=$I53)),TRUE,FALSE)</formula>
    </cfRule>
  </conditionalFormatting>
  <conditionalFormatting sqref="I79:I80">
    <cfRule type="expression" dxfId="2132" priority="4147" stopIfTrue="1">
      <formula>IF(AND($B79&lt;&gt;"",$I79&lt;&gt;"",$J79&lt;&gt;"",$K79&lt;&gt;"",$L79&lt;&gt;"",$M79=100),TRUE,FALSE)</formula>
    </cfRule>
    <cfRule type="expression" dxfId="2131" priority="4148" stopIfTrue="1">
      <formula>IF(AND($B79&lt;&gt;"",$I79&lt;&gt;"",$J79&lt;&gt;"",$J79&lt;TODAY()),TRUE,FALSE)</formula>
    </cfRule>
    <cfRule type="expression" dxfId="2130" priority="4149" stopIfTrue="1">
      <formula>IF(OR(AND($B79&lt;&gt;"",$I79&lt;&gt;"",$J79&lt;&gt;"",$K79&lt;&gt;"",$M79&lt;100),AND($I79&lt;&gt;"",$J79&lt;&gt;"",TODAY()&gt;=$I79)),TRUE,FALSE)</formula>
    </cfRule>
  </conditionalFormatting>
  <conditionalFormatting sqref="L97:L98">
    <cfRule type="expression" dxfId="2129" priority="4120" stopIfTrue="1">
      <formula>IF(AND($B97&lt;&gt;"",$I97&lt;&gt;"",$J97&lt;&gt;"",$K97&lt;&gt;"",$L97&lt;&gt;"",$M97=100),TRUE,FALSE)</formula>
    </cfRule>
    <cfRule type="expression" dxfId="2128" priority="4121" stopIfTrue="1">
      <formula>IF(AND($B97&lt;&gt;"",$I97&lt;&gt;"",$J97&lt;&gt;"",$J97&lt;TODAY()),TRUE,FALSE)</formula>
    </cfRule>
    <cfRule type="expression" dxfId="2127" priority="4122" stopIfTrue="1">
      <formula>IF(OR(AND($B97&lt;&gt;"",$I97&lt;&gt;"",$J97&lt;&gt;"",$K97&lt;&gt;"",$M97&lt;100),AND($I97&lt;&gt;"",$J97&lt;&gt;"",TODAY()&gt;=$I97)),TRUE,FALSE)</formula>
    </cfRule>
  </conditionalFormatting>
  <conditionalFormatting sqref="L13:L14">
    <cfRule type="expression" dxfId="2126" priority="4117" stopIfTrue="1">
      <formula>IF(AND($B13&lt;&gt;"",$I13&lt;&gt;"",$J13&lt;&gt;"",$K13&lt;&gt;"",$L13&lt;&gt;"",$M13=100),TRUE,FALSE)</formula>
    </cfRule>
    <cfRule type="expression" dxfId="2125" priority="4118" stopIfTrue="1">
      <formula>IF(AND($B13&lt;&gt;"",$I13&lt;&gt;"",$J13&lt;&gt;"",$J13&lt;TODAY()),TRUE,FALSE)</formula>
    </cfRule>
    <cfRule type="expression" dxfId="2124" priority="4119" stopIfTrue="1">
      <formula>IF(OR(AND($B13&lt;&gt;"",$I13&lt;&gt;"",$J13&lt;&gt;"",$K13&lt;&gt;"",$M13&lt;100),AND($I13&lt;&gt;"",$J13&lt;&gt;"",TODAY()&gt;=$I13)),TRUE,FALSE)</formula>
    </cfRule>
  </conditionalFormatting>
  <conditionalFormatting sqref="L25:L26">
    <cfRule type="expression" dxfId="2123" priority="4114" stopIfTrue="1">
      <formula>IF(AND($B25&lt;&gt;"",$I25&lt;&gt;"",$J25&lt;&gt;"",$K25&lt;&gt;"",$L25&lt;&gt;"",$M25=100),TRUE,FALSE)</formula>
    </cfRule>
    <cfRule type="expression" dxfId="2122" priority="4115" stopIfTrue="1">
      <formula>IF(AND($B25&lt;&gt;"",$I25&lt;&gt;"",$J25&lt;&gt;"",$J25&lt;TODAY()),TRUE,FALSE)</formula>
    </cfRule>
    <cfRule type="expression" dxfId="2121" priority="4116" stopIfTrue="1">
      <formula>IF(OR(AND($B25&lt;&gt;"",$I25&lt;&gt;"",$J25&lt;&gt;"",$K25&lt;&gt;"",$M25&lt;100),AND($I25&lt;&gt;"",$J25&lt;&gt;"",TODAY()&gt;=$I25)),TRUE,FALSE)</formula>
    </cfRule>
  </conditionalFormatting>
  <conditionalFormatting sqref="L27:L28">
    <cfRule type="expression" dxfId="2120" priority="4111" stopIfTrue="1">
      <formula>IF(AND($B27&lt;&gt;"",$I27&lt;&gt;"",$J27&lt;&gt;"",$K27&lt;&gt;"",$L27&lt;&gt;"",$M27=100),TRUE,FALSE)</formula>
    </cfRule>
    <cfRule type="expression" dxfId="2119" priority="4112" stopIfTrue="1">
      <formula>IF(AND($B27&lt;&gt;"",$I27&lt;&gt;"",$J27&lt;&gt;"",$J27&lt;TODAY()),TRUE,FALSE)</formula>
    </cfRule>
    <cfRule type="expression" dxfId="2118" priority="4113" stopIfTrue="1">
      <formula>IF(OR(AND($B27&lt;&gt;"",$I27&lt;&gt;"",$J27&lt;&gt;"",$K27&lt;&gt;"",$M27&lt;100),AND($I27&lt;&gt;"",$J27&lt;&gt;"",TODAY()&gt;=$I27)),TRUE,FALSE)</formula>
    </cfRule>
  </conditionalFormatting>
  <conditionalFormatting sqref="I31:I32">
    <cfRule type="expression" dxfId="2117" priority="4108" stopIfTrue="1">
      <formula>IF(AND($B31&lt;&gt;"",$I31&lt;&gt;"",$J31&lt;&gt;"",$K31&lt;&gt;"",$L31&lt;&gt;"",$M31=100),TRUE,FALSE)</formula>
    </cfRule>
    <cfRule type="expression" dxfId="2116" priority="4109" stopIfTrue="1">
      <formula>IF(AND($B31&lt;&gt;"",$I31&lt;&gt;"",$J31&lt;&gt;"",$J31&lt;TODAY()),TRUE,FALSE)</formula>
    </cfRule>
    <cfRule type="expression" dxfId="2115" priority="4110" stopIfTrue="1">
      <formula>IF(OR(AND($B31&lt;&gt;"",$I31&lt;&gt;"",$J31&lt;&gt;"",$K31&lt;&gt;"",$M31&lt;100),AND($I31&lt;&gt;"",$J31&lt;&gt;"",TODAY()&gt;=$I31)),TRUE,FALSE)</formula>
    </cfRule>
  </conditionalFormatting>
  <conditionalFormatting sqref="I33:I34">
    <cfRule type="expression" dxfId="2114" priority="4105" stopIfTrue="1">
      <formula>IF(AND($B33&lt;&gt;"",$I33&lt;&gt;"",$J33&lt;&gt;"",$K33&lt;&gt;"",$L33&lt;&gt;"",$M33=100),TRUE,FALSE)</formula>
    </cfRule>
    <cfRule type="expression" dxfId="2113" priority="4106" stopIfTrue="1">
      <formula>IF(AND($B33&lt;&gt;"",$I33&lt;&gt;"",$J33&lt;&gt;"",$J33&lt;TODAY()),TRUE,FALSE)</formula>
    </cfRule>
    <cfRule type="expression" dxfId="2112" priority="4107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2111" priority="4102" stopIfTrue="1">
      <formula>IF(AND($B35&lt;&gt;"",$I35&lt;&gt;"",$J35&lt;&gt;"",$K35&lt;&gt;"",$L35&lt;&gt;"",$M35=100),TRUE,FALSE)</formula>
    </cfRule>
    <cfRule type="expression" dxfId="2110" priority="4103" stopIfTrue="1">
      <formula>IF(AND($B35&lt;&gt;"",$I35&lt;&gt;"",$J35&lt;&gt;"",$J35&lt;TODAY()),TRUE,FALSE)</formula>
    </cfRule>
    <cfRule type="expression" dxfId="2109" priority="4104" stopIfTrue="1">
      <formula>IF(OR(AND($B35&lt;&gt;"",$I35&lt;&gt;"",$J35&lt;&gt;"",$K35&lt;&gt;"",$M35&lt;100),AND($I35&lt;&gt;"",$J35&lt;&gt;"",TODAY()&gt;=$I35)),TRUE,FALSE)</formula>
    </cfRule>
  </conditionalFormatting>
  <conditionalFormatting sqref="L37:L38">
    <cfRule type="expression" dxfId="2108" priority="4099" stopIfTrue="1">
      <formula>IF(AND($B37&lt;&gt;"",$I37&lt;&gt;"",$J37&lt;&gt;"",$K37&lt;&gt;"",$L37&lt;&gt;"",$M37=100),TRUE,FALSE)</formula>
    </cfRule>
    <cfRule type="expression" dxfId="2107" priority="4100" stopIfTrue="1">
      <formula>IF(AND($B37&lt;&gt;"",$I37&lt;&gt;"",$J37&lt;&gt;"",$J37&lt;TODAY()),TRUE,FALSE)</formula>
    </cfRule>
    <cfRule type="expression" dxfId="2106" priority="4101" stopIfTrue="1">
      <formula>IF(OR(AND($B37&lt;&gt;"",$I37&lt;&gt;"",$J37&lt;&gt;"",$K37&lt;&gt;"",$M37&lt;100),AND($I37&lt;&gt;"",$J37&lt;&gt;"",TODAY()&gt;=$I37)),TRUE,FALSE)</formula>
    </cfRule>
  </conditionalFormatting>
  <conditionalFormatting sqref="L39:L40">
    <cfRule type="expression" dxfId="2105" priority="4096" stopIfTrue="1">
      <formula>IF(AND($B39&lt;&gt;"",$I39&lt;&gt;"",$J39&lt;&gt;"",$K39&lt;&gt;"",$L39&lt;&gt;"",$M39=100),TRUE,FALSE)</formula>
    </cfRule>
    <cfRule type="expression" dxfId="2104" priority="4097" stopIfTrue="1">
      <formula>IF(AND($B39&lt;&gt;"",$I39&lt;&gt;"",$J39&lt;&gt;"",$J39&lt;TODAY()),TRUE,FALSE)</formula>
    </cfRule>
    <cfRule type="expression" dxfId="2103" priority="4098" stopIfTrue="1">
      <formula>IF(OR(AND($B39&lt;&gt;"",$I39&lt;&gt;"",$J39&lt;&gt;"",$K39&lt;&gt;"",$M39&lt;100),AND($I39&lt;&gt;"",$J39&lt;&gt;"",TODAY()&gt;=$I39)),TRUE,FALSE)</formula>
    </cfRule>
  </conditionalFormatting>
  <conditionalFormatting sqref="L49:L50">
    <cfRule type="expression" dxfId="2102" priority="4090" stopIfTrue="1">
      <formula>IF(AND($B49&lt;&gt;"",$I49&lt;&gt;"",$J49&lt;&gt;"",$K49&lt;&gt;"",$L49&lt;&gt;"",$M49=100),TRUE,FALSE)</formula>
    </cfRule>
    <cfRule type="expression" dxfId="2101" priority="4091" stopIfTrue="1">
      <formula>IF(AND($B49&lt;&gt;"",$I49&lt;&gt;"",$J49&lt;&gt;"",$J49&lt;TODAY()),TRUE,FALSE)</formula>
    </cfRule>
    <cfRule type="expression" dxfId="2100" priority="4092" stopIfTrue="1">
      <formula>IF(OR(AND($B49&lt;&gt;"",$I49&lt;&gt;"",$J49&lt;&gt;"",$K49&lt;&gt;"",$M49&lt;100),AND($I49&lt;&gt;"",$J49&lt;&gt;"",TODAY()&gt;=$I49)),TRUE,FALSE)</formula>
    </cfRule>
  </conditionalFormatting>
  <conditionalFormatting sqref="I47:I48">
    <cfRule type="expression" dxfId="2099" priority="4087" stopIfTrue="1">
      <formula>IF(AND($B47&lt;&gt;"",$I47&lt;&gt;"",$J47&lt;&gt;"",$K47&lt;&gt;"",$L47&lt;&gt;"",$M47=100),TRUE,FALSE)</formula>
    </cfRule>
    <cfRule type="expression" dxfId="2098" priority="4088" stopIfTrue="1">
      <formula>IF(AND($B47&lt;&gt;"",$I47&lt;&gt;"",$J47&lt;&gt;"",$J47&lt;TODAY()),TRUE,FALSE)</formula>
    </cfRule>
    <cfRule type="expression" dxfId="2097" priority="4089" stopIfTrue="1">
      <formula>IF(OR(AND($B47&lt;&gt;"",$I47&lt;&gt;"",$J47&lt;&gt;"",$K47&lt;&gt;"",$M47&lt;100),AND($I47&lt;&gt;"",$J47&lt;&gt;"",TODAY()&gt;=$I47)),TRUE,FALSE)</formula>
    </cfRule>
  </conditionalFormatting>
  <conditionalFormatting sqref="J47:J48">
    <cfRule type="expression" dxfId="2096" priority="4084" stopIfTrue="1">
      <formula>IF(AND($B47&lt;&gt;"",$I47&lt;&gt;"",$J47&lt;&gt;"",$K47&lt;&gt;"",$L47&lt;&gt;"",$M47=100),TRUE,FALSE)</formula>
    </cfRule>
    <cfRule type="expression" dxfId="2095" priority="4085" stopIfTrue="1">
      <formula>IF(AND($B47&lt;&gt;"",$I47&lt;&gt;"",$J47&lt;&gt;"",$J47&lt;TODAY()),TRUE,FALSE)</formula>
    </cfRule>
    <cfRule type="expression" dxfId="2094" priority="4086" stopIfTrue="1">
      <formula>IF(OR(AND($B47&lt;&gt;"",$I47&lt;&gt;"",$J47&lt;&gt;"",$K47&lt;&gt;"",$M47&lt;100),AND($I47&lt;&gt;"",$J47&lt;&gt;"",TODAY()&gt;=$I47)),TRUE,FALSE)</formula>
    </cfRule>
  </conditionalFormatting>
  <conditionalFormatting sqref="K47:K48">
    <cfRule type="expression" dxfId="2093" priority="4078" stopIfTrue="1">
      <formula>IF(AND($B47&lt;&gt;"",$I47&lt;&gt;"",$J47&lt;&gt;"",$K47&lt;&gt;"",$L47&lt;&gt;"",$M47=100),TRUE,FALSE)</formula>
    </cfRule>
    <cfRule type="expression" dxfId="2092" priority="4079" stopIfTrue="1">
      <formula>IF(AND($B47&lt;&gt;"",$I47&lt;&gt;"",$J47&lt;&gt;"",$J47&lt;TODAY()),TRUE,FALSE)</formula>
    </cfRule>
    <cfRule type="expression" dxfId="2091" priority="4080" stopIfTrue="1">
      <formula>IF(OR(AND($B47&lt;&gt;"",$I47&lt;&gt;"",$J47&lt;&gt;"",$K47&lt;&gt;"",$M47&lt;100),AND($I47&lt;&gt;"",$J47&lt;&gt;"",TODAY()&gt;=$I47)),TRUE,FALSE)</formula>
    </cfRule>
  </conditionalFormatting>
  <conditionalFormatting sqref="I53:I54">
    <cfRule type="expression" dxfId="2090" priority="4075" stopIfTrue="1">
      <formula>IF(AND($B53&lt;&gt;"",$I53&lt;&gt;"",$J53&lt;&gt;"",$K53&lt;&gt;"",$L53&lt;&gt;"",$M53=100),TRUE,FALSE)</formula>
    </cfRule>
    <cfRule type="expression" dxfId="2089" priority="4076" stopIfTrue="1">
      <formula>IF(AND($B53&lt;&gt;"",$I53&lt;&gt;"",$J53&lt;&gt;"",$J53&lt;TODAY()),TRUE,FALSE)</formula>
    </cfRule>
    <cfRule type="expression" dxfId="2088" priority="4077" stopIfTrue="1">
      <formula>IF(OR(AND($B53&lt;&gt;"",$I53&lt;&gt;"",$J53&lt;&gt;"",$K53&lt;&gt;"",$M53&lt;100),AND($I53&lt;&gt;"",$J53&lt;&gt;"",TODAY()&gt;=$I53)),TRUE,FALSE)</formula>
    </cfRule>
  </conditionalFormatting>
  <conditionalFormatting sqref="K51:K52">
    <cfRule type="expression" dxfId="2087" priority="4072" stopIfTrue="1">
      <formula>IF(AND($B51&lt;&gt;"",$I51&lt;&gt;"",$J51&lt;&gt;"",$K51&lt;&gt;"",$L51&lt;&gt;"",$M51=100),TRUE,FALSE)</formula>
    </cfRule>
    <cfRule type="expression" dxfId="2086" priority="4073" stopIfTrue="1">
      <formula>IF(AND($B51&lt;&gt;"",$I51&lt;&gt;"",$J51&lt;&gt;"",$J51&lt;TODAY()),TRUE,FALSE)</formula>
    </cfRule>
    <cfRule type="expression" dxfId="2085" priority="4074" stopIfTrue="1">
      <formula>IF(OR(AND($B51&lt;&gt;"",$I51&lt;&gt;"",$J51&lt;&gt;"",$K51&lt;&gt;"",$M51&lt;100),AND($I51&lt;&gt;"",$J51&lt;&gt;"",TODAY()&gt;=$I51)),TRUE,FALSE)</formula>
    </cfRule>
  </conditionalFormatting>
  <conditionalFormatting sqref="J51:J52">
    <cfRule type="expression" dxfId="2084" priority="4069" stopIfTrue="1">
      <formula>IF(AND($B51&lt;&gt;"",$I51&lt;&gt;"",$J51&lt;&gt;"",$K51&lt;&gt;"",$L51&lt;&gt;"",$M51=100),TRUE,FALSE)</formula>
    </cfRule>
    <cfRule type="expression" dxfId="2083" priority="4070" stopIfTrue="1">
      <formula>IF(AND($B51&lt;&gt;"",$I51&lt;&gt;"",$J51&lt;&gt;"",$J51&lt;TODAY()),TRUE,FALSE)</formula>
    </cfRule>
    <cfRule type="expression" dxfId="2082" priority="4071" stopIfTrue="1">
      <formula>IF(OR(AND($B51&lt;&gt;"",$I51&lt;&gt;"",$J51&lt;&gt;"",$K51&lt;&gt;"",$M51&lt;100),AND($I51&lt;&gt;"",$J51&lt;&gt;"",TODAY()&gt;=$I51)),TRUE,FALSE)</formula>
    </cfRule>
  </conditionalFormatting>
  <conditionalFormatting sqref="I55:I56">
    <cfRule type="expression" dxfId="2081" priority="4066" stopIfTrue="1">
      <formula>IF(AND($B55&lt;&gt;"",$I55&lt;&gt;"",$J55&lt;&gt;"",$K55&lt;&gt;"",$L55&lt;&gt;"",$M55=100),TRUE,FALSE)</formula>
    </cfRule>
    <cfRule type="expression" dxfId="2080" priority="4067" stopIfTrue="1">
      <formula>IF(AND($B55&lt;&gt;"",$I55&lt;&gt;"",$J55&lt;&gt;"",$J55&lt;TODAY()),TRUE,FALSE)</formula>
    </cfRule>
    <cfRule type="expression" dxfId="2079" priority="4068" stopIfTrue="1">
      <formula>IF(OR(AND($B55&lt;&gt;"",$I55&lt;&gt;"",$J55&lt;&gt;"",$K55&lt;&gt;"",$M55&lt;100),AND($I55&lt;&gt;"",$J55&lt;&gt;"",TODAY()&gt;=$I55)),TRUE,FALSE)</formula>
    </cfRule>
  </conditionalFormatting>
  <conditionalFormatting sqref="I57:I58">
    <cfRule type="expression" dxfId="2078" priority="4063" stopIfTrue="1">
      <formula>IF(AND($B57&lt;&gt;"",$I57&lt;&gt;"",$J57&lt;&gt;"",$K57&lt;&gt;"",$L57&lt;&gt;"",$M57=100),TRUE,FALSE)</formula>
    </cfRule>
    <cfRule type="expression" dxfId="2077" priority="4064" stopIfTrue="1">
      <formula>IF(AND($B57&lt;&gt;"",$I57&lt;&gt;"",$J57&lt;&gt;"",$J57&lt;TODAY()),TRUE,FALSE)</formula>
    </cfRule>
    <cfRule type="expression" dxfId="2076" priority="4065" stopIfTrue="1">
      <formula>IF(OR(AND($B57&lt;&gt;"",$I57&lt;&gt;"",$J57&lt;&gt;"",$K57&lt;&gt;"",$M57&lt;100),AND($I57&lt;&gt;"",$J57&lt;&gt;"",TODAY()&gt;=$I57)),TRUE,FALSE)</formula>
    </cfRule>
  </conditionalFormatting>
  <conditionalFormatting sqref="J55:J56">
    <cfRule type="expression" dxfId="2075" priority="4060" stopIfTrue="1">
      <formula>IF(AND($B55&lt;&gt;"",$I55&lt;&gt;"",$J55&lt;&gt;"",$K55&lt;&gt;"",$L55&lt;&gt;"",$M55=100),TRUE,FALSE)</formula>
    </cfRule>
    <cfRule type="expression" dxfId="2074" priority="4061" stopIfTrue="1">
      <formula>IF(AND($B55&lt;&gt;"",$I55&lt;&gt;"",$J55&lt;&gt;"",$J55&lt;TODAY()),TRUE,FALSE)</formula>
    </cfRule>
    <cfRule type="expression" dxfId="2073" priority="4062" stopIfTrue="1">
      <formula>IF(OR(AND($B55&lt;&gt;"",$I55&lt;&gt;"",$J55&lt;&gt;"",$K55&lt;&gt;"",$M55&lt;100),AND($I55&lt;&gt;"",$J55&lt;&gt;"",TODAY()&gt;=$I55)),TRUE,FALSE)</formula>
    </cfRule>
  </conditionalFormatting>
  <conditionalFormatting sqref="J57:J58">
    <cfRule type="expression" dxfId="2072" priority="4057" stopIfTrue="1">
      <formula>IF(AND($B57&lt;&gt;"",$I57&lt;&gt;"",$J57&lt;&gt;"",$K57&lt;&gt;"",$L57&lt;&gt;"",$M57=100),TRUE,FALSE)</formula>
    </cfRule>
    <cfRule type="expression" dxfId="2071" priority="4058" stopIfTrue="1">
      <formula>IF(AND($B57&lt;&gt;"",$I57&lt;&gt;"",$J57&lt;&gt;"",$J57&lt;TODAY()),TRUE,FALSE)</formula>
    </cfRule>
    <cfRule type="expression" dxfId="2070" priority="4059" stopIfTrue="1">
      <formula>IF(OR(AND($B57&lt;&gt;"",$I57&lt;&gt;"",$J57&lt;&gt;"",$K57&lt;&gt;"",$M57&lt;100),AND($I57&lt;&gt;"",$J57&lt;&gt;"",TODAY()&gt;=$I57)),TRUE,FALSE)</formula>
    </cfRule>
  </conditionalFormatting>
  <conditionalFormatting sqref="K55:K56">
    <cfRule type="expression" dxfId="2069" priority="4054" stopIfTrue="1">
      <formula>IF(AND($B55&lt;&gt;"",$I55&lt;&gt;"",$J55&lt;&gt;"",$K55&lt;&gt;"",$L55&lt;&gt;"",$M55=100),TRUE,FALSE)</formula>
    </cfRule>
    <cfRule type="expression" dxfId="2068" priority="4055" stopIfTrue="1">
      <formula>IF(AND($B55&lt;&gt;"",$I55&lt;&gt;"",$J55&lt;&gt;"",$J55&lt;TODAY()),TRUE,FALSE)</formula>
    </cfRule>
    <cfRule type="expression" dxfId="2067" priority="4056" stopIfTrue="1">
      <formula>IF(OR(AND($B55&lt;&gt;"",$I55&lt;&gt;"",$J55&lt;&gt;"",$K55&lt;&gt;"",$M55&lt;100),AND($I55&lt;&gt;"",$J55&lt;&gt;"",TODAY()&gt;=$I55)),TRUE,FALSE)</formula>
    </cfRule>
  </conditionalFormatting>
  <conditionalFormatting sqref="K57:K58">
    <cfRule type="expression" dxfId="2066" priority="4051" stopIfTrue="1">
      <formula>IF(AND($B57&lt;&gt;"",$I57&lt;&gt;"",$J57&lt;&gt;"",$K57&lt;&gt;"",$L57&lt;&gt;"",$M57=100),TRUE,FALSE)</formula>
    </cfRule>
    <cfRule type="expression" dxfId="2065" priority="4052" stopIfTrue="1">
      <formula>IF(AND($B57&lt;&gt;"",$I57&lt;&gt;"",$J57&lt;&gt;"",$J57&lt;TODAY()),TRUE,FALSE)</formula>
    </cfRule>
    <cfRule type="expression" dxfId="2064" priority="4053" stopIfTrue="1">
      <formula>IF(OR(AND($B57&lt;&gt;"",$I57&lt;&gt;"",$J57&lt;&gt;"",$K57&lt;&gt;"",$M57&lt;100),AND($I57&lt;&gt;"",$J57&lt;&gt;"",TODAY()&gt;=$I57)),TRUE,FALSE)</formula>
    </cfRule>
  </conditionalFormatting>
  <conditionalFormatting sqref="J67:J68">
    <cfRule type="expression" dxfId="2063" priority="4036" stopIfTrue="1">
      <formula>IF(AND($B67&lt;&gt;"",$I67&lt;&gt;"",$J67&lt;&gt;"",$K67&lt;&gt;"",$L67&lt;&gt;"",$M67=100),TRUE,FALSE)</formula>
    </cfRule>
    <cfRule type="expression" dxfId="2062" priority="4037" stopIfTrue="1">
      <formula>IF(AND($B67&lt;&gt;"",$I67&lt;&gt;"",$J67&lt;&gt;"",$J67&lt;TODAY()),TRUE,FALSE)</formula>
    </cfRule>
    <cfRule type="expression" dxfId="2061" priority="4038" stopIfTrue="1">
      <formula>IF(OR(AND($B67&lt;&gt;"",$I67&lt;&gt;"",$J67&lt;&gt;"",$K67&lt;&gt;"",$M67&lt;100),AND($I67&lt;&gt;"",$J67&lt;&gt;"",TODAY()&gt;=$I67)),TRUE,FALSE)</formula>
    </cfRule>
  </conditionalFormatting>
  <conditionalFormatting sqref="J79:J80">
    <cfRule type="expression" dxfId="2060" priority="4030" stopIfTrue="1">
      <formula>IF(AND($B79&lt;&gt;"",$I79&lt;&gt;"",$J79&lt;&gt;"",$K79&lt;&gt;"",$L79&lt;&gt;"",$M79=100),TRUE,FALSE)</formula>
    </cfRule>
    <cfRule type="expression" dxfId="2059" priority="4031" stopIfTrue="1">
      <formula>IF(AND($B79&lt;&gt;"",$I79&lt;&gt;"",$J79&lt;&gt;"",$J79&lt;TODAY()),TRUE,FALSE)</formula>
    </cfRule>
    <cfRule type="expression" dxfId="2058" priority="4032" stopIfTrue="1">
      <formula>IF(OR(AND($B79&lt;&gt;"",$I79&lt;&gt;"",$J79&lt;&gt;"",$K79&lt;&gt;"",$M79&lt;100),AND($I79&lt;&gt;"",$J79&lt;&gt;"",TODAY()&gt;=$I79)),TRUE,FALSE)</formula>
    </cfRule>
  </conditionalFormatting>
  <conditionalFormatting sqref="I81:I82">
    <cfRule type="expression" dxfId="2057" priority="4027" stopIfTrue="1">
      <formula>IF(AND($B81&lt;&gt;"",$I81&lt;&gt;"",$J81&lt;&gt;"",$K81&lt;&gt;"",$L81&lt;&gt;"",$M81=100),TRUE,FALSE)</formula>
    </cfRule>
    <cfRule type="expression" dxfId="2056" priority="4028" stopIfTrue="1">
      <formula>IF(AND($B81&lt;&gt;"",$I81&lt;&gt;"",$J81&lt;&gt;"",$J81&lt;TODAY()),TRUE,FALSE)</formula>
    </cfRule>
    <cfRule type="expression" dxfId="2055" priority="4029" stopIfTrue="1">
      <formula>IF(OR(AND($B81&lt;&gt;"",$I81&lt;&gt;"",$J81&lt;&gt;"",$K81&lt;&gt;"",$M81&lt;100),AND($I81&lt;&gt;"",$J81&lt;&gt;"",TODAY()&gt;=$I81)),TRUE,FALSE)</formula>
    </cfRule>
  </conditionalFormatting>
  <conditionalFormatting sqref="J81:J82">
    <cfRule type="expression" dxfId="2054" priority="4024" stopIfTrue="1">
      <formula>IF(AND($B81&lt;&gt;"",$I81&lt;&gt;"",$J81&lt;&gt;"",$K81&lt;&gt;"",$L81&lt;&gt;"",$M81=100),TRUE,FALSE)</formula>
    </cfRule>
    <cfRule type="expression" dxfId="2053" priority="4025" stopIfTrue="1">
      <formula>IF(AND($B81&lt;&gt;"",$I81&lt;&gt;"",$J81&lt;&gt;"",$J81&lt;TODAY()),TRUE,FALSE)</formula>
    </cfRule>
    <cfRule type="expression" dxfId="2052" priority="4026" stopIfTrue="1">
      <formula>IF(OR(AND($B81&lt;&gt;"",$I81&lt;&gt;"",$J81&lt;&gt;"",$K81&lt;&gt;"",$M81&lt;100),AND($I81&lt;&gt;"",$J81&lt;&gt;"",TODAY()&gt;=$I81)),TRUE,FALSE)</formula>
    </cfRule>
  </conditionalFormatting>
  <conditionalFormatting sqref="I85:I86">
    <cfRule type="expression" dxfId="2051" priority="4021" stopIfTrue="1">
      <formula>IF(AND($B85&lt;&gt;"",$I85&lt;&gt;"",$J85&lt;&gt;"",$K85&lt;&gt;"",$L85&lt;&gt;"",$M85=100),TRUE,FALSE)</formula>
    </cfRule>
    <cfRule type="expression" dxfId="2050" priority="4022" stopIfTrue="1">
      <formula>IF(AND($B85&lt;&gt;"",$I85&lt;&gt;"",$J85&lt;&gt;"",$J85&lt;TODAY()),TRUE,FALSE)</formula>
    </cfRule>
    <cfRule type="expression" dxfId="2049" priority="4023" stopIfTrue="1">
      <formula>IF(OR(AND($B85&lt;&gt;"",$I85&lt;&gt;"",$J85&lt;&gt;"",$K85&lt;&gt;"",$M85&lt;100),AND($I85&lt;&gt;"",$J85&lt;&gt;"",TODAY()&gt;=$I85)),TRUE,FALSE)</formula>
    </cfRule>
  </conditionalFormatting>
  <conditionalFormatting sqref="L63:L64">
    <cfRule type="expression" dxfId="2048" priority="4009" stopIfTrue="1">
      <formula>IF(AND($B63&lt;&gt;"",$I63&lt;&gt;"",$J63&lt;&gt;"",$K63&lt;&gt;"",$L63&lt;&gt;"",$M63=100),TRUE,FALSE)</formula>
    </cfRule>
    <cfRule type="expression" dxfId="2047" priority="4010" stopIfTrue="1">
      <formula>IF(AND($B63&lt;&gt;"",$I63&lt;&gt;"",$J63&lt;&gt;"",$J63&lt;TODAY()),TRUE,FALSE)</formula>
    </cfRule>
    <cfRule type="expression" dxfId="2046" priority="4011" stopIfTrue="1">
      <formula>IF(OR(AND($B63&lt;&gt;"",$I63&lt;&gt;"",$J63&lt;&gt;"",$K63&lt;&gt;"",$M63&lt;100),AND($I63&lt;&gt;"",$J63&lt;&gt;"",TODAY()&gt;=$I63)),TRUE,FALSE)</formula>
    </cfRule>
  </conditionalFormatting>
  <conditionalFormatting sqref="J75:J76">
    <cfRule type="expression" dxfId="2045" priority="4006" stopIfTrue="1">
      <formula>IF(AND($B75&lt;&gt;"",$I75&lt;&gt;"",$J75&lt;&gt;"",$K75&lt;&gt;"",$L75&lt;&gt;"",$M75=100),TRUE,FALSE)</formula>
    </cfRule>
    <cfRule type="expression" dxfId="2044" priority="4007" stopIfTrue="1">
      <formula>IF(AND($B75&lt;&gt;"",$I75&lt;&gt;"",$J75&lt;&gt;"",$J75&lt;TODAY()),TRUE,FALSE)</formula>
    </cfRule>
    <cfRule type="expression" dxfId="2043" priority="4008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2042" priority="4003" stopIfTrue="1">
      <formula>IF(AND($B75&lt;&gt;"",$I75&lt;&gt;"",$J75&lt;&gt;"",$K75&lt;&gt;"",$L75&lt;&gt;"",$M75=100),TRUE,FALSE)</formula>
    </cfRule>
    <cfRule type="expression" dxfId="2041" priority="4004" stopIfTrue="1">
      <formula>IF(AND($B75&lt;&gt;"",$I75&lt;&gt;"",$J75&lt;&gt;"",$J75&lt;TODAY()),TRUE,FALSE)</formula>
    </cfRule>
    <cfRule type="expression" dxfId="2040" priority="4005" stopIfTrue="1">
      <formula>IF(OR(AND($B75&lt;&gt;"",$I75&lt;&gt;"",$J75&lt;&gt;"",$K75&lt;&gt;"",$M75&lt;100),AND($I75&lt;&gt;"",$J75&lt;&gt;"",TODAY()&gt;=$I75)),TRUE,FALSE)</formula>
    </cfRule>
  </conditionalFormatting>
  <conditionalFormatting sqref="L75:L76">
    <cfRule type="expression" dxfId="2039" priority="4000" stopIfTrue="1">
      <formula>IF(AND($B75&lt;&gt;"",$I75&lt;&gt;"",$J75&lt;&gt;"",$K75&lt;&gt;"",$L75&lt;&gt;"",$M75=100),TRUE,FALSE)</formula>
    </cfRule>
    <cfRule type="expression" dxfId="2038" priority="4001" stopIfTrue="1">
      <formula>IF(AND($B75&lt;&gt;"",$I75&lt;&gt;"",$J75&lt;&gt;"",$J75&lt;TODAY()),TRUE,FALSE)</formula>
    </cfRule>
    <cfRule type="expression" dxfId="2037" priority="4002" stopIfTrue="1">
      <formula>IF(OR(AND($B75&lt;&gt;"",$I75&lt;&gt;"",$J75&lt;&gt;"",$K75&lt;&gt;"",$M75&lt;100),AND($I75&lt;&gt;"",$J75&lt;&gt;"",TODAY()&gt;=$I75)),TRUE,FALSE)</formula>
    </cfRule>
  </conditionalFormatting>
  <conditionalFormatting sqref="L47:L48">
    <cfRule type="expression" dxfId="2036" priority="3997" stopIfTrue="1">
      <formula>IF(AND($B47&lt;&gt;"",$I47&lt;&gt;"",$J47&lt;&gt;"",$K47&lt;&gt;"",$L47&lt;&gt;"",$M47=100),TRUE,FALSE)</formula>
    </cfRule>
    <cfRule type="expression" dxfId="2035" priority="3998" stopIfTrue="1">
      <formula>IF(AND($B47&lt;&gt;"",$I47&lt;&gt;"",$J47&lt;&gt;"",$J47&lt;TODAY()),TRUE,FALSE)</formula>
    </cfRule>
    <cfRule type="expression" dxfId="2034" priority="3999" stopIfTrue="1">
      <formula>IF(OR(AND($B47&lt;&gt;"",$I47&lt;&gt;"",$J47&lt;&gt;"",$K47&lt;&gt;"",$M47&lt;100),AND($I47&lt;&gt;"",$J47&lt;&gt;"",TODAY()&gt;=$I47)),TRUE,FALSE)</formula>
    </cfRule>
  </conditionalFormatting>
  <conditionalFormatting sqref="I49:I50">
    <cfRule type="expression" dxfId="2033" priority="3994" stopIfTrue="1">
      <formula>IF(AND($B49&lt;&gt;"",$I49&lt;&gt;"",$J49&lt;&gt;"",$K49&lt;&gt;"",$L49&lt;&gt;"",$M49=100),TRUE,FALSE)</formula>
    </cfRule>
    <cfRule type="expression" dxfId="2032" priority="3995" stopIfTrue="1">
      <formula>IF(AND($B49&lt;&gt;"",$I49&lt;&gt;"",$J49&lt;&gt;"",$J49&lt;TODAY()),TRUE,FALSE)</formula>
    </cfRule>
    <cfRule type="expression" dxfId="2031" priority="3996" stopIfTrue="1">
      <formula>IF(OR(AND($B49&lt;&gt;"",$I49&lt;&gt;"",$J49&lt;&gt;"",$K49&lt;&gt;"",$M49&lt;100),AND($I49&lt;&gt;"",$J49&lt;&gt;"",TODAY()&gt;=$I49)),TRUE,FALSE)</formula>
    </cfRule>
  </conditionalFormatting>
  <conditionalFormatting sqref="K49:K50">
    <cfRule type="expression" dxfId="2030" priority="3991" stopIfTrue="1">
      <formula>IF(AND($B49&lt;&gt;"",$I49&lt;&gt;"",$J49&lt;&gt;"",$K49&lt;&gt;"",$L49&lt;&gt;"",$M49=100),TRUE,FALSE)</formula>
    </cfRule>
    <cfRule type="expression" dxfId="2029" priority="3992" stopIfTrue="1">
      <formula>IF(AND($B49&lt;&gt;"",$I49&lt;&gt;"",$J49&lt;&gt;"",$J49&lt;TODAY()),TRUE,FALSE)</formula>
    </cfRule>
    <cfRule type="expression" dxfId="2028" priority="3993" stopIfTrue="1">
      <formula>IF(OR(AND($B49&lt;&gt;"",$I49&lt;&gt;"",$J49&lt;&gt;"",$K49&lt;&gt;"",$M49&lt;100),AND($I49&lt;&gt;"",$J49&lt;&gt;"",TODAY()&gt;=$I49)),TRUE,FALSE)</formula>
    </cfRule>
  </conditionalFormatting>
  <conditionalFormatting sqref="E71:E72">
    <cfRule type="expression" dxfId="2027" priority="3985" stopIfTrue="1">
      <formula>IF(AND($B71&lt;&gt;"",$I71&lt;&gt;"",$J71&lt;&gt;"",$K71&lt;&gt;"",$L71&lt;&gt;"",$M71=100),TRUE,FALSE)</formula>
    </cfRule>
    <cfRule type="expression" dxfId="2026" priority="3986" stopIfTrue="1">
      <formula>IF(AND($B71&lt;&gt;"",$I71&lt;&gt;"",$J71&lt;&gt;"",$J71&lt;TODAY()),TRUE,FALSE)</formula>
    </cfRule>
    <cfRule type="expression" dxfId="2025" priority="3987" stopIfTrue="1">
      <formula>IF(OR(AND($B71&lt;&gt;"",$I71&lt;&gt;"",$J71&lt;&gt;"",$K71&lt;&gt;"",$M71&lt;100),AND($I71&lt;&gt;"",$J71&lt;&gt;"",TODAY()&gt;=$I71)),TRUE,FALSE)</formula>
    </cfRule>
  </conditionalFormatting>
  <conditionalFormatting sqref="E73:E74">
    <cfRule type="expression" dxfId="2024" priority="3982" stopIfTrue="1">
      <formula>IF(AND($B73&lt;&gt;"",$I73&lt;&gt;"",$J73&lt;&gt;"",$K73&lt;&gt;"",$L73&lt;&gt;"",$M73=100),TRUE,FALSE)</formula>
    </cfRule>
    <cfRule type="expression" dxfId="2023" priority="3983" stopIfTrue="1">
      <formula>IF(AND($B73&lt;&gt;"",$I73&lt;&gt;"",$J73&lt;&gt;"",$J73&lt;TODAY()),TRUE,FALSE)</formula>
    </cfRule>
    <cfRule type="expression" dxfId="2022" priority="3984" stopIfTrue="1">
      <formula>IF(OR(AND($B73&lt;&gt;"",$I73&lt;&gt;"",$J73&lt;&gt;"",$K73&lt;&gt;"",$M73&lt;100),AND($I73&lt;&gt;"",$J73&lt;&gt;"",TODAY()&gt;=$I73)),TRUE,FALSE)</formula>
    </cfRule>
  </conditionalFormatting>
  <conditionalFormatting sqref="L51:L52">
    <cfRule type="expression" dxfId="2021" priority="3976" stopIfTrue="1">
      <formula>IF(AND($B51&lt;&gt;"",$I51&lt;&gt;"",$J51&lt;&gt;"",$K51&lt;&gt;"",$L51&lt;&gt;"",$M51=100),TRUE,FALSE)</formula>
    </cfRule>
    <cfRule type="expression" dxfId="2020" priority="3977" stopIfTrue="1">
      <formula>IF(AND($B51&lt;&gt;"",$I51&lt;&gt;"",$J51&lt;&gt;"",$J51&lt;TODAY()),TRUE,FALSE)</formula>
    </cfRule>
    <cfRule type="expression" dxfId="2019" priority="3978" stopIfTrue="1">
      <formula>IF(OR(AND($B51&lt;&gt;"",$I51&lt;&gt;"",$J51&lt;&gt;"",$K51&lt;&gt;"",$M51&lt;100),AND($I51&lt;&gt;"",$J51&lt;&gt;"",TODAY()&gt;=$I51)),TRUE,FALSE)</formula>
    </cfRule>
  </conditionalFormatting>
  <conditionalFormatting sqref="K53:K54">
    <cfRule type="expression" dxfId="2018" priority="3973" stopIfTrue="1">
      <formula>IF(AND($B53&lt;&gt;"",$I53&lt;&gt;"",$J53&lt;&gt;"",$K53&lt;&gt;"",$L53&lt;&gt;"",$M53=100),TRUE,FALSE)</formula>
    </cfRule>
    <cfRule type="expression" dxfId="2017" priority="3974" stopIfTrue="1">
      <formula>IF(AND($B53&lt;&gt;"",$I53&lt;&gt;"",$J53&lt;&gt;"",$J53&lt;TODAY()),TRUE,FALSE)</formula>
    </cfRule>
    <cfRule type="expression" dxfId="2016" priority="3975" stopIfTrue="1">
      <formula>IF(OR(AND($B53&lt;&gt;"",$I53&lt;&gt;"",$J53&lt;&gt;"",$K53&lt;&gt;"",$M53&lt;100),AND($I53&lt;&gt;"",$J53&lt;&gt;"",TODAY()&gt;=$I53)),TRUE,FALSE)</formula>
    </cfRule>
  </conditionalFormatting>
  <conditionalFormatting sqref="K31:K32">
    <cfRule type="expression" dxfId="2015" priority="3970" stopIfTrue="1">
      <formula>IF(AND($B31&lt;&gt;"",$I31&lt;&gt;"",$J31&lt;&gt;"",$K31&lt;&gt;"",$L31&lt;&gt;"",$M31=100),TRUE,FALSE)</formula>
    </cfRule>
    <cfRule type="expression" dxfId="2014" priority="3971" stopIfTrue="1">
      <formula>IF(AND($B31&lt;&gt;"",$I31&lt;&gt;"",$J31&lt;&gt;"",$J31&lt;TODAY()),TRUE,FALSE)</formula>
    </cfRule>
    <cfRule type="expression" dxfId="2013" priority="3972" stopIfTrue="1">
      <formula>IF(OR(AND($B31&lt;&gt;"",$I31&lt;&gt;"",$J31&lt;&gt;"",$K31&lt;&gt;"",$M31&lt;100),AND($I31&lt;&gt;"",$J31&lt;&gt;"",TODAY()&gt;=$I31)),TRUE,FALSE)</formula>
    </cfRule>
  </conditionalFormatting>
  <conditionalFormatting sqref="K33:K34">
    <cfRule type="expression" dxfId="2012" priority="3967" stopIfTrue="1">
      <formula>IF(AND($B33&lt;&gt;"",$I33&lt;&gt;"",$J33&lt;&gt;"",$K33&lt;&gt;"",$L33&lt;&gt;"",$M33=100),TRUE,FALSE)</formula>
    </cfRule>
    <cfRule type="expression" dxfId="2011" priority="3968" stopIfTrue="1">
      <formula>IF(AND($B33&lt;&gt;"",$I33&lt;&gt;"",$J33&lt;&gt;"",$J33&lt;TODAY()),TRUE,FALSE)</formula>
    </cfRule>
    <cfRule type="expression" dxfId="2010" priority="3969" stopIfTrue="1">
      <formula>IF(OR(AND($B33&lt;&gt;"",$I33&lt;&gt;"",$J33&lt;&gt;"",$K33&lt;&gt;"",$M33&lt;100),AND($I33&lt;&gt;"",$J33&lt;&gt;"",TODAY()&gt;=$I33)),TRUE,FALSE)</formula>
    </cfRule>
  </conditionalFormatting>
  <conditionalFormatting sqref="L29:L30">
    <cfRule type="expression" dxfId="2009" priority="3958" stopIfTrue="1">
      <formula>IF(AND($B29&lt;&gt;"",$I29&lt;&gt;"",$J29&lt;&gt;"",$K29&lt;&gt;"",$L29&lt;&gt;"",$M29=100),TRUE,FALSE)</formula>
    </cfRule>
    <cfRule type="expression" dxfId="2008" priority="3959" stopIfTrue="1">
      <formula>IF(AND($B29&lt;&gt;"",$I29&lt;&gt;"",$J29&lt;&gt;"",$J29&lt;TODAY()),TRUE,FALSE)</formula>
    </cfRule>
    <cfRule type="expression" dxfId="2007" priority="3960" stopIfTrue="1">
      <formula>IF(OR(AND($B29&lt;&gt;"",$I29&lt;&gt;"",$J29&lt;&gt;"",$K29&lt;&gt;"",$M29&lt;100),AND($I29&lt;&gt;"",$J29&lt;&gt;"",TODAY()&gt;=$I29)),TRUE,FALSE)</formula>
    </cfRule>
  </conditionalFormatting>
  <conditionalFormatting sqref="L33:L34">
    <cfRule type="expression" dxfId="2006" priority="3955" stopIfTrue="1">
      <formula>IF(AND($B33&lt;&gt;"",$I33&lt;&gt;"",$J33&lt;&gt;"",$K33&lt;&gt;"",$L33&lt;&gt;"",$M33=100),TRUE,FALSE)</formula>
    </cfRule>
    <cfRule type="expression" dxfId="2005" priority="3956" stopIfTrue="1">
      <formula>IF(AND($B33&lt;&gt;"",$I33&lt;&gt;"",$J33&lt;&gt;"",$J33&lt;TODAY()),TRUE,FALSE)</formula>
    </cfRule>
    <cfRule type="expression" dxfId="2004" priority="3957" stopIfTrue="1">
      <formula>IF(OR(AND($B33&lt;&gt;"",$I33&lt;&gt;"",$J33&lt;&gt;"",$K33&lt;&gt;"",$M33&lt;100),AND($I33&lt;&gt;"",$J33&lt;&gt;"",TODAY()&gt;=$I33)),TRUE,FALSE)</formula>
    </cfRule>
  </conditionalFormatting>
  <conditionalFormatting sqref="L53:L54">
    <cfRule type="expression" dxfId="2003" priority="3952" stopIfTrue="1">
      <formula>IF(AND($B53&lt;&gt;"",$I53&lt;&gt;"",$J53&lt;&gt;"",$K53&lt;&gt;"",$L53&lt;&gt;"",$M53=100),TRUE,FALSE)</formula>
    </cfRule>
    <cfRule type="expression" dxfId="2002" priority="3953" stopIfTrue="1">
      <formula>IF(AND($B53&lt;&gt;"",$I53&lt;&gt;"",$J53&lt;&gt;"",$J53&lt;TODAY()),TRUE,FALSE)</formula>
    </cfRule>
    <cfRule type="expression" dxfId="2001" priority="3954" stopIfTrue="1">
      <formula>IF(OR(AND($B53&lt;&gt;"",$I53&lt;&gt;"",$J53&lt;&gt;"",$K53&lt;&gt;"",$M53&lt;100),AND($I53&lt;&gt;"",$J53&lt;&gt;"",TODAY()&gt;=$I53)),TRUE,FALSE)</formula>
    </cfRule>
  </conditionalFormatting>
  <conditionalFormatting sqref="L31:L32">
    <cfRule type="expression" dxfId="2000" priority="3949" stopIfTrue="1">
      <formula>IF(AND($B31&lt;&gt;"",$I31&lt;&gt;"",$J31&lt;&gt;"",$K31&lt;&gt;"",$L31&lt;&gt;"",$M31=100),TRUE,FALSE)</formula>
    </cfRule>
    <cfRule type="expression" dxfId="1999" priority="3950" stopIfTrue="1">
      <formula>IF(AND($B31&lt;&gt;"",$I31&lt;&gt;"",$J31&lt;&gt;"",$J31&lt;TODAY()),TRUE,FALSE)</formula>
    </cfRule>
    <cfRule type="expression" dxfId="1998" priority="3951" stopIfTrue="1">
      <formula>IF(OR(AND($B31&lt;&gt;"",$I31&lt;&gt;"",$J31&lt;&gt;"",$K31&lt;&gt;"",$M31&lt;100),AND($I31&lt;&gt;"",$J31&lt;&gt;"",TODAY()&gt;=$I31)),TRUE,FALSE)</formula>
    </cfRule>
  </conditionalFormatting>
  <conditionalFormatting sqref="L41:L42">
    <cfRule type="expression" dxfId="1997" priority="3946" stopIfTrue="1">
      <formula>IF(AND($B41&lt;&gt;"",$I41&lt;&gt;"",$J41&lt;&gt;"",$K41&lt;&gt;"",$L41&lt;&gt;"",$M41=100),TRUE,FALSE)</formula>
    </cfRule>
    <cfRule type="expression" dxfId="1996" priority="3947" stopIfTrue="1">
      <formula>IF(AND($B41&lt;&gt;"",$I41&lt;&gt;"",$J41&lt;&gt;"",$J41&lt;TODAY()),TRUE,FALSE)</formula>
    </cfRule>
    <cfRule type="expression" dxfId="1995" priority="3948" stopIfTrue="1">
      <formula>IF(OR(AND($B41&lt;&gt;"",$I41&lt;&gt;"",$J41&lt;&gt;"",$K41&lt;&gt;"",$M41&lt;100),AND($I41&lt;&gt;"",$J41&lt;&gt;"",TODAY()&gt;=$I41)),TRUE,FALSE)</formula>
    </cfRule>
  </conditionalFormatting>
  <conditionalFormatting sqref="K59:K60">
    <cfRule type="expression" dxfId="1994" priority="3943" stopIfTrue="1">
      <formula>IF(AND($B59&lt;&gt;"",$I59&lt;&gt;"",$J59&lt;&gt;"",$K59&lt;&gt;"",$L59&lt;&gt;"",$M59=100),TRUE,FALSE)</formula>
    </cfRule>
    <cfRule type="expression" dxfId="1993" priority="3944" stopIfTrue="1">
      <formula>IF(AND($B59&lt;&gt;"",$I59&lt;&gt;"",$J59&lt;&gt;"",$J59&lt;TODAY()),TRUE,FALSE)</formula>
    </cfRule>
    <cfRule type="expression" dxfId="1992" priority="3945" stopIfTrue="1">
      <formula>IF(OR(AND($B59&lt;&gt;"",$I59&lt;&gt;"",$J59&lt;&gt;"",$K59&lt;&gt;"",$M59&lt;100),AND($I59&lt;&gt;"",$J59&lt;&gt;"",TODAY()&gt;=$I59)),TRUE,FALSE)</formula>
    </cfRule>
  </conditionalFormatting>
  <conditionalFormatting sqref="I43:I44">
    <cfRule type="expression" dxfId="1991" priority="3937" stopIfTrue="1">
      <formula>IF(AND($B43&lt;&gt;"",$I43&lt;&gt;"",$J43&lt;&gt;"",$K43&lt;&gt;"",$L43&lt;&gt;"",$M43=100),TRUE,FALSE)</formula>
    </cfRule>
    <cfRule type="expression" dxfId="1990" priority="3938" stopIfTrue="1">
      <formula>IF(AND($B43&lt;&gt;"",$I43&lt;&gt;"",$J43&lt;&gt;"",$J43&lt;TODAY()),TRUE,FALSE)</formula>
    </cfRule>
    <cfRule type="expression" dxfId="1989" priority="3939" stopIfTrue="1">
      <formula>IF(OR(AND($B43&lt;&gt;"",$I43&lt;&gt;"",$J43&lt;&gt;"",$K43&lt;&gt;"",$M43&lt;100),AND($I43&lt;&gt;"",$J43&lt;&gt;"",TODAY()&gt;=$I43)),TRUE,FALSE)</formula>
    </cfRule>
  </conditionalFormatting>
  <conditionalFormatting sqref="J43:J44">
    <cfRule type="expression" dxfId="1988" priority="3934" stopIfTrue="1">
      <formula>IF(AND($B43&lt;&gt;"",$I43&lt;&gt;"",$J43&lt;&gt;"",$K43&lt;&gt;"",$L43&lt;&gt;"",$M43=100),TRUE,FALSE)</formula>
    </cfRule>
    <cfRule type="expression" dxfId="1987" priority="3935" stopIfTrue="1">
      <formula>IF(AND($B43&lt;&gt;"",$I43&lt;&gt;"",$J43&lt;&gt;"",$J43&lt;TODAY()),TRUE,FALSE)</formula>
    </cfRule>
    <cfRule type="expression" dxfId="1986" priority="3936" stopIfTrue="1">
      <formula>IF(OR(AND($B43&lt;&gt;"",$I43&lt;&gt;"",$J43&lt;&gt;"",$K43&lt;&gt;"",$M43&lt;100),AND($I43&lt;&gt;"",$J43&lt;&gt;"",TODAY()&gt;=$I43)),TRUE,FALSE)</formula>
    </cfRule>
  </conditionalFormatting>
  <conditionalFormatting sqref="I45:I46">
    <cfRule type="expression" dxfId="1985" priority="3931" stopIfTrue="1">
      <formula>IF(AND($B45&lt;&gt;"",$I45&lt;&gt;"",$J45&lt;&gt;"",$K45&lt;&gt;"",$L45&lt;&gt;"",$M45=100),TRUE,FALSE)</formula>
    </cfRule>
    <cfRule type="expression" dxfId="1984" priority="3932" stopIfTrue="1">
      <formula>IF(AND($B45&lt;&gt;"",$I45&lt;&gt;"",$J45&lt;&gt;"",$J45&lt;TODAY()),TRUE,FALSE)</formula>
    </cfRule>
    <cfRule type="expression" dxfId="1983" priority="3933" stopIfTrue="1">
      <formula>IF(OR(AND($B45&lt;&gt;"",$I45&lt;&gt;"",$J45&lt;&gt;"",$K45&lt;&gt;"",$M45&lt;100),AND($I45&lt;&gt;"",$J45&lt;&gt;"",TODAY()&gt;=$I45)),TRUE,FALSE)</formula>
    </cfRule>
  </conditionalFormatting>
  <conditionalFormatting sqref="J45:J46">
    <cfRule type="expression" dxfId="1982" priority="3928" stopIfTrue="1">
      <formula>IF(AND($B45&lt;&gt;"",$I45&lt;&gt;"",$J45&lt;&gt;"",$K45&lt;&gt;"",$L45&lt;&gt;"",$M45=100),TRUE,FALSE)</formula>
    </cfRule>
    <cfRule type="expression" dxfId="1981" priority="3929" stopIfTrue="1">
      <formula>IF(AND($B45&lt;&gt;"",$I45&lt;&gt;"",$J45&lt;&gt;"",$J45&lt;TODAY()),TRUE,FALSE)</formula>
    </cfRule>
    <cfRule type="expression" dxfId="1980" priority="3930" stopIfTrue="1">
      <formula>IF(OR(AND($B45&lt;&gt;"",$I45&lt;&gt;"",$J45&lt;&gt;"",$K45&lt;&gt;"",$M45&lt;100),AND($I45&lt;&gt;"",$J45&lt;&gt;"",TODAY()&gt;=$I45)),TRUE,FALSE)</formula>
    </cfRule>
  </conditionalFormatting>
  <conditionalFormatting sqref="L45:L46">
    <cfRule type="expression" dxfId="1979" priority="3925" stopIfTrue="1">
      <formula>IF(AND($B45&lt;&gt;"",$I45&lt;&gt;"",$J45&lt;&gt;"",$K45&lt;&gt;"",$L45&lt;&gt;"",$M45=100),TRUE,FALSE)</formula>
    </cfRule>
    <cfRule type="expression" dxfId="1978" priority="3926" stopIfTrue="1">
      <formula>IF(AND($B45&lt;&gt;"",$I45&lt;&gt;"",$J45&lt;&gt;"",$J45&lt;TODAY()),TRUE,FALSE)</formula>
    </cfRule>
    <cfRule type="expression" dxfId="1977" priority="3927" stopIfTrue="1">
      <formula>IF(OR(AND($B45&lt;&gt;"",$I45&lt;&gt;"",$J45&lt;&gt;"",$K45&lt;&gt;"",$M45&lt;100),AND($I45&lt;&gt;"",$J45&lt;&gt;"",TODAY()&gt;=$I45)),TRUE,FALSE)</formula>
    </cfRule>
  </conditionalFormatting>
  <conditionalFormatting sqref="K45:K46">
    <cfRule type="expression" dxfId="1976" priority="3922" stopIfTrue="1">
      <formula>IF(AND($B45&lt;&gt;"",$I45&lt;&gt;"",$J45&lt;&gt;"",$K45&lt;&gt;"",$L45&lt;&gt;"",$M45=100),TRUE,FALSE)</formula>
    </cfRule>
    <cfRule type="expression" dxfId="1975" priority="3923" stopIfTrue="1">
      <formula>IF(AND($B45&lt;&gt;"",$I45&lt;&gt;"",$J45&lt;&gt;"",$J45&lt;TODAY()),TRUE,FALSE)</formula>
    </cfRule>
    <cfRule type="expression" dxfId="1974" priority="3924" stopIfTrue="1">
      <formula>IF(OR(AND($B45&lt;&gt;"",$I45&lt;&gt;"",$J45&lt;&gt;"",$K45&lt;&gt;"",$M45&lt;100),AND($I45&lt;&gt;"",$J45&lt;&gt;"",TODAY()&gt;=$I45)),TRUE,FALSE)</formula>
    </cfRule>
  </conditionalFormatting>
  <conditionalFormatting sqref="K43:K44">
    <cfRule type="expression" dxfId="1973" priority="3919" stopIfTrue="1">
      <formula>IF(AND($B43&lt;&gt;"",$I43&lt;&gt;"",$J43&lt;&gt;"",$K43&lt;&gt;"",$L43&lt;&gt;"",$M43=100),TRUE,FALSE)</formula>
    </cfRule>
    <cfRule type="expression" dxfId="1972" priority="3920" stopIfTrue="1">
      <formula>IF(AND($B43&lt;&gt;"",$I43&lt;&gt;"",$J43&lt;&gt;"",$J43&lt;TODAY()),TRUE,FALSE)</formula>
    </cfRule>
    <cfRule type="expression" dxfId="1971" priority="3921" stopIfTrue="1">
      <formula>IF(OR(AND($B43&lt;&gt;"",$I43&lt;&gt;"",$J43&lt;&gt;"",$K43&lt;&gt;"",$M43&lt;100),AND($I43&lt;&gt;"",$J43&lt;&gt;"",TODAY()&gt;=$I43)),TRUE,FALSE)</formula>
    </cfRule>
  </conditionalFormatting>
  <conditionalFormatting sqref="L43:L44">
    <cfRule type="expression" dxfId="1970" priority="3916" stopIfTrue="1">
      <formula>IF(AND($B43&lt;&gt;"",$I43&lt;&gt;"",$J43&lt;&gt;"",$K43&lt;&gt;"",$L43&lt;&gt;"",$M43=100),TRUE,FALSE)</formula>
    </cfRule>
    <cfRule type="expression" dxfId="1969" priority="3917" stopIfTrue="1">
      <formula>IF(AND($B43&lt;&gt;"",$I43&lt;&gt;"",$J43&lt;&gt;"",$J43&lt;TODAY()),TRUE,FALSE)</formula>
    </cfRule>
    <cfRule type="expression" dxfId="1968" priority="3918" stopIfTrue="1">
      <formula>IF(OR(AND($B43&lt;&gt;"",$I43&lt;&gt;"",$J43&lt;&gt;"",$K43&lt;&gt;"",$M43&lt;100),AND($I43&lt;&gt;"",$J43&lt;&gt;"",TODAY()&gt;=$I43)),TRUE,FALSE)</formula>
    </cfRule>
  </conditionalFormatting>
  <conditionalFormatting sqref="I59:I60">
    <cfRule type="expression" dxfId="1967" priority="3913" stopIfTrue="1">
      <formula>IF(AND($B59&lt;&gt;"",$I59&lt;&gt;"",$J59&lt;&gt;"",$K59&lt;&gt;"",$L59&lt;&gt;"",$M59=100),TRUE,FALSE)</formula>
    </cfRule>
    <cfRule type="expression" dxfId="1966" priority="3914" stopIfTrue="1">
      <formula>IF(AND($B59&lt;&gt;"",$I59&lt;&gt;"",$J59&lt;&gt;"",$J59&lt;TODAY()),TRUE,FALSE)</formula>
    </cfRule>
    <cfRule type="expression" dxfId="1965" priority="3915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1964" priority="3910" stopIfTrue="1">
      <formula>IF(AND($B59&lt;&gt;"",$I59&lt;&gt;"",$J59&lt;&gt;"",$K59&lt;&gt;"",$L59&lt;&gt;"",$M59=100),TRUE,FALSE)</formula>
    </cfRule>
    <cfRule type="expression" dxfId="1963" priority="3911" stopIfTrue="1">
      <formula>IF(AND($B59&lt;&gt;"",$I59&lt;&gt;"",$J59&lt;&gt;"",$J59&lt;TODAY()),TRUE,FALSE)</formula>
    </cfRule>
    <cfRule type="expression" dxfId="1962" priority="3912" stopIfTrue="1">
      <formula>IF(OR(AND($B59&lt;&gt;"",$I59&lt;&gt;"",$J59&lt;&gt;"",$K59&lt;&gt;"",$M59&lt;100),AND($I59&lt;&gt;"",$J59&lt;&gt;"",TODAY()&gt;=$I59)),TRUE,FALSE)</formula>
    </cfRule>
  </conditionalFormatting>
  <conditionalFormatting sqref="J61:J62">
    <cfRule type="expression" dxfId="1961" priority="3907" stopIfTrue="1">
      <formula>IF(AND($B61&lt;&gt;"",$I61&lt;&gt;"",$J61&lt;&gt;"",$K61&lt;&gt;"",$L61&lt;&gt;"",$M61=100),TRUE,FALSE)</formula>
    </cfRule>
    <cfRule type="expression" dxfId="1960" priority="3908" stopIfTrue="1">
      <formula>IF(AND($B61&lt;&gt;"",$I61&lt;&gt;"",$J61&lt;&gt;"",$J61&lt;TODAY()),TRUE,FALSE)</formula>
    </cfRule>
    <cfRule type="expression" dxfId="1959" priority="3909" stopIfTrue="1">
      <formula>IF(OR(AND($B61&lt;&gt;"",$I61&lt;&gt;"",$J61&lt;&gt;"",$K61&lt;&gt;"",$M61&lt;100),AND($I61&lt;&gt;"",$J61&lt;&gt;"",TODAY()&gt;=$I61)),TRUE,FALSE)</formula>
    </cfRule>
  </conditionalFormatting>
  <conditionalFormatting sqref="I61:I62">
    <cfRule type="expression" dxfId="1958" priority="3904" stopIfTrue="1">
      <formula>IF(AND($B61&lt;&gt;"",$I61&lt;&gt;"",$J61&lt;&gt;"",$K61&lt;&gt;"",$L61&lt;&gt;"",$M61=100),TRUE,FALSE)</formula>
    </cfRule>
    <cfRule type="expression" dxfId="1957" priority="3905" stopIfTrue="1">
      <formula>IF(AND($B61&lt;&gt;"",$I61&lt;&gt;"",$J61&lt;&gt;"",$J61&lt;TODAY()),TRUE,FALSE)</formula>
    </cfRule>
    <cfRule type="expression" dxfId="1956" priority="3906" stopIfTrue="1">
      <formula>IF(OR(AND($B61&lt;&gt;"",$I61&lt;&gt;"",$J61&lt;&gt;"",$K61&lt;&gt;"",$M61&lt;100),AND($I61&lt;&gt;"",$J61&lt;&gt;"",TODAY()&gt;=$I61)),TRUE,FALSE)</formula>
    </cfRule>
  </conditionalFormatting>
  <conditionalFormatting sqref="K61:K62">
    <cfRule type="expression" dxfId="1955" priority="3901" stopIfTrue="1">
      <formula>IF(AND($B61&lt;&gt;"",$I61&lt;&gt;"",$J61&lt;&gt;"",$K61&lt;&gt;"",$L61&lt;&gt;"",$M61=100),TRUE,FALSE)</formula>
    </cfRule>
    <cfRule type="expression" dxfId="1954" priority="3902" stopIfTrue="1">
      <formula>IF(AND($B61&lt;&gt;"",$I61&lt;&gt;"",$J61&lt;&gt;"",$J61&lt;TODAY()),TRUE,FALSE)</formula>
    </cfRule>
    <cfRule type="expression" dxfId="1953" priority="3903" stopIfTrue="1">
      <formula>IF(OR(AND($B61&lt;&gt;"",$I61&lt;&gt;"",$J61&lt;&gt;"",$K61&lt;&gt;"",$M61&lt;100),AND($I61&lt;&gt;"",$J61&lt;&gt;"",TODAY()&gt;=$I61)),TRUE,FALSE)</formula>
    </cfRule>
  </conditionalFormatting>
  <conditionalFormatting sqref="L55:L56">
    <cfRule type="expression" dxfId="1952" priority="3898" stopIfTrue="1">
      <formula>IF(AND($B55&lt;&gt;"",$I55&lt;&gt;"",$J55&lt;&gt;"",$K55&lt;&gt;"",$L55&lt;&gt;"",$M55=100),TRUE,FALSE)</formula>
    </cfRule>
    <cfRule type="expression" dxfId="1951" priority="3899" stopIfTrue="1">
      <formula>IF(AND($B55&lt;&gt;"",$I55&lt;&gt;"",$J55&lt;&gt;"",$J55&lt;TODAY()),TRUE,FALSE)</formula>
    </cfRule>
    <cfRule type="expression" dxfId="1950" priority="3900" stopIfTrue="1">
      <formula>IF(OR(AND($B55&lt;&gt;"",$I55&lt;&gt;"",$J55&lt;&gt;"",$K55&lt;&gt;"",$M55&lt;100),AND($I55&lt;&gt;"",$J55&lt;&gt;"",TODAY()&gt;=$I55)),TRUE,FALSE)</formula>
    </cfRule>
  </conditionalFormatting>
  <conditionalFormatting sqref="L57:L58">
    <cfRule type="expression" dxfId="1949" priority="3895" stopIfTrue="1">
      <formula>IF(AND($B57&lt;&gt;"",$I57&lt;&gt;"",$J57&lt;&gt;"",$K57&lt;&gt;"",$L57&lt;&gt;"",$M57=100),TRUE,FALSE)</formula>
    </cfRule>
    <cfRule type="expression" dxfId="1948" priority="3896" stopIfTrue="1">
      <formula>IF(AND($B57&lt;&gt;"",$I57&lt;&gt;"",$J57&lt;&gt;"",$J57&lt;TODAY()),TRUE,FALSE)</formula>
    </cfRule>
    <cfRule type="expression" dxfId="1947" priority="3897" stopIfTrue="1">
      <formula>IF(OR(AND($B57&lt;&gt;"",$I57&lt;&gt;"",$J57&lt;&gt;"",$K57&lt;&gt;"",$M57&lt;100),AND($I57&lt;&gt;"",$J57&lt;&gt;"",TODAY()&gt;=$I57)),TRUE,FALSE)</formula>
    </cfRule>
  </conditionalFormatting>
  <conditionalFormatting sqref="K67:K68">
    <cfRule type="expression" dxfId="1946" priority="3892" stopIfTrue="1">
      <formula>IF(AND($B67&lt;&gt;"",$I67&lt;&gt;"",$J67&lt;&gt;"",$K67&lt;&gt;"",$L67&lt;&gt;"",$M67=100),TRUE,FALSE)</formula>
    </cfRule>
    <cfRule type="expression" dxfId="1945" priority="3893" stopIfTrue="1">
      <formula>IF(AND($B67&lt;&gt;"",$I67&lt;&gt;"",$J67&lt;&gt;"",$J67&lt;TODAY()),TRUE,FALSE)</formula>
    </cfRule>
    <cfRule type="expression" dxfId="1944" priority="3894" stopIfTrue="1">
      <formula>IF(OR(AND($B67&lt;&gt;"",$I67&lt;&gt;"",$J67&lt;&gt;"",$K67&lt;&gt;"",$M67&lt;100),AND($I67&lt;&gt;"",$J67&lt;&gt;"",TODAY()&gt;=$I67)),TRUE,FALSE)</formula>
    </cfRule>
  </conditionalFormatting>
  <conditionalFormatting sqref="L67:L68">
    <cfRule type="expression" dxfId="1943" priority="3886" stopIfTrue="1">
      <formula>IF(AND($B67&lt;&gt;"",$I67&lt;&gt;"",$J67&lt;&gt;"",$K67&lt;&gt;"",$L67&lt;&gt;"",$M67=100),TRUE,FALSE)</formula>
    </cfRule>
    <cfRule type="expression" dxfId="1942" priority="3887" stopIfTrue="1">
      <formula>IF(AND($B67&lt;&gt;"",$I67&lt;&gt;"",$J67&lt;&gt;"",$J67&lt;TODAY()),TRUE,FALSE)</formula>
    </cfRule>
    <cfRule type="expression" dxfId="1941" priority="3888" stopIfTrue="1">
      <formula>IF(OR(AND($B67&lt;&gt;"",$I67&lt;&gt;"",$J67&lt;&gt;"",$K67&lt;&gt;"",$M67&lt;100),AND($I67&lt;&gt;"",$J67&lt;&gt;"",TODAY()&gt;=$I67)),TRUE,FALSE)</formula>
    </cfRule>
  </conditionalFormatting>
  <conditionalFormatting sqref="B103:E104 G103:H104 M103:R104 M107:M108 M111:M112 M115:M116 M119:M120 M123:M124 M127:M128 M131:M132 M135:M136 M139:M140 M143:M144 M147:M148 M151:M152 M155:M156 M159:M160 M163:M164 M167:M168 M171:M172 M175:M176 M179:M180 M183:M184 M187:M188 M191:M192 M195:M196 M199:M200">
    <cfRule type="expression" dxfId="1940" priority="3880" stopIfTrue="1">
      <formula>IF(AND($B103&lt;&gt;"",$I103&lt;&gt;"",$J103&lt;&gt;"",$K103&lt;&gt;"",$L103&lt;&gt;"",$M103=100),TRUE,FALSE)</formula>
    </cfRule>
    <cfRule type="expression" dxfId="1939" priority="3881" stopIfTrue="1">
      <formula>IF(AND($B103&lt;&gt;"",$I103&lt;&gt;"",$J103&lt;&gt;"",$J103&lt;TODAY()),TRUE,FALSE)</formula>
    </cfRule>
    <cfRule type="expression" dxfId="1938" priority="3882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1937" priority="3853" stopIfTrue="1">
      <formula>IF(AND($B103&lt;&gt;"",$I103&lt;&gt;"",$J103&lt;&gt;"",$K103&lt;&gt;"",$L103&lt;&gt;"",$M103=100),TRUE,FALSE)</formula>
    </cfRule>
    <cfRule type="expression" dxfId="1936" priority="3854" stopIfTrue="1">
      <formula>IF(AND($B103&lt;&gt;"",$I103&lt;&gt;"",$J103&lt;&gt;"",$J103&lt;TODAY()),TRUE,FALSE)</formula>
    </cfRule>
    <cfRule type="expression" dxfId="1935" priority="3855" stopIfTrue="1">
      <formula>IF(OR(AND($B103&lt;&gt;"",$I103&lt;&gt;"",$J103&lt;&gt;"",$K103&lt;&gt;"",$M103&lt;100),AND($I103&lt;&gt;"",$J103&lt;&gt;"",TODAY()&gt;=$I103)),TRUE,FALSE)</formula>
    </cfRule>
  </conditionalFormatting>
  <conditionalFormatting sqref="B121:E122 B119:C120 E119:E120 G119:G122 N119:R122">
    <cfRule type="expression" dxfId="1934" priority="3835" stopIfTrue="1">
      <formula>IF(AND($B119&lt;&gt;"",$I119&lt;&gt;"",$J119&lt;&gt;"",$K119&lt;&gt;"",$L119&lt;&gt;"",$M119=100),TRUE,FALSE)</formula>
    </cfRule>
    <cfRule type="expression" dxfId="1933" priority="3836" stopIfTrue="1">
      <formula>IF(AND($B119&lt;&gt;"",$I119&lt;&gt;"",$J119&lt;&gt;"",$J119&lt;TODAY()),TRUE,FALSE)</formula>
    </cfRule>
    <cfRule type="expression" dxfId="1932" priority="3837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1931" priority="3832" stopIfTrue="1">
      <formula>IF(AND($B119&lt;&gt;"",$I119&lt;&gt;"",$J119&lt;&gt;"",$K119&lt;&gt;"",$L119&lt;&gt;"",$M119=100),TRUE,FALSE)</formula>
    </cfRule>
    <cfRule type="expression" dxfId="1930" priority="3833" stopIfTrue="1">
      <formula>IF(AND($B119&lt;&gt;"",$I119&lt;&gt;"",$J119&lt;&gt;"",$J119&lt;TODAY()),TRUE,FALSE)</formula>
    </cfRule>
    <cfRule type="expression" dxfId="1929" priority="3834" stopIfTrue="1">
      <formula>IF(OR(AND($B119&lt;&gt;"",$I119&lt;&gt;"",$J119&lt;&gt;"",$K119&lt;&gt;"",$M119&lt;100),AND($I119&lt;&gt;"",$J119&lt;&gt;"",TODAY()&gt;=$I119)),TRUE,FALSE)</formula>
    </cfRule>
  </conditionalFormatting>
  <conditionalFormatting sqref="H121:H122">
    <cfRule type="expression" dxfId="1928" priority="3829" stopIfTrue="1">
      <formula>IF(AND($B121&lt;&gt;"",$I121&lt;&gt;"",$J121&lt;&gt;"",$K121&lt;&gt;"",$L121&lt;&gt;"",$M121=100),TRUE,FALSE)</formula>
    </cfRule>
    <cfRule type="expression" dxfId="1927" priority="3830" stopIfTrue="1">
      <formula>IF(AND($B121&lt;&gt;"",$I121&lt;&gt;"",$J121&lt;&gt;"",$J121&lt;TODAY()),TRUE,FALSE)</formula>
    </cfRule>
    <cfRule type="expression" dxfId="1926" priority="3831" stopIfTrue="1">
      <formula>IF(OR(AND($B121&lt;&gt;"",$I121&lt;&gt;"",$J121&lt;&gt;"",$K121&lt;&gt;"",$M121&lt;100),AND($I121&lt;&gt;"",$J121&lt;&gt;"",TODAY()&gt;=$I121)),TRUE,FALSE)</formula>
    </cfRule>
  </conditionalFormatting>
  <conditionalFormatting sqref="D119:D120">
    <cfRule type="expression" dxfId="1925" priority="3826" stopIfTrue="1">
      <formula>IF(AND($B119&lt;&gt;"",$I119&lt;&gt;"",$J119&lt;&gt;"",$K119&lt;&gt;"",$L119&lt;&gt;"",$M119=100),TRUE,FALSE)</formula>
    </cfRule>
    <cfRule type="expression" dxfId="1924" priority="3827" stopIfTrue="1">
      <formula>IF(AND($B119&lt;&gt;"",$I119&lt;&gt;"",$J119&lt;&gt;"",$J119&lt;TODAY()),TRUE,FALSE)</formula>
    </cfRule>
    <cfRule type="expression" dxfId="1923" priority="3828" stopIfTrue="1">
      <formula>IF(OR(AND($B119&lt;&gt;"",$I119&lt;&gt;"",$J119&lt;&gt;"",$K119&lt;&gt;"",$M119&lt;100),AND($I119&lt;&gt;"",$J119&lt;&gt;"",TODAY()&gt;=$I119)),TRUE,FALSE)</formula>
    </cfRule>
  </conditionalFormatting>
  <conditionalFormatting sqref="G111:G112 N111:R112 B111:E112">
    <cfRule type="expression" dxfId="1922" priority="3817" stopIfTrue="1">
      <formula>IF(AND($B111&lt;&gt;"",$I111&lt;&gt;"",$J111&lt;&gt;"",$K111&lt;&gt;"",$L111&lt;&gt;"",$M111=100),TRUE,FALSE)</formula>
    </cfRule>
    <cfRule type="expression" dxfId="1921" priority="3818" stopIfTrue="1">
      <formula>IF(AND($B111&lt;&gt;"",$I111&lt;&gt;"",$J111&lt;&gt;"",$J111&lt;TODAY()),TRUE,FALSE)</formula>
    </cfRule>
    <cfRule type="expression" dxfId="1920" priority="3819" stopIfTrue="1">
      <formula>IF(OR(AND($B111&lt;&gt;"",$I111&lt;&gt;"",$J111&lt;&gt;"",$K111&lt;&gt;"",$M111&lt;100),AND($I111&lt;&gt;"",$J111&lt;&gt;"",TODAY()&gt;=$I111)),TRUE,FALSE)</formula>
    </cfRule>
  </conditionalFormatting>
  <conditionalFormatting sqref="H111:H112">
    <cfRule type="expression" dxfId="1919" priority="3811" stopIfTrue="1">
      <formula>IF(AND($B111&lt;&gt;"",$I111&lt;&gt;"",$J111&lt;&gt;"",$K111&lt;&gt;"",$L111&lt;&gt;"",$M111=100),TRUE,FALSE)</formula>
    </cfRule>
    <cfRule type="expression" dxfId="1918" priority="3812" stopIfTrue="1">
      <formula>IF(AND($B111&lt;&gt;"",$I111&lt;&gt;"",$J111&lt;&gt;"",$J111&lt;TODAY()),TRUE,FALSE)</formula>
    </cfRule>
    <cfRule type="expression" dxfId="1917" priority="3813" stopIfTrue="1">
      <formula>IF(OR(AND($B111&lt;&gt;"",$I111&lt;&gt;"",$J111&lt;&gt;"",$K111&lt;&gt;"",$M111&lt;100),AND($I111&lt;&gt;"",$J111&lt;&gt;"",TODAY()&gt;=$I111)),TRUE,FALSE)</formula>
    </cfRule>
  </conditionalFormatting>
  <conditionalFormatting sqref="N113:R118 B113:E118 G113:G118">
    <cfRule type="expression" dxfId="1916" priority="3805" stopIfTrue="1">
      <formula>IF(AND($B113&lt;&gt;"",$I113&lt;&gt;"",$J113&lt;&gt;"",$K113&lt;&gt;"",$L113&lt;&gt;"",$M113=100),TRUE,FALSE)</formula>
    </cfRule>
    <cfRule type="expression" dxfId="1915" priority="3806" stopIfTrue="1">
      <formula>IF(AND($B113&lt;&gt;"",$I113&lt;&gt;"",$J113&lt;&gt;"",$J113&lt;TODAY()),TRUE,FALSE)</formula>
    </cfRule>
    <cfRule type="expression" dxfId="1914" priority="3807" stopIfTrue="1">
      <formula>IF(OR(AND($B113&lt;&gt;"",$I113&lt;&gt;"",$J113&lt;&gt;"",$K113&lt;&gt;"",$M113&lt;100),AND($I113&lt;&gt;"",$J113&lt;&gt;"",TODAY()&gt;=$I113)),TRUE,FALSE)</formula>
    </cfRule>
  </conditionalFormatting>
  <conditionalFormatting sqref="H115:H116">
    <cfRule type="expression" dxfId="1913" priority="3802" stopIfTrue="1">
      <formula>IF(AND($B115&lt;&gt;"",$I115&lt;&gt;"",$J115&lt;&gt;"",$K115&lt;&gt;"",$L115&lt;&gt;"",$M115=100),TRUE,FALSE)</formula>
    </cfRule>
    <cfRule type="expression" dxfId="1912" priority="3803" stopIfTrue="1">
      <formula>IF(AND($B115&lt;&gt;"",$I115&lt;&gt;"",$J115&lt;&gt;"",$J115&lt;TODAY()),TRUE,FALSE)</formula>
    </cfRule>
    <cfRule type="expression" dxfId="1911" priority="3804" stopIfTrue="1">
      <formula>IF(OR(AND($B115&lt;&gt;"",$I115&lt;&gt;"",$J115&lt;&gt;"",$K115&lt;&gt;"",$M115&lt;100),AND($I115&lt;&gt;"",$J115&lt;&gt;"",TODAY()&gt;=$I115)),TRUE,FALSE)</formula>
    </cfRule>
  </conditionalFormatting>
  <conditionalFormatting sqref="H113:H114">
    <cfRule type="expression" dxfId="1910" priority="3799" stopIfTrue="1">
      <formula>IF(AND($B113&lt;&gt;"",$I113&lt;&gt;"",$J113&lt;&gt;"",$K113&lt;&gt;"",$L113&lt;&gt;"",$M113=100),TRUE,FALSE)</formula>
    </cfRule>
    <cfRule type="expression" dxfId="1909" priority="3800" stopIfTrue="1">
      <formula>IF(AND($B113&lt;&gt;"",$I113&lt;&gt;"",$J113&lt;&gt;"",$J113&lt;TODAY()),TRUE,FALSE)</formula>
    </cfRule>
    <cfRule type="expression" dxfId="1908" priority="3801" stopIfTrue="1">
      <formula>IF(OR(AND($B113&lt;&gt;"",$I113&lt;&gt;"",$J113&lt;&gt;"",$K113&lt;&gt;"",$M113&lt;100),AND($I113&lt;&gt;"",$J113&lt;&gt;"",TODAY()&gt;=$I113)),TRUE,FALSE)</formula>
    </cfRule>
  </conditionalFormatting>
  <conditionalFormatting sqref="H117:H118">
    <cfRule type="expression" dxfId="1907" priority="3796" stopIfTrue="1">
      <formula>IF(AND($B117&lt;&gt;"",$I117&lt;&gt;"",$J117&lt;&gt;"",$K117&lt;&gt;"",$L117&lt;&gt;"",$M117=100),TRUE,FALSE)</formula>
    </cfRule>
    <cfRule type="expression" dxfId="1906" priority="3797" stopIfTrue="1">
      <formula>IF(AND($B117&lt;&gt;"",$I117&lt;&gt;"",$J117&lt;&gt;"",$J117&lt;TODAY()),TRUE,FALSE)</formula>
    </cfRule>
    <cfRule type="expression" dxfId="1905" priority="3798" stopIfTrue="1">
      <formula>IF(OR(AND($B117&lt;&gt;"",$I117&lt;&gt;"",$J117&lt;&gt;"",$K117&lt;&gt;"",$M117&lt;100),AND($I117&lt;&gt;"",$J117&lt;&gt;"",TODAY()&gt;=$I117)),TRUE,FALSE)</formula>
    </cfRule>
  </conditionalFormatting>
  <conditionalFormatting sqref="L117:L118">
    <cfRule type="expression" dxfId="1904" priority="3733" stopIfTrue="1">
      <formula>IF(AND($B117&lt;&gt;"",$I117&lt;&gt;"",$J117&lt;&gt;"",$K117&lt;&gt;"",$L117&lt;&gt;"",$M117=100),TRUE,FALSE)</formula>
    </cfRule>
    <cfRule type="expression" dxfId="1903" priority="3734" stopIfTrue="1">
      <formula>IF(AND($B117&lt;&gt;"",$I117&lt;&gt;"",$J117&lt;&gt;"",$J117&lt;TODAY()),TRUE,FALSE)</formula>
    </cfRule>
    <cfRule type="expression" dxfId="1902" priority="3735" stopIfTrue="1">
      <formula>IF(OR(AND($B117&lt;&gt;"",$I117&lt;&gt;"",$J117&lt;&gt;"",$K117&lt;&gt;"",$M117&lt;100),AND($I117&lt;&gt;"",$J117&lt;&gt;"",TODAY()&gt;=$I117)),TRUE,FALSE)</formula>
    </cfRule>
  </conditionalFormatting>
  <conditionalFormatting sqref="F105:F106">
    <cfRule type="expression" dxfId="1901" priority="3640" stopIfTrue="1">
      <formula>IF(AND($B105&lt;&gt;"",$I105&lt;&gt;"",$J105&lt;&gt;"",$K105&lt;&gt;"",$L105&lt;&gt;"",$M105=100),TRUE,FALSE)</formula>
    </cfRule>
    <cfRule type="expression" dxfId="1900" priority="3641" stopIfTrue="1">
      <formula>IF(AND($B105&lt;&gt;"",$I105&lt;&gt;"",$J105&lt;&gt;"",$J105&lt;TODAY()),TRUE,FALSE)</formula>
    </cfRule>
    <cfRule type="expression" dxfId="1899" priority="3642" stopIfTrue="1">
      <formula>IF(OR(AND($B105&lt;&gt;"",$I105&lt;&gt;"",$J105&lt;&gt;"",$K105&lt;&gt;"",$M105&lt;100),AND($I105&lt;&gt;"",$J105&lt;&gt;"",TODAY()&gt;=$I105)),TRUE,FALSE)</formula>
    </cfRule>
  </conditionalFormatting>
  <conditionalFormatting sqref="F111:F112">
    <cfRule type="expression" dxfId="1898" priority="3604" stopIfTrue="1">
      <formula>IF(AND($B111&lt;&gt;"",$I111&lt;&gt;"",$J111&lt;&gt;"",$K111&lt;&gt;"",$L111&lt;&gt;"",$M111=100),TRUE,FALSE)</formula>
    </cfRule>
    <cfRule type="expression" dxfId="1897" priority="3605" stopIfTrue="1">
      <formula>IF(AND($B111&lt;&gt;"",$I111&lt;&gt;"",$J111&lt;&gt;"",$J111&lt;TODAY()),TRUE,FALSE)</formula>
    </cfRule>
    <cfRule type="expression" dxfId="1896" priority="3606" stopIfTrue="1">
      <formula>IF(OR(AND($B111&lt;&gt;"",$I111&lt;&gt;"",$J111&lt;&gt;"",$K111&lt;&gt;"",$M111&lt;100),AND($I111&lt;&gt;"",$J111&lt;&gt;"",TODAY()&gt;=$I111)),TRUE,FALSE)</formula>
    </cfRule>
  </conditionalFormatting>
  <conditionalFormatting sqref="F113:F114">
    <cfRule type="expression" dxfId="1895" priority="3601" stopIfTrue="1">
      <formula>IF(AND($B113&lt;&gt;"",$I113&lt;&gt;"",$J113&lt;&gt;"",$K113&lt;&gt;"",$L113&lt;&gt;"",$M113=100),TRUE,FALSE)</formula>
    </cfRule>
    <cfRule type="expression" dxfId="1894" priority="3602" stopIfTrue="1">
      <formula>IF(AND($B113&lt;&gt;"",$I113&lt;&gt;"",$J113&lt;&gt;"",$J113&lt;TODAY()),TRUE,FALSE)</formula>
    </cfRule>
    <cfRule type="expression" dxfId="1893" priority="3603" stopIfTrue="1">
      <formula>IF(OR(AND($B113&lt;&gt;"",$I113&lt;&gt;"",$J113&lt;&gt;"",$K113&lt;&gt;"",$M113&lt;100),AND($I113&lt;&gt;"",$J113&lt;&gt;"",TODAY()&gt;=$I113)),TRUE,FALSE)</formula>
    </cfRule>
  </conditionalFormatting>
  <conditionalFormatting sqref="F115:F116">
    <cfRule type="expression" dxfId="1892" priority="3598" stopIfTrue="1">
      <formula>IF(AND($B115&lt;&gt;"",$I115&lt;&gt;"",$J115&lt;&gt;"",$K115&lt;&gt;"",$L115&lt;&gt;"",$M115=100),TRUE,FALSE)</formula>
    </cfRule>
    <cfRule type="expression" dxfId="1891" priority="3599" stopIfTrue="1">
      <formula>IF(AND($B115&lt;&gt;"",$I115&lt;&gt;"",$J115&lt;&gt;"",$J115&lt;TODAY()),TRUE,FALSE)</formula>
    </cfRule>
    <cfRule type="expression" dxfId="1890" priority="3600" stopIfTrue="1">
      <formula>IF(OR(AND($B115&lt;&gt;"",$I115&lt;&gt;"",$J115&lt;&gt;"",$K115&lt;&gt;"",$M115&lt;100),AND($I115&lt;&gt;"",$J115&lt;&gt;"",TODAY()&gt;=$I115)),TRUE,FALSE)</formula>
    </cfRule>
  </conditionalFormatting>
  <conditionalFormatting sqref="F117:F118">
    <cfRule type="expression" dxfId="1889" priority="3595" stopIfTrue="1">
      <formula>IF(AND($B117&lt;&gt;"",$I117&lt;&gt;"",$J117&lt;&gt;"",$K117&lt;&gt;"",$L117&lt;&gt;"",$M117=100),TRUE,FALSE)</formula>
    </cfRule>
    <cfRule type="expression" dxfId="1888" priority="3596" stopIfTrue="1">
      <formula>IF(AND($B117&lt;&gt;"",$I117&lt;&gt;"",$J117&lt;&gt;"",$J117&lt;TODAY()),TRUE,FALSE)</formula>
    </cfRule>
    <cfRule type="expression" dxfId="1887" priority="3597" stopIfTrue="1">
      <formula>IF(OR(AND($B117&lt;&gt;"",$I117&lt;&gt;"",$J117&lt;&gt;"",$K117&lt;&gt;"",$M117&lt;100),AND($I117&lt;&gt;"",$J117&lt;&gt;"",TODAY()&gt;=$I117)),TRUE,FALSE)</formula>
    </cfRule>
  </conditionalFormatting>
  <conditionalFormatting sqref="F119:F120">
    <cfRule type="expression" dxfId="1886" priority="3592" stopIfTrue="1">
      <formula>IF(AND($B119&lt;&gt;"",$I119&lt;&gt;"",$J119&lt;&gt;"",$K119&lt;&gt;"",$L119&lt;&gt;"",$M119=100),TRUE,FALSE)</formula>
    </cfRule>
    <cfRule type="expression" dxfId="1885" priority="3593" stopIfTrue="1">
      <formula>IF(AND($B119&lt;&gt;"",$I119&lt;&gt;"",$J119&lt;&gt;"",$J119&lt;TODAY()),TRUE,FALSE)</formula>
    </cfRule>
    <cfRule type="expression" dxfId="1884" priority="3594" stopIfTrue="1">
      <formula>IF(OR(AND($B119&lt;&gt;"",$I119&lt;&gt;"",$J119&lt;&gt;"",$K119&lt;&gt;"",$M119&lt;100),AND($I119&lt;&gt;"",$J119&lt;&gt;"",TODAY()&gt;=$I119)),TRUE,FALSE)</formula>
    </cfRule>
  </conditionalFormatting>
  <conditionalFormatting sqref="F121:F122">
    <cfRule type="expression" dxfId="1883" priority="3589" stopIfTrue="1">
      <formula>IF(AND($B121&lt;&gt;"",$I121&lt;&gt;"",$J121&lt;&gt;"",$K121&lt;&gt;"",$L121&lt;&gt;"",$M121=100),TRUE,FALSE)</formula>
    </cfRule>
    <cfRule type="expression" dxfId="1882" priority="3590" stopIfTrue="1">
      <formula>IF(AND($B121&lt;&gt;"",$I121&lt;&gt;"",$J121&lt;&gt;"",$J121&lt;TODAY()),TRUE,FALSE)</formula>
    </cfRule>
    <cfRule type="expression" dxfId="1881" priority="3591" stopIfTrue="1">
      <formula>IF(OR(AND($B121&lt;&gt;"",$I121&lt;&gt;"",$J121&lt;&gt;"",$K121&lt;&gt;"",$M121&lt;100),AND($I121&lt;&gt;"",$J121&lt;&gt;"",TODAY()&gt;=$I121)),TRUE,FALSE)</formula>
    </cfRule>
  </conditionalFormatting>
  <conditionalFormatting sqref="B129:D130 B127:C128 G127:G130 N127:R130">
    <cfRule type="expression" dxfId="1880" priority="3577" stopIfTrue="1">
      <formula>IF(AND($B127&lt;&gt;"",$I127&lt;&gt;"",$J127&lt;&gt;"",$K127&lt;&gt;"",$L127&lt;&gt;"",$M127=100),TRUE,FALSE)</formula>
    </cfRule>
    <cfRule type="expression" dxfId="1879" priority="3578" stopIfTrue="1">
      <formula>IF(AND($B127&lt;&gt;"",$I127&lt;&gt;"",$J127&lt;&gt;"",$J127&lt;TODAY()),TRUE,FALSE)</formula>
    </cfRule>
    <cfRule type="expression" dxfId="1878" priority="3579" stopIfTrue="1">
      <formula>IF(OR(AND($B127&lt;&gt;"",$I127&lt;&gt;"",$J127&lt;&gt;"",$K127&lt;&gt;"",$M127&lt;100),AND($I127&lt;&gt;"",$J127&lt;&gt;"",TODAY()&gt;=$I127)),TRUE,FALSE)</formula>
    </cfRule>
  </conditionalFormatting>
  <conditionalFormatting sqref="H127:H128">
    <cfRule type="expression" dxfId="1877" priority="3574" stopIfTrue="1">
      <formula>IF(AND($B127&lt;&gt;"",$I127&lt;&gt;"",$J127&lt;&gt;"",$K127&lt;&gt;"",$L127&lt;&gt;"",$M127=100),TRUE,FALSE)</formula>
    </cfRule>
    <cfRule type="expression" dxfId="1876" priority="3575" stopIfTrue="1">
      <formula>IF(AND($B127&lt;&gt;"",$I127&lt;&gt;"",$J127&lt;&gt;"",$J127&lt;TODAY()),TRUE,FALSE)</formula>
    </cfRule>
    <cfRule type="expression" dxfId="1875" priority="3576" stopIfTrue="1">
      <formula>IF(OR(AND($B127&lt;&gt;"",$I127&lt;&gt;"",$J127&lt;&gt;"",$K127&lt;&gt;"",$M127&lt;100),AND($I127&lt;&gt;"",$J127&lt;&gt;"",TODAY()&gt;=$I127)),TRUE,FALSE)</formula>
    </cfRule>
  </conditionalFormatting>
  <conditionalFormatting sqref="H129:H130">
    <cfRule type="expression" dxfId="1874" priority="3571" stopIfTrue="1">
      <formula>IF(AND($B129&lt;&gt;"",$I129&lt;&gt;"",$J129&lt;&gt;"",$K129&lt;&gt;"",$L129&lt;&gt;"",$M129=100),TRUE,FALSE)</formula>
    </cfRule>
    <cfRule type="expression" dxfId="1873" priority="3572" stopIfTrue="1">
      <formula>IF(AND($B129&lt;&gt;"",$I129&lt;&gt;"",$J129&lt;&gt;"",$J129&lt;TODAY()),TRUE,FALSE)</formula>
    </cfRule>
    <cfRule type="expression" dxfId="1872" priority="3573" stopIfTrue="1">
      <formula>IF(OR(AND($B129&lt;&gt;"",$I129&lt;&gt;"",$J129&lt;&gt;"",$K129&lt;&gt;"",$M129&lt;100),AND($I129&lt;&gt;"",$J129&lt;&gt;"",TODAY()&gt;=$I129)),TRUE,FALSE)</formula>
    </cfRule>
  </conditionalFormatting>
  <conditionalFormatting sqref="D127:D128">
    <cfRule type="expression" dxfId="1871" priority="3568" stopIfTrue="1">
      <formula>IF(AND($B127&lt;&gt;"",$I127&lt;&gt;"",$J127&lt;&gt;"",$K127&lt;&gt;"",$L127&lt;&gt;"",$M127=100),TRUE,FALSE)</formula>
    </cfRule>
    <cfRule type="expression" dxfId="1870" priority="3569" stopIfTrue="1">
      <formula>IF(AND($B127&lt;&gt;"",$I127&lt;&gt;"",$J127&lt;&gt;"",$J127&lt;TODAY()),TRUE,FALSE)</formula>
    </cfRule>
    <cfRule type="expression" dxfId="1869" priority="3570" stopIfTrue="1">
      <formula>IF(OR(AND($B127&lt;&gt;"",$I127&lt;&gt;"",$J127&lt;&gt;"",$K127&lt;&gt;"",$M127&lt;100),AND($I127&lt;&gt;"",$J127&lt;&gt;"",TODAY()&gt;=$I127)),TRUE,FALSE)</formula>
    </cfRule>
  </conditionalFormatting>
  <conditionalFormatting sqref="N123:R126 B123:D126 G123:G126">
    <cfRule type="expression" dxfId="1868" priority="3565" stopIfTrue="1">
      <formula>IF(AND($B123&lt;&gt;"",$I123&lt;&gt;"",$J123&lt;&gt;"",$K123&lt;&gt;"",$L123&lt;&gt;"",$M123=100),TRUE,FALSE)</formula>
    </cfRule>
    <cfRule type="expression" dxfId="1867" priority="3566" stopIfTrue="1">
      <formula>IF(AND($B123&lt;&gt;"",$I123&lt;&gt;"",$J123&lt;&gt;"",$J123&lt;TODAY()),TRUE,FALSE)</formula>
    </cfRule>
    <cfRule type="expression" dxfId="1866" priority="3567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1865" priority="3562" stopIfTrue="1">
      <formula>IF(AND($B123&lt;&gt;"",$I123&lt;&gt;"",$J123&lt;&gt;"",$K123&lt;&gt;"",$L123&lt;&gt;"",$M123=100),TRUE,FALSE)</formula>
    </cfRule>
    <cfRule type="expression" dxfId="1864" priority="3563" stopIfTrue="1">
      <formula>IF(AND($B123&lt;&gt;"",$I123&lt;&gt;"",$J123&lt;&gt;"",$J123&lt;TODAY()),TRUE,FALSE)</formula>
    </cfRule>
    <cfRule type="expression" dxfId="1863" priority="3564" stopIfTrue="1">
      <formula>IF(OR(AND($B123&lt;&gt;"",$I123&lt;&gt;"",$J123&lt;&gt;"",$K123&lt;&gt;"",$M123&lt;100),AND($I123&lt;&gt;"",$J123&lt;&gt;"",TODAY()&gt;=$I123)),TRUE,FALSE)</formula>
    </cfRule>
  </conditionalFormatting>
  <conditionalFormatting sqref="H125:H126">
    <cfRule type="expression" dxfId="1862" priority="3559" stopIfTrue="1">
      <formula>IF(AND($B125&lt;&gt;"",$I125&lt;&gt;"",$J125&lt;&gt;"",$K125&lt;&gt;"",$L125&lt;&gt;"",$M125=100),TRUE,FALSE)</formula>
    </cfRule>
    <cfRule type="expression" dxfId="1861" priority="3560" stopIfTrue="1">
      <formula>IF(AND($B125&lt;&gt;"",$I125&lt;&gt;"",$J125&lt;&gt;"",$J125&lt;TODAY()),TRUE,FALSE)</formula>
    </cfRule>
    <cfRule type="expression" dxfId="1860" priority="3561" stopIfTrue="1">
      <formula>IF(OR(AND($B125&lt;&gt;"",$I125&lt;&gt;"",$J125&lt;&gt;"",$K125&lt;&gt;"",$M125&lt;100),AND($I125&lt;&gt;"",$J125&lt;&gt;"",TODAY()&gt;=$I125)),TRUE,FALSE)</formula>
    </cfRule>
  </conditionalFormatting>
  <conditionalFormatting sqref="K127:K128">
    <cfRule type="expression" dxfId="1859" priority="3529" stopIfTrue="1">
      <formula>IF(AND($B127&lt;&gt;"",$I127&lt;&gt;"",$J127&lt;&gt;"",$K127&lt;&gt;"",$L127&lt;&gt;"",$M127=100),TRUE,FALSE)</formula>
    </cfRule>
    <cfRule type="expression" dxfId="1858" priority="3530" stopIfTrue="1">
      <formula>IF(AND($B127&lt;&gt;"",$I127&lt;&gt;"",$J127&lt;&gt;"",$J127&lt;TODAY()),TRUE,FALSE)</formula>
    </cfRule>
    <cfRule type="expression" dxfId="1857" priority="3531" stopIfTrue="1">
      <formula>IF(OR(AND($B127&lt;&gt;"",$I127&lt;&gt;"",$J127&lt;&gt;"",$K127&lt;&gt;"",$M127&lt;100),AND($I127&lt;&gt;"",$J127&lt;&gt;"",TODAY()&gt;=$I127)),TRUE,FALSE)</formula>
    </cfRule>
  </conditionalFormatting>
  <conditionalFormatting sqref="H135:H136">
    <cfRule type="expression" dxfId="1856" priority="3313" stopIfTrue="1">
      <formula>IF(AND($B135&lt;&gt;"",$I135&lt;&gt;"",$J135&lt;&gt;"",$K135&lt;&gt;"",$L135&lt;&gt;"",$M135=100),TRUE,FALSE)</formula>
    </cfRule>
    <cfRule type="expression" dxfId="1855" priority="3314" stopIfTrue="1">
      <formula>IF(AND($B135&lt;&gt;"",$I135&lt;&gt;"",$J135&lt;&gt;"",$J135&lt;TODAY()),TRUE,FALSE)</formula>
    </cfRule>
    <cfRule type="expression" dxfId="1854" priority="3315" stopIfTrue="1">
      <formula>IF(OR(AND($B135&lt;&gt;"",$I135&lt;&gt;"",$J135&lt;&gt;"",$K135&lt;&gt;"",$M135&lt;100),AND($I135&lt;&gt;"",$J135&lt;&gt;"",TODAY()&gt;=$I135)),TRUE,FALSE)</formula>
    </cfRule>
  </conditionalFormatting>
  <conditionalFormatting sqref="K71:K72">
    <cfRule type="expression" dxfId="1853" priority="3160" stopIfTrue="1">
      <formula>IF(AND($B71&lt;&gt;"",$I71&lt;&gt;"",$J71&lt;&gt;"",$K71&lt;&gt;"",$L71&lt;&gt;"",$M71=100),TRUE,FALSE)</formula>
    </cfRule>
    <cfRule type="expression" dxfId="1852" priority="3161" stopIfTrue="1">
      <formula>IF(AND($B71&lt;&gt;"",$I71&lt;&gt;"",$J71&lt;&gt;"",$J71&lt;TODAY()),TRUE,FALSE)</formula>
    </cfRule>
    <cfRule type="expression" dxfId="1851" priority="3162" stopIfTrue="1">
      <formula>IF(OR(AND($B71&lt;&gt;"",$I71&lt;&gt;"",$J71&lt;&gt;"",$K71&lt;&gt;"",$M71&lt;100),AND($I71&lt;&gt;"",$J71&lt;&gt;"",TODAY()&gt;=$I71)),TRUE,FALSE)</formula>
    </cfRule>
  </conditionalFormatting>
  <conditionalFormatting sqref="F123:F124">
    <cfRule type="expression" dxfId="1850" priority="3469" stopIfTrue="1">
      <formula>IF(AND($B123&lt;&gt;"",$I123&lt;&gt;"",$J123&lt;&gt;"",$K123&lt;&gt;"",$L123&lt;&gt;"",$M123=100),TRUE,FALSE)</formula>
    </cfRule>
    <cfRule type="expression" dxfId="1849" priority="3470" stopIfTrue="1">
      <formula>IF(AND($B123&lt;&gt;"",$I123&lt;&gt;"",$J123&lt;&gt;"",$J123&lt;TODAY()),TRUE,FALSE)</formula>
    </cfRule>
    <cfRule type="expression" dxfId="1848" priority="3471" stopIfTrue="1">
      <formula>IF(OR(AND($B123&lt;&gt;"",$I123&lt;&gt;"",$J123&lt;&gt;"",$K123&lt;&gt;"",$M123&lt;100),AND($I123&lt;&gt;"",$J123&lt;&gt;"",TODAY()&gt;=$I123)),TRUE,FALSE)</formula>
    </cfRule>
  </conditionalFormatting>
  <conditionalFormatting sqref="F125:F126">
    <cfRule type="expression" dxfId="1847" priority="3466" stopIfTrue="1">
      <formula>IF(AND($B125&lt;&gt;"",$I125&lt;&gt;"",$J125&lt;&gt;"",$K125&lt;&gt;"",$L125&lt;&gt;"",$M125=100),TRUE,FALSE)</formula>
    </cfRule>
    <cfRule type="expression" dxfId="1846" priority="3467" stopIfTrue="1">
      <formula>IF(AND($B125&lt;&gt;"",$I125&lt;&gt;"",$J125&lt;&gt;"",$J125&lt;TODAY()),TRUE,FALSE)</formula>
    </cfRule>
    <cfRule type="expression" dxfId="1845" priority="3468" stopIfTrue="1">
      <formula>IF(OR(AND($B125&lt;&gt;"",$I125&lt;&gt;"",$J125&lt;&gt;"",$K125&lt;&gt;"",$M125&lt;100),AND($I125&lt;&gt;"",$J125&lt;&gt;"",TODAY()&gt;=$I125)),TRUE,FALSE)</formula>
    </cfRule>
  </conditionalFormatting>
  <conditionalFormatting sqref="F127:F128">
    <cfRule type="expression" dxfId="1844" priority="3463" stopIfTrue="1">
      <formula>IF(AND($B127&lt;&gt;"",$I127&lt;&gt;"",$J127&lt;&gt;"",$K127&lt;&gt;"",$L127&lt;&gt;"",$M127=100),TRUE,FALSE)</formula>
    </cfRule>
    <cfRule type="expression" dxfId="1843" priority="3464" stopIfTrue="1">
      <formula>IF(AND($B127&lt;&gt;"",$I127&lt;&gt;"",$J127&lt;&gt;"",$J127&lt;TODAY()),TRUE,FALSE)</formula>
    </cfRule>
    <cfRule type="expression" dxfId="1842" priority="3465" stopIfTrue="1">
      <formula>IF(OR(AND($B127&lt;&gt;"",$I127&lt;&gt;"",$J127&lt;&gt;"",$K127&lt;&gt;"",$M127&lt;100),AND($I127&lt;&gt;"",$J127&lt;&gt;"",TODAY()&gt;=$I127)),TRUE,FALSE)</formula>
    </cfRule>
  </conditionalFormatting>
  <conditionalFormatting sqref="F129:F130">
    <cfRule type="expression" dxfId="1841" priority="3460" stopIfTrue="1">
      <formula>IF(AND($B129&lt;&gt;"",$I129&lt;&gt;"",$J129&lt;&gt;"",$K129&lt;&gt;"",$L129&lt;&gt;"",$M129=100),TRUE,FALSE)</formula>
    </cfRule>
    <cfRule type="expression" dxfId="1840" priority="3461" stopIfTrue="1">
      <formula>IF(AND($B129&lt;&gt;"",$I129&lt;&gt;"",$J129&lt;&gt;"",$J129&lt;TODAY()),TRUE,FALSE)</formula>
    </cfRule>
    <cfRule type="expression" dxfId="1839" priority="3462" stopIfTrue="1">
      <formula>IF(OR(AND($B129&lt;&gt;"",$I129&lt;&gt;"",$J129&lt;&gt;"",$K129&lt;&gt;"",$M129&lt;100),AND($I129&lt;&gt;"",$J129&lt;&gt;"",TODAY()&gt;=$I129)),TRUE,FALSE)</formula>
    </cfRule>
  </conditionalFormatting>
  <conditionalFormatting sqref="B137:D138 N137:R138 G137:G138">
    <cfRule type="expression" dxfId="1838" priority="3334" stopIfTrue="1">
      <formula>IF(AND($B137&lt;&gt;"",$I137&lt;&gt;"",$J137&lt;&gt;"",$K137&lt;&gt;"",$L137&lt;&gt;"",$M137=100),TRUE,FALSE)</formula>
    </cfRule>
    <cfRule type="expression" dxfId="1837" priority="3335" stopIfTrue="1">
      <formula>IF(AND($B137&lt;&gt;"",$I137&lt;&gt;"",$J137&lt;&gt;"",$J137&lt;TODAY()),TRUE,FALSE)</formula>
    </cfRule>
    <cfRule type="expression" dxfId="1836" priority="3336" stopIfTrue="1">
      <formula>IF(OR(AND($B137&lt;&gt;"",$I137&lt;&gt;"",$J137&lt;&gt;"",$K137&lt;&gt;"",$M137&lt;100),AND($I137&lt;&gt;"",$J137&lt;&gt;"",TODAY()&gt;=$I137)),TRUE,FALSE)</formula>
    </cfRule>
  </conditionalFormatting>
  <conditionalFormatting sqref="H137:H138">
    <cfRule type="expression" dxfId="1835" priority="3331" stopIfTrue="1">
      <formula>IF(AND($B137&lt;&gt;"",$I137&lt;&gt;"",$J137&lt;&gt;"",$K137&lt;&gt;"",$L137&lt;&gt;"",$M137=100),TRUE,FALSE)</formula>
    </cfRule>
    <cfRule type="expression" dxfId="1834" priority="3332" stopIfTrue="1">
      <formula>IF(AND($B137&lt;&gt;"",$I137&lt;&gt;"",$J137&lt;&gt;"",$J137&lt;TODAY()),TRUE,FALSE)</formula>
    </cfRule>
    <cfRule type="expression" dxfId="1833" priority="3333" stopIfTrue="1">
      <formula>IF(OR(AND($B137&lt;&gt;"",$I137&lt;&gt;"",$J137&lt;&gt;"",$K137&lt;&gt;"",$M137&lt;100),AND($I137&lt;&gt;"",$J137&lt;&gt;"",TODAY()&gt;=$I137)),TRUE,FALSE)</formula>
    </cfRule>
  </conditionalFormatting>
  <conditionalFormatting sqref="L91:L92">
    <cfRule type="expression" dxfId="1832" priority="3184" stopIfTrue="1">
      <formula>IF(AND($B91&lt;&gt;"",$I91&lt;&gt;"",$J91&lt;&gt;"",$K91&lt;&gt;"",$L91&lt;&gt;"",$M91=100),TRUE,FALSE)</formula>
    </cfRule>
    <cfRule type="expression" dxfId="1831" priority="3185" stopIfTrue="1">
      <formula>IF(AND($B91&lt;&gt;"",$I91&lt;&gt;"",$J91&lt;&gt;"",$J91&lt;TODAY()),TRUE,FALSE)</formula>
    </cfRule>
    <cfRule type="expression" dxfId="1830" priority="3186" stopIfTrue="1">
      <formula>IF(OR(AND($B91&lt;&gt;"",$I91&lt;&gt;"",$J91&lt;&gt;"",$K91&lt;&gt;"",$M91&lt;100),AND($I91&lt;&gt;"",$J91&lt;&gt;"",TODAY()&gt;=$I91)),TRUE,FALSE)</formula>
    </cfRule>
  </conditionalFormatting>
  <conditionalFormatting sqref="N135:R136 B135:C136 G135:G136">
    <cfRule type="expression" dxfId="1829" priority="3316" stopIfTrue="1">
      <formula>IF(AND($B135&lt;&gt;"",$I135&lt;&gt;"",$J135&lt;&gt;"",$K135&lt;&gt;"",$L135&lt;&gt;"",$M135=100),TRUE,FALSE)</formula>
    </cfRule>
    <cfRule type="expression" dxfId="1828" priority="3317" stopIfTrue="1">
      <formula>IF(AND($B135&lt;&gt;"",$I135&lt;&gt;"",$J135&lt;&gt;"",$J135&lt;TODAY()),TRUE,FALSE)</formula>
    </cfRule>
    <cfRule type="expression" dxfId="1827" priority="3318" stopIfTrue="1">
      <formula>IF(OR(AND($B135&lt;&gt;"",$I135&lt;&gt;"",$J135&lt;&gt;"",$K135&lt;&gt;"",$M135&lt;100),AND($I135&lt;&gt;"",$J135&lt;&gt;"",TODAY()&gt;=$I135)),TRUE,FALSE)</formula>
    </cfRule>
  </conditionalFormatting>
  <conditionalFormatting sqref="D135:D136">
    <cfRule type="expression" dxfId="1826" priority="3310" stopIfTrue="1">
      <formula>IF(AND($B135&lt;&gt;"",$I135&lt;&gt;"",$J135&lt;&gt;"",$K135&lt;&gt;"",$L135&lt;&gt;"",$M135=100),TRUE,FALSE)</formula>
    </cfRule>
    <cfRule type="expression" dxfId="1825" priority="3311" stopIfTrue="1">
      <formula>IF(AND($B135&lt;&gt;"",$I135&lt;&gt;"",$J135&lt;&gt;"",$J135&lt;TODAY()),TRUE,FALSE)</formula>
    </cfRule>
    <cfRule type="expression" dxfId="1824" priority="3312" stopIfTrue="1">
      <formula>IF(OR(AND($B135&lt;&gt;"",$I135&lt;&gt;"",$J135&lt;&gt;"",$K135&lt;&gt;"",$M135&lt;100),AND($I135&lt;&gt;"",$J135&lt;&gt;"",TODAY()&gt;=$I135)),TRUE,FALSE)</formula>
    </cfRule>
  </conditionalFormatting>
  <conditionalFormatting sqref="N131:R132 B131:C132 G131:G132">
    <cfRule type="expression" dxfId="1823" priority="3292" stopIfTrue="1">
      <formula>IF(AND($B131&lt;&gt;"",$I131&lt;&gt;"",$J131&lt;&gt;"",$K131&lt;&gt;"",$L131&lt;&gt;"",$M131=100),TRUE,FALSE)</formula>
    </cfRule>
    <cfRule type="expression" dxfId="1822" priority="3293" stopIfTrue="1">
      <formula>IF(AND($B131&lt;&gt;"",$I131&lt;&gt;"",$J131&lt;&gt;"",$J131&lt;TODAY()),TRUE,FALSE)</formula>
    </cfRule>
    <cfRule type="expression" dxfId="1821" priority="3294" stopIfTrue="1">
      <formula>IF(OR(AND($B131&lt;&gt;"",$I131&lt;&gt;"",$J131&lt;&gt;"",$K131&lt;&gt;"",$M131&lt;100),AND($I131&lt;&gt;"",$J131&lt;&gt;"",TODAY()&gt;=$I131)),TRUE,FALSE)</formula>
    </cfRule>
  </conditionalFormatting>
  <conditionalFormatting sqref="H131:H132">
    <cfRule type="expression" dxfId="1820" priority="3289" stopIfTrue="1">
      <formula>IF(AND($B131&lt;&gt;"",$I131&lt;&gt;"",$J131&lt;&gt;"",$K131&lt;&gt;"",$L131&lt;&gt;"",$M131=100),TRUE,FALSE)</formula>
    </cfRule>
    <cfRule type="expression" dxfId="1819" priority="3290" stopIfTrue="1">
      <formula>IF(AND($B131&lt;&gt;"",$I131&lt;&gt;"",$J131&lt;&gt;"",$J131&lt;TODAY()),TRUE,FALSE)</formula>
    </cfRule>
    <cfRule type="expression" dxfId="1818" priority="3291" stopIfTrue="1">
      <formula>IF(OR(AND($B131&lt;&gt;"",$I131&lt;&gt;"",$J131&lt;&gt;"",$K131&lt;&gt;"",$M131&lt;100),AND($I131&lt;&gt;"",$J131&lt;&gt;"",TODAY()&gt;=$I131)),TRUE,FALSE)</formula>
    </cfRule>
  </conditionalFormatting>
  <conditionalFormatting sqref="L93:L94">
    <cfRule type="expression" dxfId="1817" priority="3181" stopIfTrue="1">
      <formula>IF(AND($B93&lt;&gt;"",$I93&lt;&gt;"",$J93&lt;&gt;"",$K93&lt;&gt;"",$L93&lt;&gt;"",$M93=100),TRUE,FALSE)</formula>
    </cfRule>
    <cfRule type="expression" dxfId="1816" priority="3182" stopIfTrue="1">
      <formula>IF(AND($B93&lt;&gt;"",$I93&lt;&gt;"",$J93&lt;&gt;"",$J93&lt;TODAY()),TRUE,FALSE)</formula>
    </cfRule>
    <cfRule type="expression" dxfId="1815" priority="3183" stopIfTrue="1">
      <formula>IF(OR(AND($B93&lt;&gt;"",$I93&lt;&gt;"",$J93&lt;&gt;"",$K93&lt;&gt;"",$M93&lt;100),AND($I93&lt;&gt;"",$J93&lt;&gt;"",TODAY()&gt;=$I93)),TRUE,FALSE)</formula>
    </cfRule>
  </conditionalFormatting>
  <conditionalFormatting sqref="D131:D132">
    <cfRule type="expression" dxfId="1814" priority="3280" stopIfTrue="1">
      <formula>IF(AND($B131&lt;&gt;"",$I131&lt;&gt;"",$J131&lt;&gt;"",$K131&lt;&gt;"",$L131&lt;&gt;"",$M131=100),TRUE,FALSE)</formula>
    </cfRule>
    <cfRule type="expression" dxfId="1813" priority="3281" stopIfTrue="1">
      <formula>IF(AND($B131&lt;&gt;"",$I131&lt;&gt;"",$J131&lt;&gt;"",$J131&lt;TODAY()),TRUE,FALSE)</formula>
    </cfRule>
    <cfRule type="expression" dxfId="1812" priority="3282" stopIfTrue="1">
      <formula>IF(OR(AND($B131&lt;&gt;"",$I131&lt;&gt;"",$J131&lt;&gt;"",$K131&lt;&gt;"",$M131&lt;100),AND($I131&lt;&gt;"",$J131&lt;&gt;"",TODAY()&gt;=$I131)),TRUE,FALSE)</formula>
    </cfRule>
  </conditionalFormatting>
  <conditionalFormatting sqref="L21:L22">
    <cfRule type="expression" dxfId="1811" priority="2968" stopIfTrue="1">
      <formula>IF(AND($B21&lt;&gt;"",$I21&lt;&gt;"",$J21&lt;&gt;"",$K21&lt;&gt;"",$L21&lt;&gt;"",$M21=100),TRUE,FALSE)</formula>
    </cfRule>
    <cfRule type="expression" dxfId="1810" priority="2969" stopIfTrue="1">
      <formula>IF(AND($B21&lt;&gt;"",$I21&lt;&gt;"",$J21&lt;&gt;"",$J21&lt;TODAY()),TRUE,FALSE)</formula>
    </cfRule>
    <cfRule type="expression" dxfId="1809" priority="2970" stopIfTrue="1">
      <formula>IF(OR(AND($B21&lt;&gt;"",$I21&lt;&gt;"",$J21&lt;&gt;"",$K21&lt;&gt;"",$M21&lt;100),AND($I21&lt;&gt;"",$J21&lt;&gt;"",TODAY()&gt;=$I21)),TRUE,FALSE)</formula>
    </cfRule>
  </conditionalFormatting>
  <conditionalFormatting sqref="F137:F138">
    <cfRule type="expression" dxfId="1808" priority="3166" stopIfTrue="1">
      <formula>IF(AND($B137&lt;&gt;"",$I137&lt;&gt;"",$J137&lt;&gt;"",$K137&lt;&gt;"",$L137&lt;&gt;"",$M137=100),TRUE,FALSE)</formula>
    </cfRule>
    <cfRule type="expression" dxfId="1807" priority="3167" stopIfTrue="1">
      <formula>IF(AND($B137&lt;&gt;"",$I137&lt;&gt;"",$J137&lt;&gt;"",$J137&lt;TODAY()),TRUE,FALSE)</formula>
    </cfRule>
    <cfRule type="expression" dxfId="1806" priority="3168" stopIfTrue="1">
      <formula>IF(OR(AND($B137&lt;&gt;"",$I137&lt;&gt;"",$J137&lt;&gt;"",$K137&lt;&gt;"",$M137&lt;100),AND($I137&lt;&gt;"",$J137&lt;&gt;"",TODAY()&gt;=$I137)),TRUE,FALSE)</formula>
    </cfRule>
  </conditionalFormatting>
  <conditionalFormatting sqref="F131:F132">
    <cfRule type="expression" dxfId="1805" priority="3175" stopIfTrue="1">
      <formula>IF(AND($B131&lt;&gt;"",$I131&lt;&gt;"",$J131&lt;&gt;"",$K131&lt;&gt;"",$L131&lt;&gt;"",$M131=100),TRUE,FALSE)</formula>
    </cfRule>
    <cfRule type="expression" dxfId="1804" priority="3176" stopIfTrue="1">
      <formula>IF(AND($B131&lt;&gt;"",$I131&lt;&gt;"",$J131&lt;&gt;"",$J131&lt;TODAY()),TRUE,FALSE)</formula>
    </cfRule>
    <cfRule type="expression" dxfId="1803" priority="3177" stopIfTrue="1">
      <formula>IF(OR(AND($B131&lt;&gt;"",$I131&lt;&gt;"",$J131&lt;&gt;"",$K131&lt;&gt;"",$M131&lt;100),AND($I131&lt;&gt;"",$J131&lt;&gt;"",TODAY()&gt;=$I131)),TRUE,FALSE)</formula>
    </cfRule>
  </conditionalFormatting>
  <conditionalFormatting sqref="K73:K74">
    <cfRule type="expression" dxfId="1802" priority="3157" stopIfTrue="1">
      <formula>IF(AND($B73&lt;&gt;"",$I73&lt;&gt;"",$J73&lt;&gt;"",$K73&lt;&gt;"",$L73&lt;&gt;"",$M73=100),TRUE,FALSE)</formula>
    </cfRule>
    <cfRule type="expression" dxfId="1801" priority="3158" stopIfTrue="1">
      <formula>IF(AND($B73&lt;&gt;"",$I73&lt;&gt;"",$J73&lt;&gt;"",$J73&lt;TODAY()),TRUE,FALSE)</formula>
    </cfRule>
    <cfRule type="expression" dxfId="1800" priority="3159" stopIfTrue="1">
      <formula>IF(OR(AND($B73&lt;&gt;"",$I73&lt;&gt;"",$J73&lt;&gt;"",$K73&lt;&gt;"",$M73&lt;100),AND($I73&lt;&gt;"",$J73&lt;&gt;"",TODAY()&gt;=$I73)),TRUE,FALSE)</formula>
    </cfRule>
  </conditionalFormatting>
  <conditionalFormatting sqref="J77:J78">
    <cfRule type="expression" dxfId="1799" priority="2911" stopIfTrue="1">
      <formula>IF(AND($B77&lt;&gt;"",$I77&lt;&gt;"",$J77&lt;&gt;"",$K77&lt;&gt;"",$L77&lt;&gt;"",$M77=100),TRUE,FALSE)</formula>
    </cfRule>
    <cfRule type="expression" dxfId="1798" priority="2912" stopIfTrue="1">
      <formula>IF(AND($B77&lt;&gt;"",$I77&lt;&gt;"",$J77&lt;&gt;"",$J77&lt;TODAY()),TRUE,FALSE)</formula>
    </cfRule>
    <cfRule type="expression" dxfId="1797" priority="2913" stopIfTrue="1">
      <formula>IF(OR(AND($B77&lt;&gt;"",$I77&lt;&gt;"",$J77&lt;&gt;"",$K77&lt;&gt;"",$M77&lt;100),AND($I77&lt;&gt;"",$J77&lt;&gt;"",TODAY()&gt;=$I77)),TRUE,FALSE)</formula>
    </cfRule>
  </conditionalFormatting>
  <conditionalFormatting sqref="L95:L96">
    <cfRule type="expression" dxfId="1796" priority="3178" stopIfTrue="1">
      <formula>IF(AND($B95&lt;&gt;"",$I95&lt;&gt;"",$J95&lt;&gt;"",$K95&lt;&gt;"",$L95&lt;&gt;"",$M95=100),TRUE,FALSE)</formula>
    </cfRule>
    <cfRule type="expression" dxfId="1795" priority="3179" stopIfTrue="1">
      <formula>IF(AND($B95&lt;&gt;"",$I95&lt;&gt;"",$J95&lt;&gt;"",$J95&lt;TODAY()),TRUE,FALSE)</formula>
    </cfRule>
    <cfRule type="expression" dxfId="1794" priority="3180" stopIfTrue="1">
      <formula>IF(OR(AND($B95&lt;&gt;"",$I95&lt;&gt;"",$J95&lt;&gt;"",$K95&lt;&gt;"",$M95&lt;100),AND($I95&lt;&gt;"",$J95&lt;&gt;"",TODAY()&gt;=$I95)),TRUE,FALSE)</formula>
    </cfRule>
  </conditionalFormatting>
  <conditionalFormatting sqref="E127:E128">
    <cfRule type="expression" dxfId="1793" priority="3040" stopIfTrue="1">
      <formula>IF(AND($B127&lt;&gt;"",$I127&lt;&gt;"",$J127&lt;&gt;"",$K127&lt;&gt;"",$L127&lt;&gt;"",$M127=100),TRUE,FALSE)</formula>
    </cfRule>
    <cfRule type="expression" dxfId="1792" priority="3041" stopIfTrue="1">
      <formula>IF(AND($B127&lt;&gt;"",$I127&lt;&gt;"",$J127&lt;&gt;"",$J127&lt;TODAY()),TRUE,FALSE)</formula>
    </cfRule>
    <cfRule type="expression" dxfId="1791" priority="3042" stopIfTrue="1">
      <formula>IF(OR(AND($B127&lt;&gt;"",$I127&lt;&gt;"",$J127&lt;&gt;"",$K127&lt;&gt;"",$M127&lt;100),AND($I127&lt;&gt;"",$J127&lt;&gt;"",TODAY()&gt;=$I127)),TRUE,FALSE)</formula>
    </cfRule>
  </conditionalFormatting>
  <conditionalFormatting sqref="F135:F136">
    <cfRule type="expression" dxfId="1790" priority="3169" stopIfTrue="1">
      <formula>IF(AND($B135&lt;&gt;"",$I135&lt;&gt;"",$J135&lt;&gt;"",$K135&lt;&gt;"",$L135&lt;&gt;"",$M135=100),TRUE,FALSE)</formula>
    </cfRule>
    <cfRule type="expression" dxfId="1789" priority="3170" stopIfTrue="1">
      <formula>IF(AND($B135&lt;&gt;"",$I135&lt;&gt;"",$J135&lt;&gt;"",$J135&lt;TODAY()),TRUE,FALSE)</formula>
    </cfRule>
    <cfRule type="expression" dxfId="1788" priority="3171" stopIfTrue="1">
      <formula>IF(OR(AND($B135&lt;&gt;"",$I135&lt;&gt;"",$J135&lt;&gt;"",$K135&lt;&gt;"",$M135&lt;100),AND($I135&lt;&gt;"",$J135&lt;&gt;"",TODAY()&gt;=$I135)),TRUE,FALSE)</formula>
    </cfRule>
  </conditionalFormatting>
  <conditionalFormatting sqref="E59:E60">
    <cfRule type="expression" dxfId="1787" priority="3058" stopIfTrue="1">
      <formula>IF(AND($B59&lt;&gt;"",$I59&lt;&gt;"",$J59&lt;&gt;"",$K59&lt;&gt;"",$L59&lt;&gt;"",$M59=100),TRUE,FALSE)</formula>
    </cfRule>
    <cfRule type="expression" dxfId="1786" priority="3059" stopIfTrue="1">
      <formula>IF(AND($B59&lt;&gt;"",$I59&lt;&gt;"",$J59&lt;&gt;"",$J59&lt;TODAY()),TRUE,FALSE)</formula>
    </cfRule>
    <cfRule type="expression" dxfId="1785" priority="3060" stopIfTrue="1">
      <formula>IF(OR(AND($B59&lt;&gt;"",$I59&lt;&gt;"",$J59&lt;&gt;"",$K59&lt;&gt;"",$M59&lt;100),AND($I59&lt;&gt;"",$J59&lt;&gt;"",TODAY()&gt;=$I59)),TRUE,FALSE)</formula>
    </cfRule>
  </conditionalFormatting>
  <conditionalFormatting sqref="K69:K70">
    <cfRule type="expression" dxfId="1784" priority="3163" stopIfTrue="1">
      <formula>IF(AND($B69&lt;&gt;"",$I69&lt;&gt;"",$J69&lt;&gt;"",$K69&lt;&gt;"",$L69&lt;&gt;"",$M69=100),TRUE,FALSE)</formula>
    </cfRule>
    <cfRule type="expression" dxfId="1783" priority="3164" stopIfTrue="1">
      <formula>IF(AND($B69&lt;&gt;"",$I69&lt;&gt;"",$J69&lt;&gt;"",$J69&lt;TODAY()),TRUE,FALSE)</formula>
    </cfRule>
    <cfRule type="expression" dxfId="1782" priority="3165" stopIfTrue="1">
      <formula>IF(OR(AND($B69&lt;&gt;"",$I69&lt;&gt;"",$J69&lt;&gt;"",$K69&lt;&gt;"",$M69&lt;100),AND($I69&lt;&gt;"",$J69&lt;&gt;"",TODAY()&gt;=$I69)),TRUE,FALSE)</formula>
    </cfRule>
  </conditionalFormatting>
  <conditionalFormatting sqref="H147:H148">
    <cfRule type="expression" dxfId="1781" priority="2740" stopIfTrue="1">
      <formula>IF(AND($B147&lt;&gt;"",$I147&lt;&gt;"",$J147&lt;&gt;"",$K147&lt;&gt;"",$L147&lt;&gt;"",$M147=100),TRUE,FALSE)</formula>
    </cfRule>
    <cfRule type="expression" dxfId="1780" priority="2741" stopIfTrue="1">
      <formula>IF(AND($B147&lt;&gt;"",$I147&lt;&gt;"",$J147&lt;&gt;"",$J147&lt;TODAY()),TRUE,FALSE)</formula>
    </cfRule>
    <cfRule type="expression" dxfId="1779" priority="2742" stopIfTrue="1">
      <formula>IF(OR(AND($B147&lt;&gt;"",$I147&lt;&gt;"",$J147&lt;&gt;"",$K147&lt;&gt;"",$M147&lt;100),AND($I147&lt;&gt;"",$J147&lt;&gt;"",TODAY()&gt;=$I147)),TRUE,FALSE)</formula>
    </cfRule>
  </conditionalFormatting>
  <conditionalFormatting sqref="E69:E70">
    <cfRule type="expression" dxfId="1778" priority="3049" stopIfTrue="1">
      <formula>IF(AND($B69&lt;&gt;"",$I69&lt;&gt;"",$J69&lt;&gt;"",$K69&lt;&gt;"",$L69&lt;&gt;"",$M69=100),TRUE,FALSE)</formula>
    </cfRule>
    <cfRule type="expression" dxfId="1777" priority="3050" stopIfTrue="1">
      <formula>IF(AND($B69&lt;&gt;"",$I69&lt;&gt;"",$J69&lt;&gt;"",$J69&lt;TODAY()),TRUE,FALSE)</formula>
    </cfRule>
    <cfRule type="expression" dxfId="1776" priority="3051" stopIfTrue="1">
      <formula>IF(OR(AND($B69&lt;&gt;"",$I69&lt;&gt;"",$J69&lt;&gt;"",$K69&lt;&gt;"",$M69&lt;100),AND($I69&lt;&gt;"",$J69&lt;&gt;"",TODAY()&gt;=$I69)),TRUE,FALSE)</formula>
    </cfRule>
  </conditionalFormatting>
  <conditionalFormatting sqref="I87:I88">
    <cfRule type="expression" dxfId="1775" priority="3091" stopIfTrue="1">
      <formula>IF(AND($B87&lt;&gt;"",$I87&lt;&gt;"",$J87&lt;&gt;"",$K87&lt;&gt;"",$L87&lt;&gt;"",$M87=100),TRUE,FALSE)</formula>
    </cfRule>
    <cfRule type="expression" dxfId="1774" priority="3092" stopIfTrue="1">
      <formula>IF(AND($B87&lt;&gt;"",$I87&lt;&gt;"",$J87&lt;&gt;"",$J87&lt;TODAY()),TRUE,FALSE)</formula>
    </cfRule>
    <cfRule type="expression" dxfId="1773" priority="3093" stopIfTrue="1">
      <formula>IF(OR(AND($B87&lt;&gt;"",$I87&lt;&gt;"",$J87&lt;&gt;"",$K87&lt;&gt;"",$M87&lt;100),AND($I87&lt;&gt;"",$J87&lt;&gt;"",TODAY()&gt;=$I87)),TRUE,FALSE)</formula>
    </cfRule>
  </conditionalFormatting>
  <conditionalFormatting sqref="J87:J88">
    <cfRule type="expression" dxfId="1772" priority="3088" stopIfTrue="1">
      <formula>IF(AND($B87&lt;&gt;"",$I87&lt;&gt;"",$J87&lt;&gt;"",$K87&lt;&gt;"",$L87&lt;&gt;"",$M87=100),TRUE,FALSE)</formula>
    </cfRule>
    <cfRule type="expression" dxfId="1771" priority="3089" stopIfTrue="1">
      <formula>IF(AND($B87&lt;&gt;"",$I87&lt;&gt;"",$J87&lt;&gt;"",$J87&lt;TODAY()),TRUE,FALSE)</formula>
    </cfRule>
    <cfRule type="expression" dxfId="1770" priority="3090" stopIfTrue="1">
      <formula>IF(OR(AND($B87&lt;&gt;"",$I87&lt;&gt;"",$J87&lt;&gt;"",$K87&lt;&gt;"",$M87&lt;100),AND($I87&lt;&gt;"",$J87&lt;&gt;"",TODAY()&gt;=$I87)),TRUE,FALSE)</formula>
    </cfRule>
  </conditionalFormatting>
  <conditionalFormatting sqref="K87:K88">
    <cfRule type="expression" dxfId="1769" priority="3085" stopIfTrue="1">
      <formula>IF(AND($B87&lt;&gt;"",$I87&lt;&gt;"",$J87&lt;&gt;"",$K87&lt;&gt;"",$L87&lt;&gt;"",$M87=100),TRUE,FALSE)</formula>
    </cfRule>
    <cfRule type="expression" dxfId="1768" priority="3086" stopIfTrue="1">
      <formula>IF(AND($B87&lt;&gt;"",$I87&lt;&gt;"",$J87&lt;&gt;"",$J87&lt;TODAY()),TRUE,FALSE)</formula>
    </cfRule>
    <cfRule type="expression" dxfId="1767" priority="3087" stopIfTrue="1">
      <formula>IF(OR(AND($B87&lt;&gt;"",$I87&lt;&gt;"",$J87&lt;&gt;"",$K87&lt;&gt;"",$M87&lt;100),AND($I87&lt;&gt;"",$J87&lt;&gt;"",TODAY()&gt;=$I87)),TRUE,FALSE)</formula>
    </cfRule>
  </conditionalFormatting>
  <conditionalFormatting sqref="B15:R16">
    <cfRule type="expression" dxfId="1766" priority="3079" stopIfTrue="1">
      <formula>IF(AND($B15&lt;&gt;"",$I15&lt;&gt;"",$J15&lt;&gt;"",$K15&lt;&gt;"",$L15&lt;&gt;"",$M15=100),TRUE,FALSE)</formula>
    </cfRule>
    <cfRule type="expression" dxfId="1765" priority="3080" stopIfTrue="1">
      <formula>IF(AND($B15&lt;&gt;"",$I15&lt;&gt;"",$J15&lt;&gt;"",$J15&lt;TODAY()),TRUE,FALSE)</formula>
    </cfRule>
    <cfRule type="expression" dxfId="1764" priority="3081" stopIfTrue="1">
      <formula>IF(OR(AND($B15&lt;&gt;"",$I15&lt;&gt;"",$J15&lt;&gt;"",$K15&lt;&gt;"",$M15&lt;100),AND($I15&lt;&gt;"",$J15&lt;&gt;"",TODAY()&gt;=$I15)),TRUE,FALSE)</formula>
    </cfRule>
  </conditionalFormatting>
  <conditionalFormatting sqref="B17:K18 M17:R18">
    <cfRule type="expression" dxfId="1763" priority="3070" stopIfTrue="1">
      <formula>IF(AND($B17&lt;&gt;"",$I17&lt;&gt;"",$J17&lt;&gt;"",$K17&lt;&gt;"",$L17&lt;&gt;"",$M17=100),TRUE,FALSE)</formula>
    </cfRule>
    <cfRule type="expression" dxfId="1762" priority="3071" stopIfTrue="1">
      <formula>IF(AND($B17&lt;&gt;"",$I17&lt;&gt;"",$J17&lt;&gt;"",$J17&lt;TODAY()),TRUE,FALSE)</formula>
    </cfRule>
    <cfRule type="expression" dxfId="1761" priority="3072" stopIfTrue="1">
      <formula>IF(OR(AND($B17&lt;&gt;"",$I17&lt;&gt;"",$J17&lt;&gt;"",$K17&lt;&gt;"",$M17&lt;100),AND($I17&lt;&gt;"",$J17&lt;&gt;"",TODAY()&gt;=$I17)),TRUE,FALSE)</formula>
    </cfRule>
  </conditionalFormatting>
  <conditionalFormatting sqref="E55:E56">
    <cfRule type="expression" dxfId="1760" priority="3064" stopIfTrue="1">
      <formula>IF(AND($B55&lt;&gt;"",$I55&lt;&gt;"",$J55&lt;&gt;"",$K55&lt;&gt;"",$L55&lt;&gt;"",$M55=100),TRUE,FALSE)</formula>
    </cfRule>
    <cfRule type="expression" dxfId="1759" priority="3065" stopIfTrue="1">
      <formula>IF(AND($B55&lt;&gt;"",$I55&lt;&gt;"",$J55&lt;&gt;"",$J55&lt;TODAY()),TRUE,FALSE)</formula>
    </cfRule>
    <cfRule type="expression" dxfId="1758" priority="3066" stopIfTrue="1">
      <formula>IF(OR(AND($B55&lt;&gt;"",$I55&lt;&gt;"",$J55&lt;&gt;"",$K55&lt;&gt;"",$M55&lt;100),AND($I55&lt;&gt;"",$J55&lt;&gt;"",TODAY()&gt;=$I55)),TRUE,FALSE)</formula>
    </cfRule>
  </conditionalFormatting>
  <conditionalFormatting sqref="E57:E58">
    <cfRule type="expression" dxfId="1757" priority="3061" stopIfTrue="1">
      <formula>IF(AND($B57&lt;&gt;"",$I57&lt;&gt;"",$J57&lt;&gt;"",$K57&lt;&gt;"",$L57&lt;&gt;"",$M57=100),TRUE,FALSE)</formula>
    </cfRule>
    <cfRule type="expression" dxfId="1756" priority="3062" stopIfTrue="1">
      <formula>IF(AND($B57&lt;&gt;"",$I57&lt;&gt;"",$J57&lt;&gt;"",$J57&lt;TODAY()),TRUE,FALSE)</formula>
    </cfRule>
    <cfRule type="expression" dxfId="1755" priority="3063" stopIfTrue="1">
      <formula>IF(OR(AND($B57&lt;&gt;"",$I57&lt;&gt;"",$J57&lt;&gt;"",$K57&lt;&gt;"",$M57&lt;100),AND($I57&lt;&gt;"",$J57&lt;&gt;"",TODAY()&gt;=$I57)),TRUE,FALSE)</formula>
    </cfRule>
  </conditionalFormatting>
  <conditionalFormatting sqref="J103:J104">
    <cfRule type="expression" dxfId="1754" priority="2446" stopIfTrue="1">
      <formula>IF(AND($B103&lt;&gt;"",$I103&lt;&gt;"",$J103&lt;&gt;"",$K103&lt;&gt;"",$L103&lt;&gt;"",$M103=100),TRUE,FALSE)</formula>
    </cfRule>
    <cfRule type="expression" dxfId="1753" priority="2447" stopIfTrue="1">
      <formula>IF(AND($B103&lt;&gt;"",$I103&lt;&gt;"",$J103&lt;&gt;"",$J103&lt;TODAY()),TRUE,FALSE)</formula>
    </cfRule>
    <cfRule type="expression" dxfId="1752" priority="2448" stopIfTrue="1">
      <formula>IF(OR(AND($B103&lt;&gt;"",$I103&lt;&gt;"",$J103&lt;&gt;"",$K103&lt;&gt;"",$M103&lt;100),AND($I103&lt;&gt;"",$J103&lt;&gt;"",TODAY()&gt;=$I103)),TRUE,FALSE)</formula>
    </cfRule>
  </conditionalFormatting>
  <conditionalFormatting sqref="E61:E62">
    <cfRule type="expression" dxfId="1751" priority="3055" stopIfTrue="1">
      <formula>IF(AND($B61&lt;&gt;"",$I61&lt;&gt;"",$J61&lt;&gt;"",$K61&lt;&gt;"",$L61&lt;&gt;"",$M61=100),TRUE,FALSE)</formula>
    </cfRule>
    <cfRule type="expression" dxfId="1750" priority="3056" stopIfTrue="1">
      <formula>IF(AND($B61&lt;&gt;"",$I61&lt;&gt;"",$J61&lt;&gt;"",$J61&lt;TODAY()),TRUE,FALSE)</formula>
    </cfRule>
    <cfRule type="expression" dxfId="1749" priority="3057" stopIfTrue="1">
      <formula>IF(OR(AND($B61&lt;&gt;"",$I61&lt;&gt;"",$J61&lt;&gt;"",$K61&lt;&gt;"",$M61&lt;100),AND($I61&lt;&gt;"",$J61&lt;&gt;"",TODAY()&gt;=$I61)),TRUE,FALSE)</formula>
    </cfRule>
  </conditionalFormatting>
  <conditionalFormatting sqref="F147:F148">
    <cfRule type="expression" dxfId="1748" priority="2467" stopIfTrue="1">
      <formula>IF(AND($B147&lt;&gt;"",$I147&lt;&gt;"",$J147&lt;&gt;"",$K147&lt;&gt;"",$L147&lt;&gt;"",$M147=100),TRUE,FALSE)</formula>
    </cfRule>
    <cfRule type="expression" dxfId="1747" priority="2468" stopIfTrue="1">
      <formula>IF(AND($B147&lt;&gt;"",$I147&lt;&gt;"",$J147&lt;&gt;"",$J147&lt;TODAY()),TRUE,FALSE)</formula>
    </cfRule>
    <cfRule type="expression" dxfId="1746" priority="2469" stopIfTrue="1">
      <formula>IF(OR(AND($B147&lt;&gt;"",$I147&lt;&gt;"",$J147&lt;&gt;"",$K147&lt;&gt;"",$M147&lt;100),AND($I147&lt;&gt;"",$J147&lt;&gt;"",TODAY()&gt;=$I147)),TRUE,FALSE)</formula>
    </cfRule>
  </conditionalFormatting>
  <conditionalFormatting sqref="E123:E124">
    <cfRule type="expression" dxfId="1745" priority="3046" stopIfTrue="1">
      <formula>IF(AND($B123&lt;&gt;"",$I123&lt;&gt;"",$J123&lt;&gt;"",$K123&lt;&gt;"",$L123&lt;&gt;"",$M123=100),TRUE,FALSE)</formula>
    </cfRule>
    <cfRule type="expression" dxfId="1744" priority="3047" stopIfTrue="1">
      <formula>IF(AND($B123&lt;&gt;"",$I123&lt;&gt;"",$J123&lt;&gt;"",$J123&lt;TODAY()),TRUE,FALSE)</formula>
    </cfRule>
    <cfRule type="expression" dxfId="1743" priority="3048" stopIfTrue="1">
      <formula>IF(OR(AND($B123&lt;&gt;"",$I123&lt;&gt;"",$J123&lt;&gt;"",$K123&lt;&gt;"",$M123&lt;100),AND($I123&lt;&gt;"",$J123&lt;&gt;"",TODAY()&gt;=$I123)),TRUE,FALSE)</formula>
    </cfRule>
  </conditionalFormatting>
  <conditionalFormatting sqref="E125:E126">
    <cfRule type="expression" dxfId="1742" priority="3043" stopIfTrue="1">
      <formula>IF(AND($B125&lt;&gt;"",$I125&lt;&gt;"",$J125&lt;&gt;"",$K125&lt;&gt;"",$L125&lt;&gt;"",$M125=100),TRUE,FALSE)</formula>
    </cfRule>
    <cfRule type="expression" dxfId="1741" priority="3044" stopIfTrue="1">
      <formula>IF(AND($B125&lt;&gt;"",$I125&lt;&gt;"",$J125&lt;&gt;"",$J125&lt;TODAY()),TRUE,FALSE)</formula>
    </cfRule>
    <cfRule type="expression" dxfId="1740" priority="3045" stopIfTrue="1">
      <formula>IF(OR(AND($B125&lt;&gt;"",$I125&lt;&gt;"",$J125&lt;&gt;"",$K125&lt;&gt;"",$M125&lt;100),AND($I125&lt;&gt;"",$J125&lt;&gt;"",TODAY()&gt;=$I125)),TRUE,FALSE)</formula>
    </cfRule>
  </conditionalFormatting>
  <conditionalFormatting sqref="E129:E130">
    <cfRule type="expression" dxfId="1739" priority="3037" stopIfTrue="1">
      <formula>IF(AND($B129&lt;&gt;"",$I129&lt;&gt;"",$J129&lt;&gt;"",$K129&lt;&gt;"",$L129&lt;&gt;"",$M129=100),TRUE,FALSE)</formula>
    </cfRule>
    <cfRule type="expression" dxfId="1738" priority="3038" stopIfTrue="1">
      <formula>IF(AND($B129&lt;&gt;"",$I129&lt;&gt;"",$J129&lt;&gt;"",$J129&lt;TODAY()),TRUE,FALSE)</formula>
    </cfRule>
    <cfRule type="expression" dxfId="1737" priority="3039" stopIfTrue="1">
      <formula>IF(OR(AND($B129&lt;&gt;"",$I129&lt;&gt;"",$J129&lt;&gt;"",$K129&lt;&gt;"",$M129&lt;100),AND($I129&lt;&gt;"",$J129&lt;&gt;"",TODAY()&gt;=$I129)),TRUE,FALSE)</formula>
    </cfRule>
  </conditionalFormatting>
  <conditionalFormatting sqref="E131:E132">
    <cfRule type="expression" dxfId="1736" priority="3034" stopIfTrue="1">
      <formula>IF(AND($B131&lt;&gt;"",$I131&lt;&gt;"",$J131&lt;&gt;"",$K131&lt;&gt;"",$L131&lt;&gt;"",$M131=100),TRUE,FALSE)</formula>
    </cfRule>
    <cfRule type="expression" dxfId="1735" priority="3035" stopIfTrue="1">
      <formula>IF(AND($B131&lt;&gt;"",$I131&lt;&gt;"",$J131&lt;&gt;"",$J131&lt;TODAY()),TRUE,FALSE)</formula>
    </cfRule>
    <cfRule type="expression" dxfId="1734" priority="3036" stopIfTrue="1">
      <formula>IF(OR(AND($B131&lt;&gt;"",$I131&lt;&gt;"",$J131&lt;&gt;"",$K131&lt;&gt;"",$M131&lt;100),AND($I131&lt;&gt;"",$J131&lt;&gt;"",TODAY()&gt;=$I131)),TRUE,FALSE)</formula>
    </cfRule>
  </conditionalFormatting>
  <conditionalFormatting sqref="E135:E136">
    <cfRule type="expression" dxfId="1733" priority="3028" stopIfTrue="1">
      <formula>IF(AND($B135&lt;&gt;"",$I135&lt;&gt;"",$J135&lt;&gt;"",$K135&lt;&gt;"",$L135&lt;&gt;"",$M135=100),TRUE,FALSE)</formula>
    </cfRule>
    <cfRule type="expression" dxfId="1732" priority="3029" stopIfTrue="1">
      <formula>IF(AND($B135&lt;&gt;"",$I135&lt;&gt;"",$J135&lt;&gt;"",$J135&lt;TODAY()),TRUE,FALSE)</formula>
    </cfRule>
    <cfRule type="expression" dxfId="1731" priority="3030" stopIfTrue="1">
      <formula>IF(OR(AND($B135&lt;&gt;"",$I135&lt;&gt;"",$J135&lt;&gt;"",$K135&lt;&gt;"",$M135&lt;100),AND($I135&lt;&gt;"",$J135&lt;&gt;"",TODAY()&gt;=$I135)),TRUE,FALSE)</formula>
    </cfRule>
  </conditionalFormatting>
  <conditionalFormatting sqref="E137:E138">
    <cfRule type="expression" dxfId="1730" priority="3025" stopIfTrue="1">
      <formula>IF(AND($B137&lt;&gt;"",$I137&lt;&gt;"",$J137&lt;&gt;"",$K137&lt;&gt;"",$L137&lt;&gt;"",$M137=100),TRUE,FALSE)</formula>
    </cfRule>
    <cfRule type="expression" dxfId="1729" priority="3026" stopIfTrue="1">
      <formula>IF(AND($B137&lt;&gt;"",$I137&lt;&gt;"",$J137&lt;&gt;"",$J137&lt;TODAY()),TRUE,FALSE)</formula>
    </cfRule>
    <cfRule type="expression" dxfId="1728" priority="3027" stopIfTrue="1">
      <formula>IF(OR(AND($B137&lt;&gt;"",$I137&lt;&gt;"",$J137&lt;&gt;"",$K137&lt;&gt;"",$M137&lt;100),AND($I137&lt;&gt;"",$J137&lt;&gt;"",TODAY()&gt;=$I137)),TRUE,FALSE)</formula>
    </cfRule>
  </conditionalFormatting>
  <conditionalFormatting sqref="K19:K20">
    <cfRule type="expression" dxfId="1727" priority="3022" stopIfTrue="1">
      <formula>IF(AND($B19&lt;&gt;"",$I19&lt;&gt;"",$J19&lt;&gt;"",$K19&lt;&gt;"",$L19&lt;&gt;"",$M19=100),TRUE,FALSE)</formula>
    </cfRule>
    <cfRule type="expression" dxfId="1726" priority="3023" stopIfTrue="1">
      <formula>IF(AND($B19&lt;&gt;"",$I19&lt;&gt;"",$J19&lt;&gt;"",$J19&lt;TODAY()),TRUE,FALSE)</formula>
    </cfRule>
    <cfRule type="expression" dxfId="1725" priority="3024" stopIfTrue="1">
      <formula>IF(OR(AND($B19&lt;&gt;"",$I19&lt;&gt;"",$J19&lt;&gt;"",$K19&lt;&gt;"",$M19&lt;100),AND($I19&lt;&gt;"",$J19&lt;&gt;"",TODAY()&gt;=$I19)),TRUE,FALSE)</formula>
    </cfRule>
  </conditionalFormatting>
  <conditionalFormatting sqref="L19:L20">
    <cfRule type="expression" dxfId="1724" priority="3019" stopIfTrue="1">
      <formula>IF(AND($B19&lt;&gt;"",$I19&lt;&gt;"",$J19&lt;&gt;"",$K19&lt;&gt;"",$L19&lt;&gt;"",$M19=100),TRUE,FALSE)</formula>
    </cfRule>
    <cfRule type="expression" dxfId="1723" priority="3020" stopIfTrue="1">
      <formula>IF(AND($B19&lt;&gt;"",$I19&lt;&gt;"",$J19&lt;&gt;"",$J19&lt;TODAY()),TRUE,FALSE)</formula>
    </cfRule>
    <cfRule type="expression" dxfId="1722" priority="3021" stopIfTrue="1">
      <formula>IF(OR(AND($B19&lt;&gt;"",$I19&lt;&gt;"",$J19&lt;&gt;"",$K19&lt;&gt;"",$M19&lt;100),AND($I19&lt;&gt;"",$J19&lt;&gt;"",TODAY()&gt;=$I19)),TRUE,FALSE)</formula>
    </cfRule>
  </conditionalFormatting>
  <conditionalFormatting sqref="H89:H90">
    <cfRule type="expression" dxfId="1721" priority="2998" stopIfTrue="1">
      <formula>IF(AND($B89&lt;&gt;"",$I89&lt;&gt;"",$J89&lt;&gt;"",$K89&lt;&gt;"",$L89&lt;&gt;"",$M89=100),TRUE,FALSE)</formula>
    </cfRule>
    <cfRule type="expression" dxfId="1720" priority="2999" stopIfTrue="1">
      <formula>IF(AND($B89&lt;&gt;"",$I89&lt;&gt;"",$J89&lt;&gt;"",$J89&lt;TODAY()),TRUE,FALSE)</formula>
    </cfRule>
    <cfRule type="expression" dxfId="1719" priority="3000" stopIfTrue="1">
      <formula>IF(OR(AND($B89&lt;&gt;"",$I89&lt;&gt;"",$J89&lt;&gt;"",$K89&lt;&gt;"",$M89&lt;100),AND($I89&lt;&gt;"",$J89&lt;&gt;"",TODAY()&gt;=$I89)),TRUE,FALSE)</formula>
    </cfRule>
  </conditionalFormatting>
  <conditionalFormatting sqref="K21:K22">
    <cfRule type="expression" dxfId="1718" priority="3013" stopIfTrue="1">
      <formula>IF(AND($B21&lt;&gt;"",$I21&lt;&gt;"",$J21&lt;&gt;"",$K21&lt;&gt;"",$L21&lt;&gt;"",$M21=100),TRUE,FALSE)</formula>
    </cfRule>
    <cfRule type="expression" dxfId="1717" priority="3014" stopIfTrue="1">
      <formula>IF(AND($B21&lt;&gt;"",$I21&lt;&gt;"",$J21&lt;&gt;"",$J21&lt;TODAY()),TRUE,FALSE)</formula>
    </cfRule>
    <cfRule type="expression" dxfId="1716" priority="3015" stopIfTrue="1">
      <formula>IF(OR(AND($B21&lt;&gt;"",$I21&lt;&gt;"",$J21&lt;&gt;"",$K21&lt;&gt;"",$M21&lt;100),AND($I21&lt;&gt;"",$J21&lt;&gt;"",TODAY()&gt;=$I21)),TRUE,FALSE)</formula>
    </cfRule>
  </conditionalFormatting>
  <conditionalFormatting sqref="L87:L88">
    <cfRule type="expression" dxfId="1715" priority="3010" stopIfTrue="1">
      <formula>IF(AND($B87&lt;&gt;"",$I87&lt;&gt;"",$J87&lt;&gt;"",$K87&lt;&gt;"",$L87&lt;&gt;"",$M87=100),TRUE,FALSE)</formula>
    </cfRule>
    <cfRule type="expression" dxfId="1714" priority="3011" stopIfTrue="1">
      <formula>IF(AND($B87&lt;&gt;"",$I87&lt;&gt;"",$J87&lt;&gt;"",$J87&lt;TODAY()),TRUE,FALSE)</formula>
    </cfRule>
    <cfRule type="expression" dxfId="1713" priority="3012" stopIfTrue="1">
      <formula>IF(OR(AND($B87&lt;&gt;"",$I87&lt;&gt;"",$J87&lt;&gt;"",$K87&lt;&gt;"",$M87&lt;100),AND($I87&lt;&gt;"",$J87&lt;&gt;"",TODAY()&gt;=$I87)),TRUE,FALSE)</formula>
    </cfRule>
  </conditionalFormatting>
  <conditionalFormatting sqref="B89:E90 M89:R90 G89:G90">
    <cfRule type="expression" dxfId="1712" priority="3001" stopIfTrue="1">
      <formula>IF(AND($B89&lt;&gt;"",$I89&lt;&gt;"",$J89&lt;&gt;"",$K89&lt;&gt;"",$L89&lt;&gt;"",$M89=100),TRUE,FALSE)</formula>
    </cfRule>
    <cfRule type="expression" dxfId="1711" priority="3002" stopIfTrue="1">
      <formula>IF(AND($B89&lt;&gt;"",$I89&lt;&gt;"",$J89&lt;&gt;"",$J89&lt;TODAY()),TRUE,FALSE)</formula>
    </cfRule>
    <cfRule type="expression" dxfId="1710" priority="3003" stopIfTrue="1">
      <formula>IF(OR(AND($B89&lt;&gt;"",$I89&lt;&gt;"",$J89&lt;&gt;"",$K89&lt;&gt;"",$M89&lt;100),AND($I89&lt;&gt;"",$J89&lt;&gt;"",TODAY()&gt;=$I89)),TRUE,FALSE)</formula>
    </cfRule>
  </conditionalFormatting>
  <conditionalFormatting sqref="F89:F90">
    <cfRule type="expression" dxfId="1709" priority="2995" stopIfTrue="1">
      <formula>IF(AND($B89&lt;&gt;"",$I89&lt;&gt;"",$J89&lt;&gt;"",$K89&lt;&gt;"",$L89&lt;&gt;"",$M89=100),TRUE,FALSE)</formula>
    </cfRule>
    <cfRule type="expression" dxfId="1708" priority="2996" stopIfTrue="1">
      <formula>IF(AND($B89&lt;&gt;"",$I89&lt;&gt;"",$J89&lt;&gt;"",$J89&lt;TODAY()),TRUE,FALSE)</formula>
    </cfRule>
    <cfRule type="expression" dxfId="1707" priority="2997" stopIfTrue="1">
      <formula>IF(OR(AND($B89&lt;&gt;"",$I89&lt;&gt;"",$J89&lt;&gt;"",$K89&lt;&gt;"",$M89&lt;100),AND($I89&lt;&gt;"",$J89&lt;&gt;"",TODAY()&gt;=$I89)),TRUE,FALSE)</formula>
    </cfRule>
  </conditionalFormatting>
  <conditionalFormatting sqref="L89:L90">
    <cfRule type="expression" dxfId="1706" priority="2983" stopIfTrue="1">
      <formula>IF(AND($B89&lt;&gt;"",$I89&lt;&gt;"",$J89&lt;&gt;"",$K89&lt;&gt;"",$L89&lt;&gt;"",$M89=100),TRUE,FALSE)</formula>
    </cfRule>
    <cfRule type="expression" dxfId="1705" priority="2984" stopIfTrue="1">
      <formula>IF(AND($B89&lt;&gt;"",$I89&lt;&gt;"",$J89&lt;&gt;"",$J89&lt;TODAY()),TRUE,FALSE)</formula>
    </cfRule>
    <cfRule type="expression" dxfId="1704" priority="2985" stopIfTrue="1">
      <formula>IF(OR(AND($B89&lt;&gt;"",$I89&lt;&gt;"",$J89&lt;&gt;"",$K89&lt;&gt;"",$M89&lt;100),AND($I89&lt;&gt;"",$J89&lt;&gt;"",TODAY()&gt;=$I89)),TRUE,FALSE)</formula>
    </cfRule>
  </conditionalFormatting>
  <conditionalFormatting sqref="K89:K90">
    <cfRule type="expression" dxfId="1703" priority="2980" stopIfTrue="1">
      <formula>IF(AND($B89&lt;&gt;"",$I89&lt;&gt;"",$J89&lt;&gt;"",$K89&lt;&gt;"",$L89&lt;&gt;"",$M89=100),TRUE,FALSE)</formula>
    </cfRule>
    <cfRule type="expression" dxfId="1702" priority="2981" stopIfTrue="1">
      <formula>IF(AND($B89&lt;&gt;"",$I89&lt;&gt;"",$J89&lt;&gt;"",$J89&lt;TODAY()),TRUE,FALSE)</formula>
    </cfRule>
    <cfRule type="expression" dxfId="1701" priority="2982" stopIfTrue="1">
      <formula>IF(OR(AND($B89&lt;&gt;"",$I89&lt;&gt;"",$J89&lt;&gt;"",$K89&lt;&gt;"",$M89&lt;100),AND($I89&lt;&gt;"",$J89&lt;&gt;"",TODAY()&gt;=$I89)),TRUE,FALSE)</formula>
    </cfRule>
  </conditionalFormatting>
  <conditionalFormatting sqref="J89:J90">
    <cfRule type="expression" dxfId="1700" priority="2977" stopIfTrue="1">
      <formula>IF(AND($B89&lt;&gt;"",$I89&lt;&gt;"",$J89&lt;&gt;"",$K89&lt;&gt;"",$L89&lt;&gt;"",$M89=100),TRUE,FALSE)</formula>
    </cfRule>
    <cfRule type="expression" dxfId="1699" priority="2978" stopIfTrue="1">
      <formula>IF(AND($B89&lt;&gt;"",$I89&lt;&gt;"",$J89&lt;&gt;"",$J89&lt;TODAY()),TRUE,FALSE)</formula>
    </cfRule>
    <cfRule type="expression" dxfId="1698" priority="2979" stopIfTrue="1">
      <formula>IF(OR(AND($B89&lt;&gt;"",$I89&lt;&gt;"",$J89&lt;&gt;"",$K89&lt;&gt;"",$M89&lt;100),AND($I89&lt;&gt;"",$J89&lt;&gt;"",TODAY()&gt;=$I89)),TRUE,FALSE)</formula>
    </cfRule>
  </conditionalFormatting>
  <conditionalFormatting sqref="I89:I90">
    <cfRule type="expression" dxfId="1697" priority="2974" stopIfTrue="1">
      <formula>IF(AND($B89&lt;&gt;"",$I89&lt;&gt;"",$J89&lt;&gt;"",$K89&lt;&gt;"",$L89&lt;&gt;"",$M89=100),TRUE,FALSE)</formula>
    </cfRule>
    <cfRule type="expression" dxfId="1696" priority="2975" stopIfTrue="1">
      <formula>IF(AND($B89&lt;&gt;"",$I89&lt;&gt;"",$J89&lt;&gt;"",$J89&lt;TODAY()),TRUE,FALSE)</formula>
    </cfRule>
    <cfRule type="expression" dxfId="1695" priority="2976" stopIfTrue="1">
      <formula>IF(OR(AND($B89&lt;&gt;"",$I89&lt;&gt;"",$J89&lt;&gt;"",$K89&lt;&gt;"",$M89&lt;100),AND($I89&lt;&gt;"",$J89&lt;&gt;"",TODAY()&gt;=$I89)),TRUE,FALSE)</formula>
    </cfRule>
  </conditionalFormatting>
  <conditionalFormatting sqref="L17:L18">
    <cfRule type="expression" dxfId="1694" priority="2971" stopIfTrue="1">
      <formula>IF(AND($B17&lt;&gt;"",$I17&lt;&gt;"",$J17&lt;&gt;"",$K17&lt;&gt;"",$L17&lt;&gt;"",$M17=100),TRUE,FALSE)</formula>
    </cfRule>
    <cfRule type="expression" dxfId="1693" priority="2972" stopIfTrue="1">
      <formula>IF(AND($B17&lt;&gt;"",$I17&lt;&gt;"",$J17&lt;&gt;"",$J17&lt;TODAY()),TRUE,FALSE)</formula>
    </cfRule>
    <cfRule type="expression" dxfId="1692" priority="2973" stopIfTrue="1">
      <formula>IF(OR(AND($B17&lt;&gt;"",$I17&lt;&gt;"",$J17&lt;&gt;"",$K17&lt;&gt;"",$M17&lt;100),AND($I17&lt;&gt;"",$J17&lt;&gt;"",TODAY()&gt;=$I17)),TRUE,FALSE)</formula>
    </cfRule>
  </conditionalFormatting>
  <conditionalFormatting sqref="J121:J122">
    <cfRule type="expression" dxfId="1691" priority="2548" stopIfTrue="1">
      <formula>IF(AND($B121&lt;&gt;"",$I121&lt;&gt;"",$J121&lt;&gt;"",$K121&lt;&gt;"",$L121&lt;&gt;"",$M121=100),TRUE,FALSE)</formula>
    </cfRule>
    <cfRule type="expression" dxfId="1690" priority="2549" stopIfTrue="1">
      <formula>IF(AND($B121&lt;&gt;"",$I121&lt;&gt;"",$J121&lt;&gt;"",$J121&lt;TODAY()),TRUE,FALSE)</formula>
    </cfRule>
    <cfRule type="expression" dxfId="1689" priority="2550" stopIfTrue="1">
      <formula>IF(OR(AND($B121&lt;&gt;"",$I121&lt;&gt;"",$J121&lt;&gt;"",$K121&lt;&gt;"",$M121&lt;100),AND($I121&lt;&gt;"",$J121&lt;&gt;"",TODAY()&gt;=$I121)),TRUE,FALSE)</formula>
    </cfRule>
  </conditionalFormatting>
  <conditionalFormatting sqref="L59:L60">
    <cfRule type="expression" dxfId="1688" priority="2965" stopIfTrue="1">
      <formula>IF(AND($B59&lt;&gt;"",$I59&lt;&gt;"",$J59&lt;&gt;"",$K59&lt;&gt;"",$L59&lt;&gt;"",$M59=100),TRUE,FALSE)</formula>
    </cfRule>
    <cfRule type="expression" dxfId="1687" priority="2966" stopIfTrue="1">
      <formula>IF(AND($B59&lt;&gt;"",$I59&lt;&gt;"",$J59&lt;&gt;"",$J59&lt;TODAY()),TRUE,FALSE)</formula>
    </cfRule>
    <cfRule type="expression" dxfId="1686" priority="2967" stopIfTrue="1">
      <formula>IF(OR(AND($B59&lt;&gt;"",$I59&lt;&gt;"",$J59&lt;&gt;"",$K59&lt;&gt;"",$M59&lt;100),AND($I59&lt;&gt;"",$J59&lt;&gt;"",TODAY()&gt;=$I59)),TRUE,FALSE)</formula>
    </cfRule>
  </conditionalFormatting>
  <conditionalFormatting sqref="L61:L62">
    <cfRule type="expression" dxfId="1685" priority="2962" stopIfTrue="1">
      <formula>IF(AND($B61&lt;&gt;"",$I61&lt;&gt;"",$J61&lt;&gt;"",$K61&lt;&gt;"",$L61&lt;&gt;"",$M61=100),TRUE,FALSE)</formula>
    </cfRule>
    <cfRule type="expression" dxfId="1684" priority="2963" stopIfTrue="1">
      <formula>IF(AND($B61&lt;&gt;"",$I61&lt;&gt;"",$J61&lt;&gt;"",$J61&lt;TODAY()),TRUE,FALSE)</formula>
    </cfRule>
    <cfRule type="expression" dxfId="1683" priority="2964" stopIfTrue="1">
      <formula>IF(OR(AND($B61&lt;&gt;"",$I61&lt;&gt;"",$J61&lt;&gt;"",$K61&lt;&gt;"",$M61&lt;100),AND($I61&lt;&gt;"",$J61&lt;&gt;"",TODAY()&gt;=$I61)),TRUE,FALSE)</formula>
    </cfRule>
  </conditionalFormatting>
  <conditionalFormatting sqref="L69:L70">
    <cfRule type="expression" dxfId="1682" priority="2959" stopIfTrue="1">
      <formula>IF(AND($B69&lt;&gt;"",$I69&lt;&gt;"",$J69&lt;&gt;"",$K69&lt;&gt;"",$L69&lt;&gt;"",$M69=100),TRUE,FALSE)</formula>
    </cfRule>
    <cfRule type="expression" dxfId="1681" priority="2960" stopIfTrue="1">
      <formula>IF(AND($B69&lt;&gt;"",$I69&lt;&gt;"",$J69&lt;&gt;"",$J69&lt;TODAY()),TRUE,FALSE)</formula>
    </cfRule>
    <cfRule type="expression" dxfId="1680" priority="2961" stopIfTrue="1">
      <formula>IF(OR(AND($B69&lt;&gt;"",$I69&lt;&gt;"",$J69&lt;&gt;"",$K69&lt;&gt;"",$M69&lt;100),AND($I69&lt;&gt;"",$J69&lt;&gt;"",TODAY()&gt;=$I69)),TRUE,FALSE)</formula>
    </cfRule>
  </conditionalFormatting>
  <conditionalFormatting sqref="L71:L72">
    <cfRule type="expression" dxfId="1679" priority="2956" stopIfTrue="1">
      <formula>IF(AND($B71&lt;&gt;"",$I71&lt;&gt;"",$J71&lt;&gt;"",$K71&lt;&gt;"",$L71&lt;&gt;"",$M71=100),TRUE,FALSE)</formula>
    </cfRule>
    <cfRule type="expression" dxfId="1678" priority="2957" stopIfTrue="1">
      <formula>IF(AND($B71&lt;&gt;"",$I71&lt;&gt;"",$J71&lt;&gt;"",$J71&lt;TODAY()),TRUE,FALSE)</formula>
    </cfRule>
    <cfRule type="expression" dxfId="1677" priority="2958" stopIfTrue="1">
      <formula>IF(OR(AND($B71&lt;&gt;"",$I71&lt;&gt;"",$J71&lt;&gt;"",$K71&lt;&gt;"",$M71&lt;100),AND($I71&lt;&gt;"",$J71&lt;&gt;"",TODAY()&gt;=$I71)),TRUE,FALSE)</formula>
    </cfRule>
  </conditionalFormatting>
  <conditionalFormatting sqref="L73:L74">
    <cfRule type="expression" dxfId="1676" priority="2953" stopIfTrue="1">
      <formula>IF(AND($B73&lt;&gt;"",$I73&lt;&gt;"",$J73&lt;&gt;"",$K73&lt;&gt;"",$L73&lt;&gt;"",$M73=100),TRUE,FALSE)</formula>
    </cfRule>
    <cfRule type="expression" dxfId="1675" priority="2954" stopIfTrue="1">
      <formula>IF(AND($B73&lt;&gt;"",$I73&lt;&gt;"",$J73&lt;&gt;"",$J73&lt;TODAY()),TRUE,FALSE)</formula>
    </cfRule>
    <cfRule type="expression" dxfId="1674" priority="2955" stopIfTrue="1">
      <formula>IF(OR(AND($B73&lt;&gt;"",$I73&lt;&gt;"",$J73&lt;&gt;"",$K73&lt;&gt;"",$M73&lt;100),AND($I73&lt;&gt;"",$J73&lt;&gt;"",TODAY()&gt;=$I73)),TRUE,FALSE)</formula>
    </cfRule>
  </conditionalFormatting>
  <conditionalFormatting sqref="M77:R78 B77:C78 G77:G78">
    <cfRule type="expression" dxfId="1673" priority="2944" stopIfTrue="1">
      <formula>IF(AND($B77&lt;&gt;"",$I77&lt;&gt;"",$J77&lt;&gt;"",$K77&lt;&gt;"",$L77&lt;&gt;"",$M77=100),TRUE,FALSE)</formula>
    </cfRule>
    <cfRule type="expression" dxfId="1672" priority="2945" stopIfTrue="1">
      <formula>IF(AND($B77&lt;&gt;"",$I77&lt;&gt;"",$J77&lt;&gt;"",$J77&lt;TODAY()),TRUE,FALSE)</formula>
    </cfRule>
    <cfRule type="expression" dxfId="1671" priority="2946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1670" priority="2941" stopIfTrue="1">
      <formula>IF(AND($B77&lt;&gt;"",$I77&lt;&gt;"",$J77&lt;&gt;"",$K77&lt;&gt;"",$L77&lt;&gt;"",$M77=100),TRUE,FALSE)</formula>
    </cfRule>
    <cfRule type="expression" dxfId="1669" priority="2942" stopIfTrue="1">
      <formula>IF(AND($B77&lt;&gt;"",$I77&lt;&gt;"",$J77&lt;&gt;"",$J77&lt;TODAY()),TRUE,FALSE)</formula>
    </cfRule>
    <cfRule type="expression" dxfId="1668" priority="2943" stopIfTrue="1">
      <formula>IF(OR(AND($B77&lt;&gt;"",$I77&lt;&gt;"",$J77&lt;&gt;"",$K77&lt;&gt;"",$M77&lt;100),AND($I77&lt;&gt;"",$J77&lt;&gt;"",TODAY()&gt;=$I77)),TRUE,FALSE)</formula>
    </cfRule>
  </conditionalFormatting>
  <conditionalFormatting sqref="D77:D78">
    <cfRule type="expression" dxfId="1667" priority="2938" stopIfTrue="1">
      <formula>IF(AND($B77&lt;&gt;"",$I77&lt;&gt;"",$J77&lt;&gt;"",$K77&lt;&gt;"",$L77&lt;&gt;"",$M77=100),TRUE,FALSE)</formula>
    </cfRule>
    <cfRule type="expression" dxfId="1666" priority="2939" stopIfTrue="1">
      <formula>IF(AND($B77&lt;&gt;"",$I77&lt;&gt;"",$J77&lt;&gt;"",$J77&lt;TODAY()),TRUE,FALSE)</formula>
    </cfRule>
    <cfRule type="expression" dxfId="1665" priority="2940" stopIfTrue="1">
      <formula>IF(OR(AND($B77&lt;&gt;"",$I77&lt;&gt;"",$J77&lt;&gt;"",$K77&lt;&gt;"",$M77&lt;100),AND($I77&lt;&gt;"",$J77&lt;&gt;"",TODAY()&gt;=$I77)),TRUE,FALSE)</formula>
    </cfRule>
  </conditionalFormatting>
  <conditionalFormatting sqref="F77:F78">
    <cfRule type="expression" dxfId="1664" priority="2935" stopIfTrue="1">
      <formula>IF(AND($B77&lt;&gt;"",$I77&lt;&gt;"",$J77&lt;&gt;"",$K77&lt;&gt;"",$L77&lt;&gt;"",$M77=100),TRUE,FALSE)</formula>
    </cfRule>
    <cfRule type="expression" dxfId="1663" priority="2936" stopIfTrue="1">
      <formula>IF(AND($B77&lt;&gt;"",$I77&lt;&gt;"",$J77&lt;&gt;"",$J77&lt;TODAY()),TRUE,FALSE)</formula>
    </cfRule>
    <cfRule type="expression" dxfId="1662" priority="2937" stopIfTrue="1">
      <formula>IF(OR(AND($B77&lt;&gt;"",$I77&lt;&gt;"",$J77&lt;&gt;"",$K77&lt;&gt;"",$M77&lt;100),AND($I77&lt;&gt;"",$J77&lt;&gt;"",TODAY()&gt;=$I77)),TRUE,FALSE)</formula>
    </cfRule>
  </conditionalFormatting>
  <conditionalFormatting sqref="L77:L78">
    <cfRule type="expression" dxfId="1661" priority="2920" stopIfTrue="1">
      <formula>IF(AND($B77&lt;&gt;"",$I77&lt;&gt;"",$J77&lt;&gt;"",$K77&lt;&gt;"",$L77&lt;&gt;"",$M77=100),TRUE,FALSE)</formula>
    </cfRule>
    <cfRule type="expression" dxfId="1660" priority="2921" stopIfTrue="1">
      <formula>IF(AND($B77&lt;&gt;"",$I77&lt;&gt;"",$J77&lt;&gt;"",$J77&lt;TODAY()),TRUE,FALSE)</formula>
    </cfRule>
    <cfRule type="expression" dxfId="1659" priority="2922" stopIfTrue="1">
      <formula>IF(OR(AND($B77&lt;&gt;"",$I77&lt;&gt;"",$J77&lt;&gt;"",$K77&lt;&gt;"",$M77&lt;100),AND($I77&lt;&gt;"",$J77&lt;&gt;"",TODAY()&gt;=$I77)),TRUE,FALSE)</formula>
    </cfRule>
  </conditionalFormatting>
  <conditionalFormatting sqref="E77:E78">
    <cfRule type="expression" dxfId="1658" priority="2917" stopIfTrue="1">
      <formula>IF(AND($B77&lt;&gt;"",$I77&lt;&gt;"",$J77&lt;&gt;"",$K77&lt;&gt;"",$L77&lt;&gt;"",$M77=100),TRUE,FALSE)</formula>
    </cfRule>
    <cfRule type="expression" dxfId="1657" priority="2918" stopIfTrue="1">
      <formula>IF(AND($B77&lt;&gt;"",$I77&lt;&gt;"",$J77&lt;&gt;"",$J77&lt;TODAY()),TRUE,FALSE)</formula>
    </cfRule>
    <cfRule type="expression" dxfId="1656" priority="2919" stopIfTrue="1">
      <formula>IF(OR(AND($B77&lt;&gt;"",$I77&lt;&gt;"",$J77&lt;&gt;"",$K77&lt;&gt;"",$M77&lt;100),AND($I77&lt;&gt;"",$J77&lt;&gt;"",TODAY()&gt;=$I77)),TRUE,FALSE)</formula>
    </cfRule>
  </conditionalFormatting>
  <conditionalFormatting sqref="K77:K78">
    <cfRule type="expression" dxfId="1655" priority="2914" stopIfTrue="1">
      <formula>IF(AND($B77&lt;&gt;"",$I77&lt;&gt;"",$J77&lt;&gt;"",$K77&lt;&gt;"",$L77&lt;&gt;"",$M77=100),TRUE,FALSE)</formula>
    </cfRule>
    <cfRule type="expression" dxfId="1654" priority="2915" stopIfTrue="1">
      <formula>IF(AND($B77&lt;&gt;"",$I77&lt;&gt;"",$J77&lt;&gt;"",$J77&lt;TODAY()),TRUE,FALSE)</formula>
    </cfRule>
    <cfRule type="expression" dxfId="1653" priority="2916" stopIfTrue="1">
      <formula>IF(OR(AND($B77&lt;&gt;"",$I77&lt;&gt;"",$J77&lt;&gt;"",$K77&lt;&gt;"",$M77&lt;100),AND($I77&lt;&gt;"",$J77&lt;&gt;"",TODAY()&gt;=$I77)),TRUE,FALSE)</formula>
    </cfRule>
  </conditionalFormatting>
  <conditionalFormatting sqref="I77:I78">
    <cfRule type="expression" dxfId="1652" priority="2908" stopIfTrue="1">
      <formula>IF(AND($B77&lt;&gt;"",$I77&lt;&gt;"",$J77&lt;&gt;"",$K77&lt;&gt;"",$L77&lt;&gt;"",$M77=100),TRUE,FALSE)</formula>
    </cfRule>
    <cfRule type="expression" dxfId="1651" priority="2909" stopIfTrue="1">
      <formula>IF(AND($B77&lt;&gt;"",$I77&lt;&gt;"",$J77&lt;&gt;"",$J77&lt;TODAY()),TRUE,FALSE)</formula>
    </cfRule>
    <cfRule type="expression" dxfId="1650" priority="2910" stopIfTrue="1">
      <formula>IF(OR(AND($B77&lt;&gt;"",$I77&lt;&gt;"",$J77&lt;&gt;"",$K77&lt;&gt;"",$M77&lt;100),AND($I77&lt;&gt;"",$J77&lt;&gt;"",TODAY()&gt;=$I77)),TRUE,FALSE)</formula>
    </cfRule>
  </conditionalFormatting>
  <conditionalFormatting sqref="B109:E110 G109:H110">
    <cfRule type="expression" dxfId="1649" priority="2902" stopIfTrue="1">
      <formula>IF(AND($B109&lt;&gt;"",$I109&lt;&gt;"",$J109&lt;&gt;"",$K109&lt;&gt;"",$L109&lt;&gt;"",$M109=100),TRUE,FALSE)</formula>
    </cfRule>
    <cfRule type="expression" dxfId="1648" priority="2903" stopIfTrue="1">
      <formula>IF(AND($B109&lt;&gt;"",$I109&lt;&gt;"",$J109&lt;&gt;"",$J109&lt;TODAY()),TRUE,FALSE)</formula>
    </cfRule>
    <cfRule type="expression" dxfId="1647" priority="2904" stopIfTrue="1">
      <formula>IF(OR(AND($B109&lt;&gt;"",$I109&lt;&gt;"",$J109&lt;&gt;"",$K109&lt;&gt;"",$M109&lt;100),AND($I109&lt;&gt;"",$J109&lt;&gt;"",TODAY()&gt;=$I109)),TRUE,FALSE)</formula>
    </cfRule>
  </conditionalFormatting>
  <conditionalFormatting sqref="B107:E108 G107:H108 N107:R108">
    <cfRule type="expression" dxfId="1646" priority="2893" stopIfTrue="1">
      <formula>IF(AND($B107&lt;&gt;"",$I107&lt;&gt;"",$J107&lt;&gt;"",$K107&lt;&gt;"",$L107&lt;&gt;"",$M107=100),TRUE,FALSE)</formula>
    </cfRule>
    <cfRule type="expression" dxfId="1645" priority="2894" stopIfTrue="1">
      <formula>IF(AND($B107&lt;&gt;"",$I107&lt;&gt;"",$J107&lt;&gt;"",$J107&lt;TODAY()),TRUE,FALSE)</formula>
    </cfRule>
    <cfRule type="expression" dxfId="1644" priority="2895" stopIfTrue="1">
      <formula>IF(OR(AND($B107&lt;&gt;"",$I107&lt;&gt;"",$J107&lt;&gt;"",$K107&lt;&gt;"",$M107&lt;100),AND($I107&lt;&gt;"",$J107&lt;&gt;"",TODAY()&gt;=$I107)),TRUE,FALSE)</formula>
    </cfRule>
  </conditionalFormatting>
  <conditionalFormatting sqref="F107:F108">
    <cfRule type="expression" dxfId="1643" priority="2863" stopIfTrue="1">
      <formula>IF(AND($B107&lt;&gt;"",$I107&lt;&gt;"",$J107&lt;&gt;"",$K107&lt;&gt;"",$L107&lt;&gt;"",$M107=100),TRUE,FALSE)</formula>
    </cfRule>
    <cfRule type="expression" dxfId="1642" priority="2864" stopIfTrue="1">
      <formula>IF(AND($B107&lt;&gt;"",$I107&lt;&gt;"",$J107&lt;&gt;"",$J107&lt;TODAY()),TRUE,FALSE)</formula>
    </cfRule>
    <cfRule type="expression" dxfId="1641" priority="2865" stopIfTrue="1">
      <formula>IF(OR(AND($B107&lt;&gt;"",$I107&lt;&gt;"",$J107&lt;&gt;"",$K107&lt;&gt;"",$M107&lt;100),AND($I107&lt;&gt;"",$J107&lt;&gt;"",TODAY()&gt;=$I107)),TRUE,FALSE)</formula>
    </cfRule>
  </conditionalFormatting>
  <conditionalFormatting sqref="F109:F110">
    <cfRule type="expression" dxfId="1640" priority="2860" stopIfTrue="1">
      <formula>IF(AND($B109&lt;&gt;"",$I109&lt;&gt;"",$J109&lt;&gt;"",$K109&lt;&gt;"",$L109&lt;&gt;"",$M109=100),TRUE,FALSE)</formula>
    </cfRule>
    <cfRule type="expression" dxfId="1639" priority="2861" stopIfTrue="1">
      <formula>IF(AND($B109&lt;&gt;"",$I109&lt;&gt;"",$J109&lt;&gt;"",$J109&lt;TODAY()),TRUE,FALSE)</formula>
    </cfRule>
    <cfRule type="expression" dxfId="1638" priority="2862" stopIfTrue="1">
      <formula>IF(OR(AND($B109&lt;&gt;"",$I109&lt;&gt;"",$J109&lt;&gt;"",$K109&lt;&gt;"",$M109&lt;100),AND($I109&lt;&gt;"",$J109&lt;&gt;"",TODAY()&gt;=$I109)),TRUE,FALSE)</formula>
    </cfRule>
  </conditionalFormatting>
  <conditionalFormatting sqref="B151:E152 N151:R152 G151:G152">
    <cfRule type="expression" dxfId="1637" priority="2848" stopIfTrue="1">
      <formula>IF(AND($B151&lt;&gt;"",$I151&lt;&gt;"",$J151&lt;&gt;"",$K151&lt;&gt;"",$L151&lt;&gt;"",$M151=100),TRUE,FALSE)</formula>
    </cfRule>
    <cfRule type="expression" dxfId="1636" priority="2849" stopIfTrue="1">
      <formula>IF(AND($B151&lt;&gt;"",$I151&lt;&gt;"",$J151&lt;&gt;"",$J151&lt;TODAY()),TRUE,FALSE)</formula>
    </cfRule>
    <cfRule type="expression" dxfId="1635" priority="2850" stopIfTrue="1">
      <formula>IF(OR(AND($B151&lt;&gt;"",$I151&lt;&gt;"",$J151&lt;&gt;"",$K151&lt;&gt;"",$M151&lt;100),AND($I151&lt;&gt;"",$J151&lt;&gt;"",TODAY()&gt;=$I151)),TRUE,FALSE)</formula>
    </cfRule>
  </conditionalFormatting>
  <conditionalFormatting sqref="H151:H152">
    <cfRule type="expression" dxfId="1634" priority="2845" stopIfTrue="1">
      <formula>IF(AND($B151&lt;&gt;"",$I151&lt;&gt;"",$J151&lt;&gt;"",$K151&lt;&gt;"",$L151&lt;&gt;"",$M151=100),TRUE,FALSE)</formula>
    </cfRule>
    <cfRule type="expression" dxfId="1633" priority="2846" stopIfTrue="1">
      <formula>IF(AND($B151&lt;&gt;"",$I151&lt;&gt;"",$J151&lt;&gt;"",$J151&lt;TODAY()),TRUE,FALSE)</formula>
    </cfRule>
    <cfRule type="expression" dxfId="1632" priority="2847" stopIfTrue="1">
      <formula>IF(OR(AND($B151&lt;&gt;"",$I151&lt;&gt;"",$J151&lt;&gt;"",$K151&lt;&gt;"",$M151&lt;100),AND($I151&lt;&gt;"",$J151&lt;&gt;"",TODAY()&gt;=$I151)),TRUE,FALSE)</formula>
    </cfRule>
  </conditionalFormatting>
  <conditionalFormatting sqref="H83:H84">
    <cfRule type="expression" dxfId="1631" priority="2767" stopIfTrue="1">
      <formula>IF(AND($B83&lt;&gt;"",$I83&lt;&gt;"",$J83&lt;&gt;"",$K83&lt;&gt;"",$L83&lt;&gt;"",$M83=100),TRUE,FALSE)</formula>
    </cfRule>
    <cfRule type="expression" dxfId="1630" priority="2768" stopIfTrue="1">
      <formula>IF(AND($B83&lt;&gt;"",$I83&lt;&gt;"",$J83&lt;&gt;"",$J83&lt;TODAY()),TRUE,FALSE)</formula>
    </cfRule>
    <cfRule type="expression" dxfId="1629" priority="2769" stopIfTrue="1">
      <formula>IF(OR(AND($B83&lt;&gt;"",$I83&lt;&gt;"",$J83&lt;&gt;"",$K83&lt;&gt;"",$M83&lt;100),AND($I83&lt;&gt;"",$J83&lt;&gt;"",TODAY()&gt;=$I83)),TRUE,FALSE)</formula>
    </cfRule>
  </conditionalFormatting>
  <conditionalFormatting sqref="L139:L140">
    <cfRule type="expression" dxfId="1628" priority="2815" stopIfTrue="1">
      <formula>IF(AND($B139&lt;&gt;"",$I139&lt;&gt;"",$J139&lt;&gt;"",$K139&lt;&gt;"",$L139&lt;&gt;"",$M139=100),TRUE,FALSE)</formula>
    </cfRule>
    <cfRule type="expression" dxfId="1627" priority="2816" stopIfTrue="1">
      <formula>IF(AND($B139&lt;&gt;"",$I139&lt;&gt;"",$J139&lt;&gt;"",$J139&lt;TODAY()),TRUE,FALSE)</formula>
    </cfRule>
    <cfRule type="expression" dxfId="1626" priority="2817" stopIfTrue="1">
      <formula>IF(OR(AND($B139&lt;&gt;"",$I139&lt;&gt;"",$J139&lt;&gt;"",$K139&lt;&gt;"",$M139&lt;100),AND($I139&lt;&gt;"",$J139&lt;&gt;"",TODAY()&gt;=$I139)),TRUE,FALSE)</formula>
    </cfRule>
  </conditionalFormatting>
  <conditionalFormatting sqref="N145:R146 B145:C146 E145:E146 G145:G146">
    <cfRule type="expression" dxfId="1625" priority="2836" stopIfTrue="1">
      <formula>IF(AND($B145&lt;&gt;"",$I145&lt;&gt;"",$J145&lt;&gt;"",$K145&lt;&gt;"",$L145&lt;&gt;"",$M145=100),TRUE,FALSE)</formula>
    </cfRule>
    <cfRule type="expression" dxfId="1624" priority="2837" stopIfTrue="1">
      <formula>IF(AND($B145&lt;&gt;"",$I145&lt;&gt;"",$J145&lt;&gt;"",$J145&lt;TODAY()),TRUE,FALSE)</formula>
    </cfRule>
    <cfRule type="expression" dxfId="1623" priority="2838" stopIfTrue="1">
      <formula>IF(OR(AND($B145&lt;&gt;"",$I145&lt;&gt;"",$J145&lt;&gt;"",$K145&lt;&gt;"",$M145&lt;100),AND($I145&lt;&gt;"",$J145&lt;&gt;"",TODAY()&gt;=$I145)),TRUE,FALSE)</formula>
    </cfRule>
  </conditionalFormatting>
  <conditionalFormatting sqref="I143:I144">
    <cfRule type="expression" dxfId="1622" priority="2089" stopIfTrue="1">
      <formula>IF(AND($B143&lt;&gt;"",$I143&lt;&gt;"",$J143&lt;&gt;"",$K143&lt;&gt;"",$L143&lt;&gt;"",$M143=100),TRUE,FALSE)</formula>
    </cfRule>
    <cfRule type="expression" dxfId="1621" priority="2090" stopIfTrue="1">
      <formula>IF(AND($B143&lt;&gt;"",$I143&lt;&gt;"",$J143&lt;&gt;"",$J143&lt;TODAY()),TRUE,FALSE)</formula>
    </cfRule>
    <cfRule type="expression" dxfId="1620" priority="2091" stopIfTrue="1">
      <formula>IF(OR(AND($B143&lt;&gt;"",$I143&lt;&gt;"",$J143&lt;&gt;"",$K143&lt;&gt;"",$M143&lt;100),AND($I143&lt;&gt;"",$J143&lt;&gt;"",TODAY()&gt;=$I143)),TRUE,FALSE)</formula>
    </cfRule>
  </conditionalFormatting>
  <conditionalFormatting sqref="J83:J84">
    <cfRule type="expression" dxfId="1619" priority="2752" stopIfTrue="1">
      <formula>IF(AND($B83&lt;&gt;"",$I83&lt;&gt;"",$J83&lt;&gt;"",$K83&lt;&gt;"",$L83&lt;&gt;"",$M83=100),TRUE,FALSE)</formula>
    </cfRule>
    <cfRule type="expression" dxfId="1618" priority="2753" stopIfTrue="1">
      <formula>IF(AND($B83&lt;&gt;"",$I83&lt;&gt;"",$J83&lt;&gt;"",$J83&lt;TODAY()),TRUE,FALSE)</formula>
    </cfRule>
    <cfRule type="expression" dxfId="1617" priority="2754" stopIfTrue="1">
      <formula>IF(OR(AND($B83&lt;&gt;"",$I83&lt;&gt;"",$J83&lt;&gt;"",$K83&lt;&gt;"",$M83&lt;100),AND($I83&lt;&gt;"",$J83&lt;&gt;"",TODAY()&gt;=$I83)),TRUE,FALSE)</formula>
    </cfRule>
  </conditionalFormatting>
  <conditionalFormatting sqref="D145:D146">
    <cfRule type="expression" dxfId="1616" priority="2824" stopIfTrue="1">
      <formula>IF(AND($B145&lt;&gt;"",$I145&lt;&gt;"",$J145&lt;&gt;"",$K145&lt;&gt;"",$L145&lt;&gt;"",$M145=100),TRUE,FALSE)</formula>
    </cfRule>
    <cfRule type="expression" dxfId="1615" priority="2825" stopIfTrue="1">
      <formula>IF(AND($B145&lt;&gt;"",$I145&lt;&gt;"",$J145&lt;&gt;"",$J145&lt;TODAY()),TRUE,FALSE)</formula>
    </cfRule>
    <cfRule type="expression" dxfId="1614" priority="2826" stopIfTrue="1">
      <formula>IF(OR(AND($B145&lt;&gt;"",$I145&lt;&gt;"",$J145&lt;&gt;"",$K145&lt;&gt;"",$M145&lt;100),AND($I145&lt;&gt;"",$J145&lt;&gt;"",TODAY()&gt;=$I145)),TRUE,FALSE)</formula>
    </cfRule>
  </conditionalFormatting>
  <conditionalFormatting sqref="B139:E140 N139:R140 G139:G140">
    <cfRule type="expression" dxfId="1613" priority="2821" stopIfTrue="1">
      <formula>IF(AND($B139&lt;&gt;"",$I139&lt;&gt;"",$J139&lt;&gt;"",$K139&lt;&gt;"",$L139&lt;&gt;"",$M139=100),TRUE,FALSE)</formula>
    </cfRule>
    <cfRule type="expression" dxfId="1612" priority="2822" stopIfTrue="1">
      <formula>IF(AND($B139&lt;&gt;"",$I139&lt;&gt;"",$J139&lt;&gt;"",$J139&lt;TODAY()),TRUE,FALSE)</formula>
    </cfRule>
    <cfRule type="expression" dxfId="1611" priority="2823" stopIfTrue="1">
      <formula>IF(OR(AND($B139&lt;&gt;"",$I139&lt;&gt;"",$J139&lt;&gt;"",$K139&lt;&gt;"",$M139&lt;100),AND($I139&lt;&gt;"",$J139&lt;&gt;"",TODAY()&gt;=$I139)),TRUE,FALSE)</formula>
    </cfRule>
  </conditionalFormatting>
  <conditionalFormatting sqref="H139:H140">
    <cfRule type="expression" dxfId="1610" priority="2818" stopIfTrue="1">
      <formula>IF(AND($B139&lt;&gt;"",$I139&lt;&gt;"",$J139&lt;&gt;"",$K139&lt;&gt;"",$L139&lt;&gt;"",$M139=100),TRUE,FALSE)</formula>
    </cfRule>
    <cfRule type="expression" dxfId="1609" priority="2819" stopIfTrue="1">
      <formula>IF(AND($B139&lt;&gt;"",$I139&lt;&gt;"",$J139&lt;&gt;"",$J139&lt;TODAY()),TRUE,FALSE)</formula>
    </cfRule>
    <cfRule type="expression" dxfId="1608" priority="2820" stopIfTrue="1">
      <formula>IF(OR(AND($B139&lt;&gt;"",$I139&lt;&gt;"",$J139&lt;&gt;"",$K139&lt;&gt;"",$M139&lt;100),AND($I139&lt;&gt;"",$J139&lt;&gt;"",TODAY()&gt;=$I139)),TRUE,FALSE)</formula>
    </cfRule>
  </conditionalFormatting>
  <conditionalFormatting sqref="J135:J136">
    <cfRule type="expression" dxfId="1607" priority="2098" stopIfTrue="1">
      <formula>IF(AND($B135&lt;&gt;"",$I135&lt;&gt;"",$J135&lt;&gt;"",$K135&lt;&gt;"",$L135&lt;&gt;"",$M135=100),TRUE,FALSE)</formula>
    </cfRule>
    <cfRule type="expression" dxfId="1606" priority="2099" stopIfTrue="1">
      <formula>IF(AND($B135&lt;&gt;"",$I135&lt;&gt;"",$J135&lt;&gt;"",$J135&lt;TODAY()),TRUE,FALSE)</formula>
    </cfRule>
    <cfRule type="expression" dxfId="1605" priority="2100" stopIfTrue="1">
      <formula>IF(OR(AND($B135&lt;&gt;"",$I135&lt;&gt;"",$J135&lt;&gt;"",$K135&lt;&gt;"",$M135&lt;100),AND($I135&lt;&gt;"",$J135&lt;&gt;"",TODAY()&gt;=$I135)),TRUE,FALSE)</formula>
    </cfRule>
  </conditionalFormatting>
  <conditionalFormatting sqref="K139:K140">
    <cfRule type="expression" dxfId="1604" priority="2812" stopIfTrue="1">
      <formula>IF(AND($B139&lt;&gt;"",$I139&lt;&gt;"",$J139&lt;&gt;"",$K139&lt;&gt;"",$L139&lt;&gt;"",$M139=100),TRUE,FALSE)</formula>
    </cfRule>
    <cfRule type="expression" dxfId="1603" priority="2813" stopIfTrue="1">
      <formula>IF(AND($B139&lt;&gt;"",$I139&lt;&gt;"",$J139&lt;&gt;"",$J139&lt;TODAY()),TRUE,FALSE)</formula>
    </cfRule>
    <cfRule type="expression" dxfId="1602" priority="2814" stopIfTrue="1">
      <formula>IF(OR(AND($B139&lt;&gt;"",$I139&lt;&gt;"",$J139&lt;&gt;"",$K139&lt;&gt;"",$M139&lt;100),AND($I139&lt;&gt;"",$J139&lt;&gt;"",TODAY()&gt;=$I139)),TRUE,FALSE)</formula>
    </cfRule>
  </conditionalFormatting>
  <conditionalFormatting sqref="B83:E84 M83:R84">
    <cfRule type="expression" dxfId="1601" priority="2770" stopIfTrue="1">
      <formula>IF(AND($B83&lt;&gt;"",$I83&lt;&gt;"",$J83&lt;&gt;"",$K83&lt;&gt;"",$L83&lt;&gt;"",$M83=100),TRUE,FALSE)</formula>
    </cfRule>
    <cfRule type="expression" dxfId="1600" priority="2771" stopIfTrue="1">
      <formula>IF(AND($B83&lt;&gt;"",$I83&lt;&gt;"",$J83&lt;&gt;"",$J83&lt;TODAY()),TRUE,FALSE)</formula>
    </cfRule>
    <cfRule type="expression" dxfId="1599" priority="2772" stopIfTrue="1">
      <formula>IF(OR(AND($B83&lt;&gt;"",$I83&lt;&gt;"",$J83&lt;&gt;"",$K83&lt;&gt;"",$M83&lt;100),AND($I83&lt;&gt;"",$J83&lt;&gt;"",TODAY()&gt;=$I83)),TRUE,FALSE)</formula>
    </cfRule>
  </conditionalFormatting>
  <conditionalFormatting sqref="F139:F140">
    <cfRule type="expression" dxfId="1598" priority="2782" stopIfTrue="1">
      <formula>IF(AND($B139&lt;&gt;"",$I139&lt;&gt;"",$J139&lt;&gt;"",$K139&lt;&gt;"",$L139&lt;&gt;"",$M139=100),TRUE,FALSE)</formula>
    </cfRule>
    <cfRule type="expression" dxfId="1597" priority="2783" stopIfTrue="1">
      <formula>IF(AND($B139&lt;&gt;"",$I139&lt;&gt;"",$J139&lt;&gt;"",$J139&lt;TODAY()),TRUE,FALSE)</formula>
    </cfRule>
    <cfRule type="expression" dxfId="1596" priority="2784" stopIfTrue="1">
      <formula>IF(OR(AND($B139&lt;&gt;"",$I139&lt;&gt;"",$J139&lt;&gt;"",$K139&lt;&gt;"",$M139&lt;100),AND($I139&lt;&gt;"",$J139&lt;&gt;"",TODAY()&gt;=$I139)),TRUE,FALSE)</formula>
    </cfRule>
  </conditionalFormatting>
  <conditionalFormatting sqref="I141:I142">
    <cfRule type="expression" dxfId="1595" priority="2077" stopIfTrue="1">
      <formula>IF(AND($B141&lt;&gt;"",$I141&lt;&gt;"",$J141&lt;&gt;"",$K141&lt;&gt;"",$L141&lt;&gt;"",$M141=100),TRUE,FALSE)</formula>
    </cfRule>
    <cfRule type="expression" dxfId="1594" priority="2078" stopIfTrue="1">
      <formula>IF(AND($B141&lt;&gt;"",$I141&lt;&gt;"",$J141&lt;&gt;"",$J141&lt;TODAY()),TRUE,FALSE)</formula>
    </cfRule>
    <cfRule type="expression" dxfId="1593" priority="2079" stopIfTrue="1">
      <formula>IF(OR(AND($B141&lt;&gt;"",$I141&lt;&gt;"",$J141&lt;&gt;"",$K141&lt;&gt;"",$M141&lt;100),AND($I141&lt;&gt;"",$J141&lt;&gt;"",TODAY()&gt;=$I141)),TRUE,FALSE)</formula>
    </cfRule>
  </conditionalFormatting>
  <conditionalFormatting sqref="J125:J126">
    <cfRule type="expression" dxfId="1592" priority="2062" stopIfTrue="1">
      <formula>IF(AND($B125&lt;&gt;"",$I125&lt;&gt;"",$J125&lt;&gt;"",$K125&lt;&gt;"",$L125&lt;&gt;"",$M125=100),TRUE,FALSE)</formula>
    </cfRule>
    <cfRule type="expression" dxfId="1591" priority="2063" stopIfTrue="1">
      <formula>IF(AND($B125&lt;&gt;"",$I125&lt;&gt;"",$J125&lt;&gt;"",$J125&lt;TODAY()),TRUE,FALSE)</formula>
    </cfRule>
    <cfRule type="expression" dxfId="1590" priority="2064" stopIfTrue="1">
      <formula>IF(OR(AND($B125&lt;&gt;"",$I125&lt;&gt;"",$J125&lt;&gt;"",$K125&lt;&gt;"",$M125&lt;100),AND($I125&lt;&gt;"",$J125&lt;&gt;"",TODAY()&gt;=$I125)),TRUE,FALSE)</formula>
    </cfRule>
  </conditionalFormatting>
  <conditionalFormatting sqref="F83:F84">
    <cfRule type="expression" dxfId="1589" priority="2758" stopIfTrue="1">
      <formula>IF(AND($B83&lt;&gt;"",$I83&lt;&gt;"",$J83&lt;&gt;"",$K83&lt;&gt;"",$L83&lt;&gt;"",$M83=100),TRUE,FALSE)</formula>
    </cfRule>
    <cfRule type="expression" dxfId="1588" priority="2759" stopIfTrue="1">
      <formula>IF(AND($B83&lt;&gt;"",$I83&lt;&gt;"",$J83&lt;&gt;"",$J83&lt;TODAY()),TRUE,FALSE)</formula>
    </cfRule>
    <cfRule type="expression" dxfId="1587" priority="2760" stopIfTrue="1">
      <formula>IF(OR(AND($B83&lt;&gt;"",$I83&lt;&gt;"",$J83&lt;&gt;"",$K83&lt;&gt;"",$M83&lt;100),AND($I83&lt;&gt;"",$J83&lt;&gt;"",TODAY()&gt;=$I83)),TRUE,FALSE)</formula>
    </cfRule>
  </conditionalFormatting>
  <conditionalFormatting sqref="I83:I84">
    <cfRule type="expression" dxfId="1586" priority="2755" stopIfTrue="1">
      <formula>IF(AND($B83&lt;&gt;"",$I83&lt;&gt;"",$J83&lt;&gt;"",$K83&lt;&gt;"",$L83&lt;&gt;"",$M83=100),TRUE,FALSE)</formula>
    </cfRule>
    <cfRule type="expression" dxfId="1585" priority="2756" stopIfTrue="1">
      <formula>IF(AND($B83&lt;&gt;"",$I83&lt;&gt;"",$J83&lt;&gt;"",$J83&lt;TODAY()),TRUE,FALSE)</formula>
    </cfRule>
    <cfRule type="expression" dxfId="1584" priority="2757" stopIfTrue="1">
      <formula>IF(OR(AND($B83&lt;&gt;"",$I83&lt;&gt;"",$J83&lt;&gt;"",$K83&lt;&gt;"",$M83&lt;100),AND($I83&lt;&gt;"",$J83&lt;&gt;"",TODAY()&gt;=$I83)),TRUE,FALSE)</formula>
    </cfRule>
  </conditionalFormatting>
  <conditionalFormatting sqref="B147:E148 N147:R148 G147:G148">
    <cfRule type="expression" dxfId="1583" priority="2743" stopIfTrue="1">
      <formula>IF(AND($B147&lt;&gt;"",$I147&lt;&gt;"",$J147&lt;&gt;"",$K147&lt;&gt;"",$L147&lt;&gt;"",$M147=100),TRUE,FALSE)</formula>
    </cfRule>
    <cfRule type="expression" dxfId="1582" priority="2744" stopIfTrue="1">
      <formula>IF(AND($B147&lt;&gt;"",$I147&lt;&gt;"",$J147&lt;&gt;"",$J147&lt;TODAY()),TRUE,FALSE)</formula>
    </cfRule>
    <cfRule type="expression" dxfId="1581" priority="2745" stopIfTrue="1">
      <formula>IF(OR(AND($B147&lt;&gt;"",$I147&lt;&gt;"",$J147&lt;&gt;"",$K147&lt;&gt;"",$M147&lt;100),AND($I147&lt;&gt;"",$J147&lt;&gt;"",TODAY()&gt;=$I147)),TRUE,FALSE)</formula>
    </cfRule>
  </conditionalFormatting>
  <conditionalFormatting sqref="J117:J118">
    <cfRule type="expression" dxfId="1580" priority="2554" stopIfTrue="1">
      <formula>IF(AND($B117&lt;&gt;"",$I117&lt;&gt;"",$J117&lt;&gt;"",$K117&lt;&gt;"",$L117&lt;&gt;"",$M117=100),TRUE,FALSE)</formula>
    </cfRule>
    <cfRule type="expression" dxfId="1579" priority="2555" stopIfTrue="1">
      <formula>IF(AND($B117&lt;&gt;"",$I117&lt;&gt;"",$J117&lt;&gt;"",$J117&lt;TODAY()),TRUE,FALSE)</formula>
    </cfRule>
    <cfRule type="expression" dxfId="1578" priority="2556" stopIfTrue="1">
      <formula>IF(OR(AND($B117&lt;&gt;"",$I117&lt;&gt;"",$J117&lt;&gt;"",$K117&lt;&gt;"",$M117&lt;100),AND($I117&lt;&gt;"",$J117&lt;&gt;"",TODAY()&gt;=$I117)),TRUE,FALSE)</formula>
    </cfRule>
  </conditionalFormatting>
  <conditionalFormatting sqref="I113:I114">
    <cfRule type="expression" dxfId="1577" priority="2575" stopIfTrue="1">
      <formula>IF(AND($B113&lt;&gt;"",$I113&lt;&gt;"",$J113&lt;&gt;"",$K113&lt;&gt;"",$L113&lt;&gt;"",$M113=100),TRUE,FALSE)</formula>
    </cfRule>
    <cfRule type="expression" dxfId="1576" priority="2576" stopIfTrue="1">
      <formula>IF(AND($B113&lt;&gt;"",$I113&lt;&gt;"",$J113&lt;&gt;"",$J113&lt;TODAY()),TRUE,FALSE)</formula>
    </cfRule>
    <cfRule type="expression" dxfId="1575" priority="2577" stopIfTrue="1">
      <formula>IF(OR(AND($B113&lt;&gt;"",$I113&lt;&gt;"",$J113&lt;&gt;"",$K113&lt;&gt;"",$M113&lt;100),AND($I113&lt;&gt;"",$J113&lt;&gt;"",TODAY()&gt;=$I113)),TRUE,FALSE)</formula>
    </cfRule>
  </conditionalFormatting>
  <conditionalFormatting sqref="I103:I104">
    <cfRule type="expression" dxfId="1574" priority="2656" stopIfTrue="1">
      <formula>IF(AND($B103&lt;&gt;"",$I103&lt;&gt;"",$J103&lt;&gt;"",$K103&lt;&gt;"",$L103&lt;&gt;"",$M103=100),TRUE,FALSE)</formula>
    </cfRule>
    <cfRule type="expression" dxfId="1573" priority="2657" stopIfTrue="1">
      <formula>IF(AND($B103&lt;&gt;"",$I103&lt;&gt;"",$J103&lt;&gt;"",$J103&lt;TODAY()),TRUE,FALSE)</formula>
    </cfRule>
    <cfRule type="expression" dxfId="1572" priority="2658" stopIfTrue="1">
      <formula>IF(OR(AND($B103&lt;&gt;"",$I103&lt;&gt;"",$J103&lt;&gt;"",$K103&lt;&gt;"",$M103&lt;100),AND($I103&lt;&gt;"",$J103&lt;&gt;"",TODAY()&gt;=$I103)),TRUE,FALSE)</formula>
    </cfRule>
  </conditionalFormatting>
  <conditionalFormatting sqref="I109:I110">
    <cfRule type="expression" dxfId="1571" priority="2590" stopIfTrue="1">
      <formula>IF(AND($B109&lt;&gt;"",$I109&lt;&gt;"",$J109&lt;&gt;"",$K109&lt;&gt;"",$L109&lt;&gt;"",$M109=100),TRUE,FALSE)</formula>
    </cfRule>
    <cfRule type="expression" dxfId="1570" priority="2591" stopIfTrue="1">
      <formula>IF(AND($B109&lt;&gt;"",$I109&lt;&gt;"",$J109&lt;&gt;"",$J109&lt;TODAY()),TRUE,FALSE)</formula>
    </cfRule>
    <cfRule type="expression" dxfId="1569" priority="2592" stopIfTrue="1">
      <formula>IF(OR(AND($B109&lt;&gt;"",$I109&lt;&gt;"",$J109&lt;&gt;"",$K109&lt;&gt;"",$M109&lt;100),AND($I109&lt;&gt;"",$J109&lt;&gt;"",TODAY()&gt;=$I109)),TRUE,FALSE)</formula>
    </cfRule>
  </conditionalFormatting>
  <conditionalFormatting sqref="J107:J108">
    <cfRule type="expression" dxfId="1568" priority="2614" stopIfTrue="1">
      <formula>IF(AND($B107&lt;&gt;"",$I107&lt;&gt;"",$J107&lt;&gt;"",$K107&lt;&gt;"",$L107&lt;&gt;"",$M107=100),TRUE,FALSE)</formula>
    </cfRule>
    <cfRule type="expression" dxfId="1567" priority="2615" stopIfTrue="1">
      <formula>IF(AND($B107&lt;&gt;"",$I107&lt;&gt;"",$J107&lt;&gt;"",$J107&lt;TODAY()),TRUE,FALSE)</formula>
    </cfRule>
    <cfRule type="expression" dxfId="1566" priority="2616" stopIfTrue="1">
      <formula>IF(OR(AND($B107&lt;&gt;"",$I107&lt;&gt;"",$J107&lt;&gt;"",$K107&lt;&gt;"",$M107&lt;100),AND($I107&lt;&gt;"",$J107&lt;&gt;"",TODAY()&gt;=$I107)),TRUE,FALSE)</formula>
    </cfRule>
  </conditionalFormatting>
  <conditionalFormatting sqref="J109:J110">
    <cfRule type="expression" dxfId="1565" priority="2587" stopIfTrue="1">
      <formula>IF(AND($B109&lt;&gt;"",$I109&lt;&gt;"",$J109&lt;&gt;"",$K109&lt;&gt;"",$L109&lt;&gt;"",$M109=100),TRUE,FALSE)</formula>
    </cfRule>
    <cfRule type="expression" dxfId="1564" priority="2588" stopIfTrue="1">
      <formula>IF(AND($B109&lt;&gt;"",$I109&lt;&gt;"",$J109&lt;&gt;"",$J109&lt;TODAY()),TRUE,FALSE)</formula>
    </cfRule>
    <cfRule type="expression" dxfId="1563" priority="2589" stopIfTrue="1">
      <formula>IF(OR(AND($B109&lt;&gt;"",$I109&lt;&gt;"",$J109&lt;&gt;"",$K109&lt;&gt;"",$M109&lt;100),AND($I109&lt;&gt;"",$J109&lt;&gt;"",TODAY()&gt;=$I109)),TRUE,FALSE)</formula>
    </cfRule>
  </conditionalFormatting>
  <conditionalFormatting sqref="I139:I140">
    <cfRule type="expression" dxfId="1562" priority="2539" stopIfTrue="1">
      <formula>IF(AND($B139&lt;&gt;"",$I139&lt;&gt;"",$J139&lt;&gt;"",$K139&lt;&gt;"",$L139&lt;&gt;"",$M139=100),TRUE,FALSE)</formula>
    </cfRule>
    <cfRule type="expression" dxfId="1561" priority="2540" stopIfTrue="1">
      <formula>IF(AND($B139&lt;&gt;"",$I139&lt;&gt;"",$J139&lt;&gt;"",$J139&lt;TODAY()),TRUE,FALSE)</formula>
    </cfRule>
    <cfRule type="expression" dxfId="1560" priority="2541" stopIfTrue="1">
      <formula>IF(OR(AND($B139&lt;&gt;"",$I139&lt;&gt;"",$J139&lt;&gt;"",$K139&lt;&gt;"",$M139&lt;100),AND($I139&lt;&gt;"",$J139&lt;&gt;"",TODAY()&gt;=$I139)),TRUE,FALSE)</formula>
    </cfRule>
  </conditionalFormatting>
  <conditionalFormatting sqref="I111:I112">
    <cfRule type="expression" dxfId="1559" priority="2578" stopIfTrue="1">
      <formula>IF(AND($B111&lt;&gt;"",$I111&lt;&gt;"",$J111&lt;&gt;"",$K111&lt;&gt;"",$L111&lt;&gt;"",$M111=100),TRUE,FALSE)</formula>
    </cfRule>
    <cfRule type="expression" dxfId="1558" priority="2579" stopIfTrue="1">
      <formula>IF(AND($B111&lt;&gt;"",$I111&lt;&gt;"",$J111&lt;&gt;"",$J111&lt;TODAY()),TRUE,FALSE)</formula>
    </cfRule>
    <cfRule type="expression" dxfId="1557" priority="2580" stopIfTrue="1">
      <formula>IF(OR(AND($B111&lt;&gt;"",$I111&lt;&gt;"",$J111&lt;&gt;"",$K111&lt;&gt;"",$M111&lt;100),AND($I111&lt;&gt;"",$J111&lt;&gt;"",TODAY()&gt;=$I111)),TRUE,FALSE)</formula>
    </cfRule>
  </conditionalFormatting>
  <conditionalFormatting sqref="I155:I156">
    <cfRule type="expression" dxfId="1556" priority="1963" stopIfTrue="1">
      <formula>IF(AND($B155&lt;&gt;"",$I155&lt;&gt;"",$J155&lt;&gt;"",$K155&lt;&gt;"",$L155&lt;&gt;"",$M155=100),TRUE,FALSE)</formula>
    </cfRule>
    <cfRule type="expression" dxfId="1555" priority="1964" stopIfTrue="1">
      <formula>IF(AND($B155&lt;&gt;"",$I155&lt;&gt;"",$J155&lt;&gt;"",$J155&lt;TODAY()),TRUE,FALSE)</formula>
    </cfRule>
    <cfRule type="expression" dxfId="1554" priority="1965" stopIfTrue="1">
      <formula>IF(OR(AND($B155&lt;&gt;"",$I155&lt;&gt;"",$J155&lt;&gt;"",$K155&lt;&gt;"",$M155&lt;100),AND($I155&lt;&gt;"",$J155&lt;&gt;"",TODAY()&gt;=$I155)),TRUE,FALSE)</formula>
    </cfRule>
  </conditionalFormatting>
  <conditionalFormatting sqref="J111:J112">
    <cfRule type="expression" dxfId="1553" priority="2572" stopIfTrue="1">
      <formula>IF(AND($B111&lt;&gt;"",$I111&lt;&gt;"",$J111&lt;&gt;"",$K111&lt;&gt;"",$L111&lt;&gt;"",$M111=100),TRUE,FALSE)</formula>
    </cfRule>
    <cfRule type="expression" dxfId="1552" priority="2573" stopIfTrue="1">
      <formula>IF(AND($B111&lt;&gt;"",$I111&lt;&gt;"",$J111&lt;&gt;"",$J111&lt;TODAY()),TRUE,FALSE)</formula>
    </cfRule>
    <cfRule type="expression" dxfId="1551" priority="2574" stopIfTrue="1">
      <formula>IF(OR(AND($B111&lt;&gt;"",$I111&lt;&gt;"",$J111&lt;&gt;"",$K111&lt;&gt;"",$M111&lt;100),AND($I111&lt;&gt;"",$J111&lt;&gt;"",TODAY()&gt;=$I111)),TRUE,FALSE)</formula>
    </cfRule>
  </conditionalFormatting>
  <conditionalFormatting sqref="J113:J114">
    <cfRule type="expression" dxfId="1550" priority="2569" stopIfTrue="1">
      <formula>IF(AND($B113&lt;&gt;"",$I113&lt;&gt;"",$J113&lt;&gt;"",$K113&lt;&gt;"",$L113&lt;&gt;"",$M113=100),TRUE,FALSE)</formula>
    </cfRule>
    <cfRule type="expression" dxfId="1549" priority="2570" stopIfTrue="1">
      <formula>IF(AND($B113&lt;&gt;"",$I113&lt;&gt;"",$J113&lt;&gt;"",$J113&lt;TODAY()),TRUE,FALSE)</formula>
    </cfRule>
    <cfRule type="expression" dxfId="1548" priority="2571" stopIfTrue="1">
      <formula>IF(OR(AND($B113&lt;&gt;"",$I113&lt;&gt;"",$J113&lt;&gt;"",$K113&lt;&gt;"",$M113&lt;100),AND($I113&lt;&gt;"",$J113&lt;&gt;"",TODAY()&gt;=$I113)),TRUE,FALSE)</formula>
    </cfRule>
  </conditionalFormatting>
  <conditionalFormatting sqref="I115:I116">
    <cfRule type="expression" dxfId="1547" priority="2566" stopIfTrue="1">
      <formula>IF(AND($B115&lt;&gt;"",$I115&lt;&gt;"",$J115&lt;&gt;"",$K115&lt;&gt;"",$L115&lt;&gt;"",$M115=100),TRUE,FALSE)</formula>
    </cfRule>
    <cfRule type="expression" dxfId="1546" priority="2567" stopIfTrue="1">
      <formula>IF(AND($B115&lt;&gt;"",$I115&lt;&gt;"",$J115&lt;&gt;"",$J115&lt;TODAY()),TRUE,FALSE)</formula>
    </cfRule>
    <cfRule type="expression" dxfId="1545" priority="2568" stopIfTrue="1">
      <formula>IF(OR(AND($B115&lt;&gt;"",$I115&lt;&gt;"",$J115&lt;&gt;"",$K115&lt;&gt;"",$M115&lt;100),AND($I115&lt;&gt;"",$J115&lt;&gt;"",TODAY()&gt;=$I115)),TRUE,FALSE)</formula>
    </cfRule>
  </conditionalFormatting>
  <conditionalFormatting sqref="H145:H146">
    <cfRule type="expression" dxfId="1544" priority="2536" stopIfTrue="1">
      <formula>IF(AND($B145&lt;&gt;"",$I145&lt;&gt;"",$J145&lt;&gt;"",$K145&lt;&gt;"",$L145&lt;&gt;"",$M145=100),TRUE,FALSE)</formula>
    </cfRule>
    <cfRule type="expression" dxfId="1543" priority="2537" stopIfTrue="1">
      <formula>IF(AND($B145&lt;&gt;"",$I145&lt;&gt;"",$J145&lt;&gt;"",$J145&lt;TODAY()),TRUE,FALSE)</formula>
    </cfRule>
    <cfRule type="expression" dxfId="1542" priority="2538" stopIfTrue="1">
      <formula>IF(OR(AND($B145&lt;&gt;"",$I145&lt;&gt;"",$J145&lt;&gt;"",$K145&lt;&gt;"",$M145&lt;100),AND($I145&lt;&gt;"",$J145&lt;&gt;"",TODAY()&gt;=$I145)),TRUE,FALSE)</formula>
    </cfRule>
  </conditionalFormatting>
  <conditionalFormatting sqref="J115:J116">
    <cfRule type="expression" dxfId="1541" priority="2560" stopIfTrue="1">
      <formula>IF(AND($B115&lt;&gt;"",$I115&lt;&gt;"",$J115&lt;&gt;"",$K115&lt;&gt;"",$L115&lt;&gt;"",$M115=100),TRUE,FALSE)</formula>
    </cfRule>
    <cfRule type="expression" dxfId="1540" priority="2561" stopIfTrue="1">
      <formula>IF(AND($B115&lt;&gt;"",$I115&lt;&gt;"",$J115&lt;&gt;"",$J115&lt;TODAY()),TRUE,FALSE)</formula>
    </cfRule>
    <cfRule type="expression" dxfId="1539" priority="2562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1538" priority="2557" stopIfTrue="1">
      <formula>IF(AND($B117&lt;&gt;"",$I117&lt;&gt;"",$J117&lt;&gt;"",$K117&lt;&gt;"",$L117&lt;&gt;"",$M117=100),TRUE,FALSE)</formula>
    </cfRule>
    <cfRule type="expression" dxfId="1537" priority="2558" stopIfTrue="1">
      <formula>IF(AND($B117&lt;&gt;"",$I117&lt;&gt;"",$J117&lt;&gt;"",$J117&lt;TODAY()),TRUE,FALSE)</formula>
    </cfRule>
    <cfRule type="expression" dxfId="1536" priority="2559" stopIfTrue="1">
      <formula>IF(OR(AND($B117&lt;&gt;"",$I117&lt;&gt;"",$J117&lt;&gt;"",$K117&lt;&gt;"",$M117&lt;100),AND($I117&lt;&gt;"",$J117&lt;&gt;"",TODAY()&gt;=$I117)),TRUE,FALSE)</formula>
    </cfRule>
  </conditionalFormatting>
  <conditionalFormatting sqref="K121:K122">
    <cfRule type="expression" dxfId="1535" priority="1942" stopIfTrue="1">
      <formula>IF(AND($B121&lt;&gt;"",$I121&lt;&gt;"",$J121&lt;&gt;"",$K121&lt;&gt;"",$L121&lt;&gt;"",$M121=100),TRUE,FALSE)</formula>
    </cfRule>
    <cfRule type="expression" dxfId="1534" priority="1943" stopIfTrue="1">
      <formula>IF(AND($B121&lt;&gt;"",$I121&lt;&gt;"",$J121&lt;&gt;"",$J121&lt;TODAY()),TRUE,FALSE)</formula>
    </cfRule>
    <cfRule type="expression" dxfId="1533" priority="1944" stopIfTrue="1">
      <formula>IF(OR(AND($B121&lt;&gt;"",$I121&lt;&gt;"",$J121&lt;&gt;"",$K121&lt;&gt;"",$M121&lt;100),AND($I121&lt;&gt;"",$J121&lt;&gt;"",TODAY()&gt;=$I121)),TRUE,FALSE)</formula>
    </cfRule>
  </conditionalFormatting>
  <conditionalFormatting sqref="I121:I122">
    <cfRule type="expression" dxfId="1532" priority="2551" stopIfTrue="1">
      <formula>IF(AND($B121&lt;&gt;"",$I121&lt;&gt;"",$J121&lt;&gt;"",$K121&lt;&gt;"",$L121&lt;&gt;"",$M121=100),TRUE,FALSE)</formula>
    </cfRule>
    <cfRule type="expression" dxfId="1531" priority="2552" stopIfTrue="1">
      <formula>IF(AND($B121&lt;&gt;"",$I121&lt;&gt;"",$J121&lt;&gt;"",$J121&lt;TODAY()),TRUE,FALSE)</formula>
    </cfRule>
    <cfRule type="expression" dxfId="1530" priority="2553" stopIfTrue="1">
      <formula>IF(OR(AND($B121&lt;&gt;"",$I121&lt;&gt;"",$J121&lt;&gt;"",$K121&lt;&gt;"",$M121&lt;100),AND($I121&lt;&gt;"",$J121&lt;&gt;"",TODAY()&gt;=$I121)),TRUE,FALSE)</formula>
    </cfRule>
  </conditionalFormatting>
  <conditionalFormatting sqref="I119:I120">
    <cfRule type="expression" dxfId="1529" priority="2545" stopIfTrue="1">
      <formula>IF(AND($B119&lt;&gt;"",$I119&lt;&gt;"",$J119&lt;&gt;"",$K119&lt;&gt;"",$L119&lt;&gt;"",$M119=100),TRUE,FALSE)</formula>
    </cfRule>
    <cfRule type="expression" dxfId="1528" priority="2546" stopIfTrue="1">
      <formula>IF(AND($B119&lt;&gt;"",$I119&lt;&gt;"",$J119&lt;&gt;"",$J119&lt;TODAY()),TRUE,FALSE)</formula>
    </cfRule>
    <cfRule type="expression" dxfId="1527" priority="2547" stopIfTrue="1">
      <formula>IF(OR(AND($B119&lt;&gt;"",$I119&lt;&gt;"",$J119&lt;&gt;"",$K119&lt;&gt;"",$M119&lt;100),AND($I119&lt;&gt;"",$J119&lt;&gt;"",TODAY()&gt;=$I119)),TRUE,FALSE)</formula>
    </cfRule>
  </conditionalFormatting>
  <conditionalFormatting sqref="J119:J120">
    <cfRule type="expression" dxfId="1526" priority="2542" stopIfTrue="1">
      <formula>IF(AND($B119&lt;&gt;"",$I119&lt;&gt;"",$J119&lt;&gt;"",$K119&lt;&gt;"",$L119&lt;&gt;"",$M119=100),TRUE,FALSE)</formula>
    </cfRule>
    <cfRule type="expression" dxfId="1525" priority="2543" stopIfTrue="1">
      <formula>IF(AND($B119&lt;&gt;"",$I119&lt;&gt;"",$J119&lt;&gt;"",$J119&lt;TODAY()),TRUE,FALSE)</formula>
    </cfRule>
    <cfRule type="expression" dxfId="1524" priority="2544" stopIfTrue="1">
      <formula>IF(OR(AND($B119&lt;&gt;"",$I119&lt;&gt;"",$J119&lt;&gt;"",$K119&lt;&gt;"",$M119&lt;100),AND($I119&lt;&gt;"",$J119&lt;&gt;"",TODAY()&gt;=$I119)),TRUE,FALSE)</formula>
    </cfRule>
  </conditionalFormatting>
  <conditionalFormatting sqref="H143:H144">
    <cfRule type="expression" dxfId="1523" priority="2380" stopIfTrue="1">
      <formula>IF(AND($B143&lt;&gt;"",$I143&lt;&gt;"",$J143&lt;&gt;"",$K143&lt;&gt;"",$L143&lt;&gt;"",$M143=100),TRUE,FALSE)</formula>
    </cfRule>
    <cfRule type="expression" dxfId="1522" priority="2381" stopIfTrue="1">
      <formula>IF(AND($B143&lt;&gt;"",$I143&lt;&gt;"",$J143&lt;&gt;"",$J143&lt;TODAY()),TRUE,FALSE)</formula>
    </cfRule>
    <cfRule type="expression" dxfId="1521" priority="2382" stopIfTrue="1">
      <formula>IF(OR(AND($B143&lt;&gt;"",$I143&lt;&gt;"",$J143&lt;&gt;"",$K143&lt;&gt;"",$M143&lt;100),AND($I143&lt;&gt;"",$J143&lt;&gt;"",TODAY()&gt;=$I143)),TRUE,FALSE)</formula>
    </cfRule>
  </conditionalFormatting>
  <conditionalFormatting sqref="I107:I108">
    <cfRule type="expression" dxfId="1520" priority="2437" stopIfTrue="1">
      <formula>IF(AND($B107&lt;&gt;"",$I107&lt;&gt;"",$J107&lt;&gt;"",$K107&lt;&gt;"",$L107&lt;&gt;"",$M107=100),TRUE,FALSE)</formula>
    </cfRule>
    <cfRule type="expression" dxfId="1519" priority="2438" stopIfTrue="1">
      <formula>IF(AND($B107&lt;&gt;"",$I107&lt;&gt;"",$J107&lt;&gt;"",$J107&lt;TODAY()),TRUE,FALSE)</formula>
    </cfRule>
    <cfRule type="expression" dxfId="1518" priority="2439" stopIfTrue="1">
      <formula>IF(OR(AND($B107&lt;&gt;"",$I107&lt;&gt;"",$J107&lt;&gt;"",$K107&lt;&gt;"",$M107&lt;100),AND($I107&lt;&gt;"",$J107&lt;&gt;"",TODAY()&gt;=$I107)),TRUE,FALSE)</formula>
    </cfRule>
  </conditionalFormatting>
  <conditionalFormatting sqref="F151:F152">
    <cfRule type="expression" dxfId="1517" priority="2464" stopIfTrue="1">
      <formula>IF(AND($B151&lt;&gt;"",$I151&lt;&gt;"",$J151&lt;&gt;"",$K151&lt;&gt;"",$L151&lt;&gt;"",$M151=100),TRUE,FALSE)</formula>
    </cfRule>
    <cfRule type="expression" dxfId="1516" priority="2465" stopIfTrue="1">
      <formula>IF(AND($B151&lt;&gt;"",$I151&lt;&gt;"",$J151&lt;&gt;"",$J151&lt;TODAY()),TRUE,FALSE)</formula>
    </cfRule>
    <cfRule type="expression" dxfId="1515" priority="2466" stopIfTrue="1">
      <formula>IF(OR(AND($B151&lt;&gt;"",$I151&lt;&gt;"",$J151&lt;&gt;"",$K151&lt;&gt;"",$M151&lt;100),AND($I151&lt;&gt;"",$J151&lt;&gt;"",TODAY()&gt;=$I151)),TRUE,FALSE)</formula>
    </cfRule>
  </conditionalFormatting>
  <conditionalFormatting sqref="J139:J140">
    <cfRule type="expression" dxfId="1514" priority="2455" stopIfTrue="1">
      <formula>IF(AND($B139&lt;&gt;"",$I139&lt;&gt;"",$J139&lt;&gt;"",$K139&lt;&gt;"",$L139&lt;&gt;"",$M139=100),TRUE,FALSE)</formula>
    </cfRule>
    <cfRule type="expression" dxfId="1513" priority="2456" stopIfTrue="1">
      <formula>IF(AND($B139&lt;&gt;"",$I139&lt;&gt;"",$J139&lt;&gt;"",$J139&lt;TODAY()),TRUE,FALSE)</formula>
    </cfRule>
    <cfRule type="expression" dxfId="1512" priority="2457" stopIfTrue="1">
      <formula>IF(OR(AND($B139&lt;&gt;"",$I139&lt;&gt;"",$J139&lt;&gt;"",$K139&lt;&gt;"",$M139&lt;100),AND($I139&lt;&gt;"",$J139&lt;&gt;"",TODAY()&gt;=$I139)),TRUE,FALSE)</formula>
    </cfRule>
  </conditionalFormatting>
  <conditionalFormatting sqref="I105:I106">
    <cfRule type="expression" dxfId="1511" priority="2443" stopIfTrue="1">
      <formula>IF(AND($B105&lt;&gt;"",$I105&lt;&gt;"",$J105&lt;&gt;"",$K105&lt;&gt;"",$L105&lt;&gt;"",$M105=100),TRUE,FALSE)</formula>
    </cfRule>
    <cfRule type="expression" dxfId="1510" priority="2444" stopIfTrue="1">
      <formula>IF(AND($B105&lt;&gt;"",$I105&lt;&gt;"",$J105&lt;&gt;"",$J105&lt;TODAY()),TRUE,FALSE)</formula>
    </cfRule>
    <cfRule type="expression" dxfId="1509" priority="2445" stopIfTrue="1">
      <formula>IF(OR(AND($B105&lt;&gt;"",$I105&lt;&gt;"",$J105&lt;&gt;"",$K105&lt;&gt;"",$M105&lt;100),AND($I105&lt;&gt;"",$J105&lt;&gt;"",TODAY()&gt;=$I105)),TRUE,FALSE)</formula>
    </cfRule>
  </conditionalFormatting>
  <conditionalFormatting sqref="J105:J106">
    <cfRule type="expression" dxfId="1508" priority="2440" stopIfTrue="1">
      <formula>IF(AND($B105&lt;&gt;"",$I105&lt;&gt;"",$J105&lt;&gt;"",$K105&lt;&gt;"",$L105&lt;&gt;"",$M105=100),TRUE,FALSE)</formula>
    </cfRule>
    <cfRule type="expression" dxfId="1507" priority="2441" stopIfTrue="1">
      <formula>IF(AND($B105&lt;&gt;"",$I105&lt;&gt;"",$J105&lt;&gt;"",$J105&lt;TODAY()),TRUE,FALSE)</formula>
    </cfRule>
    <cfRule type="expression" dxfId="1506" priority="2442" stopIfTrue="1">
      <formula>IF(OR(AND($B105&lt;&gt;"",$I105&lt;&gt;"",$J105&lt;&gt;"",$K105&lt;&gt;"",$M105&lt;100),AND($I105&lt;&gt;"",$J105&lt;&gt;"",TODAY()&gt;=$I105)),TRUE,FALSE)</formula>
    </cfRule>
  </conditionalFormatting>
  <conditionalFormatting sqref="B143:E144 N143:R144 G143:G144">
    <cfRule type="expression" dxfId="1505" priority="2383" stopIfTrue="1">
      <formula>IF(AND($B143&lt;&gt;"",$I143&lt;&gt;"",$J143&lt;&gt;"",$K143&lt;&gt;"",$L143&lt;&gt;"",$M143=100),TRUE,FALSE)</formula>
    </cfRule>
    <cfRule type="expression" dxfId="1504" priority="2384" stopIfTrue="1">
      <formula>IF(AND($B143&lt;&gt;"",$I143&lt;&gt;"",$J143&lt;&gt;"",$J143&lt;TODAY()),TRUE,FALSE)</formula>
    </cfRule>
    <cfRule type="expression" dxfId="1503" priority="2385" stopIfTrue="1">
      <formula>IF(OR(AND($B143&lt;&gt;"",$I143&lt;&gt;"",$J143&lt;&gt;"",$K143&lt;&gt;"",$M143&lt;100),AND($I143&lt;&gt;"",$J143&lt;&gt;"",TODAY()&gt;=$I143)),TRUE,FALSE)</formula>
    </cfRule>
  </conditionalFormatting>
  <conditionalFormatting sqref="B153:E154 G153:H154 N153:R154">
    <cfRule type="expression" dxfId="1502" priority="2194" stopIfTrue="1">
      <formula>IF(AND($B153&lt;&gt;"",$I153&lt;&gt;"",$J153&lt;&gt;"",$K153&lt;&gt;"",$L153&lt;&gt;"",$M153=100),TRUE,FALSE)</formula>
    </cfRule>
    <cfRule type="expression" dxfId="1501" priority="2195" stopIfTrue="1">
      <formula>IF(AND($B153&lt;&gt;"",$I153&lt;&gt;"",$J153&lt;&gt;"",$J153&lt;TODAY()),TRUE,FALSE)</formula>
    </cfRule>
    <cfRule type="expression" dxfId="1500" priority="2196" stopIfTrue="1">
      <formula>IF(OR(AND($B153&lt;&gt;"",$I153&lt;&gt;"",$J153&lt;&gt;"",$K153&lt;&gt;"",$M153&lt;100),AND($I153&lt;&gt;"",$J153&lt;&gt;"",TODAY()&gt;=$I153)),TRUE,FALSE)</formula>
    </cfRule>
  </conditionalFormatting>
  <conditionalFormatting sqref="E133:E134">
    <cfRule type="expression" dxfId="1499" priority="2269" stopIfTrue="1">
      <formula>IF(AND($B133&lt;&gt;"",$I133&lt;&gt;"",$J133&lt;&gt;"",$K133&lt;&gt;"",$L133&lt;&gt;"",$M133=100),TRUE,FALSE)</formula>
    </cfRule>
    <cfRule type="expression" dxfId="1498" priority="2270" stopIfTrue="1">
      <formula>IF(AND($B133&lt;&gt;"",$I133&lt;&gt;"",$J133&lt;&gt;"",$J133&lt;TODAY()),TRUE,FALSE)</formula>
    </cfRule>
    <cfRule type="expression" dxfId="1497" priority="2271" stopIfTrue="1">
      <formula>IF(OR(AND($B133&lt;&gt;"",$I133&lt;&gt;"",$J133&lt;&gt;"",$K133&lt;&gt;"",$M133&lt;100),AND($I133&lt;&gt;"",$J133&lt;&gt;"",TODAY()&gt;=$I133)),TRUE,FALSE)</formula>
    </cfRule>
  </conditionalFormatting>
  <conditionalFormatting sqref="F143:F144">
    <cfRule type="expression" dxfId="1496" priority="2362" stopIfTrue="1">
      <formula>IF(AND($B143&lt;&gt;"",$I143&lt;&gt;"",$J143&lt;&gt;"",$K143&lt;&gt;"",$L143&lt;&gt;"",$M143=100),TRUE,FALSE)</formula>
    </cfRule>
    <cfRule type="expression" dxfId="1495" priority="2363" stopIfTrue="1">
      <formula>IF(AND($B143&lt;&gt;"",$I143&lt;&gt;"",$J143&lt;&gt;"",$J143&lt;TODAY()),TRUE,FALSE)</formula>
    </cfRule>
    <cfRule type="expression" dxfId="1494" priority="2364" stopIfTrue="1">
      <formula>IF(OR(AND($B143&lt;&gt;"",$I143&lt;&gt;"",$J143&lt;&gt;"",$K143&lt;&gt;"",$M143&lt;100),AND($I143&lt;&gt;"",$J143&lt;&gt;"",TODAY()&gt;=$I143)),TRUE,FALSE)</formula>
    </cfRule>
  </conditionalFormatting>
  <conditionalFormatting sqref="N133:R134 B133:C134 G133:G134">
    <cfRule type="expression" dxfId="1493" priority="2290" stopIfTrue="1">
      <formula>IF(AND($B133&lt;&gt;"",$I133&lt;&gt;"",$J133&lt;&gt;"",$K133&lt;&gt;"",$L133&lt;&gt;"",$M133=100),TRUE,FALSE)</formula>
    </cfRule>
    <cfRule type="expression" dxfId="1492" priority="2291" stopIfTrue="1">
      <formula>IF(AND($B133&lt;&gt;"",$I133&lt;&gt;"",$J133&lt;&gt;"",$J133&lt;TODAY()),TRUE,FALSE)</formula>
    </cfRule>
    <cfRule type="expression" dxfId="1491" priority="2292" stopIfTrue="1">
      <formula>IF(OR(AND($B133&lt;&gt;"",$I133&lt;&gt;"",$J133&lt;&gt;"",$K133&lt;&gt;"",$M133&lt;100),AND($I133&lt;&gt;"",$J133&lt;&gt;"",TODAY()&gt;=$I133)),TRUE,FALSE)</formula>
    </cfRule>
  </conditionalFormatting>
  <conditionalFormatting sqref="H133:H134">
    <cfRule type="expression" dxfId="1490" priority="2287" stopIfTrue="1">
      <formula>IF(AND($B133&lt;&gt;"",$I133&lt;&gt;"",$J133&lt;&gt;"",$K133&lt;&gt;"",$L133&lt;&gt;"",$M133=100),TRUE,FALSE)</formula>
    </cfRule>
    <cfRule type="expression" dxfId="1489" priority="2288" stopIfTrue="1">
      <formula>IF(AND($B133&lt;&gt;"",$I133&lt;&gt;"",$J133&lt;&gt;"",$J133&lt;TODAY()),TRUE,FALSE)</formula>
    </cfRule>
    <cfRule type="expression" dxfId="1488" priority="2289" stopIfTrue="1">
      <formula>IF(OR(AND($B133&lt;&gt;"",$I133&lt;&gt;"",$J133&lt;&gt;"",$K133&lt;&gt;"",$M133&lt;100),AND($I133&lt;&gt;"",$J133&lt;&gt;"",TODAY()&gt;=$I133)),TRUE,FALSE)</formula>
    </cfRule>
  </conditionalFormatting>
  <conditionalFormatting sqref="D133:D134">
    <cfRule type="expression" dxfId="1487" priority="2278" stopIfTrue="1">
      <formula>IF(AND($B133&lt;&gt;"",$I133&lt;&gt;"",$J133&lt;&gt;"",$K133&lt;&gt;"",$L133&lt;&gt;"",$M133=100),TRUE,FALSE)</formula>
    </cfRule>
    <cfRule type="expression" dxfId="1486" priority="2279" stopIfTrue="1">
      <formula>IF(AND($B133&lt;&gt;"",$I133&lt;&gt;"",$J133&lt;&gt;"",$J133&lt;TODAY()),TRUE,FALSE)</formula>
    </cfRule>
    <cfRule type="expression" dxfId="1485" priority="2280" stopIfTrue="1">
      <formula>IF(OR(AND($B133&lt;&gt;"",$I133&lt;&gt;"",$J133&lt;&gt;"",$K133&lt;&gt;"",$M133&lt;100),AND($I133&lt;&gt;"",$J133&lt;&gt;"",TODAY()&gt;=$I133)),TRUE,FALSE)</formula>
    </cfRule>
  </conditionalFormatting>
  <conditionalFormatting sqref="J129:J130">
    <cfRule type="expression" dxfId="1484" priority="2047" stopIfTrue="1">
      <formula>IF(AND($B129&lt;&gt;"",$I129&lt;&gt;"",$J129&lt;&gt;"",$K129&lt;&gt;"",$L129&lt;&gt;"",$M129=100),TRUE,FALSE)</formula>
    </cfRule>
    <cfRule type="expression" dxfId="1483" priority="2048" stopIfTrue="1">
      <formula>IF(AND($B129&lt;&gt;"",$I129&lt;&gt;"",$J129&lt;&gt;"",$J129&lt;TODAY()),TRUE,FALSE)</formula>
    </cfRule>
    <cfRule type="expression" dxfId="1482" priority="2049" stopIfTrue="1">
      <formula>IF(OR(AND($B129&lt;&gt;"",$I129&lt;&gt;"",$J129&lt;&gt;"",$K129&lt;&gt;"",$M129&lt;100),AND($I129&lt;&gt;"",$J129&lt;&gt;"",TODAY()&gt;=$I129)),TRUE,FALSE)</formula>
    </cfRule>
  </conditionalFormatting>
  <conditionalFormatting sqref="F133:F134">
    <cfRule type="expression" dxfId="1481" priority="2272" stopIfTrue="1">
      <formula>IF(AND($B133&lt;&gt;"",$I133&lt;&gt;"",$J133&lt;&gt;"",$K133&lt;&gt;"",$L133&lt;&gt;"",$M133=100),TRUE,FALSE)</formula>
    </cfRule>
    <cfRule type="expression" dxfId="1480" priority="2273" stopIfTrue="1">
      <formula>IF(AND($B133&lt;&gt;"",$I133&lt;&gt;"",$J133&lt;&gt;"",$J133&lt;TODAY()),TRUE,FALSE)</formula>
    </cfRule>
    <cfRule type="expression" dxfId="1479" priority="2274" stopIfTrue="1">
      <formula>IF(OR(AND($B133&lt;&gt;"",$I133&lt;&gt;"",$J133&lt;&gt;"",$K133&lt;&gt;"",$M133&lt;100),AND($I133&lt;&gt;"",$J133&lt;&gt;"",TODAY()&gt;=$I133)),TRUE,FALSE)</formula>
    </cfRule>
  </conditionalFormatting>
  <conditionalFormatting sqref="J213:J214">
    <cfRule type="expression" dxfId="1478" priority="1633" stopIfTrue="1">
      <formula>IF(AND($B213&lt;&gt;"",$I213&lt;&gt;"",$J213&lt;&gt;"",$K213&lt;&gt;"",$L213&lt;&gt;"",$M213=100),TRUE,FALSE)</formula>
    </cfRule>
    <cfRule type="expression" dxfId="1477" priority="1634" stopIfTrue="1">
      <formula>IF(AND($B213&lt;&gt;"",$I213&lt;&gt;"",$J213&lt;&gt;"",$J213&lt;TODAY()),TRUE,FALSE)</formula>
    </cfRule>
    <cfRule type="expression" dxfId="1476" priority="1635" stopIfTrue="1">
      <formula>IF(OR(AND($B213&lt;&gt;"",$I213&lt;&gt;"",$J213&lt;&gt;"",$K213&lt;&gt;"",$M213&lt;100),AND($I213&lt;&gt;"",$J213&lt;&gt;"",TODAY()&gt;=$I213)),TRUE,FALSE)</formula>
    </cfRule>
  </conditionalFormatting>
  <conditionalFormatting sqref="B149:E150 G149:H150 N149:R150">
    <cfRule type="expression" dxfId="1475" priority="2203" stopIfTrue="1">
      <formula>IF(AND($B149&lt;&gt;"",$I149&lt;&gt;"",$J149&lt;&gt;"",$K149&lt;&gt;"",$L149&lt;&gt;"",$M149=100),TRUE,FALSE)</formula>
    </cfRule>
    <cfRule type="expression" dxfId="1474" priority="2204" stopIfTrue="1">
      <formula>IF(AND($B149&lt;&gt;"",$I149&lt;&gt;"",$J149&lt;&gt;"",$J149&lt;TODAY()),TRUE,FALSE)</formula>
    </cfRule>
    <cfRule type="expression" dxfId="1473" priority="2205" stopIfTrue="1">
      <formula>IF(OR(AND($B149&lt;&gt;"",$I149&lt;&gt;"",$J149&lt;&gt;"",$K149&lt;&gt;"",$M149&lt;100),AND($I149&lt;&gt;"",$J149&lt;&gt;"",TODAY()&gt;=$I149)),TRUE,FALSE)</formula>
    </cfRule>
  </conditionalFormatting>
  <conditionalFormatting sqref="I153:I154">
    <cfRule type="expression" dxfId="1472" priority="2032" stopIfTrue="1">
      <formula>IF(AND($B153&lt;&gt;"",$I153&lt;&gt;"",$J153&lt;&gt;"",$K153&lt;&gt;"",$L153&lt;&gt;"",$M153=100),TRUE,FALSE)</formula>
    </cfRule>
    <cfRule type="expression" dxfId="1471" priority="2033" stopIfTrue="1">
      <formula>IF(AND($B153&lt;&gt;"",$I153&lt;&gt;"",$J153&lt;&gt;"",$J153&lt;TODAY()),TRUE,FALSE)</formula>
    </cfRule>
    <cfRule type="expression" dxfId="1470" priority="2034" stopIfTrue="1">
      <formula>IF(OR(AND($B153&lt;&gt;"",$I153&lt;&gt;"",$J153&lt;&gt;"",$K153&lt;&gt;"",$M153&lt;100),AND($I153&lt;&gt;"",$J153&lt;&gt;"",TODAY()&gt;=$I153)),TRUE,FALSE)</formula>
    </cfRule>
  </conditionalFormatting>
  <conditionalFormatting sqref="B141:D142 N141:R142 G141:G142">
    <cfRule type="expression" dxfId="1469" priority="2182" stopIfTrue="1">
      <formula>IF(AND($B141&lt;&gt;"",$I141&lt;&gt;"",$J141&lt;&gt;"",$K141&lt;&gt;"",$L141&lt;&gt;"",$M141=100),TRUE,FALSE)</formula>
    </cfRule>
    <cfRule type="expression" dxfId="1468" priority="2183" stopIfTrue="1">
      <formula>IF(AND($B141&lt;&gt;"",$I141&lt;&gt;"",$J141&lt;&gt;"",$J141&lt;TODAY()),TRUE,FALSE)</formula>
    </cfRule>
    <cfRule type="expression" dxfId="1467" priority="2184" stopIfTrue="1">
      <formula>IF(OR(AND($B141&lt;&gt;"",$I141&lt;&gt;"",$J141&lt;&gt;"",$K141&lt;&gt;"",$M141&lt;100),AND($I141&lt;&gt;"",$J141&lt;&gt;"",TODAY()&gt;=$I141)),TRUE,FALSE)</formula>
    </cfRule>
  </conditionalFormatting>
  <conditionalFormatting sqref="H141:H142">
    <cfRule type="expression" dxfId="1466" priority="2179" stopIfTrue="1">
      <formula>IF(AND($B141&lt;&gt;"",$I141&lt;&gt;"",$J141&lt;&gt;"",$K141&lt;&gt;"",$L141&lt;&gt;"",$M141=100),TRUE,FALSE)</formula>
    </cfRule>
    <cfRule type="expression" dxfId="1465" priority="2180" stopIfTrue="1">
      <formula>IF(AND($B141&lt;&gt;"",$I141&lt;&gt;"",$J141&lt;&gt;"",$J141&lt;TODAY()),TRUE,FALSE)</formula>
    </cfRule>
    <cfRule type="expression" dxfId="1464" priority="2181" stopIfTrue="1">
      <formula>IF(OR(AND($B141&lt;&gt;"",$I141&lt;&gt;"",$J141&lt;&gt;"",$K141&lt;&gt;"",$M141&lt;100),AND($I141&lt;&gt;"",$J141&lt;&gt;"",TODAY()&gt;=$I141)),TRUE,FALSE)</formula>
    </cfRule>
  </conditionalFormatting>
  <conditionalFormatting sqref="J147:J148">
    <cfRule type="expression" dxfId="1463" priority="2119" stopIfTrue="1">
      <formula>IF(AND($B147&lt;&gt;"",$I147&lt;&gt;"",$J147&lt;&gt;"",$K147&lt;&gt;"",$L147&lt;&gt;"",$M147=100),TRUE,FALSE)</formula>
    </cfRule>
    <cfRule type="expression" dxfId="1462" priority="2120" stopIfTrue="1">
      <formula>IF(AND($B147&lt;&gt;"",$I147&lt;&gt;"",$J147&lt;&gt;"",$J147&lt;TODAY()),TRUE,FALSE)</formula>
    </cfRule>
    <cfRule type="expression" dxfId="1461" priority="2121" stopIfTrue="1">
      <formula>IF(OR(AND($B147&lt;&gt;"",$I147&lt;&gt;"",$J147&lt;&gt;"",$K147&lt;&gt;"",$M147&lt;100),AND($I147&lt;&gt;"",$J147&lt;&gt;"",TODAY()&gt;=$I147)),TRUE,FALSE)</formula>
    </cfRule>
  </conditionalFormatting>
  <conditionalFormatting sqref="I149:I150">
    <cfRule type="expression" dxfId="1460" priority="2116" stopIfTrue="1">
      <formula>IF(AND($B149&lt;&gt;"",$I149&lt;&gt;"",$J149&lt;&gt;"",$K149&lt;&gt;"",$L149&lt;&gt;"",$M149=100),TRUE,FALSE)</formula>
    </cfRule>
    <cfRule type="expression" dxfId="1459" priority="2117" stopIfTrue="1">
      <formula>IF(AND($B149&lt;&gt;"",$I149&lt;&gt;"",$J149&lt;&gt;"",$J149&lt;TODAY()),TRUE,FALSE)</formula>
    </cfRule>
    <cfRule type="expression" dxfId="1458" priority="2118" stopIfTrue="1">
      <formula>IF(OR(AND($B149&lt;&gt;"",$I149&lt;&gt;"",$J149&lt;&gt;"",$K149&lt;&gt;"",$M149&lt;100),AND($I149&lt;&gt;"",$J149&lt;&gt;"",TODAY()&gt;=$I149)),TRUE,FALSE)</formula>
    </cfRule>
  </conditionalFormatting>
  <conditionalFormatting sqref="F141:F142">
    <cfRule type="expression" dxfId="1457" priority="2164" stopIfTrue="1">
      <formula>IF(AND($B141&lt;&gt;"",$I141&lt;&gt;"",$J141&lt;&gt;"",$K141&lt;&gt;"",$L141&lt;&gt;"",$M141=100),TRUE,FALSE)</formula>
    </cfRule>
    <cfRule type="expression" dxfId="1456" priority="2165" stopIfTrue="1">
      <formula>IF(AND($B141&lt;&gt;"",$I141&lt;&gt;"",$J141&lt;&gt;"",$J141&lt;TODAY()),TRUE,FALSE)</formula>
    </cfRule>
    <cfRule type="expression" dxfId="1455" priority="2166" stopIfTrue="1">
      <formula>IF(OR(AND($B141&lt;&gt;"",$I141&lt;&gt;"",$J141&lt;&gt;"",$K141&lt;&gt;"",$M141&lt;100),AND($I141&lt;&gt;"",$J141&lt;&gt;"",TODAY()&gt;=$I141)),TRUE,FALSE)</formula>
    </cfRule>
  </conditionalFormatting>
  <conditionalFormatting sqref="E141:E142">
    <cfRule type="expression" dxfId="1454" priority="2161" stopIfTrue="1">
      <formula>IF(AND($B141&lt;&gt;"",$I141&lt;&gt;"",$J141&lt;&gt;"",$K141&lt;&gt;"",$L141&lt;&gt;"",$M141=100),TRUE,FALSE)</formula>
    </cfRule>
    <cfRule type="expression" dxfId="1453" priority="2162" stopIfTrue="1">
      <formula>IF(AND($B141&lt;&gt;"",$I141&lt;&gt;"",$J141&lt;&gt;"",$J141&lt;TODAY()),TRUE,FALSE)</formula>
    </cfRule>
    <cfRule type="expression" dxfId="1452" priority="2163" stopIfTrue="1">
      <formula>IF(OR(AND($B141&lt;&gt;"",$I141&lt;&gt;"",$J141&lt;&gt;"",$K141&lt;&gt;"",$M141&lt;100),AND($I141&lt;&gt;"",$J141&lt;&gt;"",TODAY()&gt;=$I141)),TRUE,FALSE)</formula>
    </cfRule>
  </conditionalFormatting>
  <conditionalFormatting sqref="F145:F146">
    <cfRule type="expression" dxfId="1451" priority="2158" stopIfTrue="1">
      <formula>IF(AND($B145&lt;&gt;"",$I145&lt;&gt;"",$J145&lt;&gt;"",$K145&lt;&gt;"",$L145&lt;&gt;"",$M145=100),TRUE,FALSE)</formula>
    </cfRule>
    <cfRule type="expression" dxfId="1450" priority="2159" stopIfTrue="1">
      <formula>IF(AND($B145&lt;&gt;"",$I145&lt;&gt;"",$J145&lt;&gt;"",$J145&lt;TODAY()),TRUE,FALSE)</formula>
    </cfRule>
    <cfRule type="expression" dxfId="1449" priority="2160" stopIfTrue="1">
      <formula>IF(OR(AND($B145&lt;&gt;"",$I145&lt;&gt;"",$J145&lt;&gt;"",$K145&lt;&gt;"",$M145&lt;100),AND($I145&lt;&gt;"",$J145&lt;&gt;"",TODAY()&gt;=$I145)),TRUE,FALSE)</formula>
    </cfRule>
  </conditionalFormatting>
  <conditionalFormatting sqref="F149:F150">
    <cfRule type="expression" dxfId="1448" priority="2155" stopIfTrue="1">
      <formula>IF(AND($B149&lt;&gt;"",$I149&lt;&gt;"",$J149&lt;&gt;"",$K149&lt;&gt;"",$L149&lt;&gt;"",$M149=100),TRUE,FALSE)</formula>
    </cfRule>
    <cfRule type="expression" dxfId="1447" priority="2156" stopIfTrue="1">
      <formula>IF(AND($B149&lt;&gt;"",$I149&lt;&gt;"",$J149&lt;&gt;"",$J149&lt;TODAY()),TRUE,FALSE)</formula>
    </cfRule>
    <cfRule type="expression" dxfId="1446" priority="2157" stopIfTrue="1">
      <formula>IF(OR(AND($B149&lt;&gt;"",$I149&lt;&gt;"",$J149&lt;&gt;"",$K149&lt;&gt;"",$M149&lt;100),AND($I149&lt;&gt;"",$J149&lt;&gt;"",TODAY()&gt;=$I149)),TRUE,FALSE)</formula>
    </cfRule>
  </conditionalFormatting>
  <conditionalFormatting sqref="F153:F154">
    <cfRule type="expression" dxfId="1445" priority="2152" stopIfTrue="1">
      <formula>IF(AND($B153&lt;&gt;"",$I153&lt;&gt;"",$J153&lt;&gt;"",$K153&lt;&gt;"",$L153&lt;&gt;"",$M153=100),TRUE,FALSE)</formula>
    </cfRule>
    <cfRule type="expression" dxfId="1444" priority="2153" stopIfTrue="1">
      <formula>IF(AND($B153&lt;&gt;"",$I153&lt;&gt;"",$J153&lt;&gt;"",$J153&lt;TODAY()),TRUE,FALSE)</formula>
    </cfRule>
    <cfRule type="expression" dxfId="1443" priority="2154" stopIfTrue="1">
      <formula>IF(OR(AND($B153&lt;&gt;"",$I153&lt;&gt;"",$J153&lt;&gt;"",$K153&lt;&gt;"",$M153&lt;100),AND($I153&lt;&gt;"",$J153&lt;&gt;"",TODAY()&gt;=$I153)),TRUE,FALSE)</formula>
    </cfRule>
  </conditionalFormatting>
  <conditionalFormatting sqref="I147:I148">
    <cfRule type="expression" dxfId="1442" priority="2122" stopIfTrue="1">
      <formula>IF(AND($B147&lt;&gt;"",$I147&lt;&gt;"",$J147&lt;&gt;"",$K147&lt;&gt;"",$L147&lt;&gt;"",$M147=100),TRUE,FALSE)</formula>
    </cfRule>
    <cfRule type="expression" dxfId="1441" priority="2123" stopIfTrue="1">
      <formula>IF(AND($B147&lt;&gt;"",$I147&lt;&gt;"",$J147&lt;&gt;"",$J147&lt;TODAY()),TRUE,FALSE)</formula>
    </cfRule>
    <cfRule type="expression" dxfId="1440" priority="2124" stopIfTrue="1">
      <formula>IF(OR(AND($B147&lt;&gt;"",$I147&lt;&gt;"",$J147&lt;&gt;"",$K147&lt;&gt;"",$M147&lt;100),AND($I147&lt;&gt;"",$J147&lt;&gt;"",TODAY()&gt;=$I147)),TRUE,FALSE)</formula>
    </cfRule>
  </conditionalFormatting>
  <conditionalFormatting sqref="J133:J134">
    <cfRule type="expression" dxfId="1439" priority="2104" stopIfTrue="1">
      <formula>IF(AND($B133&lt;&gt;"",$I133&lt;&gt;"",$J133&lt;&gt;"",$K133&lt;&gt;"",$L133&lt;&gt;"",$M133=100),TRUE,FALSE)</formula>
    </cfRule>
    <cfRule type="expression" dxfId="1438" priority="2105" stopIfTrue="1">
      <formula>IF(AND($B133&lt;&gt;"",$I133&lt;&gt;"",$J133&lt;&gt;"",$J133&lt;TODAY()),TRUE,FALSE)</formula>
    </cfRule>
    <cfRule type="expression" dxfId="1437" priority="2106" stopIfTrue="1">
      <formula>IF(OR(AND($B133&lt;&gt;"",$I133&lt;&gt;"",$J133&lt;&gt;"",$K133&lt;&gt;"",$M133&lt;100),AND($I133&lt;&gt;"",$J133&lt;&gt;"",TODAY()&gt;=$I133)),TRUE,FALSE)</formula>
    </cfRule>
  </conditionalFormatting>
  <conditionalFormatting sqref="J151:J152">
    <cfRule type="expression" dxfId="1436" priority="2035" stopIfTrue="1">
      <formula>IF(AND($B151&lt;&gt;"",$I151&lt;&gt;"",$J151&lt;&gt;"",$K151&lt;&gt;"",$L151&lt;&gt;"",$M151=100),TRUE,FALSE)</formula>
    </cfRule>
    <cfRule type="expression" dxfId="1435" priority="2036" stopIfTrue="1">
      <formula>IF(AND($B151&lt;&gt;"",$I151&lt;&gt;"",$J151&lt;&gt;"",$J151&lt;TODAY()),TRUE,FALSE)</formula>
    </cfRule>
    <cfRule type="expression" dxfId="1434" priority="2037" stopIfTrue="1">
      <formula>IF(OR(AND($B151&lt;&gt;"",$I151&lt;&gt;"",$J151&lt;&gt;"",$K151&lt;&gt;"",$M151&lt;100),AND($I151&lt;&gt;"",$J151&lt;&gt;"",TODAY()&gt;=$I151)),TRUE,FALSE)</formula>
    </cfRule>
  </conditionalFormatting>
  <conditionalFormatting sqref="I133:I134">
    <cfRule type="expression" dxfId="1433" priority="2107" stopIfTrue="1">
      <formula>IF(AND($B133&lt;&gt;"",$I133&lt;&gt;"",$J133&lt;&gt;"",$K133&lt;&gt;"",$L133&lt;&gt;"",$M133=100),TRUE,FALSE)</formula>
    </cfRule>
    <cfRule type="expression" dxfId="1432" priority="2108" stopIfTrue="1">
      <formula>IF(AND($B133&lt;&gt;"",$I133&lt;&gt;"",$J133&lt;&gt;"",$J133&lt;TODAY()),TRUE,FALSE)</formula>
    </cfRule>
    <cfRule type="expression" dxfId="1431" priority="2109" stopIfTrue="1">
      <formula>IF(OR(AND($B133&lt;&gt;"",$I133&lt;&gt;"",$J133&lt;&gt;"",$K133&lt;&gt;"",$M133&lt;100),AND($I133&lt;&gt;"",$J133&lt;&gt;"",TODAY()&gt;=$I133)),TRUE,FALSE)</formula>
    </cfRule>
  </conditionalFormatting>
  <conditionalFormatting sqref="J131:J132">
    <cfRule type="expression" dxfId="1430" priority="2092" stopIfTrue="1">
      <formula>IF(AND($B131&lt;&gt;"",$I131&lt;&gt;"",$J131&lt;&gt;"",$K131&lt;&gt;"",$L131&lt;&gt;"",$M131=100),TRUE,FALSE)</formula>
    </cfRule>
    <cfRule type="expression" dxfId="1429" priority="2093" stopIfTrue="1">
      <formula>IF(AND($B131&lt;&gt;"",$I131&lt;&gt;"",$J131&lt;&gt;"",$J131&lt;TODAY()),TRUE,FALSE)</formula>
    </cfRule>
    <cfRule type="expression" dxfId="1428" priority="2094" stopIfTrue="1">
      <formula>IF(OR(AND($B131&lt;&gt;"",$I131&lt;&gt;"",$J131&lt;&gt;"",$K131&lt;&gt;"",$M131&lt;100),AND($I131&lt;&gt;"",$J131&lt;&gt;"",TODAY()&gt;=$I131)),TRUE,FALSE)</formula>
    </cfRule>
  </conditionalFormatting>
  <conditionalFormatting sqref="J123:J124">
    <cfRule type="expression" dxfId="1427" priority="2059" stopIfTrue="1">
      <formula>IF(AND($B123&lt;&gt;"",$I123&lt;&gt;"",$J123&lt;&gt;"",$K123&lt;&gt;"",$L123&lt;&gt;"",$M123=100),TRUE,FALSE)</formula>
    </cfRule>
    <cfRule type="expression" dxfId="1426" priority="2060" stopIfTrue="1">
      <formula>IF(AND($B123&lt;&gt;"",$I123&lt;&gt;"",$J123&lt;&gt;"",$J123&lt;TODAY()),TRUE,FALSE)</formula>
    </cfRule>
    <cfRule type="expression" dxfId="1425" priority="2061" stopIfTrue="1">
      <formula>IF(OR(AND($B123&lt;&gt;"",$I123&lt;&gt;"",$J123&lt;&gt;"",$K123&lt;&gt;"",$M123&lt;100),AND($I123&lt;&gt;"",$J123&lt;&gt;"",TODAY()&gt;=$I123)),TRUE,FALSE)</formula>
    </cfRule>
  </conditionalFormatting>
  <conditionalFormatting sqref="J143:J144">
    <cfRule type="expression" dxfId="1424" priority="2086" stopIfTrue="1">
      <formula>IF(AND($B143&lt;&gt;"",$I143&lt;&gt;"",$J143&lt;&gt;"",$K143&lt;&gt;"",$L143&lt;&gt;"",$M143=100),TRUE,FALSE)</formula>
    </cfRule>
    <cfRule type="expression" dxfId="1423" priority="2087" stopIfTrue="1">
      <formula>IF(AND($B143&lt;&gt;"",$I143&lt;&gt;"",$J143&lt;&gt;"",$J143&lt;TODAY()),TRUE,FALSE)</formula>
    </cfRule>
    <cfRule type="expression" dxfId="1422" priority="2088" stopIfTrue="1">
      <formula>IF(OR(AND($B143&lt;&gt;"",$I143&lt;&gt;"",$J143&lt;&gt;"",$K143&lt;&gt;"",$M143&lt;100),AND($I143&lt;&gt;"",$J143&lt;&gt;"",TODAY()&gt;=$I143)),TRUE,FALSE)</formula>
    </cfRule>
  </conditionalFormatting>
  <conditionalFormatting sqref="I145:I146">
    <cfRule type="expression" dxfId="1421" priority="2083" stopIfTrue="1">
      <formula>IF(AND($B145&lt;&gt;"",$I145&lt;&gt;"",$J145&lt;&gt;"",$K145&lt;&gt;"",$L145&lt;&gt;"",$M145=100),TRUE,FALSE)</formula>
    </cfRule>
    <cfRule type="expression" dxfId="1420" priority="2084" stopIfTrue="1">
      <formula>IF(AND($B145&lt;&gt;"",$I145&lt;&gt;"",$J145&lt;&gt;"",$J145&lt;TODAY()),TRUE,FALSE)</formula>
    </cfRule>
    <cfRule type="expression" dxfId="1419" priority="2085" stopIfTrue="1">
      <formula>IF(OR(AND($B145&lt;&gt;"",$I145&lt;&gt;"",$J145&lt;&gt;"",$K145&lt;&gt;"",$M145&lt;100),AND($I145&lt;&gt;"",$J145&lt;&gt;"",TODAY()&gt;=$I145)),TRUE,FALSE)</formula>
    </cfRule>
  </conditionalFormatting>
  <conditionalFormatting sqref="J145:J146">
    <cfRule type="expression" dxfId="1418" priority="2080" stopIfTrue="1">
      <formula>IF(AND($B145&lt;&gt;"",$I145&lt;&gt;"",$J145&lt;&gt;"",$K145&lt;&gt;"",$L145&lt;&gt;"",$M145=100),TRUE,FALSE)</formula>
    </cfRule>
    <cfRule type="expression" dxfId="1417" priority="2081" stopIfTrue="1">
      <formula>IF(AND($B145&lt;&gt;"",$I145&lt;&gt;"",$J145&lt;&gt;"",$J145&lt;TODAY()),TRUE,FALSE)</formula>
    </cfRule>
    <cfRule type="expression" dxfId="1416" priority="2082" stopIfTrue="1">
      <formula>IF(OR(AND($B145&lt;&gt;"",$I145&lt;&gt;"",$J145&lt;&gt;"",$K145&lt;&gt;"",$M145&lt;100),AND($I145&lt;&gt;"",$J145&lt;&gt;"",TODAY()&gt;=$I145)),TRUE,FALSE)</formula>
    </cfRule>
  </conditionalFormatting>
  <conditionalFormatting sqref="J127:J128">
    <cfRule type="expression" dxfId="1415" priority="1915" stopIfTrue="1">
      <formula>IF(AND($B127&lt;&gt;"",$I127&lt;&gt;"",$J127&lt;&gt;"",$K127&lt;&gt;"",$L127&lt;&gt;"",$M127=100),TRUE,FALSE)</formula>
    </cfRule>
    <cfRule type="expression" dxfId="1414" priority="1916" stopIfTrue="1">
      <formula>IF(AND($B127&lt;&gt;"",$I127&lt;&gt;"",$J127&lt;&gt;"",$J127&lt;TODAY()),TRUE,FALSE)</formula>
    </cfRule>
    <cfRule type="expression" dxfId="1413" priority="1917" stopIfTrue="1">
      <formula>IF(OR(AND($B127&lt;&gt;"",$I127&lt;&gt;"",$J127&lt;&gt;"",$K127&lt;&gt;"",$M127&lt;100),AND($I127&lt;&gt;"",$J127&lt;&gt;"",TODAY()&gt;=$I127)),TRUE,FALSE)</formula>
    </cfRule>
  </conditionalFormatting>
  <conditionalFormatting sqref="J141:J142">
    <cfRule type="expression" dxfId="1412" priority="2074" stopIfTrue="1">
      <formula>IF(AND($B141&lt;&gt;"",$I141&lt;&gt;"",$J141&lt;&gt;"",$K141&lt;&gt;"",$L141&lt;&gt;"",$M141=100),TRUE,FALSE)</formula>
    </cfRule>
    <cfRule type="expression" dxfId="1411" priority="2075" stopIfTrue="1">
      <formula>IF(AND($B141&lt;&gt;"",$I141&lt;&gt;"",$J141&lt;&gt;"",$J141&lt;TODAY()),TRUE,FALSE)</formula>
    </cfRule>
    <cfRule type="expression" dxfId="1410" priority="2076" stopIfTrue="1">
      <formula>IF(OR(AND($B141&lt;&gt;"",$I141&lt;&gt;"",$J141&lt;&gt;"",$K141&lt;&gt;"",$M141&lt;100),AND($I141&lt;&gt;"",$J141&lt;&gt;"",TODAY()&gt;=$I141)),TRUE,FALSE)</formula>
    </cfRule>
  </conditionalFormatting>
  <conditionalFormatting sqref="I123:I124">
    <cfRule type="expression" dxfId="1409" priority="2071" stopIfTrue="1">
      <formula>IF(AND($B123&lt;&gt;"",$I123&lt;&gt;"",$J123&lt;&gt;"",$K123&lt;&gt;"",$L123&lt;&gt;"",$M123=100),TRUE,FALSE)</formula>
    </cfRule>
    <cfRule type="expression" dxfId="1408" priority="2072" stopIfTrue="1">
      <formula>IF(AND($B123&lt;&gt;"",$I123&lt;&gt;"",$J123&lt;&gt;"",$J123&lt;TODAY()),TRUE,FALSE)</formula>
    </cfRule>
    <cfRule type="expression" dxfId="1407" priority="2073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1406" priority="2065" stopIfTrue="1">
      <formula>IF(AND($B125&lt;&gt;"",$I125&lt;&gt;"",$J125&lt;&gt;"",$K125&lt;&gt;"",$L125&lt;&gt;"",$M125=100),TRUE,FALSE)</formula>
    </cfRule>
    <cfRule type="expression" dxfId="1405" priority="2066" stopIfTrue="1">
      <formula>IF(AND($B125&lt;&gt;"",$I125&lt;&gt;"",$J125&lt;&gt;"",$J125&lt;TODAY()),TRUE,FALSE)</formula>
    </cfRule>
    <cfRule type="expression" dxfId="1404" priority="2067" stopIfTrue="1">
      <formula>IF(OR(AND($B125&lt;&gt;"",$I125&lt;&gt;"",$J125&lt;&gt;"",$K125&lt;&gt;"",$M125&lt;100),AND($I125&lt;&gt;"",$J125&lt;&gt;"",TODAY()&gt;=$I125)),TRUE,FALSE)</formula>
    </cfRule>
  </conditionalFormatting>
  <conditionalFormatting sqref="L109:L110">
    <cfRule type="expression" dxfId="1403" priority="1846" stopIfTrue="1">
      <formula>IF(AND($B109&lt;&gt;"",$I109&lt;&gt;"",$J109&lt;&gt;"",$K109&lt;&gt;"",$L109&lt;&gt;"",$M109=100),TRUE,FALSE)</formula>
    </cfRule>
    <cfRule type="expression" dxfId="1402" priority="1847" stopIfTrue="1">
      <formula>IF(AND($B109&lt;&gt;"",$I109&lt;&gt;"",$J109&lt;&gt;"",$J109&lt;TODAY()),TRUE,FALSE)</formula>
    </cfRule>
    <cfRule type="expression" dxfId="1401" priority="1848" stopIfTrue="1">
      <formula>IF(OR(AND($B109&lt;&gt;"",$I109&lt;&gt;"",$J109&lt;&gt;"",$K109&lt;&gt;"",$M109&lt;100),AND($I109&lt;&gt;"",$J109&lt;&gt;"",TODAY()&gt;=$I109)),TRUE,FALSE)</formula>
    </cfRule>
  </conditionalFormatting>
  <conditionalFormatting sqref="I127:I128">
    <cfRule type="expression" dxfId="1400" priority="2056" stopIfTrue="1">
      <formula>IF(AND($B127&lt;&gt;"",$I127&lt;&gt;"",$J127&lt;&gt;"",$K127&lt;&gt;"",$L127&lt;&gt;"",$M127=100),TRUE,FALSE)</formula>
    </cfRule>
    <cfRule type="expression" dxfId="1399" priority="2057" stopIfTrue="1">
      <formula>IF(AND($B127&lt;&gt;"",$I127&lt;&gt;"",$J127&lt;&gt;"",$J127&lt;TODAY()),TRUE,FALSE)</formula>
    </cfRule>
    <cfRule type="expression" dxfId="1398" priority="2058" stopIfTrue="1">
      <formula>IF(OR(AND($B127&lt;&gt;"",$I127&lt;&gt;"",$J127&lt;&gt;"",$K127&lt;&gt;"",$M127&lt;100),AND($I127&lt;&gt;"",$J127&lt;&gt;"",TODAY()&gt;=$I127)),TRUE,FALSE)</formula>
    </cfRule>
  </conditionalFormatting>
  <conditionalFormatting sqref="L123:L124">
    <cfRule type="expression" dxfId="1397" priority="1831" stopIfTrue="1">
      <formula>IF(AND($B123&lt;&gt;"",$I123&lt;&gt;"",$J123&lt;&gt;"",$K123&lt;&gt;"",$L123&lt;&gt;"",$M123=100),TRUE,FALSE)</formula>
    </cfRule>
    <cfRule type="expression" dxfId="1396" priority="1832" stopIfTrue="1">
      <formula>IF(AND($B123&lt;&gt;"",$I123&lt;&gt;"",$J123&lt;&gt;"",$J123&lt;TODAY()),TRUE,FALSE)</formula>
    </cfRule>
    <cfRule type="expression" dxfId="1395" priority="1833" stopIfTrue="1">
      <formula>IF(OR(AND($B123&lt;&gt;"",$I123&lt;&gt;"",$J123&lt;&gt;"",$K123&lt;&gt;"",$M123&lt;100),AND($I123&lt;&gt;"",$J123&lt;&gt;"",TODAY()&gt;=$I123)),TRUE,FALSE)</formula>
    </cfRule>
  </conditionalFormatting>
  <conditionalFormatting sqref="I137:I138">
    <cfRule type="expression" dxfId="1394" priority="2044" stopIfTrue="1">
      <formula>IF(AND($B137&lt;&gt;"",$I137&lt;&gt;"",$J137&lt;&gt;"",$K137&lt;&gt;"",$L137&lt;&gt;"",$M137=100),TRUE,FALSE)</formula>
    </cfRule>
    <cfRule type="expression" dxfId="1393" priority="2045" stopIfTrue="1">
      <formula>IF(AND($B137&lt;&gt;"",$I137&lt;&gt;"",$J137&lt;&gt;"",$J137&lt;TODAY()),TRUE,FALSE)</formula>
    </cfRule>
    <cfRule type="expression" dxfId="1392" priority="2046" stopIfTrue="1">
      <formula>IF(OR(AND($B137&lt;&gt;"",$I137&lt;&gt;"",$J137&lt;&gt;"",$K137&lt;&gt;"",$M137&lt;100),AND($I137&lt;&gt;"",$J137&lt;&gt;"",TODAY()&gt;=$I137)),TRUE,FALSE)</formula>
    </cfRule>
  </conditionalFormatting>
  <conditionalFormatting sqref="J137:J138">
    <cfRule type="expression" dxfId="1391" priority="2041" stopIfTrue="1">
      <formula>IF(AND($B137&lt;&gt;"",$I137&lt;&gt;"",$J137&lt;&gt;"",$K137&lt;&gt;"",$L137&lt;&gt;"",$M137=100),TRUE,FALSE)</formula>
    </cfRule>
    <cfRule type="expression" dxfId="1390" priority="2042" stopIfTrue="1">
      <formula>IF(AND($B137&lt;&gt;"",$I137&lt;&gt;"",$J137&lt;&gt;"",$J137&lt;TODAY()),TRUE,FALSE)</formula>
    </cfRule>
    <cfRule type="expression" dxfId="1389" priority="2043" stopIfTrue="1">
      <formula>IF(OR(AND($B137&lt;&gt;"",$I137&lt;&gt;"",$J137&lt;&gt;"",$K137&lt;&gt;"",$M137&lt;100),AND($I137&lt;&gt;"",$J137&lt;&gt;"",TODAY()&gt;=$I137)),TRUE,FALSE)</formula>
    </cfRule>
  </conditionalFormatting>
  <conditionalFormatting sqref="I151:I152">
    <cfRule type="expression" dxfId="1388" priority="2038" stopIfTrue="1">
      <formula>IF(AND($B151&lt;&gt;"",$I151&lt;&gt;"",$J151&lt;&gt;"",$K151&lt;&gt;"",$L151&lt;&gt;"",$M151=100),TRUE,FALSE)</formula>
    </cfRule>
    <cfRule type="expression" dxfId="1387" priority="2039" stopIfTrue="1">
      <formula>IF(AND($B151&lt;&gt;"",$I151&lt;&gt;"",$J151&lt;&gt;"",$J151&lt;TODAY()),TRUE,FALSE)</formula>
    </cfRule>
    <cfRule type="expression" dxfId="1386" priority="2040" stopIfTrue="1">
      <formula>IF(OR(AND($B151&lt;&gt;"",$I151&lt;&gt;"",$J151&lt;&gt;"",$K151&lt;&gt;"",$M151&lt;100),AND($I151&lt;&gt;"",$J151&lt;&gt;"",TODAY()&gt;=$I151)),TRUE,FALSE)</formula>
    </cfRule>
  </conditionalFormatting>
  <conditionalFormatting sqref="J153:J154">
    <cfRule type="expression" dxfId="1385" priority="2023" stopIfTrue="1">
      <formula>IF(AND($B153&lt;&gt;"",$I153&lt;&gt;"",$J153&lt;&gt;"",$K153&lt;&gt;"",$L153&lt;&gt;"",$M153=100),TRUE,FALSE)</formula>
    </cfRule>
    <cfRule type="expression" dxfId="1384" priority="2024" stopIfTrue="1">
      <formula>IF(AND($B153&lt;&gt;"",$I153&lt;&gt;"",$J153&lt;&gt;"",$J153&lt;TODAY()),TRUE,FALSE)</formula>
    </cfRule>
    <cfRule type="expression" dxfId="1383" priority="2025" stopIfTrue="1">
      <formula>IF(OR(AND($B153&lt;&gt;"",$I153&lt;&gt;"",$J153&lt;&gt;"",$K153&lt;&gt;"",$M153&lt;100),AND($I153&lt;&gt;"",$J153&lt;&gt;"",TODAY()&gt;=$I153)),TRUE,FALSE)</formula>
    </cfRule>
  </conditionalFormatting>
  <conditionalFormatting sqref="J149:J150">
    <cfRule type="expression" dxfId="1382" priority="2026" stopIfTrue="1">
      <formula>IF(AND($B149&lt;&gt;"",$I149&lt;&gt;"",$J149&lt;&gt;"",$K149&lt;&gt;"",$L149&lt;&gt;"",$M149=100),TRUE,FALSE)</formula>
    </cfRule>
    <cfRule type="expression" dxfId="1381" priority="2027" stopIfTrue="1">
      <formula>IF(AND($B149&lt;&gt;"",$I149&lt;&gt;"",$J149&lt;&gt;"",$J149&lt;TODAY()),TRUE,FALSE)</formula>
    </cfRule>
    <cfRule type="expression" dxfId="1380" priority="2028" stopIfTrue="1">
      <formula>IF(OR(AND($B149&lt;&gt;"",$I149&lt;&gt;"",$J149&lt;&gt;"",$K149&lt;&gt;"",$M149&lt;100),AND($I149&lt;&gt;"",$J149&lt;&gt;"",TODAY()&gt;=$I149)),TRUE,FALSE)</formula>
    </cfRule>
  </conditionalFormatting>
  <conditionalFormatting sqref="B155:D156 N155:R156 G155:G156">
    <cfRule type="expression" dxfId="1379" priority="2014" stopIfTrue="1">
      <formula>IF(AND($B155&lt;&gt;"",$I155&lt;&gt;"",$J155&lt;&gt;"",$K155&lt;&gt;"",$L155&lt;&gt;"",$M155=100),TRUE,FALSE)</formula>
    </cfRule>
    <cfRule type="expression" dxfId="1378" priority="2015" stopIfTrue="1">
      <formula>IF(AND($B155&lt;&gt;"",$I155&lt;&gt;"",$J155&lt;&gt;"",$J155&lt;TODAY()),TRUE,FALSE)</formula>
    </cfRule>
    <cfRule type="expression" dxfId="1377" priority="2016" stopIfTrue="1">
      <formula>IF(OR(AND($B155&lt;&gt;"",$I155&lt;&gt;"",$J155&lt;&gt;"",$K155&lt;&gt;"",$M155&lt;100),AND($I155&lt;&gt;"",$J155&lt;&gt;"",TODAY()&gt;=$I155)),TRUE,FALSE)</formula>
    </cfRule>
  </conditionalFormatting>
  <conditionalFormatting sqref="H155:H156">
    <cfRule type="expression" dxfId="1376" priority="2011" stopIfTrue="1">
      <formula>IF(AND($B155&lt;&gt;"",$I155&lt;&gt;"",$J155&lt;&gt;"",$K155&lt;&gt;"",$L155&lt;&gt;"",$M155=100),TRUE,FALSE)</formula>
    </cfRule>
    <cfRule type="expression" dxfId="1375" priority="2012" stopIfTrue="1">
      <formula>IF(AND($B155&lt;&gt;"",$I155&lt;&gt;"",$J155&lt;&gt;"",$J155&lt;TODAY()),TRUE,FALSE)</formula>
    </cfRule>
    <cfRule type="expression" dxfId="1374" priority="2013" stopIfTrue="1">
      <formula>IF(OR(AND($B155&lt;&gt;"",$I155&lt;&gt;"",$J155&lt;&gt;"",$K155&lt;&gt;"",$M155&lt;100),AND($I155&lt;&gt;"",$J155&lt;&gt;"",TODAY()&gt;=$I155)),TRUE,FALSE)</formula>
    </cfRule>
  </conditionalFormatting>
  <conditionalFormatting sqref="J155:J156">
    <cfRule type="expression" dxfId="1373" priority="1960" stopIfTrue="1">
      <formula>IF(AND($B155&lt;&gt;"",$I155&lt;&gt;"",$J155&lt;&gt;"",$K155&lt;&gt;"",$L155&lt;&gt;"",$M155=100),TRUE,FALSE)</formula>
    </cfRule>
    <cfRule type="expression" dxfId="1372" priority="1961" stopIfTrue="1">
      <formula>IF(AND($B155&lt;&gt;"",$I155&lt;&gt;"",$J155&lt;&gt;"",$J155&lt;TODAY()),TRUE,FALSE)</formula>
    </cfRule>
    <cfRule type="expression" dxfId="1371" priority="1962" stopIfTrue="1">
      <formula>IF(OR(AND($B155&lt;&gt;"",$I155&lt;&gt;"",$J155&lt;&gt;"",$K155&lt;&gt;"",$M155&lt;100),AND($I155&lt;&gt;"",$J155&lt;&gt;"",TODAY()&gt;=$I155)),TRUE,FALSE)</formula>
    </cfRule>
  </conditionalFormatting>
  <conditionalFormatting sqref="J249:J250">
    <cfRule type="expression" dxfId="1370" priority="1981" stopIfTrue="1">
      <formula>IF(AND($B249&lt;&gt;"",$I249&lt;&gt;"",$J249&lt;&gt;"",$K249&lt;&gt;"",$L249&lt;&gt;"",$M249=100),TRUE,FALSE)</formula>
    </cfRule>
    <cfRule type="expression" dxfId="1369" priority="1982" stopIfTrue="1">
      <formula>IF(AND($B249&lt;&gt;"",$I249&lt;&gt;"",$J249&lt;&gt;"",$J249&lt;TODAY()),TRUE,FALSE)</formula>
    </cfRule>
    <cfRule type="expression" dxfId="1368" priority="1983" stopIfTrue="1">
      <formula>IF(OR(AND($B249&lt;&gt;"",$I249&lt;&gt;"",$J249&lt;&gt;"",$K249&lt;&gt;"",$M249&lt;100),AND($I249&lt;&gt;"",$J249&lt;&gt;"",TODAY()&gt;=$I249)),TRUE,FALSE)</formula>
    </cfRule>
  </conditionalFormatting>
  <conditionalFormatting sqref="F155:F156">
    <cfRule type="expression" dxfId="1367" priority="2002" stopIfTrue="1">
      <formula>IF(AND($B155&lt;&gt;"",$I155&lt;&gt;"",$J155&lt;&gt;"",$K155&lt;&gt;"",$L155&lt;&gt;"",$M155=100),TRUE,FALSE)</formula>
    </cfRule>
    <cfRule type="expression" dxfId="1366" priority="2003" stopIfTrue="1">
      <formula>IF(AND($B155&lt;&gt;"",$I155&lt;&gt;"",$J155&lt;&gt;"",$J155&lt;TODAY()),TRUE,FALSE)</formula>
    </cfRule>
    <cfRule type="expression" dxfId="1365" priority="2004" stopIfTrue="1">
      <formula>IF(OR(AND($B155&lt;&gt;"",$I155&lt;&gt;"",$J155&lt;&gt;"",$K155&lt;&gt;"",$M155&lt;100),AND($I155&lt;&gt;"",$J155&lt;&gt;"",TODAY()&gt;=$I155)),TRUE,FALSE)</formula>
    </cfRule>
  </conditionalFormatting>
  <conditionalFormatting sqref="E155:E156">
    <cfRule type="expression" dxfId="1364" priority="1999" stopIfTrue="1">
      <formula>IF(AND($B155&lt;&gt;"",$I155&lt;&gt;"",$J155&lt;&gt;"",$K155&lt;&gt;"",$L155&lt;&gt;"",$M155=100),TRUE,FALSE)</formula>
    </cfRule>
    <cfRule type="expression" dxfId="1363" priority="2000" stopIfTrue="1">
      <formula>IF(AND($B155&lt;&gt;"",$I155&lt;&gt;"",$J155&lt;&gt;"",$J155&lt;TODAY()),TRUE,FALSE)</formula>
    </cfRule>
    <cfRule type="expression" dxfId="1362" priority="2001" stopIfTrue="1">
      <formula>IF(OR(AND($B155&lt;&gt;"",$I155&lt;&gt;"",$J155&lt;&gt;"",$K155&lt;&gt;"",$M155&lt;100),AND($I155&lt;&gt;"",$J155&lt;&gt;"",TODAY()&gt;=$I155)),TRUE,FALSE)</formula>
    </cfRule>
  </conditionalFormatting>
  <conditionalFormatting sqref="B249:D250 M249:R250 I249:I250 G249:G250">
    <cfRule type="expression" dxfId="1361" priority="1990" stopIfTrue="1">
      <formula>IF(AND($B249&lt;&gt;"",$I249&lt;&gt;"",$J249&lt;&gt;"",$K249&lt;&gt;"",$L249&lt;&gt;"",$M249=100),TRUE,FALSE)</formula>
    </cfRule>
    <cfRule type="expression" dxfId="1360" priority="1991" stopIfTrue="1">
      <formula>IF(AND($B249&lt;&gt;"",$I249&lt;&gt;"",$J249&lt;&gt;"",$J249&lt;TODAY()),TRUE,FALSE)</formula>
    </cfRule>
    <cfRule type="expression" dxfId="1359" priority="1992" stopIfTrue="1">
      <formula>IF(OR(AND($B249&lt;&gt;"",$I249&lt;&gt;"",$J249&lt;&gt;"",$K249&lt;&gt;"",$M249&lt;100),AND($I249&lt;&gt;"",$J249&lt;&gt;"",TODAY()&gt;=$I249)),TRUE,FALSE)</formula>
    </cfRule>
  </conditionalFormatting>
  <conditionalFormatting sqref="H249:H250">
    <cfRule type="expression" dxfId="1358" priority="1987" stopIfTrue="1">
      <formula>IF(AND($B249&lt;&gt;"",$I249&lt;&gt;"",$J249&lt;&gt;"",$K249&lt;&gt;"",$L249&lt;&gt;"",$M249=100),TRUE,FALSE)</formula>
    </cfRule>
    <cfRule type="expression" dxfId="1357" priority="1988" stopIfTrue="1">
      <formula>IF(AND($B249&lt;&gt;"",$I249&lt;&gt;"",$J249&lt;&gt;"",$J249&lt;TODAY()),TRUE,FALSE)</formula>
    </cfRule>
    <cfRule type="expression" dxfId="1356" priority="1989" stopIfTrue="1">
      <formula>IF(OR(AND($B249&lt;&gt;"",$I249&lt;&gt;"",$J249&lt;&gt;"",$K249&lt;&gt;"",$M249&lt;100),AND($I249&lt;&gt;"",$J249&lt;&gt;"",TODAY()&gt;=$I249)),TRUE,FALSE)</formula>
    </cfRule>
  </conditionalFormatting>
  <conditionalFormatting sqref="L249:L250">
    <cfRule type="expression" dxfId="1355" priority="1984" stopIfTrue="1">
      <formula>IF(AND($B249&lt;&gt;"",$I249&lt;&gt;"",$J249&lt;&gt;"",$K249&lt;&gt;"",$L249&lt;&gt;"",$M249=100),TRUE,FALSE)</formula>
    </cfRule>
    <cfRule type="expression" dxfId="1354" priority="1985" stopIfTrue="1">
      <formula>IF(AND($B249&lt;&gt;"",$I249&lt;&gt;"",$J249&lt;&gt;"",$J249&lt;TODAY()),TRUE,FALSE)</formula>
    </cfRule>
    <cfRule type="expression" dxfId="1353" priority="1986" stopIfTrue="1">
      <formula>IF(OR(AND($B249&lt;&gt;"",$I249&lt;&gt;"",$J249&lt;&gt;"",$K249&lt;&gt;"",$M249&lt;100),AND($I249&lt;&gt;"",$J249&lt;&gt;"",TODAY()&gt;=$I249)),TRUE,FALSE)</formula>
    </cfRule>
  </conditionalFormatting>
  <conditionalFormatting sqref="K123:K124">
    <cfRule type="expression" dxfId="1352" priority="1900" stopIfTrue="1">
      <formula>IF(AND($B123&lt;&gt;"",$I123&lt;&gt;"",$J123&lt;&gt;"",$K123&lt;&gt;"",$L123&lt;&gt;"",$M123=100),TRUE,FALSE)</formula>
    </cfRule>
    <cfRule type="expression" dxfId="1351" priority="1901" stopIfTrue="1">
      <formula>IF(AND($B123&lt;&gt;"",$I123&lt;&gt;"",$J123&lt;&gt;"",$J123&lt;TODAY()),TRUE,FALSE)</formula>
    </cfRule>
    <cfRule type="expression" dxfId="1350" priority="1902" stopIfTrue="1">
      <formula>IF(OR(AND($B123&lt;&gt;"",$I123&lt;&gt;"",$J123&lt;&gt;"",$K123&lt;&gt;"",$M123&lt;100),AND($I123&lt;&gt;"",$J123&lt;&gt;"",TODAY()&gt;=$I123)),TRUE,FALSE)</formula>
    </cfRule>
  </conditionalFormatting>
  <conditionalFormatting sqref="K249:K250">
    <cfRule type="expression" dxfId="1349" priority="1978" stopIfTrue="1">
      <formula>IF(AND($B249&lt;&gt;"",$I249&lt;&gt;"",$J249&lt;&gt;"",$K249&lt;&gt;"",$L249&lt;&gt;"",$M249=100),TRUE,FALSE)</formula>
    </cfRule>
    <cfRule type="expression" dxfId="1348" priority="1979" stopIfTrue="1">
      <formula>IF(AND($B249&lt;&gt;"",$I249&lt;&gt;"",$J249&lt;&gt;"",$J249&lt;TODAY()),TRUE,FALSE)</formula>
    </cfRule>
    <cfRule type="expression" dxfId="1347" priority="1980" stopIfTrue="1">
      <formula>IF(OR(AND($B249&lt;&gt;"",$I249&lt;&gt;"",$J249&lt;&gt;"",$K249&lt;&gt;"",$M249&lt;100),AND($I249&lt;&gt;"",$J249&lt;&gt;"",TODAY()&gt;=$I249)),TRUE,FALSE)</formula>
    </cfRule>
  </conditionalFormatting>
  <conditionalFormatting sqref="E249:E250">
    <cfRule type="expression" dxfId="1346" priority="1975" stopIfTrue="1">
      <formula>IF(AND($B249&lt;&gt;"",$I249&lt;&gt;"",$J249&lt;&gt;"",$K249&lt;&gt;"",$L249&lt;&gt;"",$M249=100),TRUE,FALSE)</formula>
    </cfRule>
    <cfRule type="expression" dxfId="1345" priority="1976" stopIfTrue="1">
      <formula>IF(AND($B249&lt;&gt;"",$I249&lt;&gt;"",$J249&lt;&gt;"",$J249&lt;TODAY()),TRUE,FALSE)</formula>
    </cfRule>
    <cfRule type="expression" dxfId="1344" priority="1977" stopIfTrue="1">
      <formula>IF(OR(AND($B249&lt;&gt;"",$I249&lt;&gt;"",$J249&lt;&gt;"",$K249&lt;&gt;"",$M249&lt;100),AND($I249&lt;&gt;"",$J249&lt;&gt;"",TODAY()&gt;=$I249)),TRUE,FALSE)</formula>
    </cfRule>
  </conditionalFormatting>
  <conditionalFormatting sqref="F249:F250">
    <cfRule type="expression" dxfId="1343" priority="1972" stopIfTrue="1">
      <formula>IF(AND($B315&lt;&gt;"",$I315&lt;&gt;"",$J315&lt;&gt;"",$K315&lt;&gt;"",$L315&lt;&gt;"",$M315=100),TRUE,FALSE)</formula>
    </cfRule>
    <cfRule type="expression" dxfId="1342" priority="1973" stopIfTrue="1">
      <formula>IF(AND($B315&lt;&gt;"",$I315&lt;&gt;"",$J315&lt;&gt;"",$J315&lt;TODAY()),TRUE,FALSE)</formula>
    </cfRule>
    <cfRule type="expression" dxfId="1341" priority="1974" stopIfTrue="1">
      <formula>IF(OR(AND($B315&lt;&gt;"",$I315&lt;&gt;"",$J315&lt;&gt;"",$K315&lt;&gt;"",$M315&lt;100),AND($I315&lt;&gt;"",$J315&lt;&gt;"",TODAY()&gt;=$I315)),TRUE,FALSE)</formula>
    </cfRule>
  </conditionalFormatting>
  <conditionalFormatting sqref="G81:G82">
    <cfRule type="expression" dxfId="1340" priority="1933" stopIfTrue="1">
      <formula>IF(AND($B81&lt;&gt;"",$I81&lt;&gt;"",$J81&lt;&gt;"",$K81&lt;&gt;"",$L81&lt;&gt;"",$M81=100),TRUE,FALSE)</formula>
    </cfRule>
    <cfRule type="expression" dxfId="1339" priority="1934" stopIfTrue="1">
      <formula>IF(AND($B81&lt;&gt;"",$I81&lt;&gt;"",$J81&lt;&gt;"",$J81&lt;TODAY()),TRUE,FALSE)</formula>
    </cfRule>
    <cfRule type="expression" dxfId="1338" priority="1935" stopIfTrue="1">
      <formula>IF(OR(AND($B81&lt;&gt;"",$I81&lt;&gt;"",$J81&lt;&gt;"",$K81&lt;&gt;"",$M81&lt;100),AND($I81&lt;&gt;"",$J81&lt;&gt;"",TODAY()&gt;=$I81)),TRUE,FALSE)</formula>
    </cfRule>
  </conditionalFormatting>
  <conditionalFormatting sqref="K103:K104">
    <cfRule type="expression" dxfId="1337" priority="1957" stopIfTrue="1">
      <formula>IF(AND($B103&lt;&gt;"",$I103&lt;&gt;"",$J103&lt;&gt;"",$K103&lt;&gt;"",$L103&lt;&gt;"",$M103=100),TRUE,FALSE)</formula>
    </cfRule>
    <cfRule type="expression" dxfId="1336" priority="1958" stopIfTrue="1">
      <formula>IF(AND($B103&lt;&gt;"",$I103&lt;&gt;"",$J103&lt;&gt;"",$J103&lt;TODAY()),TRUE,FALSE)</formula>
    </cfRule>
    <cfRule type="expression" dxfId="1335" priority="1959" stopIfTrue="1">
      <formula>IF(OR(AND($B103&lt;&gt;"",$I103&lt;&gt;"",$J103&lt;&gt;"",$K103&lt;&gt;"",$M103&lt;100),AND($I103&lt;&gt;"",$J103&lt;&gt;"",TODAY()&gt;=$I103)),TRUE,FALSE)</formula>
    </cfRule>
  </conditionalFormatting>
  <conditionalFormatting sqref="G85:G86">
    <cfRule type="expression" dxfId="1334" priority="1927" stopIfTrue="1">
      <formula>IF(AND($B85&lt;&gt;"",$I85&lt;&gt;"",$J85&lt;&gt;"",$K85&lt;&gt;"",$L85&lt;&gt;"",$M85=100),TRUE,FALSE)</formula>
    </cfRule>
    <cfRule type="expression" dxfId="1333" priority="1928" stopIfTrue="1">
      <formula>IF(AND($B85&lt;&gt;"",$I85&lt;&gt;"",$J85&lt;&gt;"",$J85&lt;TODAY()),TRUE,FALSE)</formula>
    </cfRule>
    <cfRule type="expression" dxfId="1332" priority="1929" stopIfTrue="1">
      <formula>IF(OR(AND($B85&lt;&gt;"",$I85&lt;&gt;"",$J85&lt;&gt;"",$K85&lt;&gt;"",$M85&lt;100),AND($I85&lt;&gt;"",$J85&lt;&gt;"",TODAY()&gt;=$I85)),TRUE,FALSE)</formula>
    </cfRule>
  </conditionalFormatting>
  <conditionalFormatting sqref="K111:K112">
    <cfRule type="expression" dxfId="1331" priority="1951" stopIfTrue="1">
      <formula>IF(AND($B111&lt;&gt;"",$I111&lt;&gt;"",$J111&lt;&gt;"",$K111&lt;&gt;"",$L111&lt;&gt;"",$M111=100),TRUE,FALSE)</formula>
    </cfRule>
    <cfRule type="expression" dxfId="1330" priority="1952" stopIfTrue="1">
      <formula>IF(AND($B111&lt;&gt;"",$I111&lt;&gt;"",$J111&lt;&gt;"",$J111&lt;TODAY()),TRUE,FALSE)</formula>
    </cfRule>
    <cfRule type="expression" dxfId="1329" priority="1953" stopIfTrue="1">
      <formula>IF(OR(AND($B111&lt;&gt;"",$I111&lt;&gt;"",$J111&lt;&gt;"",$K111&lt;&gt;"",$M111&lt;100),AND($I111&lt;&gt;"",$J111&lt;&gt;"",TODAY()&gt;=$I111)),TRUE,FALSE)</formula>
    </cfRule>
  </conditionalFormatting>
  <conditionalFormatting sqref="K113:K114">
    <cfRule type="expression" dxfId="1328" priority="1948" stopIfTrue="1">
      <formula>IF(AND($B113&lt;&gt;"",$I113&lt;&gt;"",$J113&lt;&gt;"",$K113&lt;&gt;"",$L113&lt;&gt;"",$M113=100),TRUE,FALSE)</formula>
    </cfRule>
    <cfRule type="expression" dxfId="1327" priority="1949" stopIfTrue="1">
      <formula>IF(AND($B113&lt;&gt;"",$I113&lt;&gt;"",$J113&lt;&gt;"",$J113&lt;TODAY()),TRUE,FALSE)</formula>
    </cfRule>
    <cfRule type="expression" dxfId="1326" priority="1950" stopIfTrue="1">
      <formula>IF(OR(AND($B113&lt;&gt;"",$I113&lt;&gt;"",$J113&lt;&gt;"",$K113&lt;&gt;"",$M113&lt;100),AND($I113&lt;&gt;"",$J113&lt;&gt;"",TODAY()&gt;=$I113)),TRUE,FALSE)</formula>
    </cfRule>
  </conditionalFormatting>
  <conditionalFormatting sqref="K117:K118">
    <cfRule type="expression" dxfId="1325" priority="1945" stopIfTrue="1">
      <formula>IF(AND($B117&lt;&gt;"",$I117&lt;&gt;"",$J117&lt;&gt;"",$K117&lt;&gt;"",$L117&lt;&gt;"",$M117=100),TRUE,FALSE)</formula>
    </cfRule>
    <cfRule type="expression" dxfId="1324" priority="1946" stopIfTrue="1">
      <formula>IF(AND($B117&lt;&gt;"",$I117&lt;&gt;"",$J117&lt;&gt;"",$J117&lt;TODAY()),TRUE,FALSE)</formula>
    </cfRule>
    <cfRule type="expression" dxfId="1323" priority="1947" stopIfTrue="1">
      <formula>IF(OR(AND($B117&lt;&gt;"",$I117&lt;&gt;"",$J117&lt;&gt;"",$K117&lt;&gt;"",$M117&lt;100),AND($I117&lt;&gt;"",$J117&lt;&gt;"",TODAY()&gt;=$I117)),TRUE,FALSE)</formula>
    </cfRule>
  </conditionalFormatting>
  <conditionalFormatting sqref="K85:K86">
    <cfRule type="expression" dxfId="1322" priority="1861" stopIfTrue="1">
      <formula>IF(AND($B85&lt;&gt;"",$I85&lt;&gt;"",$J85&lt;&gt;"",$K85&lt;&gt;"",$L85&lt;&gt;"",$M85=100),TRUE,FALSE)</formula>
    </cfRule>
    <cfRule type="expression" dxfId="1321" priority="1862" stopIfTrue="1">
      <formula>IF(AND($B85&lt;&gt;"",$I85&lt;&gt;"",$J85&lt;&gt;"",$J85&lt;TODAY()),TRUE,FALSE)</formula>
    </cfRule>
    <cfRule type="expression" dxfId="1320" priority="1863" stopIfTrue="1">
      <formula>IF(OR(AND($B85&lt;&gt;"",$I85&lt;&gt;"",$J85&lt;&gt;"",$K85&lt;&gt;"",$M85&lt;100),AND($I85&lt;&gt;"",$J85&lt;&gt;"",TODAY()&gt;=$I85)),TRUE,FALSE)</formula>
    </cfRule>
  </conditionalFormatting>
  <conditionalFormatting sqref="J85:J86">
    <cfRule type="expression" dxfId="1319" priority="1858" stopIfTrue="1">
      <formula>IF(AND($B85&lt;&gt;"",$I85&lt;&gt;"",$J85&lt;&gt;"",$K85&lt;&gt;"",$L85&lt;&gt;"",$M85=100),TRUE,FALSE)</formula>
    </cfRule>
    <cfRule type="expression" dxfId="1318" priority="1859" stopIfTrue="1">
      <formula>IF(AND($B85&lt;&gt;"",$I85&lt;&gt;"",$J85&lt;&gt;"",$J85&lt;TODAY()),TRUE,FALSE)</formula>
    </cfRule>
    <cfRule type="expression" dxfId="1317" priority="1860" stopIfTrue="1">
      <formula>IF(OR(AND($B85&lt;&gt;"",$I85&lt;&gt;"",$J85&lt;&gt;"",$K85&lt;&gt;"",$M85&lt;100),AND($I85&lt;&gt;"",$J85&lt;&gt;"",TODAY()&gt;=$I85)),TRUE,FALSE)</formula>
    </cfRule>
  </conditionalFormatting>
  <conditionalFormatting sqref="K79:K80">
    <cfRule type="expression" dxfId="1316" priority="1879" stopIfTrue="1">
      <formula>IF(AND($B79&lt;&gt;"",$I79&lt;&gt;"",$J79&lt;&gt;"",$K79&lt;&gt;"",$L79&lt;&gt;"",$M79=100),TRUE,FALSE)</formula>
    </cfRule>
    <cfRule type="expression" dxfId="1315" priority="1880" stopIfTrue="1">
      <formula>IF(AND($B79&lt;&gt;"",$I79&lt;&gt;"",$J79&lt;&gt;"",$J79&lt;TODAY()),TRUE,FALSE)</formula>
    </cfRule>
    <cfRule type="expression" dxfId="1314" priority="1881" stopIfTrue="1">
      <formula>IF(OR(AND($B79&lt;&gt;"",$I79&lt;&gt;"",$J79&lt;&gt;"",$K79&lt;&gt;"",$M79&lt;100),AND($I79&lt;&gt;"",$J79&lt;&gt;"",TODAY()&gt;=$I79)),TRUE,FALSE)</formula>
    </cfRule>
  </conditionalFormatting>
  <conditionalFormatting sqref="G83:G84">
    <cfRule type="expression" dxfId="1313" priority="1930" stopIfTrue="1">
      <formula>IF(AND($B83&lt;&gt;"",$I83&lt;&gt;"",$J83&lt;&gt;"",$K83&lt;&gt;"",$L83&lt;&gt;"",$M83=100),TRUE,FALSE)</formula>
    </cfRule>
    <cfRule type="expression" dxfId="1312" priority="1931" stopIfTrue="1">
      <formula>IF(AND($B83&lt;&gt;"",$I83&lt;&gt;"",$J83&lt;&gt;"",$J83&lt;TODAY()),TRUE,FALSE)</formula>
    </cfRule>
    <cfRule type="expression" dxfId="1311" priority="1932" stopIfTrue="1">
      <formula>IF(OR(AND($B83&lt;&gt;"",$I83&lt;&gt;"",$J83&lt;&gt;"",$K83&lt;&gt;"",$M83&lt;100),AND($I83&lt;&gt;"",$J83&lt;&gt;"",TODAY()&gt;=$I83)),TRUE,FALSE)</formula>
    </cfRule>
  </conditionalFormatting>
  <conditionalFormatting sqref="I135:I136">
    <cfRule type="expression" dxfId="1310" priority="1924" stopIfTrue="1">
      <formula>IF(AND($B135&lt;&gt;"",$I135&lt;&gt;"",$J135&lt;&gt;"",$K135&lt;&gt;"",$L135&lt;&gt;"",$M135=100),TRUE,FALSE)</formula>
    </cfRule>
    <cfRule type="expression" dxfId="1309" priority="1925" stopIfTrue="1">
      <formula>IF(AND($B135&lt;&gt;"",$I135&lt;&gt;"",$J135&lt;&gt;"",$J135&lt;TODAY()),TRUE,FALSE)</formula>
    </cfRule>
    <cfRule type="expression" dxfId="1308" priority="1926" stopIfTrue="1">
      <formula>IF(OR(AND($B135&lt;&gt;"",$I135&lt;&gt;"",$J135&lt;&gt;"",$K135&lt;&gt;"",$M135&lt;100),AND($I135&lt;&gt;"",$J135&lt;&gt;"",TODAY()&gt;=$I135)),TRUE,FALSE)</formula>
    </cfRule>
  </conditionalFormatting>
  <conditionalFormatting sqref="I131:I132">
    <cfRule type="expression" dxfId="1307" priority="1918" stopIfTrue="1">
      <formula>IF(AND($B131&lt;&gt;"",$I131&lt;&gt;"",$J131&lt;&gt;"",$K131&lt;&gt;"",$L131&lt;&gt;"",$M131=100),TRUE,FALSE)</formula>
    </cfRule>
    <cfRule type="expression" dxfId="1306" priority="1919" stopIfTrue="1">
      <formula>IF(AND($B131&lt;&gt;"",$I131&lt;&gt;"",$J131&lt;&gt;"",$J131&lt;TODAY()),TRUE,FALSE)</formula>
    </cfRule>
    <cfRule type="expression" dxfId="1305" priority="1920" stopIfTrue="1">
      <formula>IF(OR(AND($B131&lt;&gt;"",$I131&lt;&gt;"",$J131&lt;&gt;"",$K131&lt;&gt;"",$M131&lt;100),AND($I131&lt;&gt;"",$J131&lt;&gt;"",TODAY()&gt;=$I131)),TRUE,FALSE)</formula>
    </cfRule>
  </conditionalFormatting>
  <conditionalFormatting sqref="B203:D204 M203:R204 I203:I204 G203:G204">
    <cfRule type="expression" dxfId="1304" priority="1495" stopIfTrue="1">
      <formula>IF(AND($B203&lt;&gt;"",$I203&lt;&gt;"",$J203&lt;&gt;"",$K203&lt;&gt;"",$L203&lt;&gt;"",$M203=100),TRUE,FALSE)</formula>
    </cfRule>
    <cfRule type="expression" dxfId="1303" priority="1496" stopIfTrue="1">
      <formula>IF(AND($B203&lt;&gt;"",$I203&lt;&gt;"",$J203&lt;&gt;"",$J203&lt;TODAY()),TRUE,FALSE)</formula>
    </cfRule>
    <cfRule type="expression" dxfId="1302" priority="1497" stopIfTrue="1">
      <formula>IF(OR(AND($B203&lt;&gt;"",$I203&lt;&gt;"",$J203&lt;&gt;"",$K203&lt;&gt;"",$M203&lt;100),AND($I203&lt;&gt;"",$J203&lt;&gt;"",TODAY()&gt;=$I203)),TRUE,FALSE)</formula>
    </cfRule>
  </conditionalFormatting>
  <conditionalFormatting sqref="I129:I130">
    <cfRule type="expression" dxfId="1301" priority="1912" stopIfTrue="1">
      <formula>IF(AND($B129&lt;&gt;"",$I129&lt;&gt;"",$J129&lt;&gt;"",$K129&lt;&gt;"",$L129&lt;&gt;"",$M129=100),TRUE,FALSE)</formula>
    </cfRule>
    <cfRule type="expression" dxfId="1300" priority="1913" stopIfTrue="1">
      <formula>IF(AND($B129&lt;&gt;"",$I129&lt;&gt;"",$J129&lt;&gt;"",$J129&lt;TODAY()),TRUE,FALSE)</formula>
    </cfRule>
    <cfRule type="expression" dxfId="1299" priority="1914" stopIfTrue="1">
      <formula>IF(OR(AND($B129&lt;&gt;"",$I129&lt;&gt;"",$J129&lt;&gt;"",$K129&lt;&gt;"",$M129&lt;100),AND($I129&lt;&gt;"",$J129&lt;&gt;"",TODAY()&gt;=$I129)),TRUE,FALSE)</formula>
    </cfRule>
  </conditionalFormatting>
  <conditionalFormatting sqref="L103:L104">
    <cfRule type="expression" dxfId="1298" priority="1909" stopIfTrue="1">
      <formula>IF(AND($B103&lt;&gt;"",$I103&lt;&gt;"",$J103&lt;&gt;"",$K103&lt;&gt;"",$L103&lt;&gt;"",$M103=100),TRUE,FALSE)</formula>
    </cfRule>
    <cfRule type="expression" dxfId="1297" priority="1910" stopIfTrue="1">
      <formula>IF(AND($B103&lt;&gt;"",$I103&lt;&gt;"",$J103&lt;&gt;"",$J103&lt;TODAY()),TRUE,FALSE)</formula>
    </cfRule>
    <cfRule type="expression" dxfId="1296" priority="1911" stopIfTrue="1">
      <formula>IF(OR(AND($B103&lt;&gt;"",$I103&lt;&gt;"",$J103&lt;&gt;"",$K103&lt;&gt;"",$M103&lt;100),AND($I103&lt;&gt;"",$J103&lt;&gt;"",TODAY()&gt;=$I103)),TRUE,FALSE)</formula>
    </cfRule>
  </conditionalFormatting>
  <conditionalFormatting sqref="K107:K108">
    <cfRule type="expression" dxfId="1295" priority="1906" stopIfTrue="1">
      <formula>IF(AND($B107&lt;&gt;"",$I107&lt;&gt;"",$J107&lt;&gt;"",$K107&lt;&gt;"",$L107&lt;&gt;"",$M107=100),TRUE,FALSE)</formula>
    </cfRule>
    <cfRule type="expression" dxfId="1294" priority="1907" stopIfTrue="1">
      <formula>IF(AND($B107&lt;&gt;"",$I107&lt;&gt;"",$J107&lt;&gt;"",$J107&lt;TODAY()),TRUE,FALSE)</formula>
    </cfRule>
    <cfRule type="expression" dxfId="1293" priority="1908" stopIfTrue="1">
      <formula>IF(OR(AND($B107&lt;&gt;"",$I107&lt;&gt;"",$J107&lt;&gt;"",$K107&lt;&gt;"",$M107&lt;100),AND($I107&lt;&gt;"",$J107&lt;&gt;"",TODAY()&gt;=$I107)),TRUE,FALSE)</formula>
    </cfRule>
  </conditionalFormatting>
  <conditionalFormatting sqref="K109:K110">
    <cfRule type="expression" dxfId="1292" priority="1903" stopIfTrue="1">
      <formula>IF(AND($B109&lt;&gt;"",$I109&lt;&gt;"",$J109&lt;&gt;"",$K109&lt;&gt;"",$L109&lt;&gt;"",$M109=100),TRUE,FALSE)</formula>
    </cfRule>
    <cfRule type="expression" dxfId="1291" priority="1904" stopIfTrue="1">
      <formula>IF(AND($B109&lt;&gt;"",$I109&lt;&gt;"",$J109&lt;&gt;"",$J109&lt;TODAY()),TRUE,FALSE)</formula>
    </cfRule>
    <cfRule type="expression" dxfId="1290" priority="1905" stopIfTrue="1">
      <formula>IF(OR(AND($B109&lt;&gt;"",$I109&lt;&gt;"",$J109&lt;&gt;"",$K109&lt;&gt;"",$M109&lt;100),AND($I109&lt;&gt;"",$J109&lt;&gt;"",TODAY()&gt;=$I109)),TRUE,FALSE)</formula>
    </cfRule>
  </conditionalFormatting>
  <conditionalFormatting sqref="K125:K126">
    <cfRule type="expression" dxfId="1289" priority="1897" stopIfTrue="1">
      <formula>IF(AND($B125&lt;&gt;"",$I125&lt;&gt;"",$J125&lt;&gt;"",$K125&lt;&gt;"",$L125&lt;&gt;"",$M125=100),TRUE,FALSE)</formula>
    </cfRule>
    <cfRule type="expression" dxfId="1288" priority="1898" stopIfTrue="1">
      <formula>IF(AND($B125&lt;&gt;"",$I125&lt;&gt;"",$J125&lt;&gt;"",$J125&lt;TODAY()),TRUE,FALSE)</formula>
    </cfRule>
    <cfRule type="expression" dxfId="1287" priority="1899" stopIfTrue="1">
      <formula>IF(OR(AND($B125&lt;&gt;"",$I125&lt;&gt;"",$J125&lt;&gt;"",$K125&lt;&gt;"",$M125&lt;100),AND($I125&lt;&gt;"",$J125&lt;&gt;"",TODAY()&gt;=$I125)),TRUE,FALSE)</formula>
    </cfRule>
  </conditionalFormatting>
  <conditionalFormatting sqref="L127:L128">
    <cfRule type="expression" dxfId="1286" priority="1894" stopIfTrue="1">
      <formula>IF(AND($B127&lt;&gt;"",$I127&lt;&gt;"",$J127&lt;&gt;"",$K127&lt;&gt;"",$L127&lt;&gt;"",$M127=100),TRUE,FALSE)</formula>
    </cfRule>
    <cfRule type="expression" dxfId="1285" priority="1895" stopIfTrue="1">
      <formula>IF(AND($B127&lt;&gt;"",$I127&lt;&gt;"",$J127&lt;&gt;"",$J127&lt;TODAY()),TRUE,FALSE)</formula>
    </cfRule>
    <cfRule type="expression" dxfId="1284" priority="1896" stopIfTrue="1">
      <formula>IF(OR(AND($B127&lt;&gt;"",$I127&lt;&gt;"",$J127&lt;&gt;"",$K127&lt;&gt;"",$M127&lt;100),AND($I127&lt;&gt;"",$J127&lt;&gt;"",TODAY()&gt;=$I127)),TRUE,FALSE)</formula>
    </cfRule>
  </conditionalFormatting>
  <conditionalFormatting sqref="L111:L112">
    <cfRule type="expression" dxfId="1283" priority="1891" stopIfTrue="1">
      <formula>IF(AND($B111&lt;&gt;"",$I111&lt;&gt;"",$J111&lt;&gt;"",$K111&lt;&gt;"",$L111&lt;&gt;"",$M111=100),TRUE,FALSE)</formula>
    </cfRule>
    <cfRule type="expression" dxfId="1282" priority="1892" stopIfTrue="1">
      <formula>IF(AND($B111&lt;&gt;"",$I111&lt;&gt;"",$J111&lt;&gt;"",$J111&lt;TODAY()),TRUE,FALSE)</formula>
    </cfRule>
    <cfRule type="expression" dxfId="1281" priority="1893" stopIfTrue="1">
      <formula>IF(OR(AND($B111&lt;&gt;"",$I111&lt;&gt;"",$J111&lt;&gt;"",$K111&lt;&gt;"",$M111&lt;100),AND($I111&lt;&gt;"",$J111&lt;&gt;"",TODAY()&gt;=$I111)),TRUE,FALSE)</formula>
    </cfRule>
  </conditionalFormatting>
  <conditionalFormatting sqref="L113:L114">
    <cfRule type="expression" dxfId="1280" priority="1888" stopIfTrue="1">
      <formula>IF(AND($B113&lt;&gt;"",$I113&lt;&gt;"",$J113&lt;&gt;"",$K113&lt;&gt;"",$L113&lt;&gt;"",$M113=100),TRUE,FALSE)</formula>
    </cfRule>
    <cfRule type="expression" dxfId="1279" priority="1889" stopIfTrue="1">
      <formula>IF(AND($B113&lt;&gt;"",$I113&lt;&gt;"",$J113&lt;&gt;"",$J113&lt;TODAY()),TRUE,FALSE)</formula>
    </cfRule>
    <cfRule type="expression" dxfId="1278" priority="1890" stopIfTrue="1">
      <formula>IF(OR(AND($B113&lt;&gt;"",$I113&lt;&gt;"",$J113&lt;&gt;"",$K113&lt;&gt;"",$M113&lt;100),AND($I113&lt;&gt;"",$J113&lt;&gt;"",TODAY()&gt;=$I113)),TRUE,FALSE)</formula>
    </cfRule>
  </conditionalFormatting>
  <conditionalFormatting sqref="K119:K120">
    <cfRule type="expression" dxfId="1277" priority="1885" stopIfTrue="1">
      <formula>IF(AND($B119&lt;&gt;"",$I119&lt;&gt;"",$J119&lt;&gt;"",$K119&lt;&gt;"",$L119&lt;&gt;"",$M119=100),TRUE,FALSE)</formula>
    </cfRule>
    <cfRule type="expression" dxfId="1276" priority="1886" stopIfTrue="1">
      <formula>IF(AND($B119&lt;&gt;"",$I119&lt;&gt;"",$J119&lt;&gt;"",$J119&lt;TODAY()),TRUE,FALSE)</formula>
    </cfRule>
    <cfRule type="expression" dxfId="1275" priority="1887" stopIfTrue="1">
      <formula>IF(OR(AND($B119&lt;&gt;"",$I119&lt;&gt;"",$J119&lt;&gt;"",$K119&lt;&gt;"",$M119&lt;100),AND($I119&lt;&gt;"",$J119&lt;&gt;"",TODAY()&gt;=$I119)),TRUE,FALSE)</formula>
    </cfRule>
  </conditionalFormatting>
  <conditionalFormatting sqref="L121:L122">
    <cfRule type="expression" dxfId="1274" priority="1882" stopIfTrue="1">
      <formula>IF(AND($B121&lt;&gt;"",$I121&lt;&gt;"",$J121&lt;&gt;"",$K121&lt;&gt;"",$L121&lt;&gt;"",$M121=100),TRUE,FALSE)</formula>
    </cfRule>
    <cfRule type="expression" dxfId="1273" priority="1883" stopIfTrue="1">
      <formula>IF(AND($B121&lt;&gt;"",$I121&lt;&gt;"",$J121&lt;&gt;"",$J121&lt;TODAY()),TRUE,FALSE)</formula>
    </cfRule>
    <cfRule type="expression" dxfId="1272" priority="1884" stopIfTrue="1">
      <formula>IF(OR(AND($B121&lt;&gt;"",$I121&lt;&gt;"",$J121&lt;&gt;"",$K121&lt;&gt;"",$M121&lt;100),AND($I121&lt;&gt;"",$J121&lt;&gt;"",TODAY()&gt;=$I121)),TRUE,FALSE)</formula>
    </cfRule>
  </conditionalFormatting>
  <conditionalFormatting sqref="K133:K134">
    <cfRule type="expression" dxfId="1271" priority="1825" stopIfTrue="1">
      <formula>IF(AND($B133&lt;&gt;"",$I133&lt;&gt;"",$J133&lt;&gt;"",$K133&lt;&gt;"",$L133&lt;&gt;"",$M133=100),TRUE,FALSE)</formula>
    </cfRule>
    <cfRule type="expression" dxfId="1270" priority="1826" stopIfTrue="1">
      <formula>IF(AND($B133&lt;&gt;"",$I133&lt;&gt;"",$J133&lt;&gt;"",$J133&lt;TODAY()),TRUE,FALSE)</formula>
    </cfRule>
    <cfRule type="expression" dxfId="1269" priority="1827" stopIfTrue="1">
      <formula>IF(OR(AND($B133&lt;&gt;"",$I133&lt;&gt;"",$J133&lt;&gt;"",$K133&lt;&gt;"",$M133&lt;100),AND($I133&lt;&gt;"",$J133&lt;&gt;"",TODAY()&gt;=$I133)),TRUE,FALSE)</formula>
    </cfRule>
  </conditionalFormatting>
  <conditionalFormatting sqref="L79:L80">
    <cfRule type="expression" dxfId="1268" priority="1876" stopIfTrue="1">
      <formula>IF(AND($B79&lt;&gt;"",$I79&lt;&gt;"",$J79&lt;&gt;"",$K79&lt;&gt;"",$L79&lt;&gt;"",$M79=100),TRUE,FALSE)</formula>
    </cfRule>
    <cfRule type="expression" dxfId="1267" priority="1877" stopIfTrue="1">
      <formula>IF(AND($B79&lt;&gt;"",$I79&lt;&gt;"",$J79&lt;&gt;"",$J79&lt;TODAY()),TRUE,FALSE)</formula>
    </cfRule>
    <cfRule type="expression" dxfId="1266" priority="1878" stopIfTrue="1">
      <formula>IF(OR(AND($B79&lt;&gt;"",$I79&lt;&gt;"",$J79&lt;&gt;"",$K79&lt;&gt;"",$M79&lt;100),AND($I79&lt;&gt;"",$J79&lt;&gt;"",TODAY()&gt;=$I79)),TRUE,FALSE)</formula>
    </cfRule>
  </conditionalFormatting>
  <conditionalFormatting sqref="K81:K82">
    <cfRule type="expression" dxfId="1265" priority="1873" stopIfTrue="1">
      <formula>IF(AND($B81&lt;&gt;"",$I81&lt;&gt;"",$J81&lt;&gt;"",$K81&lt;&gt;"",$L81&lt;&gt;"",$M81=100),TRUE,FALSE)</formula>
    </cfRule>
    <cfRule type="expression" dxfId="1264" priority="1874" stopIfTrue="1">
      <formula>IF(AND($B81&lt;&gt;"",$I81&lt;&gt;"",$J81&lt;&gt;"",$J81&lt;TODAY()),TRUE,FALSE)</formula>
    </cfRule>
    <cfRule type="expression" dxfId="1263" priority="1875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1262" priority="1870" stopIfTrue="1">
      <formula>IF(AND($B81&lt;&gt;"",$I81&lt;&gt;"",$J81&lt;&gt;"",$K81&lt;&gt;"",$L81&lt;&gt;"",$M81=100),TRUE,FALSE)</formula>
    </cfRule>
    <cfRule type="expression" dxfId="1261" priority="1871" stopIfTrue="1">
      <formula>IF(AND($B81&lt;&gt;"",$I81&lt;&gt;"",$J81&lt;&gt;"",$J81&lt;TODAY()),TRUE,FALSE)</formula>
    </cfRule>
    <cfRule type="expression" dxfId="1260" priority="1872" stopIfTrue="1">
      <formula>IF(OR(AND($B81&lt;&gt;"",$I81&lt;&gt;"",$J81&lt;&gt;"",$K81&lt;&gt;"",$M81&lt;100),AND($I81&lt;&gt;"",$J81&lt;&gt;"",TODAY()&gt;=$I81)),TRUE,FALSE)</formula>
    </cfRule>
  </conditionalFormatting>
  <conditionalFormatting sqref="K83:K84">
    <cfRule type="expression" dxfId="1259" priority="1867" stopIfTrue="1">
      <formula>IF(AND($B83&lt;&gt;"",$I83&lt;&gt;"",$J83&lt;&gt;"",$K83&lt;&gt;"",$L83&lt;&gt;"",$M83=100),TRUE,FALSE)</formula>
    </cfRule>
    <cfRule type="expression" dxfId="1258" priority="1868" stopIfTrue="1">
      <formula>IF(AND($B83&lt;&gt;"",$I83&lt;&gt;"",$J83&lt;&gt;"",$J83&lt;TODAY()),TRUE,FALSE)</formula>
    </cfRule>
    <cfRule type="expression" dxfId="1257" priority="1869" stopIfTrue="1">
      <formula>IF(OR(AND($B83&lt;&gt;"",$I83&lt;&gt;"",$J83&lt;&gt;"",$K83&lt;&gt;"",$M83&lt;100),AND($I83&lt;&gt;"",$J83&lt;&gt;"",TODAY()&gt;=$I83)),TRUE,FALSE)</formula>
    </cfRule>
  </conditionalFormatting>
  <conditionalFormatting sqref="L83:L84">
    <cfRule type="expression" dxfId="1256" priority="1864" stopIfTrue="1">
      <formula>IF(AND($B83&lt;&gt;"",$I83&lt;&gt;"",$J83&lt;&gt;"",$K83&lt;&gt;"",$L83&lt;&gt;"",$M83=100),TRUE,FALSE)</formula>
    </cfRule>
    <cfRule type="expression" dxfId="1255" priority="1865" stopIfTrue="1">
      <formula>IF(AND($B83&lt;&gt;"",$I83&lt;&gt;"",$J83&lt;&gt;"",$J83&lt;TODAY()),TRUE,FALSE)</formula>
    </cfRule>
    <cfRule type="expression" dxfId="1254" priority="1866" stopIfTrue="1">
      <formula>IF(OR(AND($B83&lt;&gt;"",$I83&lt;&gt;"",$J83&lt;&gt;"",$K83&lt;&gt;"",$M83&lt;100),AND($I83&lt;&gt;"",$J83&lt;&gt;"",TODAY()&gt;=$I83)),TRUE,FALSE)</formula>
    </cfRule>
  </conditionalFormatting>
  <conditionalFormatting sqref="L119:L120">
    <cfRule type="expression" dxfId="1253" priority="1834" stopIfTrue="1">
      <formula>IF(AND($B119&lt;&gt;"",$I119&lt;&gt;"",$J119&lt;&gt;"",$K119&lt;&gt;"",$L119&lt;&gt;"",$M119=100),TRUE,FALSE)</formula>
    </cfRule>
    <cfRule type="expression" dxfId="1252" priority="1835" stopIfTrue="1">
      <formula>IF(AND($B119&lt;&gt;"",$I119&lt;&gt;"",$J119&lt;&gt;"",$J119&lt;TODAY()),TRUE,FALSE)</formula>
    </cfRule>
    <cfRule type="expression" dxfId="1251" priority="1836" stopIfTrue="1">
      <formula>IF(OR(AND($B119&lt;&gt;"",$I119&lt;&gt;"",$J119&lt;&gt;"",$K119&lt;&gt;"",$M119&lt;100),AND($I119&lt;&gt;"",$J119&lt;&gt;"",TODAY()&gt;=$I119)),TRUE,FALSE)</formula>
    </cfRule>
  </conditionalFormatting>
  <conditionalFormatting sqref="L85:L86">
    <cfRule type="expression" dxfId="1250" priority="1855" stopIfTrue="1">
      <formula>IF(AND($B85&lt;&gt;"",$I85&lt;&gt;"",$J85&lt;&gt;"",$K85&lt;&gt;"",$L85&lt;&gt;"",$M85=100),TRUE,FALSE)</formula>
    </cfRule>
    <cfRule type="expression" dxfId="1249" priority="1856" stopIfTrue="1">
      <formula>IF(AND($B85&lt;&gt;"",$I85&lt;&gt;"",$J85&lt;&gt;"",$J85&lt;TODAY()),TRUE,FALSE)</formula>
    </cfRule>
    <cfRule type="expression" dxfId="1248" priority="1857" stopIfTrue="1">
      <formula>IF(OR(AND($B85&lt;&gt;"",$I85&lt;&gt;"",$J85&lt;&gt;"",$K85&lt;&gt;"",$M85&lt;100),AND($I85&lt;&gt;"",$J85&lt;&gt;"",TODAY()&gt;=$I85)),TRUE,FALSE)</formula>
    </cfRule>
  </conditionalFormatting>
  <conditionalFormatting sqref="S13:AQ13">
    <cfRule type="expression" dxfId="1247" priority="74707" stopIfTrue="1">
      <formula>IF(OR(WEEKDAY(S$9)=7,WEEKDAY(S$9)=1,IF(ISNA(MATCH(S$9,Holiday,0)),FALSE,TRUE)),TRUE,FALSE)</formula>
    </cfRule>
    <cfRule type="expression" dxfId="1246" priority="74708" stopIfTrue="1">
      <formula>IF(AND($B13&lt;&gt;"",$I13&lt;&gt;"", $I13&lt;=S$9,S$9&lt;=$J13),TRUE,FALSE)</formula>
    </cfRule>
    <cfRule type="expression" dxfId="1245" priority="74709" stopIfTrue="1">
      <formula>IF(AND($B13="", #REF!&lt;&gt;"",#REF!&lt;=S$9,S$9&lt;=#REF!),TRUE,FALSE)</formula>
    </cfRule>
  </conditionalFormatting>
  <conditionalFormatting sqref="S71:AQ71">
    <cfRule type="expression" dxfId="1244" priority="75142" stopIfTrue="1">
      <formula>IF(OR(WEEKDAY(S$9)=7,WEEKDAY(S$9)=1,IF(ISNA(MATCH(S$9,Holiday,0)),FALSE,TRUE)),TRUE,FALSE)</formula>
    </cfRule>
    <cfRule type="expression" dxfId="1243" priority="75143" stopIfTrue="1">
      <formula>IF(AND($B71&lt;&gt;"",$I71&lt;&gt;"", $I71&lt;=S$9,S$9&lt;=$J71),TRUE,FALSE)</formula>
    </cfRule>
    <cfRule type="expression" dxfId="1242" priority="75144" stopIfTrue="1">
      <formula>IF(AND($B71="", $K64&lt;&gt;"",$K64&lt;=S$9,S$9&lt;=$L64),TRUE,FALSE)</formula>
    </cfRule>
  </conditionalFormatting>
  <conditionalFormatting sqref="S79:AQ79">
    <cfRule type="expression" dxfId="1241" priority="75538" stopIfTrue="1">
      <formula>IF(OR(WEEKDAY(S$9)=7,WEEKDAY(S$9)=1,IF(ISNA(MATCH(S$9,Holiday,0)),FALSE,TRUE)),TRUE,FALSE)</formula>
    </cfRule>
    <cfRule type="expression" dxfId="1240" priority="75539" stopIfTrue="1">
      <formula>IF(AND($B79&lt;&gt;"",$I79&lt;&gt;"", $I79&lt;=S$9,S$9&lt;=$J79),TRUE,FALSE)</formula>
    </cfRule>
    <cfRule type="expression" dxfId="1239" priority="75540" stopIfTrue="1">
      <formula>IF(AND($B79="", $K70&lt;&gt;"",$K70&lt;=S$9,S$9&lt;=$L70),TRUE,FALSE)</formula>
    </cfRule>
  </conditionalFormatting>
  <conditionalFormatting sqref="S103:AQ103 S105:AQ105">
    <cfRule type="expression" dxfId="1238" priority="75826" stopIfTrue="1">
      <formula>IF(OR(WEEKDAY(S$9)=7,WEEKDAY(S$9)=1,IF(ISNA(MATCH(S$9,Holiday,0)),FALSE,TRUE)),TRUE,FALSE)</formula>
    </cfRule>
    <cfRule type="expression" dxfId="1237" priority="75827" stopIfTrue="1">
      <formula>IF(AND($B103&lt;&gt;"",$I103&lt;&gt;"", $I103&lt;=S$9,S$9&lt;=$J103),TRUE,FALSE)</formula>
    </cfRule>
    <cfRule type="expression" dxfId="1236" priority="75828" stopIfTrue="1">
      <formula>IF(AND($B103="", #REF!&lt;&gt;"",#REF!&lt;=S$9,S$9&lt;=#REF!),TRUE,FALSE)</formula>
    </cfRule>
  </conditionalFormatting>
  <conditionalFormatting sqref="K105:K106">
    <cfRule type="expression" dxfId="1235" priority="1852" stopIfTrue="1">
      <formula>IF(AND($B105&lt;&gt;"",$I105&lt;&gt;"",$J105&lt;&gt;"",$K105&lt;&gt;"",$L105&lt;&gt;"",$M105=100),TRUE,FALSE)</formula>
    </cfRule>
    <cfRule type="expression" dxfId="1234" priority="1853" stopIfTrue="1">
      <formula>IF(AND($B105&lt;&gt;"",$I105&lt;&gt;"",$J105&lt;&gt;"",$J105&lt;TODAY()),TRUE,FALSE)</formula>
    </cfRule>
    <cfRule type="expression" dxfId="1233" priority="1854" stopIfTrue="1">
      <formula>IF(OR(AND($B105&lt;&gt;"",$I105&lt;&gt;"",$J105&lt;&gt;"",$K105&lt;&gt;"",$M105&lt;100),AND($I105&lt;&gt;"",$J105&lt;&gt;"",TODAY()&gt;=$I105)),TRUE,FALSE)</formula>
    </cfRule>
  </conditionalFormatting>
  <conditionalFormatting sqref="L107:L108">
    <cfRule type="expression" dxfId="1232" priority="1849" stopIfTrue="1">
      <formula>IF(AND($B107&lt;&gt;"",$I107&lt;&gt;"",$J107&lt;&gt;"",$K107&lt;&gt;"",$L107&lt;&gt;"",$M107=100),TRUE,FALSE)</formula>
    </cfRule>
    <cfRule type="expression" dxfId="1231" priority="1850" stopIfTrue="1">
      <formula>IF(AND($B107&lt;&gt;"",$I107&lt;&gt;"",$J107&lt;&gt;"",$J107&lt;TODAY()),TRUE,FALSE)</formula>
    </cfRule>
    <cfRule type="expression" dxfId="1230" priority="1851" stopIfTrue="1">
      <formula>IF(OR(AND($B107&lt;&gt;"",$I107&lt;&gt;"",$J107&lt;&gt;"",$K107&lt;&gt;"",$M107&lt;100),AND($I107&lt;&gt;"",$J107&lt;&gt;"",TODAY()&gt;=$I107)),TRUE,FALSE)</formula>
    </cfRule>
  </conditionalFormatting>
  <conditionalFormatting sqref="L105:L106">
    <cfRule type="expression" dxfId="1229" priority="1843" stopIfTrue="1">
      <formula>IF(AND($B105&lt;&gt;"",$I105&lt;&gt;"",$J105&lt;&gt;"",$K105&lt;&gt;"",$L105&lt;&gt;"",$M105=100),TRUE,FALSE)</formula>
    </cfRule>
    <cfRule type="expression" dxfId="1228" priority="1844" stopIfTrue="1">
      <formula>IF(AND($B105&lt;&gt;"",$I105&lt;&gt;"",$J105&lt;&gt;"",$J105&lt;TODAY()),TRUE,FALSE)</formula>
    </cfRule>
    <cfRule type="expression" dxfId="1227" priority="1845" stopIfTrue="1">
      <formula>IF(OR(AND($B105&lt;&gt;"",$I105&lt;&gt;"",$J105&lt;&gt;"",$K105&lt;&gt;"",$M105&lt;100),AND($I105&lt;&gt;"",$J105&lt;&gt;"",TODAY()&gt;=$I105)),TRUE,FALSE)</formula>
    </cfRule>
  </conditionalFormatting>
  <conditionalFormatting sqref="K115:K116">
    <cfRule type="expression" dxfId="1226" priority="1840" stopIfTrue="1">
      <formula>IF(AND($B115&lt;&gt;"",$I115&lt;&gt;"",$J115&lt;&gt;"",$K115&lt;&gt;"",$L115&lt;&gt;"",$M115=100),TRUE,FALSE)</formula>
    </cfRule>
    <cfRule type="expression" dxfId="1225" priority="1841" stopIfTrue="1">
      <formula>IF(AND($B115&lt;&gt;"",$I115&lt;&gt;"",$J115&lt;&gt;"",$J115&lt;TODAY()),TRUE,FALSE)</formula>
    </cfRule>
    <cfRule type="expression" dxfId="1224" priority="1842" stopIfTrue="1">
      <formula>IF(OR(AND($B115&lt;&gt;"",$I115&lt;&gt;"",$J115&lt;&gt;"",$K115&lt;&gt;"",$M115&lt;100),AND($I115&lt;&gt;"",$J115&lt;&gt;"",TODAY()&gt;=$I115)),TRUE,FALSE)</formula>
    </cfRule>
  </conditionalFormatting>
  <conditionalFormatting sqref="L115:L116">
    <cfRule type="expression" dxfId="1223" priority="1837" stopIfTrue="1">
      <formula>IF(AND($B115&lt;&gt;"",$I115&lt;&gt;"",$J115&lt;&gt;"",$K115&lt;&gt;"",$L115&lt;&gt;"",$M115=100),TRUE,FALSE)</formula>
    </cfRule>
    <cfRule type="expression" dxfId="1222" priority="1838" stopIfTrue="1">
      <formula>IF(AND($B115&lt;&gt;"",$I115&lt;&gt;"",$J115&lt;&gt;"",$J115&lt;TODAY()),TRUE,FALSE)</formula>
    </cfRule>
    <cfRule type="expression" dxfId="1221" priority="1839" stopIfTrue="1">
      <formula>IF(OR(AND($B115&lt;&gt;"",$I115&lt;&gt;"",$J115&lt;&gt;"",$K115&lt;&gt;"",$M115&lt;100),AND($I115&lt;&gt;"",$J115&lt;&gt;"",TODAY()&gt;=$I115)),TRUE,FALSE)</formula>
    </cfRule>
  </conditionalFormatting>
  <conditionalFormatting sqref="L149:L150">
    <cfRule type="expression" dxfId="1220" priority="1780" stopIfTrue="1">
      <formula>IF(AND($B149&lt;&gt;"",$I149&lt;&gt;"",$J149&lt;&gt;"",$K149&lt;&gt;"",$L149&lt;&gt;"",$M149=100),TRUE,FALSE)</formula>
    </cfRule>
    <cfRule type="expression" dxfId="1219" priority="1781" stopIfTrue="1">
      <formula>IF(AND($B149&lt;&gt;"",$I149&lt;&gt;"",$J149&lt;&gt;"",$J149&lt;TODAY()),TRUE,FALSE)</formula>
    </cfRule>
    <cfRule type="expression" dxfId="1218" priority="1782" stopIfTrue="1">
      <formula>IF(OR(AND($B149&lt;&gt;"",$I149&lt;&gt;"",$J149&lt;&gt;"",$K149&lt;&gt;"",$M149&lt;100),AND($I149&lt;&gt;"",$J149&lt;&gt;"",TODAY()&gt;=$I149)),TRUE,FALSE)</formula>
    </cfRule>
  </conditionalFormatting>
  <conditionalFormatting sqref="L153:L154">
    <cfRule type="expression" dxfId="1217" priority="1777" stopIfTrue="1">
      <formula>IF(AND($B153&lt;&gt;"",$I153&lt;&gt;"",$J153&lt;&gt;"",$K153&lt;&gt;"",$L153&lt;&gt;"",$M153=100),TRUE,FALSE)</formula>
    </cfRule>
    <cfRule type="expression" dxfId="1216" priority="1778" stopIfTrue="1">
      <formula>IF(AND($B153&lt;&gt;"",$I153&lt;&gt;"",$J153&lt;&gt;"",$J153&lt;TODAY()),TRUE,FALSE)</formula>
    </cfRule>
    <cfRule type="expression" dxfId="1215" priority="1779" stopIfTrue="1">
      <formula>IF(OR(AND($B153&lt;&gt;"",$I153&lt;&gt;"",$J153&lt;&gt;"",$K153&lt;&gt;"",$M153&lt;100),AND($I153&lt;&gt;"",$J153&lt;&gt;"",TODAY()&gt;=$I153)),TRUE,FALSE)</formula>
    </cfRule>
  </conditionalFormatting>
  <conditionalFormatting sqref="L125:L126">
    <cfRule type="expression" dxfId="1214" priority="1828" stopIfTrue="1">
      <formula>IF(AND($B125&lt;&gt;"",$I125&lt;&gt;"",$J125&lt;&gt;"",$K125&lt;&gt;"",$L125&lt;&gt;"",$M125=100),TRUE,FALSE)</formula>
    </cfRule>
    <cfRule type="expression" dxfId="1213" priority="1829" stopIfTrue="1">
      <formula>IF(AND($B125&lt;&gt;"",$I125&lt;&gt;"",$J125&lt;&gt;"",$J125&lt;TODAY()),TRUE,FALSE)</formula>
    </cfRule>
    <cfRule type="expression" dxfId="1212" priority="1830" stopIfTrue="1">
      <formula>IF(OR(AND($B125&lt;&gt;"",$I125&lt;&gt;"",$J125&lt;&gt;"",$K125&lt;&gt;"",$M125&lt;100),AND($I125&lt;&gt;"",$J125&lt;&gt;"",TODAY()&gt;=$I125)),TRUE,FALSE)</formula>
    </cfRule>
  </conditionalFormatting>
  <conditionalFormatting sqref="S143:AQ143">
    <cfRule type="expression" dxfId="1211" priority="75964" stopIfTrue="1">
      <formula>IF(OR(WEEKDAY(S$9)=7,WEEKDAY(S$9)=1,IF(ISNA(MATCH(S$9,Holiday,0)),FALSE,TRUE)),TRUE,FALSE)</formula>
    </cfRule>
    <cfRule type="expression" dxfId="1210" priority="75965" stopIfTrue="1">
      <formula>IF(AND($B143&lt;&gt;"",$I143&lt;&gt;"", $I143&lt;=S$9,S$9&lt;=$J143),TRUE,FALSE)</formula>
    </cfRule>
    <cfRule type="expression" dxfId="1209" priority="75966" stopIfTrue="1">
      <formula>IF(AND($B143="", #REF!&lt;&gt;"",#REF!&lt;=S$9,S$9&lt;=#REF!),TRUE,FALSE)</formula>
    </cfRule>
  </conditionalFormatting>
  <conditionalFormatting sqref="S139:AQ139">
    <cfRule type="expression" dxfId="1208" priority="76084" stopIfTrue="1">
      <formula>IF(OR(WEEKDAY(S$9)=7,WEEKDAY(S$9)=1,IF(ISNA(MATCH(S$9,Holiday,0)),FALSE,TRUE)),TRUE,FALSE)</formula>
    </cfRule>
    <cfRule type="expression" dxfId="1207" priority="76085" stopIfTrue="1">
      <formula>IF(AND($B139&lt;&gt;"",$I139&lt;&gt;"", $I139&lt;=S$9,S$9&lt;=$J139),TRUE,FALSE)</formula>
    </cfRule>
    <cfRule type="expression" dxfId="1206" priority="76086" stopIfTrue="1">
      <formula>IF(AND($B139="", #REF!&lt;&gt;"",#REF!&lt;=S$9,S$9&lt;=#REF!),TRUE,FALSE)</formula>
    </cfRule>
  </conditionalFormatting>
  <conditionalFormatting sqref="S151:AQ151">
    <cfRule type="expression" dxfId="1205" priority="76432" stopIfTrue="1">
      <formula>IF(OR(WEEKDAY(S$9)=7,WEEKDAY(S$9)=1,IF(ISNA(MATCH(S$9,Holiday,0)),FALSE,TRUE)),TRUE,FALSE)</formula>
    </cfRule>
    <cfRule type="expression" dxfId="1204" priority="76433" stopIfTrue="1">
      <formula>IF(AND($B151&lt;&gt;"",$I151&lt;&gt;"", $I151&lt;=S$9,S$9&lt;=$J151),TRUE,FALSE)</formula>
    </cfRule>
    <cfRule type="expression" dxfId="1203" priority="76434" stopIfTrue="1">
      <formula>IF(AND($B151="", $K136&lt;&gt;"",$K136&lt;=S$9,S$9&lt;=$L136),TRUE,FALSE)</formula>
    </cfRule>
  </conditionalFormatting>
  <conditionalFormatting sqref="K137:K138">
    <cfRule type="expression" dxfId="1202" priority="1822" stopIfTrue="1">
      <formula>IF(AND($B137&lt;&gt;"",$I137&lt;&gt;"",$J137&lt;&gt;"",$K137&lt;&gt;"",$L137&lt;&gt;"",$M137=100),TRUE,FALSE)</formula>
    </cfRule>
    <cfRule type="expression" dxfId="1201" priority="1823" stopIfTrue="1">
      <formula>IF(AND($B137&lt;&gt;"",$I137&lt;&gt;"",$J137&lt;&gt;"",$J137&lt;TODAY()),TRUE,FALSE)</formula>
    </cfRule>
    <cfRule type="expression" dxfId="1200" priority="1824" stopIfTrue="1">
      <formula>IF(OR(AND($B137&lt;&gt;"",$I137&lt;&gt;"",$J137&lt;&gt;"",$K137&lt;&gt;"",$M137&lt;100),AND($I137&lt;&gt;"",$J137&lt;&gt;"",TODAY()&gt;=$I137)),TRUE,FALSE)</formula>
    </cfRule>
  </conditionalFormatting>
  <conditionalFormatting sqref="K135:K136">
    <cfRule type="expression" dxfId="1199" priority="1819" stopIfTrue="1">
      <formula>IF(AND($B135&lt;&gt;"",$I135&lt;&gt;"",$J135&lt;&gt;"",$K135&lt;&gt;"",$L135&lt;&gt;"",$M135=100),TRUE,FALSE)</formula>
    </cfRule>
    <cfRule type="expression" dxfId="1198" priority="1820" stopIfTrue="1">
      <formula>IF(AND($B135&lt;&gt;"",$I135&lt;&gt;"",$J135&lt;&gt;"",$J135&lt;TODAY()),TRUE,FALSE)</formula>
    </cfRule>
    <cfRule type="expression" dxfId="1197" priority="1821" stopIfTrue="1">
      <formula>IF(OR(AND($B135&lt;&gt;"",$I135&lt;&gt;"",$J135&lt;&gt;"",$K135&lt;&gt;"",$M135&lt;100),AND($I135&lt;&gt;"",$J135&lt;&gt;"",TODAY()&gt;=$I135)),TRUE,FALSE)</formula>
    </cfRule>
  </conditionalFormatting>
  <conditionalFormatting sqref="K131:K132">
    <cfRule type="expression" dxfId="1196" priority="1816" stopIfTrue="1">
      <formula>IF(AND($B131&lt;&gt;"",$I131&lt;&gt;"",$J131&lt;&gt;"",$K131&lt;&gt;"",$L131&lt;&gt;"",$M131=100),TRUE,FALSE)</formula>
    </cfRule>
    <cfRule type="expression" dxfId="1195" priority="1817" stopIfTrue="1">
      <formula>IF(AND($B131&lt;&gt;"",$I131&lt;&gt;"",$J131&lt;&gt;"",$J131&lt;TODAY()),TRUE,FALSE)</formula>
    </cfRule>
    <cfRule type="expression" dxfId="1194" priority="1818" stopIfTrue="1">
      <formula>IF(OR(AND($B131&lt;&gt;"",$I131&lt;&gt;"",$J131&lt;&gt;"",$K131&lt;&gt;"",$M131&lt;100),AND($I131&lt;&gt;"",$J131&lt;&gt;"",TODAY()&gt;=$I131)),TRUE,FALSE)</formula>
    </cfRule>
  </conditionalFormatting>
  <conditionalFormatting sqref="K129:K130">
    <cfRule type="expression" dxfId="1193" priority="1813" stopIfTrue="1">
      <formula>IF(AND($B129&lt;&gt;"",$I129&lt;&gt;"",$J129&lt;&gt;"",$K129&lt;&gt;"",$L129&lt;&gt;"",$M129=100),TRUE,FALSE)</formula>
    </cfRule>
    <cfRule type="expression" dxfId="1192" priority="1814" stopIfTrue="1">
      <formula>IF(AND($B129&lt;&gt;"",$I129&lt;&gt;"",$J129&lt;&gt;"",$J129&lt;TODAY()),TRUE,FALSE)</formula>
    </cfRule>
    <cfRule type="expression" dxfId="1191" priority="1815" stopIfTrue="1">
      <formula>IF(OR(AND($B129&lt;&gt;"",$I129&lt;&gt;"",$J129&lt;&gt;"",$K129&lt;&gt;"",$M129&lt;100),AND($I129&lt;&gt;"",$J129&lt;&gt;"",TODAY()&gt;=$I129)),TRUE,FALSE)</formula>
    </cfRule>
  </conditionalFormatting>
  <conditionalFormatting sqref="L133:L134">
    <cfRule type="expression" dxfId="1190" priority="1810" stopIfTrue="1">
      <formula>IF(AND($B133&lt;&gt;"",$I133&lt;&gt;"",$J133&lt;&gt;"",$K133&lt;&gt;"",$L133&lt;&gt;"",$M133=100),TRUE,FALSE)</formula>
    </cfRule>
    <cfRule type="expression" dxfId="1189" priority="1811" stopIfTrue="1">
      <formula>IF(AND($B133&lt;&gt;"",$I133&lt;&gt;"",$J133&lt;&gt;"",$J133&lt;TODAY()),TRUE,FALSE)</formula>
    </cfRule>
    <cfRule type="expression" dxfId="1188" priority="1812" stopIfTrue="1">
      <formula>IF(OR(AND($B133&lt;&gt;"",$I133&lt;&gt;"",$J133&lt;&gt;"",$K133&lt;&gt;"",$M133&lt;100),AND($I133&lt;&gt;"",$J133&lt;&gt;"",TODAY()&gt;=$I133)),TRUE,FALSE)</formula>
    </cfRule>
  </conditionalFormatting>
  <conditionalFormatting sqref="L135:L136">
    <cfRule type="expression" dxfId="1187" priority="1807" stopIfTrue="1">
      <formula>IF(AND($B135&lt;&gt;"",$I135&lt;&gt;"",$J135&lt;&gt;"",$K135&lt;&gt;"",$L135&lt;&gt;"",$M135=100),TRUE,FALSE)</formula>
    </cfRule>
    <cfRule type="expression" dxfId="1186" priority="1808" stopIfTrue="1">
      <formula>IF(AND($B135&lt;&gt;"",$I135&lt;&gt;"",$J135&lt;&gt;"",$J135&lt;TODAY()),TRUE,FALSE)</formula>
    </cfRule>
    <cfRule type="expression" dxfId="1185" priority="1809" stopIfTrue="1">
      <formula>IF(OR(AND($B135&lt;&gt;"",$I135&lt;&gt;"",$J135&lt;&gt;"",$K135&lt;&gt;"",$M135&lt;100),AND($I135&lt;&gt;"",$J135&lt;&gt;"",TODAY()&gt;=$I135)),TRUE,FALSE)</formula>
    </cfRule>
  </conditionalFormatting>
  <conditionalFormatting sqref="L131:L132">
    <cfRule type="expression" dxfId="1184" priority="1804" stopIfTrue="1">
      <formula>IF(AND($B131&lt;&gt;"",$I131&lt;&gt;"",$J131&lt;&gt;"",$K131&lt;&gt;"",$L131&lt;&gt;"",$M131=100),TRUE,FALSE)</formula>
    </cfRule>
    <cfRule type="expression" dxfId="1183" priority="1805" stopIfTrue="1">
      <formula>IF(AND($B131&lt;&gt;"",$I131&lt;&gt;"",$J131&lt;&gt;"",$J131&lt;TODAY()),TRUE,FALSE)</formula>
    </cfRule>
    <cfRule type="expression" dxfId="1182" priority="1806" stopIfTrue="1">
      <formula>IF(OR(AND($B131&lt;&gt;"",$I131&lt;&gt;"",$J131&lt;&gt;"",$K131&lt;&gt;"",$M131&lt;100),AND($I131&lt;&gt;"",$J131&lt;&gt;"",TODAY()&gt;=$I131)),TRUE,FALSE)</formula>
    </cfRule>
  </conditionalFormatting>
  <conditionalFormatting sqref="L129:L130">
    <cfRule type="expression" dxfId="1181" priority="1801" stopIfTrue="1">
      <formula>IF(AND($B129&lt;&gt;"",$I129&lt;&gt;"",$J129&lt;&gt;"",$K129&lt;&gt;"",$L129&lt;&gt;"",$M129=100),TRUE,FALSE)</formula>
    </cfRule>
    <cfRule type="expression" dxfId="1180" priority="1802" stopIfTrue="1">
      <formula>IF(AND($B129&lt;&gt;"",$I129&lt;&gt;"",$J129&lt;&gt;"",$J129&lt;TODAY()),TRUE,FALSE)</formula>
    </cfRule>
    <cfRule type="expression" dxfId="1179" priority="1803" stopIfTrue="1">
      <formula>IF(OR(AND($B129&lt;&gt;"",$I129&lt;&gt;"",$J129&lt;&gt;"",$K129&lt;&gt;"",$M129&lt;100),AND($I129&lt;&gt;"",$J129&lt;&gt;"",TODAY()&gt;=$I129)),TRUE,FALSE)</formula>
    </cfRule>
  </conditionalFormatting>
  <conditionalFormatting sqref="L137:L138">
    <cfRule type="expression" dxfId="1178" priority="1798" stopIfTrue="1">
      <formula>IF(AND($B137&lt;&gt;"",$I137&lt;&gt;"",$J137&lt;&gt;"",$K137&lt;&gt;"",$L137&lt;&gt;"",$M137=100),TRUE,FALSE)</formula>
    </cfRule>
    <cfRule type="expression" dxfId="1177" priority="1799" stopIfTrue="1">
      <formula>IF(AND($B137&lt;&gt;"",$I137&lt;&gt;"",$J137&lt;&gt;"",$J137&lt;TODAY()),TRUE,FALSE)</formula>
    </cfRule>
    <cfRule type="expression" dxfId="1176" priority="1800" stopIfTrue="1">
      <formula>IF(OR(AND($B137&lt;&gt;"",$I137&lt;&gt;"",$J137&lt;&gt;"",$K137&lt;&gt;"",$M137&lt;100),AND($I137&lt;&gt;"",$J137&lt;&gt;"",TODAY()&gt;=$I137)),TRUE,FALSE)</formula>
    </cfRule>
  </conditionalFormatting>
  <conditionalFormatting sqref="L147:L148">
    <cfRule type="expression" dxfId="1175" priority="1795" stopIfTrue="1">
      <formula>IF(AND($B147&lt;&gt;"",$I147&lt;&gt;"",$J147&lt;&gt;"",$K147&lt;&gt;"",$L147&lt;&gt;"",$M147=100),TRUE,FALSE)</formula>
    </cfRule>
    <cfRule type="expression" dxfId="1174" priority="1796" stopIfTrue="1">
      <formula>IF(AND($B147&lt;&gt;"",$I147&lt;&gt;"",$J147&lt;&gt;"",$J147&lt;TODAY()),TRUE,FALSE)</formula>
    </cfRule>
    <cfRule type="expression" dxfId="1173" priority="1797" stopIfTrue="1">
      <formula>IF(OR(AND($B147&lt;&gt;"",$I147&lt;&gt;"",$J147&lt;&gt;"",$K147&lt;&gt;"",$M147&lt;100),AND($I147&lt;&gt;"",$J147&lt;&gt;"",TODAY()&gt;=$I147)),TRUE,FALSE)</formula>
    </cfRule>
  </conditionalFormatting>
  <conditionalFormatting sqref="L151:L152">
    <cfRule type="expression" dxfId="1172" priority="1783" stopIfTrue="1">
      <formula>IF(AND($B151&lt;&gt;"",$I151&lt;&gt;"",$J151&lt;&gt;"",$K151&lt;&gt;"",$L151&lt;&gt;"",$M151=100),TRUE,FALSE)</formula>
    </cfRule>
    <cfRule type="expression" dxfId="1171" priority="1784" stopIfTrue="1">
      <formula>IF(AND($B151&lt;&gt;"",$I151&lt;&gt;"",$J151&lt;&gt;"",$J151&lt;TODAY()),TRUE,FALSE)</formula>
    </cfRule>
    <cfRule type="expression" dxfId="1170" priority="1785" stopIfTrue="1">
      <formula>IF(OR(AND($B151&lt;&gt;"",$I151&lt;&gt;"",$J151&lt;&gt;"",$K151&lt;&gt;"",$M151&lt;100),AND($I151&lt;&gt;"",$J151&lt;&gt;"",TODAY()&gt;=$I151)),TRUE,FALSE)</formula>
    </cfRule>
  </conditionalFormatting>
  <conditionalFormatting sqref="L143:L144">
    <cfRule type="expression" dxfId="1169" priority="1792" stopIfTrue="1">
      <formula>IF(AND($B143&lt;&gt;"",$I143&lt;&gt;"",$J143&lt;&gt;"",$K143&lt;&gt;"",$L143&lt;&gt;"",$M143=100),TRUE,FALSE)</formula>
    </cfRule>
    <cfRule type="expression" dxfId="1168" priority="1793" stopIfTrue="1">
      <formula>IF(AND($B143&lt;&gt;"",$I143&lt;&gt;"",$J143&lt;&gt;"",$J143&lt;TODAY()),TRUE,FALSE)</formula>
    </cfRule>
    <cfRule type="expression" dxfId="1167" priority="1794" stopIfTrue="1">
      <formula>IF(OR(AND($B143&lt;&gt;"",$I143&lt;&gt;"",$J143&lt;&gt;"",$K143&lt;&gt;"",$M143&lt;100),AND($I143&lt;&gt;"",$J143&lt;&gt;"",TODAY()&gt;=$I143)),TRUE,FALSE)</formula>
    </cfRule>
  </conditionalFormatting>
  <conditionalFormatting sqref="L145:L146">
    <cfRule type="expression" dxfId="1166" priority="1789" stopIfTrue="1">
      <formula>IF(AND($B145&lt;&gt;"",$I145&lt;&gt;"",$J145&lt;&gt;"",$K145&lt;&gt;"",$L145&lt;&gt;"",$M145=100),TRUE,FALSE)</formula>
    </cfRule>
    <cfRule type="expression" dxfId="1165" priority="1790" stopIfTrue="1">
      <formula>IF(AND($B145&lt;&gt;"",$I145&lt;&gt;"",$J145&lt;&gt;"",$J145&lt;TODAY()),TRUE,FALSE)</formula>
    </cfRule>
    <cfRule type="expression" dxfId="1164" priority="1791" stopIfTrue="1">
      <formula>IF(OR(AND($B145&lt;&gt;"",$I145&lt;&gt;"",$J145&lt;&gt;"",$K145&lt;&gt;"",$M145&lt;100),AND($I145&lt;&gt;"",$J145&lt;&gt;"",TODAY()&gt;=$I145)),TRUE,FALSE)</formula>
    </cfRule>
  </conditionalFormatting>
  <conditionalFormatting sqref="L141:L142">
    <cfRule type="expression" dxfId="1163" priority="1786" stopIfTrue="1">
      <formula>IF(AND($B141&lt;&gt;"",$I141&lt;&gt;"",$J141&lt;&gt;"",$K141&lt;&gt;"",$L141&lt;&gt;"",$M141=100),TRUE,FALSE)</formula>
    </cfRule>
    <cfRule type="expression" dxfId="1162" priority="1787" stopIfTrue="1">
      <formula>IF(AND($B141&lt;&gt;"",$I141&lt;&gt;"",$J141&lt;&gt;"",$J141&lt;TODAY()),TRUE,FALSE)</formula>
    </cfRule>
    <cfRule type="expression" dxfId="1161" priority="1788" stopIfTrue="1">
      <formula>IF(OR(AND($B141&lt;&gt;"",$I141&lt;&gt;"",$J141&lt;&gt;"",$K141&lt;&gt;"",$M141&lt;100),AND($I141&lt;&gt;"",$J141&lt;&gt;"",TODAY()&gt;=$I141)),TRUE,FALSE)</formula>
    </cfRule>
  </conditionalFormatting>
  <conditionalFormatting sqref="H157:H158">
    <cfRule type="expression" dxfId="1160" priority="1141" stopIfTrue="1">
      <formula>IF(AND($B157&lt;&gt;"",$I157&lt;&gt;"",$J157&lt;&gt;"",$K157&lt;&gt;"",$L157&lt;&gt;"",$M157=100),TRUE,FALSE)</formula>
    </cfRule>
    <cfRule type="expression" dxfId="1159" priority="1142" stopIfTrue="1">
      <formula>IF(AND($B157&lt;&gt;"",$I157&lt;&gt;"",$J157&lt;&gt;"",$J157&lt;TODAY()),TRUE,FALSE)</formula>
    </cfRule>
    <cfRule type="expression" dxfId="1158" priority="1143" stopIfTrue="1">
      <formula>IF(OR(AND($B157&lt;&gt;"",$I157&lt;&gt;"",$J157&lt;&gt;"",$K157&lt;&gt;"",$M157&lt;100),AND($I157&lt;&gt;"",$J157&lt;&gt;"",TODAY()&gt;=$I157)),TRUE,FALSE)</formula>
    </cfRule>
  </conditionalFormatting>
  <conditionalFormatting sqref="E247:E248">
    <cfRule type="expression" dxfId="1157" priority="1726" stopIfTrue="1">
      <formula>IF(AND($B247&lt;&gt;"",$I247&lt;&gt;"",$J247&lt;&gt;"",$K247&lt;&gt;"",$L247&lt;&gt;"",$M247=100),TRUE,FALSE)</formula>
    </cfRule>
    <cfRule type="expression" dxfId="1156" priority="1727" stopIfTrue="1">
      <formula>IF(AND($B247&lt;&gt;"",$I247&lt;&gt;"",$J247&lt;&gt;"",$J247&lt;TODAY()),TRUE,FALSE)</formula>
    </cfRule>
    <cfRule type="expression" dxfId="1155" priority="1728" stopIfTrue="1">
      <formula>IF(OR(AND($B247&lt;&gt;"",$I247&lt;&gt;"",$J247&lt;&gt;"",$K247&lt;&gt;"",$M247&lt;100),AND($I247&lt;&gt;"",$J247&lt;&gt;"",TODAY()&gt;=$I247)),TRUE,FALSE)</formula>
    </cfRule>
  </conditionalFormatting>
  <conditionalFormatting sqref="L155:L156">
    <cfRule type="expression" dxfId="1154" priority="1774" stopIfTrue="1">
      <formula>IF(AND($B155&lt;&gt;"",$I155&lt;&gt;"",$J155&lt;&gt;"",$K155&lt;&gt;"",$L155&lt;&gt;"",$M155=100),TRUE,FALSE)</formula>
    </cfRule>
    <cfRule type="expression" dxfId="1153" priority="1775" stopIfTrue="1">
      <formula>IF(AND($B155&lt;&gt;"",$I155&lt;&gt;"",$J155&lt;&gt;"",$J155&lt;TODAY()),TRUE,FALSE)</formula>
    </cfRule>
    <cfRule type="expression" dxfId="1152" priority="1776" stopIfTrue="1">
      <formula>IF(OR(AND($B155&lt;&gt;"",$I155&lt;&gt;"",$J155&lt;&gt;"",$K155&lt;&gt;"",$M155&lt;100),AND($I155&lt;&gt;"",$J155&lt;&gt;"",TODAY()&gt;=$I155)),TRUE,FALSE)</formula>
    </cfRule>
  </conditionalFormatting>
  <conditionalFormatting sqref="K147:K148">
    <cfRule type="expression" dxfId="1151" priority="1771" stopIfTrue="1">
      <formula>IF(AND($B147&lt;&gt;"",$I147&lt;&gt;"",$J147&lt;&gt;"",$K147&lt;&gt;"",$L147&lt;&gt;"",$M147=100),TRUE,FALSE)</formula>
    </cfRule>
    <cfRule type="expression" dxfId="1150" priority="1772" stopIfTrue="1">
      <formula>IF(AND($B147&lt;&gt;"",$I147&lt;&gt;"",$J147&lt;&gt;"",$J147&lt;TODAY()),TRUE,FALSE)</formula>
    </cfRule>
    <cfRule type="expression" dxfId="1149" priority="1773" stopIfTrue="1">
      <formula>IF(OR(AND($B147&lt;&gt;"",$I147&lt;&gt;"",$J147&lt;&gt;"",$K147&lt;&gt;"",$M147&lt;100),AND($I147&lt;&gt;"",$J147&lt;&gt;"",TODAY()&gt;=$I147)),TRUE,FALSE)</formula>
    </cfRule>
  </conditionalFormatting>
  <conditionalFormatting sqref="K149:K150">
    <cfRule type="expression" dxfId="1148" priority="1768" stopIfTrue="1">
      <formula>IF(AND($B149&lt;&gt;"",$I149&lt;&gt;"",$J149&lt;&gt;"",$K149&lt;&gt;"",$L149&lt;&gt;"",$M149=100),TRUE,FALSE)</formula>
    </cfRule>
    <cfRule type="expression" dxfId="1147" priority="1769" stopIfTrue="1">
      <formula>IF(AND($B149&lt;&gt;"",$I149&lt;&gt;"",$J149&lt;&gt;"",$J149&lt;TODAY()),TRUE,FALSE)</formula>
    </cfRule>
    <cfRule type="expression" dxfId="1146" priority="1770" stopIfTrue="1">
      <formula>IF(OR(AND($B149&lt;&gt;"",$I149&lt;&gt;"",$J149&lt;&gt;"",$K149&lt;&gt;"",$M149&lt;100),AND($I149&lt;&gt;"",$J149&lt;&gt;"",TODAY()&gt;=$I149)),TRUE,FALSE)</formula>
    </cfRule>
  </conditionalFormatting>
  <conditionalFormatting sqref="K143:K144">
    <cfRule type="expression" dxfId="1145" priority="1765" stopIfTrue="1">
      <formula>IF(AND($B143&lt;&gt;"",$I143&lt;&gt;"",$J143&lt;&gt;"",$K143&lt;&gt;"",$L143&lt;&gt;"",$M143=100),TRUE,FALSE)</formula>
    </cfRule>
    <cfRule type="expression" dxfId="1144" priority="1766" stopIfTrue="1">
      <formula>IF(AND($B143&lt;&gt;"",$I143&lt;&gt;"",$J143&lt;&gt;"",$J143&lt;TODAY()),TRUE,FALSE)</formula>
    </cfRule>
    <cfRule type="expression" dxfId="1143" priority="1767" stopIfTrue="1">
      <formula>IF(OR(AND($B143&lt;&gt;"",$I143&lt;&gt;"",$J143&lt;&gt;"",$K143&lt;&gt;"",$M143&lt;100),AND($I143&lt;&gt;"",$J143&lt;&gt;"",TODAY()&gt;=$I143)),TRUE,FALSE)</formula>
    </cfRule>
  </conditionalFormatting>
  <conditionalFormatting sqref="K145:K146">
    <cfRule type="expression" dxfId="1142" priority="1762" stopIfTrue="1">
      <formula>IF(AND($B145&lt;&gt;"",$I145&lt;&gt;"",$J145&lt;&gt;"",$K145&lt;&gt;"",$L145&lt;&gt;"",$M145=100),TRUE,FALSE)</formula>
    </cfRule>
    <cfRule type="expression" dxfId="1141" priority="1763" stopIfTrue="1">
      <formula>IF(AND($B145&lt;&gt;"",$I145&lt;&gt;"",$J145&lt;&gt;"",$J145&lt;TODAY()),TRUE,FALSE)</formula>
    </cfRule>
    <cfRule type="expression" dxfId="1140" priority="1764" stopIfTrue="1">
      <formula>IF(OR(AND($B145&lt;&gt;"",$I145&lt;&gt;"",$J145&lt;&gt;"",$K145&lt;&gt;"",$M145&lt;100),AND($I145&lt;&gt;"",$J145&lt;&gt;"",TODAY()&gt;=$I145)),TRUE,FALSE)</formula>
    </cfRule>
  </conditionalFormatting>
  <conditionalFormatting sqref="K141:K142">
    <cfRule type="expression" dxfId="1139" priority="1759" stopIfTrue="1">
      <formula>IF(AND($B141&lt;&gt;"",$I141&lt;&gt;"",$J141&lt;&gt;"",$K141&lt;&gt;"",$L141&lt;&gt;"",$M141=100),TRUE,FALSE)</formula>
    </cfRule>
    <cfRule type="expression" dxfId="1138" priority="1760" stopIfTrue="1">
      <formula>IF(AND($B141&lt;&gt;"",$I141&lt;&gt;"",$J141&lt;&gt;"",$J141&lt;TODAY()),TRUE,FALSE)</formula>
    </cfRule>
    <cfRule type="expression" dxfId="1137" priority="1761" stopIfTrue="1">
      <formula>IF(OR(AND($B141&lt;&gt;"",$I141&lt;&gt;"",$J141&lt;&gt;"",$K141&lt;&gt;"",$M141&lt;100),AND($I141&lt;&gt;"",$J141&lt;&gt;"",TODAY()&gt;=$I141)),TRUE,FALSE)</formula>
    </cfRule>
  </conditionalFormatting>
  <conditionalFormatting sqref="K151:K152">
    <cfRule type="expression" dxfId="1136" priority="1756" stopIfTrue="1">
      <formula>IF(AND($B151&lt;&gt;"",$I151&lt;&gt;"",$J151&lt;&gt;"",$K151&lt;&gt;"",$L151&lt;&gt;"",$M151=100),TRUE,FALSE)</formula>
    </cfRule>
    <cfRule type="expression" dxfId="1135" priority="1757" stopIfTrue="1">
      <formula>IF(AND($B151&lt;&gt;"",$I151&lt;&gt;"",$J151&lt;&gt;"",$J151&lt;TODAY()),TRUE,FALSE)</formula>
    </cfRule>
    <cfRule type="expression" dxfId="1134" priority="1758" stopIfTrue="1">
      <formula>IF(OR(AND($B151&lt;&gt;"",$I151&lt;&gt;"",$J151&lt;&gt;"",$K151&lt;&gt;"",$M151&lt;100),AND($I151&lt;&gt;"",$J151&lt;&gt;"",TODAY()&gt;=$I151)),TRUE,FALSE)</formula>
    </cfRule>
  </conditionalFormatting>
  <conditionalFormatting sqref="K153:K154">
    <cfRule type="expression" dxfId="1133" priority="1753" stopIfTrue="1">
      <formula>IF(AND($B153&lt;&gt;"",$I153&lt;&gt;"",$J153&lt;&gt;"",$K153&lt;&gt;"",$L153&lt;&gt;"",$M153=100),TRUE,FALSE)</formula>
    </cfRule>
    <cfRule type="expression" dxfId="1132" priority="1754" stopIfTrue="1">
      <formula>IF(AND($B153&lt;&gt;"",$I153&lt;&gt;"",$J153&lt;&gt;"",$J153&lt;TODAY()),TRUE,FALSE)</formula>
    </cfRule>
    <cfRule type="expression" dxfId="1131" priority="1755" stopIfTrue="1">
      <formula>IF(OR(AND($B153&lt;&gt;"",$I153&lt;&gt;"",$J153&lt;&gt;"",$K153&lt;&gt;"",$M153&lt;100),AND($I153&lt;&gt;"",$J153&lt;&gt;"",TODAY()&gt;=$I153)),TRUE,FALSE)</formula>
    </cfRule>
  </conditionalFormatting>
  <conditionalFormatting sqref="K155:K156">
    <cfRule type="expression" dxfId="1130" priority="1750" stopIfTrue="1">
      <formula>IF(AND($B155&lt;&gt;"",$I155&lt;&gt;"",$J155&lt;&gt;"",$K155&lt;&gt;"",$L155&lt;&gt;"",$M155=100),TRUE,FALSE)</formula>
    </cfRule>
    <cfRule type="expression" dxfId="1129" priority="1751" stopIfTrue="1">
      <formula>IF(AND($B155&lt;&gt;"",$I155&lt;&gt;"",$J155&lt;&gt;"",$J155&lt;TODAY()),TRUE,FALSE)</formula>
    </cfRule>
    <cfRule type="expression" dxfId="1128" priority="1752" stopIfTrue="1">
      <formula>IF(OR(AND($B155&lt;&gt;"",$I155&lt;&gt;"",$J155&lt;&gt;"",$K155&lt;&gt;"",$M155&lt;100),AND($I155&lt;&gt;"",$J155&lt;&gt;"",TODAY()&gt;=$I155)),TRUE,FALSE)</formula>
    </cfRule>
  </conditionalFormatting>
  <conditionalFormatting sqref="J247:J248">
    <cfRule type="expression" dxfId="1127" priority="1741" stopIfTrue="1">
      <formula>IF(AND($B247&lt;&gt;"",$I247&lt;&gt;"",$J247&lt;&gt;"",$K247&lt;&gt;"",$L247&lt;&gt;"",$M247=100),TRUE,FALSE)</formula>
    </cfRule>
    <cfRule type="expression" dxfId="1126" priority="1742" stopIfTrue="1">
      <formula>IF(AND($B247&lt;&gt;"",$I247&lt;&gt;"",$J247&lt;&gt;"",$J247&lt;TODAY()),TRUE,FALSE)</formula>
    </cfRule>
    <cfRule type="expression" dxfId="1125" priority="1743" stopIfTrue="1">
      <formula>IF(OR(AND($B247&lt;&gt;"",$I247&lt;&gt;"",$J247&lt;&gt;"",$K247&lt;&gt;"",$M247&lt;100),AND($I247&lt;&gt;"",$J247&lt;&gt;"",TODAY()&gt;=$I247)),TRUE,FALSE)</formula>
    </cfRule>
  </conditionalFormatting>
  <conditionalFormatting sqref="B247:D248 M247:R248 I247:I248 G247:G248">
    <cfRule type="expression" dxfId="1124" priority="1738" stopIfTrue="1">
      <formula>IF(AND($B247&lt;&gt;"",$I247&lt;&gt;"",$J247&lt;&gt;"",$K247&lt;&gt;"",$L247&lt;&gt;"",$M247=100),TRUE,FALSE)</formula>
    </cfRule>
    <cfRule type="expression" dxfId="1123" priority="1739" stopIfTrue="1">
      <formula>IF(AND($B247&lt;&gt;"",$I247&lt;&gt;"",$J247&lt;&gt;"",$J247&lt;TODAY()),TRUE,FALSE)</formula>
    </cfRule>
    <cfRule type="expression" dxfId="1122" priority="1740" stopIfTrue="1">
      <formula>IF(OR(AND($B247&lt;&gt;"",$I247&lt;&gt;"",$J247&lt;&gt;"",$K247&lt;&gt;"",$M247&lt;100),AND($I247&lt;&gt;"",$J247&lt;&gt;"",TODAY()&gt;=$I247)),TRUE,FALSE)</formula>
    </cfRule>
  </conditionalFormatting>
  <conditionalFormatting sqref="H247:H248">
    <cfRule type="expression" dxfId="1121" priority="1735" stopIfTrue="1">
      <formula>IF(AND($B247&lt;&gt;"",$I247&lt;&gt;"",$J247&lt;&gt;"",$K247&lt;&gt;"",$L247&lt;&gt;"",$M247=100),TRUE,FALSE)</formula>
    </cfRule>
    <cfRule type="expression" dxfId="1120" priority="1736" stopIfTrue="1">
      <formula>IF(AND($B247&lt;&gt;"",$I247&lt;&gt;"",$J247&lt;&gt;"",$J247&lt;TODAY()),TRUE,FALSE)</formula>
    </cfRule>
    <cfRule type="expression" dxfId="1119" priority="1737" stopIfTrue="1">
      <formula>IF(OR(AND($B247&lt;&gt;"",$I247&lt;&gt;"",$J247&lt;&gt;"",$K247&lt;&gt;"",$M247&lt;100),AND($I247&lt;&gt;"",$J247&lt;&gt;"",TODAY()&gt;=$I247)),TRUE,FALSE)</formula>
    </cfRule>
  </conditionalFormatting>
  <conditionalFormatting sqref="L247:L248">
    <cfRule type="expression" dxfId="1118" priority="1732" stopIfTrue="1">
      <formula>IF(AND($B247&lt;&gt;"",$I247&lt;&gt;"",$J247&lt;&gt;"",$K247&lt;&gt;"",$L247&lt;&gt;"",$M247=100),TRUE,FALSE)</formula>
    </cfRule>
    <cfRule type="expression" dxfId="1117" priority="1733" stopIfTrue="1">
      <formula>IF(AND($B247&lt;&gt;"",$I247&lt;&gt;"",$J247&lt;&gt;"",$J247&lt;TODAY()),TRUE,FALSE)</formula>
    </cfRule>
    <cfRule type="expression" dxfId="1116" priority="1734" stopIfTrue="1">
      <formula>IF(OR(AND($B247&lt;&gt;"",$I247&lt;&gt;"",$J247&lt;&gt;"",$K247&lt;&gt;"",$M247&lt;100),AND($I247&lt;&gt;"",$J247&lt;&gt;"",TODAY()&gt;=$I247)),TRUE,FALSE)</formula>
    </cfRule>
  </conditionalFormatting>
  <conditionalFormatting sqref="K247:K248">
    <cfRule type="expression" dxfId="1115" priority="1729" stopIfTrue="1">
      <formula>IF(AND($B247&lt;&gt;"",$I247&lt;&gt;"",$J247&lt;&gt;"",$K247&lt;&gt;"",$L247&lt;&gt;"",$M247=100),TRUE,FALSE)</formula>
    </cfRule>
    <cfRule type="expression" dxfId="1114" priority="1730" stopIfTrue="1">
      <formula>IF(AND($B247&lt;&gt;"",$I247&lt;&gt;"",$J247&lt;&gt;"",$J247&lt;TODAY()),TRUE,FALSE)</formula>
    </cfRule>
    <cfRule type="expression" dxfId="1113" priority="1731" stopIfTrue="1">
      <formula>IF(OR(AND($B247&lt;&gt;"",$I247&lt;&gt;"",$J247&lt;&gt;"",$K247&lt;&gt;"",$M247&lt;100),AND($I247&lt;&gt;"",$J247&lt;&gt;"",TODAY()&gt;=$I247)),TRUE,FALSE)</formula>
    </cfRule>
  </conditionalFormatting>
  <conditionalFormatting sqref="K209:K210">
    <cfRule type="expression" dxfId="1112" priority="1564" stopIfTrue="1">
      <formula>IF(AND($B209&lt;&gt;"",$I209&lt;&gt;"",$J209&lt;&gt;"",$K209&lt;&gt;"",$L209&lt;&gt;"",$M209=100),TRUE,FALSE)</formula>
    </cfRule>
    <cfRule type="expression" dxfId="1111" priority="1565" stopIfTrue="1">
      <formula>IF(AND($B209&lt;&gt;"",$I209&lt;&gt;"",$J209&lt;&gt;"",$J209&lt;TODAY()),TRUE,FALSE)</formula>
    </cfRule>
    <cfRule type="expression" dxfId="1110" priority="1566" stopIfTrue="1">
      <formula>IF(OR(AND($B209&lt;&gt;"",$I209&lt;&gt;"",$J209&lt;&gt;"",$K209&lt;&gt;"",$M209&lt;100),AND($I209&lt;&gt;"",$J209&lt;&gt;"",TODAY()&gt;=$I209)),TRUE,FALSE)</formula>
    </cfRule>
  </conditionalFormatting>
  <conditionalFormatting sqref="F247:F248">
    <cfRule type="expression" dxfId="1109" priority="1723" stopIfTrue="1">
      <formula>IF(AND($B313&lt;&gt;"",$I313&lt;&gt;"",$J313&lt;&gt;"",$K313&lt;&gt;"",$L313&lt;&gt;"",$M313=100),TRUE,FALSE)</formula>
    </cfRule>
    <cfRule type="expression" dxfId="1108" priority="1724" stopIfTrue="1">
      <formula>IF(AND($B313&lt;&gt;"",$I313&lt;&gt;"",$J313&lt;&gt;"",$J313&lt;TODAY()),TRUE,FALSE)</formula>
    </cfRule>
    <cfRule type="expression" dxfId="1107" priority="1725" stopIfTrue="1">
      <formula>IF(OR(AND($B313&lt;&gt;"",$I313&lt;&gt;"",$J313&lt;&gt;"",$K313&lt;&gt;"",$M313&lt;100),AND($I313&lt;&gt;"",$J313&lt;&gt;"",TODAY()&gt;=$I313)),TRUE,FALSE)</formula>
    </cfRule>
  </conditionalFormatting>
  <conditionalFormatting sqref="B217:D218 M217:R218 G217:G218">
    <cfRule type="expression" dxfId="1106" priority="1711" stopIfTrue="1">
      <formula>IF(AND($B217&lt;&gt;"",$I217&lt;&gt;"",$J217&lt;&gt;"",$K217&lt;&gt;"",$L217&lt;&gt;"",$M217=100),TRUE,FALSE)</formula>
    </cfRule>
    <cfRule type="expression" dxfId="1105" priority="1712" stopIfTrue="1">
      <formula>IF(AND($B217&lt;&gt;"",$I217&lt;&gt;"",$J217&lt;&gt;"",$J217&lt;TODAY()),TRUE,FALSE)</formula>
    </cfRule>
    <cfRule type="expression" dxfId="1104" priority="1713" stopIfTrue="1">
      <formula>IF(OR(AND($B217&lt;&gt;"",$I217&lt;&gt;"",$J217&lt;&gt;"",$K217&lt;&gt;"",$M217&lt;100),AND($I217&lt;&gt;"",$J217&lt;&gt;"",TODAY()&gt;=$I217)),TRUE,FALSE)</formula>
    </cfRule>
  </conditionalFormatting>
  <conditionalFormatting sqref="H217:H218">
    <cfRule type="expression" dxfId="1103" priority="1708" stopIfTrue="1">
      <formula>IF(AND($B217&lt;&gt;"",$I217&lt;&gt;"",$J217&lt;&gt;"",$K217&lt;&gt;"",$L217&lt;&gt;"",$M217=100),TRUE,FALSE)</formula>
    </cfRule>
    <cfRule type="expression" dxfId="1102" priority="1709" stopIfTrue="1">
      <formula>IF(AND($B217&lt;&gt;"",$I217&lt;&gt;"",$J217&lt;&gt;"",$J217&lt;TODAY()),TRUE,FALSE)</formula>
    </cfRule>
    <cfRule type="expression" dxfId="1101" priority="1710" stopIfTrue="1">
      <formula>IF(OR(AND($B217&lt;&gt;"",$I217&lt;&gt;"",$J217&lt;&gt;"",$K217&lt;&gt;"",$M217&lt;100),AND($I217&lt;&gt;"",$J217&lt;&gt;"",TODAY()&gt;=$I217)),TRUE,FALSE)</formula>
    </cfRule>
  </conditionalFormatting>
  <conditionalFormatting sqref="L217:L218">
    <cfRule type="expression" dxfId="1100" priority="1705" stopIfTrue="1">
      <formula>IF(AND($B217&lt;&gt;"",$I217&lt;&gt;"",$J217&lt;&gt;"",$K217&lt;&gt;"",$L217&lt;&gt;"",$M217=100),TRUE,FALSE)</formula>
    </cfRule>
    <cfRule type="expression" dxfId="1099" priority="1706" stopIfTrue="1">
      <formula>IF(AND($B217&lt;&gt;"",$I217&lt;&gt;"",$J217&lt;&gt;"",$J217&lt;TODAY()),TRUE,FALSE)</formula>
    </cfRule>
    <cfRule type="expression" dxfId="1098" priority="1707" stopIfTrue="1">
      <formula>IF(OR(AND($B217&lt;&gt;"",$I217&lt;&gt;"",$J217&lt;&gt;"",$K217&lt;&gt;"",$M217&lt;100),AND($I217&lt;&gt;"",$J217&lt;&gt;"",TODAY()&gt;=$I217)),TRUE,FALSE)</formula>
    </cfRule>
  </conditionalFormatting>
  <conditionalFormatting sqref="E217:E218">
    <cfRule type="expression" dxfId="1097" priority="1699" stopIfTrue="1">
      <formula>IF(AND($B217&lt;&gt;"",$I217&lt;&gt;"",$J217&lt;&gt;"",$K217&lt;&gt;"",$L217&lt;&gt;"",$M217=100),TRUE,FALSE)</formula>
    </cfRule>
    <cfRule type="expression" dxfId="1096" priority="1700" stopIfTrue="1">
      <formula>IF(AND($B217&lt;&gt;"",$I217&lt;&gt;"",$J217&lt;&gt;"",$J217&lt;TODAY()),TRUE,FALSE)</formula>
    </cfRule>
    <cfRule type="expression" dxfId="1095" priority="1701" stopIfTrue="1">
      <formula>IF(OR(AND($B217&lt;&gt;"",$I217&lt;&gt;"",$J217&lt;&gt;"",$K217&lt;&gt;"",$M217&lt;100),AND($I217&lt;&gt;"",$J217&lt;&gt;"",TODAY()&gt;=$I217)),TRUE,FALSE)</formula>
    </cfRule>
  </conditionalFormatting>
  <conditionalFormatting sqref="S216:AQ216">
    <cfRule type="expression" dxfId="1094" priority="1666" stopIfTrue="1">
      <formula>IF(OR(WEEKDAY(S$9)=7,WEEKDAY(S$9)=1,IF(ISNA(MATCH(S$9,Holiday,0)),FALSE,TRUE)),TRUE,FALSE)</formula>
    </cfRule>
    <cfRule type="expression" dxfId="1093" priority="1667" stopIfTrue="1">
      <formula>IF(AND($B216&lt;&gt;"",$I216&lt;&gt;"", $I216&lt;=S$9,S$9&lt;=$J216),TRUE,FALSE)</formula>
    </cfRule>
    <cfRule type="expression" dxfId="1092" priority="1668" stopIfTrue="1">
      <formula>IF(AND($B216="", $K215&lt;&gt;"",$K215&lt;=S$9,S$9&lt;=$L215),TRUE,FALSE)</formula>
    </cfRule>
  </conditionalFormatting>
  <conditionalFormatting sqref="S215:AQ215">
    <cfRule type="expression" dxfId="1091" priority="1663" stopIfTrue="1">
      <formula>IF(OR(WEEKDAY(S$9)=7,WEEKDAY(S$9)=1,IF(ISNA(MATCH(S$9,Holiday,0)),FALSE,TRUE)),TRUE,FALSE)</formula>
    </cfRule>
    <cfRule type="expression" dxfId="1090" priority="1664" stopIfTrue="1">
      <formula>IF(AND($B215&lt;&gt;"",$I215&lt;&gt;"", $I215&lt;=S$9,S$9&lt;=$J215),TRUE,FALSE)</formula>
    </cfRule>
    <cfRule type="expression" dxfId="1089" priority="1665" stopIfTrue="1">
      <formula>IF(AND($B215="", #REF!&lt;&gt;"",#REF!&lt;=S$9,S$9&lt;=#REF!),TRUE,FALSE)</formula>
    </cfRule>
  </conditionalFormatting>
  <conditionalFormatting sqref="B215:D216 M215:R216 G215:G216">
    <cfRule type="expression" dxfId="1088" priority="1657" stopIfTrue="1">
      <formula>IF(AND($B215&lt;&gt;"",$I215&lt;&gt;"",$J215&lt;&gt;"",$K215&lt;&gt;"",$L215&lt;&gt;"",$M215=100),TRUE,FALSE)</formula>
    </cfRule>
    <cfRule type="expression" dxfId="1087" priority="1658" stopIfTrue="1">
      <formula>IF(AND($B215&lt;&gt;"",$I215&lt;&gt;"",$J215&lt;&gt;"",$J215&lt;TODAY()),TRUE,FALSE)</formula>
    </cfRule>
    <cfRule type="expression" dxfId="1086" priority="1659" stopIfTrue="1">
      <formula>IF(OR(AND($B215&lt;&gt;"",$I215&lt;&gt;"",$J215&lt;&gt;"",$K215&lt;&gt;"",$M215&lt;100),AND($I215&lt;&gt;"",$J215&lt;&gt;"",TODAY()&gt;=$I215)),TRUE,FALSE)</formula>
    </cfRule>
  </conditionalFormatting>
  <conditionalFormatting sqref="H215:H216">
    <cfRule type="expression" dxfId="1085" priority="1654" stopIfTrue="1">
      <formula>IF(AND($B215&lt;&gt;"",$I215&lt;&gt;"",$J215&lt;&gt;"",$K215&lt;&gt;"",$L215&lt;&gt;"",$M215=100),TRUE,FALSE)</formula>
    </cfRule>
    <cfRule type="expression" dxfId="1084" priority="1655" stopIfTrue="1">
      <formula>IF(AND($B215&lt;&gt;"",$I215&lt;&gt;"",$J215&lt;&gt;"",$J215&lt;TODAY()),TRUE,FALSE)</formula>
    </cfRule>
    <cfRule type="expression" dxfId="1083" priority="1656" stopIfTrue="1">
      <formula>IF(OR(AND($B215&lt;&gt;"",$I215&lt;&gt;"",$J215&lt;&gt;"",$K215&lt;&gt;"",$M215&lt;100),AND($I215&lt;&gt;"",$J215&lt;&gt;"",TODAY()&gt;=$I215)),TRUE,FALSE)</formula>
    </cfRule>
  </conditionalFormatting>
  <conditionalFormatting sqref="L215:L216">
    <cfRule type="expression" dxfId="1082" priority="1651" stopIfTrue="1">
      <formula>IF(AND($B215&lt;&gt;"",$I215&lt;&gt;"",$J215&lt;&gt;"",$K215&lt;&gt;"",$L215&lt;&gt;"",$M215=100),TRUE,FALSE)</formula>
    </cfRule>
    <cfRule type="expression" dxfId="1081" priority="1652" stopIfTrue="1">
      <formula>IF(AND($B215&lt;&gt;"",$I215&lt;&gt;"",$J215&lt;&gt;"",$J215&lt;TODAY()),TRUE,FALSE)</formula>
    </cfRule>
    <cfRule type="expression" dxfId="1080" priority="1653" stopIfTrue="1">
      <formula>IF(OR(AND($B215&lt;&gt;"",$I215&lt;&gt;"",$J215&lt;&gt;"",$K215&lt;&gt;"",$M215&lt;100),AND($I215&lt;&gt;"",$J215&lt;&gt;"",TODAY()&gt;=$I215)),TRUE,FALSE)</formula>
    </cfRule>
  </conditionalFormatting>
  <conditionalFormatting sqref="E215:E216">
    <cfRule type="expression" dxfId="1079" priority="1645" stopIfTrue="1">
      <formula>IF(AND($B215&lt;&gt;"",$I215&lt;&gt;"",$J215&lt;&gt;"",$K215&lt;&gt;"",$L215&lt;&gt;"",$M215=100),TRUE,FALSE)</formula>
    </cfRule>
    <cfRule type="expression" dxfId="1078" priority="1646" stopIfTrue="1">
      <formula>IF(AND($B215&lt;&gt;"",$I215&lt;&gt;"",$J215&lt;&gt;"",$J215&lt;TODAY()),TRUE,FALSE)</formula>
    </cfRule>
    <cfRule type="expression" dxfId="1077" priority="1647" stopIfTrue="1">
      <formula>IF(OR(AND($B215&lt;&gt;"",$I215&lt;&gt;"",$J215&lt;&gt;"",$K215&lt;&gt;"",$M215&lt;100),AND($I215&lt;&gt;"",$J215&lt;&gt;"",TODAY()&gt;=$I215)),TRUE,FALSE)</formula>
    </cfRule>
  </conditionalFormatting>
  <conditionalFormatting sqref="S214:AQ214">
    <cfRule type="expression" dxfId="1076" priority="1639" stopIfTrue="1">
      <formula>IF(OR(WEEKDAY(S$9)=7,WEEKDAY(S$9)=1,IF(ISNA(MATCH(S$9,Holiday,0)),FALSE,TRUE)),TRUE,FALSE)</formula>
    </cfRule>
    <cfRule type="expression" dxfId="1075" priority="1640" stopIfTrue="1">
      <formula>IF(AND($B214&lt;&gt;"",$I214&lt;&gt;"", $I214&lt;=S$9,S$9&lt;=$J214),TRUE,FALSE)</formula>
    </cfRule>
    <cfRule type="expression" dxfId="1074" priority="1641" stopIfTrue="1">
      <formula>IF(AND($B214="", $K213&lt;&gt;"",$K213&lt;=S$9,S$9&lt;=$L213),TRUE,FALSE)</formula>
    </cfRule>
  </conditionalFormatting>
  <conditionalFormatting sqref="S213:AQ213">
    <cfRule type="expression" dxfId="1073" priority="1636" stopIfTrue="1">
      <formula>IF(OR(WEEKDAY(S$9)=7,WEEKDAY(S$9)=1,IF(ISNA(MATCH(S$9,Holiday,0)),FALSE,TRUE)),TRUE,FALSE)</formula>
    </cfRule>
    <cfRule type="expression" dxfId="1072" priority="1637" stopIfTrue="1">
      <formula>IF(AND($B213&lt;&gt;"",$I213&lt;&gt;"", $I213&lt;=S$9,S$9&lt;=$J213),TRUE,FALSE)</formula>
    </cfRule>
    <cfRule type="expression" dxfId="1071" priority="1638" stopIfTrue="1">
      <formula>IF(AND($B213="", #REF!&lt;&gt;"",#REF!&lt;=S$9,S$9&lt;=#REF!),TRUE,FALSE)</formula>
    </cfRule>
  </conditionalFormatting>
  <conditionalFormatting sqref="B211:D212 M211:R212 I211:I212 G211:G212">
    <cfRule type="expression" dxfId="1070" priority="1603" stopIfTrue="1">
      <formula>IF(AND($B211&lt;&gt;"",$I211&lt;&gt;"",$J211&lt;&gt;"",$K211&lt;&gt;"",$L211&lt;&gt;"",$M211=100),TRUE,FALSE)</formula>
    </cfRule>
    <cfRule type="expression" dxfId="1069" priority="1604" stopIfTrue="1">
      <formula>IF(AND($B211&lt;&gt;"",$I211&lt;&gt;"",$J211&lt;&gt;"",$J211&lt;TODAY()),TRUE,FALSE)</formula>
    </cfRule>
    <cfRule type="expression" dxfId="1068" priority="1605" stopIfTrue="1">
      <formula>IF(OR(AND($B211&lt;&gt;"",$I211&lt;&gt;"",$J211&lt;&gt;"",$K211&lt;&gt;"",$M211&lt;100),AND($I211&lt;&gt;"",$J211&lt;&gt;"",TODAY()&gt;=$I211)),TRUE,FALSE)</formula>
    </cfRule>
  </conditionalFormatting>
  <conditionalFormatting sqref="B213:D214 M213:R214 I213:I214 G213:G214">
    <cfRule type="expression" dxfId="1067" priority="1630" stopIfTrue="1">
      <formula>IF(AND($B213&lt;&gt;"",$I213&lt;&gt;"",$J213&lt;&gt;"",$K213&lt;&gt;"",$L213&lt;&gt;"",$M213=100),TRUE,FALSE)</formula>
    </cfRule>
    <cfRule type="expression" dxfId="1066" priority="1631" stopIfTrue="1">
      <formula>IF(AND($B213&lt;&gt;"",$I213&lt;&gt;"",$J213&lt;&gt;"",$J213&lt;TODAY()),TRUE,FALSE)</formula>
    </cfRule>
    <cfRule type="expression" dxfId="1065" priority="1632" stopIfTrue="1">
      <formula>IF(OR(AND($B213&lt;&gt;"",$I213&lt;&gt;"",$J213&lt;&gt;"",$K213&lt;&gt;"",$M213&lt;100),AND($I213&lt;&gt;"",$J213&lt;&gt;"",TODAY()&gt;=$I213)),TRUE,FALSE)</formula>
    </cfRule>
  </conditionalFormatting>
  <conditionalFormatting sqref="H213:H214">
    <cfRule type="expression" dxfId="1064" priority="1627" stopIfTrue="1">
      <formula>IF(AND($B213&lt;&gt;"",$I213&lt;&gt;"",$J213&lt;&gt;"",$K213&lt;&gt;"",$L213&lt;&gt;"",$M213=100),TRUE,FALSE)</formula>
    </cfRule>
    <cfRule type="expression" dxfId="1063" priority="1628" stopIfTrue="1">
      <formula>IF(AND($B213&lt;&gt;"",$I213&lt;&gt;"",$J213&lt;&gt;"",$J213&lt;TODAY()),TRUE,FALSE)</formula>
    </cfRule>
    <cfRule type="expression" dxfId="1062" priority="1629" stopIfTrue="1">
      <formula>IF(OR(AND($B213&lt;&gt;"",$I213&lt;&gt;"",$J213&lt;&gt;"",$K213&lt;&gt;"",$M213&lt;100),AND($I213&lt;&gt;"",$J213&lt;&gt;"",TODAY()&gt;=$I213)),TRUE,FALSE)</formula>
    </cfRule>
  </conditionalFormatting>
  <conditionalFormatting sqref="L213:L214">
    <cfRule type="expression" dxfId="1061" priority="1624" stopIfTrue="1">
      <formula>IF(AND($B213&lt;&gt;"",$I213&lt;&gt;"",$J213&lt;&gt;"",$K213&lt;&gt;"",$L213&lt;&gt;"",$M213=100),TRUE,FALSE)</formula>
    </cfRule>
    <cfRule type="expression" dxfId="1060" priority="1625" stopIfTrue="1">
      <formula>IF(AND($B213&lt;&gt;"",$I213&lt;&gt;"",$J213&lt;&gt;"",$J213&lt;TODAY()),TRUE,FALSE)</formula>
    </cfRule>
    <cfRule type="expression" dxfId="1059" priority="1626" stopIfTrue="1">
      <formula>IF(OR(AND($B213&lt;&gt;"",$I213&lt;&gt;"",$J213&lt;&gt;"",$K213&lt;&gt;"",$M213&lt;100),AND($I213&lt;&gt;"",$J213&lt;&gt;"",TODAY()&gt;=$I213)),TRUE,FALSE)</formula>
    </cfRule>
  </conditionalFormatting>
  <conditionalFormatting sqref="K213:K214">
    <cfRule type="expression" dxfId="1058" priority="1621" stopIfTrue="1">
      <formula>IF(AND($B213&lt;&gt;"",$I213&lt;&gt;"",$J213&lt;&gt;"",$K213&lt;&gt;"",$L213&lt;&gt;"",$M213=100),TRUE,FALSE)</formula>
    </cfRule>
    <cfRule type="expression" dxfId="1057" priority="1622" stopIfTrue="1">
      <formula>IF(AND($B213&lt;&gt;"",$I213&lt;&gt;"",$J213&lt;&gt;"",$J213&lt;TODAY()),TRUE,FALSE)</formula>
    </cfRule>
    <cfRule type="expression" dxfId="1056" priority="1623" stopIfTrue="1">
      <formula>IF(OR(AND($B213&lt;&gt;"",$I213&lt;&gt;"",$J213&lt;&gt;"",$K213&lt;&gt;"",$M213&lt;100),AND($I213&lt;&gt;"",$J213&lt;&gt;"",TODAY()&gt;=$I213)),TRUE,FALSE)</formula>
    </cfRule>
  </conditionalFormatting>
  <conditionalFormatting sqref="E213:E214">
    <cfRule type="expression" dxfId="1055" priority="1618" stopIfTrue="1">
      <formula>IF(AND($B213&lt;&gt;"",$I213&lt;&gt;"",$J213&lt;&gt;"",$K213&lt;&gt;"",$L213&lt;&gt;"",$M213=100),TRUE,FALSE)</formula>
    </cfRule>
    <cfRule type="expression" dxfId="1054" priority="1619" stopIfTrue="1">
      <formula>IF(AND($B213&lt;&gt;"",$I213&lt;&gt;"",$J213&lt;&gt;"",$J213&lt;TODAY()),TRUE,FALSE)</formula>
    </cfRule>
    <cfRule type="expression" dxfId="1053" priority="1620" stopIfTrue="1">
      <formula>IF(OR(AND($B213&lt;&gt;"",$I213&lt;&gt;"",$J213&lt;&gt;"",$K213&lt;&gt;"",$M213&lt;100),AND($I213&lt;&gt;"",$J213&lt;&gt;"",TODAY()&gt;=$I213)),TRUE,FALSE)</formula>
    </cfRule>
  </conditionalFormatting>
  <conditionalFormatting sqref="S212:AQ212">
    <cfRule type="expression" dxfId="1052" priority="1612" stopIfTrue="1">
      <formula>IF(OR(WEEKDAY(S$9)=7,WEEKDAY(S$9)=1,IF(ISNA(MATCH(S$9,Holiday,0)),FALSE,TRUE)),TRUE,FALSE)</formula>
    </cfRule>
    <cfRule type="expression" dxfId="1051" priority="1613" stopIfTrue="1">
      <formula>IF(AND($B212&lt;&gt;"",$I212&lt;&gt;"", $I212&lt;=S$9,S$9&lt;=$J212),TRUE,FALSE)</formula>
    </cfRule>
    <cfRule type="expression" dxfId="1050" priority="1614" stopIfTrue="1">
      <formula>IF(AND($B212="", $K211&lt;&gt;"",$K211&lt;=S$9,S$9&lt;=$L211),TRUE,FALSE)</formula>
    </cfRule>
  </conditionalFormatting>
  <conditionalFormatting sqref="S211:AQ211">
    <cfRule type="expression" dxfId="1049" priority="1609" stopIfTrue="1">
      <formula>IF(OR(WEEKDAY(S$9)=7,WEEKDAY(S$9)=1,IF(ISNA(MATCH(S$9,Holiday,0)),FALSE,TRUE)),TRUE,FALSE)</formula>
    </cfRule>
    <cfRule type="expression" dxfId="1048" priority="1610" stopIfTrue="1">
      <formula>IF(AND($B211&lt;&gt;"",$I211&lt;&gt;"", $I211&lt;=S$9,S$9&lt;=$J211),TRUE,FALSE)</formula>
    </cfRule>
    <cfRule type="expression" dxfId="1047" priority="1611" stopIfTrue="1">
      <formula>IF(AND($B211="", #REF!&lt;&gt;"",#REF!&lt;=S$9,S$9&lt;=#REF!),TRUE,FALSE)</formula>
    </cfRule>
  </conditionalFormatting>
  <conditionalFormatting sqref="J211:J212">
    <cfRule type="expression" dxfId="1046" priority="1606" stopIfTrue="1">
      <formula>IF(AND($B211&lt;&gt;"",$I211&lt;&gt;"",$J211&lt;&gt;"",$K211&lt;&gt;"",$L211&lt;&gt;"",$M211=100),TRUE,FALSE)</formula>
    </cfRule>
    <cfRule type="expression" dxfId="1045" priority="1607" stopIfTrue="1">
      <formula>IF(AND($B211&lt;&gt;"",$I211&lt;&gt;"",$J211&lt;&gt;"",$J211&lt;TODAY()),TRUE,FALSE)</formula>
    </cfRule>
    <cfRule type="expression" dxfId="1044" priority="1608" stopIfTrue="1">
      <formula>IF(OR(AND($B211&lt;&gt;"",$I211&lt;&gt;"",$J211&lt;&gt;"",$K211&lt;&gt;"",$M211&lt;100),AND($I211&lt;&gt;"",$J211&lt;&gt;"",TODAY()&gt;=$I211)),TRUE,FALSE)</formula>
    </cfRule>
  </conditionalFormatting>
  <conditionalFormatting sqref="H211:H212">
    <cfRule type="expression" dxfId="1043" priority="1600" stopIfTrue="1">
      <formula>IF(AND($B211&lt;&gt;"",$I211&lt;&gt;"",$J211&lt;&gt;"",$K211&lt;&gt;"",$L211&lt;&gt;"",$M211=100),TRUE,FALSE)</formula>
    </cfRule>
    <cfRule type="expression" dxfId="1042" priority="1601" stopIfTrue="1">
      <formula>IF(AND($B211&lt;&gt;"",$I211&lt;&gt;"",$J211&lt;&gt;"",$J211&lt;TODAY()),TRUE,FALSE)</formula>
    </cfRule>
    <cfRule type="expression" dxfId="1041" priority="1602" stopIfTrue="1">
      <formula>IF(OR(AND($B211&lt;&gt;"",$I211&lt;&gt;"",$J211&lt;&gt;"",$K211&lt;&gt;"",$M211&lt;100),AND($I211&lt;&gt;"",$J211&lt;&gt;"",TODAY()&gt;=$I211)),TRUE,FALSE)</formula>
    </cfRule>
  </conditionalFormatting>
  <conditionalFormatting sqref="L211:L212">
    <cfRule type="expression" dxfId="1040" priority="1597" stopIfTrue="1">
      <formula>IF(AND($B211&lt;&gt;"",$I211&lt;&gt;"",$J211&lt;&gt;"",$K211&lt;&gt;"",$L211&lt;&gt;"",$M211=100),TRUE,FALSE)</formula>
    </cfRule>
    <cfRule type="expression" dxfId="1039" priority="1598" stopIfTrue="1">
      <formula>IF(AND($B211&lt;&gt;"",$I211&lt;&gt;"",$J211&lt;&gt;"",$J211&lt;TODAY()),TRUE,FALSE)</formula>
    </cfRule>
    <cfRule type="expression" dxfId="1038" priority="1599" stopIfTrue="1">
      <formula>IF(OR(AND($B211&lt;&gt;"",$I211&lt;&gt;"",$J211&lt;&gt;"",$K211&lt;&gt;"",$M211&lt;100),AND($I211&lt;&gt;"",$J211&lt;&gt;"",TODAY()&gt;=$I211)),TRUE,FALSE)</formula>
    </cfRule>
  </conditionalFormatting>
  <conditionalFormatting sqref="E211:E212">
    <cfRule type="expression" dxfId="1037" priority="1591" stopIfTrue="1">
      <formula>IF(AND($B211&lt;&gt;"",$I211&lt;&gt;"",$J211&lt;&gt;"",$K211&lt;&gt;"",$L211&lt;&gt;"",$M211=100),TRUE,FALSE)</formula>
    </cfRule>
    <cfRule type="expression" dxfId="1036" priority="1592" stopIfTrue="1">
      <formula>IF(AND($B211&lt;&gt;"",$I211&lt;&gt;"",$J211&lt;&gt;"",$J211&lt;TODAY()),TRUE,FALSE)</formula>
    </cfRule>
    <cfRule type="expression" dxfId="1035" priority="1593" stopIfTrue="1">
      <formula>IF(OR(AND($B211&lt;&gt;"",$I211&lt;&gt;"",$J211&lt;&gt;"",$K211&lt;&gt;"",$M211&lt;100),AND($I211&lt;&gt;"",$J211&lt;&gt;"",TODAY()&gt;=$I211)),TRUE,FALSE)</formula>
    </cfRule>
  </conditionalFormatting>
  <conditionalFormatting sqref="E209:E210">
    <cfRule type="expression" dxfId="1034" priority="1585" stopIfTrue="1">
      <formula>IF(AND($B209&lt;&gt;"",$I209&lt;&gt;"",$J209&lt;&gt;"",$K209&lt;&gt;"",$L209&lt;&gt;"",$M209=100),TRUE,FALSE)</formula>
    </cfRule>
    <cfRule type="expression" dxfId="1033" priority="1586" stopIfTrue="1">
      <formula>IF(AND($B209&lt;&gt;"",$I209&lt;&gt;"",$J209&lt;&gt;"",$J209&lt;TODAY()),TRUE,FALSE)</formula>
    </cfRule>
    <cfRule type="expression" dxfId="1032" priority="1587" stopIfTrue="1">
      <formula>IF(OR(AND($B209&lt;&gt;"",$I209&lt;&gt;"",$J209&lt;&gt;"",$K209&lt;&gt;"",$M209&lt;100),AND($I209&lt;&gt;"",$J209&lt;&gt;"",TODAY()&gt;=$I209)),TRUE,FALSE)</formula>
    </cfRule>
  </conditionalFormatting>
  <conditionalFormatting sqref="S210:AQ210">
    <cfRule type="expression" dxfId="1031" priority="1582" stopIfTrue="1">
      <formula>IF(OR(WEEKDAY(S$9)=7,WEEKDAY(S$9)=1,IF(ISNA(MATCH(S$9,Holiday,0)),FALSE,TRUE)),TRUE,FALSE)</formula>
    </cfRule>
    <cfRule type="expression" dxfId="1030" priority="1583" stopIfTrue="1">
      <formula>IF(AND($B210&lt;&gt;"",$I210&lt;&gt;"", $I210&lt;=S$9,S$9&lt;=$J210),TRUE,FALSE)</formula>
    </cfRule>
    <cfRule type="expression" dxfId="1029" priority="1584" stopIfTrue="1">
      <formula>IF(AND($B210="", $K209&lt;&gt;"",$K209&lt;=S$9,S$9&lt;=$L209),TRUE,FALSE)</formula>
    </cfRule>
  </conditionalFormatting>
  <conditionalFormatting sqref="S209:AQ209">
    <cfRule type="expression" dxfId="1028" priority="1579" stopIfTrue="1">
      <formula>IF(OR(WEEKDAY(S$9)=7,WEEKDAY(S$9)=1,IF(ISNA(MATCH(S$9,Holiday,0)),FALSE,TRUE)),TRUE,FALSE)</formula>
    </cfRule>
    <cfRule type="expression" dxfId="1027" priority="1580" stopIfTrue="1">
      <formula>IF(AND($B209&lt;&gt;"",$I209&lt;&gt;"", $I209&lt;=S$9,S$9&lt;=$J209),TRUE,FALSE)</formula>
    </cfRule>
    <cfRule type="expression" dxfId="1026" priority="1581" stopIfTrue="1">
      <formula>IF(AND($B209="", #REF!&lt;&gt;"",#REF!&lt;=S$9,S$9&lt;=#REF!),TRUE,FALSE)</formula>
    </cfRule>
  </conditionalFormatting>
  <conditionalFormatting sqref="J209:J210">
    <cfRule type="expression" dxfId="1025" priority="1576" stopIfTrue="1">
      <formula>IF(AND($B209&lt;&gt;"",$I209&lt;&gt;"",$J209&lt;&gt;"",$K209&lt;&gt;"",$L209&lt;&gt;"",$M209=100),TRUE,FALSE)</formula>
    </cfRule>
    <cfRule type="expression" dxfId="1024" priority="1577" stopIfTrue="1">
      <formula>IF(AND($B209&lt;&gt;"",$I209&lt;&gt;"",$J209&lt;&gt;"",$J209&lt;TODAY()),TRUE,FALSE)</formula>
    </cfRule>
    <cfRule type="expression" dxfId="1023" priority="1578" stopIfTrue="1">
      <formula>IF(OR(AND($B209&lt;&gt;"",$I209&lt;&gt;"",$J209&lt;&gt;"",$K209&lt;&gt;"",$M209&lt;100),AND($I209&lt;&gt;"",$J209&lt;&gt;"",TODAY()&gt;=$I209)),TRUE,FALSE)</formula>
    </cfRule>
  </conditionalFormatting>
  <conditionalFormatting sqref="B209:D210 M209:R210 I209:I210 G209:G210">
    <cfRule type="expression" dxfId="1022" priority="1573" stopIfTrue="1">
      <formula>IF(AND($B209&lt;&gt;"",$I209&lt;&gt;"",$J209&lt;&gt;"",$K209&lt;&gt;"",$L209&lt;&gt;"",$M209=100),TRUE,FALSE)</formula>
    </cfRule>
    <cfRule type="expression" dxfId="1021" priority="1574" stopIfTrue="1">
      <formula>IF(AND($B209&lt;&gt;"",$I209&lt;&gt;"",$J209&lt;&gt;"",$J209&lt;TODAY()),TRUE,FALSE)</formula>
    </cfRule>
    <cfRule type="expression" dxfId="1020" priority="1575" stopIfTrue="1">
      <formula>IF(OR(AND($B209&lt;&gt;"",$I209&lt;&gt;"",$J209&lt;&gt;"",$K209&lt;&gt;"",$M209&lt;100),AND($I209&lt;&gt;"",$J209&lt;&gt;"",TODAY()&gt;=$I209)),TRUE,FALSE)</formula>
    </cfRule>
  </conditionalFormatting>
  <conditionalFormatting sqref="H209:H210">
    <cfRule type="expression" dxfId="1019" priority="1570" stopIfTrue="1">
      <formula>IF(AND($B209&lt;&gt;"",$I209&lt;&gt;"",$J209&lt;&gt;"",$K209&lt;&gt;"",$L209&lt;&gt;"",$M209=100),TRUE,FALSE)</formula>
    </cfRule>
    <cfRule type="expression" dxfId="1018" priority="1571" stopIfTrue="1">
      <formula>IF(AND($B209&lt;&gt;"",$I209&lt;&gt;"",$J209&lt;&gt;"",$J209&lt;TODAY()),TRUE,FALSE)</formula>
    </cfRule>
    <cfRule type="expression" dxfId="1017" priority="1572" stopIfTrue="1">
      <formula>IF(OR(AND($B209&lt;&gt;"",$I209&lt;&gt;"",$J209&lt;&gt;"",$K209&lt;&gt;"",$M209&lt;100),AND($I209&lt;&gt;"",$J209&lt;&gt;"",TODAY()&gt;=$I209)),TRUE,FALSE)</formula>
    </cfRule>
  </conditionalFormatting>
  <conditionalFormatting sqref="L209:L210">
    <cfRule type="expression" dxfId="1016" priority="1567" stopIfTrue="1">
      <formula>IF(AND($B209&lt;&gt;"",$I209&lt;&gt;"",$J209&lt;&gt;"",$K209&lt;&gt;"",$L209&lt;&gt;"",$M209=100),TRUE,FALSE)</formula>
    </cfRule>
    <cfRule type="expression" dxfId="1015" priority="1568" stopIfTrue="1">
      <formula>IF(AND($B209&lt;&gt;"",$I209&lt;&gt;"",$J209&lt;&gt;"",$J209&lt;TODAY()),TRUE,FALSE)</formula>
    </cfRule>
    <cfRule type="expression" dxfId="1014" priority="1569" stopIfTrue="1">
      <formula>IF(OR(AND($B209&lt;&gt;"",$I209&lt;&gt;"",$J209&lt;&gt;"",$K209&lt;&gt;"",$M209&lt;100),AND($I209&lt;&gt;"",$J209&lt;&gt;"",TODAY()&gt;=$I209)),TRUE,FALSE)</formula>
    </cfRule>
  </conditionalFormatting>
  <conditionalFormatting sqref="B157:D158 N157:R158 G157:G158">
    <cfRule type="expression" dxfId="1013" priority="1144" stopIfTrue="1">
      <formula>IF(AND($B157&lt;&gt;"",$I157&lt;&gt;"",$J157&lt;&gt;"",$K157&lt;&gt;"",$L157&lt;&gt;"",$M157=100),TRUE,FALSE)</formula>
    </cfRule>
    <cfRule type="expression" dxfId="1012" priority="1145" stopIfTrue="1">
      <formula>IF(AND($B157&lt;&gt;"",$I157&lt;&gt;"",$J157&lt;&gt;"",$J157&lt;TODAY()),TRUE,FALSE)</formula>
    </cfRule>
    <cfRule type="expression" dxfId="1011" priority="1146" stopIfTrue="1">
      <formula>IF(OR(AND($B157&lt;&gt;"",$I157&lt;&gt;"",$J157&lt;&gt;"",$K157&lt;&gt;"",$M157&lt;100),AND($I157&lt;&gt;"",$J157&lt;&gt;"",TODAY()&gt;=$I157)),TRUE,FALSE)</formula>
    </cfRule>
  </conditionalFormatting>
  <conditionalFormatting sqref="S208:AQ208">
    <cfRule type="expression" dxfId="1010" priority="1558" stopIfTrue="1">
      <formula>IF(OR(WEEKDAY(S$9)=7,WEEKDAY(S$9)=1,IF(ISNA(MATCH(S$9,Holiday,0)),FALSE,TRUE)),TRUE,FALSE)</formula>
    </cfRule>
    <cfRule type="expression" dxfId="1009" priority="1559" stopIfTrue="1">
      <formula>IF(AND($B208&lt;&gt;"",$I208&lt;&gt;"", $I208&lt;=S$9,S$9&lt;=$J208),TRUE,FALSE)</formula>
    </cfRule>
    <cfRule type="expression" dxfId="1008" priority="1560" stopIfTrue="1">
      <formula>IF(AND($B208="", $K207&lt;&gt;"",$K207&lt;=S$9,S$9&lt;=$L207),TRUE,FALSE)</formula>
    </cfRule>
  </conditionalFormatting>
  <conditionalFormatting sqref="S207:AQ207">
    <cfRule type="expression" dxfId="1007" priority="1555" stopIfTrue="1">
      <formula>IF(OR(WEEKDAY(S$9)=7,WEEKDAY(S$9)=1,IF(ISNA(MATCH(S$9,Holiday,0)),FALSE,TRUE)),TRUE,FALSE)</formula>
    </cfRule>
    <cfRule type="expression" dxfId="1006" priority="1556" stopIfTrue="1">
      <formula>IF(AND($B207&lt;&gt;"",$I207&lt;&gt;"", $I207&lt;=S$9,S$9&lt;=$J207),TRUE,FALSE)</formula>
    </cfRule>
    <cfRule type="expression" dxfId="1005" priority="1557" stopIfTrue="1">
      <formula>IF(AND($B207="", #REF!&lt;&gt;"",#REF!&lt;=S$9,S$9&lt;=#REF!),TRUE,FALSE)</formula>
    </cfRule>
  </conditionalFormatting>
  <conditionalFormatting sqref="J207:J208">
    <cfRule type="expression" dxfId="1004" priority="1552" stopIfTrue="1">
      <formula>IF(AND($B207&lt;&gt;"",$I207&lt;&gt;"",$J207&lt;&gt;"",$K207&lt;&gt;"",$L207&lt;&gt;"",$M207=100),TRUE,FALSE)</formula>
    </cfRule>
    <cfRule type="expression" dxfId="1003" priority="1553" stopIfTrue="1">
      <formula>IF(AND($B207&lt;&gt;"",$I207&lt;&gt;"",$J207&lt;&gt;"",$J207&lt;TODAY()),TRUE,FALSE)</formula>
    </cfRule>
    <cfRule type="expression" dxfId="1002" priority="1554" stopIfTrue="1">
      <formula>IF(OR(AND($B207&lt;&gt;"",$I207&lt;&gt;"",$J207&lt;&gt;"",$K207&lt;&gt;"",$M207&lt;100),AND($I207&lt;&gt;"",$J207&lt;&gt;"",TODAY()&gt;=$I207)),TRUE,FALSE)</formula>
    </cfRule>
  </conditionalFormatting>
  <conditionalFormatting sqref="B207:D208 M207:R208 I207:I208 G207:G208">
    <cfRule type="expression" dxfId="1001" priority="1549" stopIfTrue="1">
      <formula>IF(AND($B207&lt;&gt;"",$I207&lt;&gt;"",$J207&lt;&gt;"",$K207&lt;&gt;"",$L207&lt;&gt;"",$M207=100),TRUE,FALSE)</formula>
    </cfRule>
    <cfRule type="expression" dxfId="1000" priority="1550" stopIfTrue="1">
      <formula>IF(AND($B207&lt;&gt;"",$I207&lt;&gt;"",$J207&lt;&gt;"",$J207&lt;TODAY()),TRUE,FALSE)</formula>
    </cfRule>
    <cfRule type="expression" dxfId="999" priority="1551" stopIfTrue="1">
      <formula>IF(OR(AND($B207&lt;&gt;"",$I207&lt;&gt;"",$J207&lt;&gt;"",$K207&lt;&gt;"",$M207&lt;100),AND($I207&lt;&gt;"",$J207&lt;&gt;"",TODAY()&gt;=$I207)),TRUE,FALSE)</formula>
    </cfRule>
  </conditionalFormatting>
  <conditionalFormatting sqref="H207:H208">
    <cfRule type="expression" dxfId="998" priority="1546" stopIfTrue="1">
      <formula>IF(AND($B207&lt;&gt;"",$I207&lt;&gt;"",$J207&lt;&gt;"",$K207&lt;&gt;"",$L207&lt;&gt;"",$M207=100),TRUE,FALSE)</formula>
    </cfRule>
    <cfRule type="expression" dxfId="997" priority="1547" stopIfTrue="1">
      <formula>IF(AND($B207&lt;&gt;"",$I207&lt;&gt;"",$J207&lt;&gt;"",$J207&lt;TODAY()),TRUE,FALSE)</formula>
    </cfRule>
    <cfRule type="expression" dxfId="996" priority="1548" stopIfTrue="1">
      <formula>IF(OR(AND($B207&lt;&gt;"",$I207&lt;&gt;"",$J207&lt;&gt;"",$K207&lt;&gt;"",$M207&lt;100),AND($I207&lt;&gt;"",$J207&lt;&gt;"",TODAY()&gt;=$I207)),TRUE,FALSE)</formula>
    </cfRule>
  </conditionalFormatting>
  <conditionalFormatting sqref="L207:L208">
    <cfRule type="expression" dxfId="995" priority="1543" stopIfTrue="1">
      <formula>IF(AND($B207&lt;&gt;"",$I207&lt;&gt;"",$J207&lt;&gt;"",$K207&lt;&gt;"",$L207&lt;&gt;"",$M207=100),TRUE,FALSE)</formula>
    </cfRule>
    <cfRule type="expression" dxfId="994" priority="1544" stopIfTrue="1">
      <formula>IF(AND($B207&lt;&gt;"",$I207&lt;&gt;"",$J207&lt;&gt;"",$J207&lt;TODAY()),TRUE,FALSE)</formula>
    </cfRule>
    <cfRule type="expression" dxfId="993" priority="1545" stopIfTrue="1">
      <formula>IF(OR(AND($B207&lt;&gt;"",$I207&lt;&gt;"",$J207&lt;&gt;"",$K207&lt;&gt;"",$M207&lt;100),AND($I207&lt;&gt;"",$J207&lt;&gt;"",TODAY()&gt;=$I207)),TRUE,FALSE)</formula>
    </cfRule>
  </conditionalFormatting>
  <conditionalFormatting sqref="E207:E208">
    <cfRule type="expression" dxfId="992" priority="1537" stopIfTrue="1">
      <formula>IF(AND($B207&lt;&gt;"",$I207&lt;&gt;"",$J207&lt;&gt;"",$K207&lt;&gt;"",$L207&lt;&gt;"",$M207=100),TRUE,FALSE)</formula>
    </cfRule>
    <cfRule type="expression" dxfId="991" priority="1538" stopIfTrue="1">
      <formula>IF(AND($B207&lt;&gt;"",$I207&lt;&gt;"",$J207&lt;&gt;"",$J207&lt;TODAY()),TRUE,FALSE)</formula>
    </cfRule>
    <cfRule type="expression" dxfId="990" priority="1539" stopIfTrue="1">
      <formula>IF(OR(AND($B207&lt;&gt;"",$I207&lt;&gt;"",$J207&lt;&gt;"",$K207&lt;&gt;"",$M207&lt;100),AND($I207&lt;&gt;"",$J207&lt;&gt;"",TODAY()&gt;=$I207)),TRUE,FALSE)</formula>
    </cfRule>
  </conditionalFormatting>
  <conditionalFormatting sqref="E203:E204">
    <cfRule type="expression" dxfId="989" priority="1483" stopIfTrue="1">
      <formula>IF(AND($B203&lt;&gt;"",$I203&lt;&gt;"",$J203&lt;&gt;"",$K203&lt;&gt;"",$L203&lt;&gt;"",$M203=100),TRUE,FALSE)</formula>
    </cfRule>
    <cfRule type="expression" dxfId="988" priority="1484" stopIfTrue="1">
      <formula>IF(AND($B203&lt;&gt;"",$I203&lt;&gt;"",$J203&lt;&gt;"",$J203&lt;TODAY()),TRUE,FALSE)</formula>
    </cfRule>
    <cfRule type="expression" dxfId="987" priority="1485" stopIfTrue="1">
      <formula>IF(OR(AND($B203&lt;&gt;"",$I203&lt;&gt;"",$J203&lt;&gt;"",$K203&lt;&gt;"",$M203&lt;100),AND($I203&lt;&gt;"",$J203&lt;&gt;"",TODAY()&gt;=$I203)),TRUE,FALSE)</formula>
    </cfRule>
  </conditionalFormatting>
  <conditionalFormatting sqref="S206:AQ206">
    <cfRule type="expression" dxfId="986" priority="1531" stopIfTrue="1">
      <formula>IF(OR(WEEKDAY(S$9)=7,WEEKDAY(S$9)=1,IF(ISNA(MATCH(S$9,Holiday,0)),FALSE,TRUE)),TRUE,FALSE)</formula>
    </cfRule>
    <cfRule type="expression" dxfId="985" priority="1532" stopIfTrue="1">
      <formula>IF(AND($B206&lt;&gt;"",$I206&lt;&gt;"", $I206&lt;=S$9,S$9&lt;=$J206),TRUE,FALSE)</formula>
    </cfRule>
    <cfRule type="expression" dxfId="984" priority="1533" stopIfTrue="1">
      <formula>IF(AND($B206="", $K205&lt;&gt;"",$K205&lt;=S$9,S$9&lt;=$L205),TRUE,FALSE)</formula>
    </cfRule>
  </conditionalFormatting>
  <conditionalFormatting sqref="S205:AQ205">
    <cfRule type="expression" dxfId="983" priority="1528" stopIfTrue="1">
      <formula>IF(OR(WEEKDAY(S$9)=7,WEEKDAY(S$9)=1,IF(ISNA(MATCH(S$9,Holiday,0)),FALSE,TRUE)),TRUE,FALSE)</formula>
    </cfRule>
    <cfRule type="expression" dxfId="982" priority="1529" stopIfTrue="1">
      <formula>IF(AND($B205&lt;&gt;"",$I205&lt;&gt;"", $I205&lt;=S$9,S$9&lt;=$J205),TRUE,FALSE)</formula>
    </cfRule>
    <cfRule type="expression" dxfId="981" priority="1530" stopIfTrue="1">
      <formula>IF(AND($B205="", #REF!&lt;&gt;"",#REF!&lt;=S$9,S$9&lt;=#REF!),TRUE,FALSE)</formula>
    </cfRule>
  </conditionalFormatting>
  <conditionalFormatting sqref="J205:J206">
    <cfRule type="expression" dxfId="980" priority="1525" stopIfTrue="1">
      <formula>IF(AND($B205&lt;&gt;"",$I205&lt;&gt;"",$J205&lt;&gt;"",$K205&lt;&gt;"",$L205&lt;&gt;"",$M205=100),TRUE,FALSE)</formula>
    </cfRule>
    <cfRule type="expression" dxfId="979" priority="1526" stopIfTrue="1">
      <formula>IF(AND($B205&lt;&gt;"",$I205&lt;&gt;"",$J205&lt;&gt;"",$J205&lt;TODAY()),TRUE,FALSE)</formula>
    </cfRule>
    <cfRule type="expression" dxfId="978" priority="1527" stopIfTrue="1">
      <formula>IF(OR(AND($B205&lt;&gt;"",$I205&lt;&gt;"",$J205&lt;&gt;"",$K205&lt;&gt;"",$M205&lt;100),AND($I205&lt;&gt;"",$J205&lt;&gt;"",TODAY()&gt;=$I205)),TRUE,FALSE)</formula>
    </cfRule>
  </conditionalFormatting>
  <conditionalFormatting sqref="B205:D206 M205:R206 I205:I206 G205:G206">
    <cfRule type="expression" dxfId="977" priority="1522" stopIfTrue="1">
      <formula>IF(AND($B205&lt;&gt;"",$I205&lt;&gt;"",$J205&lt;&gt;"",$K205&lt;&gt;"",$L205&lt;&gt;"",$M205=100),TRUE,FALSE)</formula>
    </cfRule>
    <cfRule type="expression" dxfId="976" priority="1523" stopIfTrue="1">
      <formula>IF(AND($B205&lt;&gt;"",$I205&lt;&gt;"",$J205&lt;&gt;"",$J205&lt;TODAY()),TRUE,FALSE)</formula>
    </cfRule>
    <cfRule type="expression" dxfId="975" priority="1524" stopIfTrue="1">
      <formula>IF(OR(AND($B205&lt;&gt;"",$I205&lt;&gt;"",$J205&lt;&gt;"",$K205&lt;&gt;"",$M205&lt;100),AND($I205&lt;&gt;"",$J205&lt;&gt;"",TODAY()&gt;=$I205)),TRUE,FALSE)</formula>
    </cfRule>
  </conditionalFormatting>
  <conditionalFormatting sqref="H205:H206">
    <cfRule type="expression" dxfId="974" priority="1519" stopIfTrue="1">
      <formula>IF(AND($B205&lt;&gt;"",$I205&lt;&gt;"",$J205&lt;&gt;"",$K205&lt;&gt;"",$L205&lt;&gt;"",$M205=100),TRUE,FALSE)</formula>
    </cfRule>
    <cfRule type="expression" dxfId="973" priority="1520" stopIfTrue="1">
      <formula>IF(AND($B205&lt;&gt;"",$I205&lt;&gt;"",$J205&lt;&gt;"",$J205&lt;TODAY()),TRUE,FALSE)</formula>
    </cfRule>
    <cfRule type="expression" dxfId="972" priority="1521" stopIfTrue="1">
      <formula>IF(OR(AND($B205&lt;&gt;"",$I205&lt;&gt;"",$J205&lt;&gt;"",$K205&lt;&gt;"",$M205&lt;100),AND($I205&lt;&gt;"",$J205&lt;&gt;"",TODAY()&gt;=$I205)),TRUE,FALSE)</formula>
    </cfRule>
  </conditionalFormatting>
  <conditionalFormatting sqref="L205:L206">
    <cfRule type="expression" dxfId="971" priority="1516" stopIfTrue="1">
      <formula>IF(AND($B205&lt;&gt;"",$I205&lt;&gt;"",$J205&lt;&gt;"",$K205&lt;&gt;"",$L205&lt;&gt;"",$M205=100),TRUE,FALSE)</formula>
    </cfRule>
    <cfRule type="expression" dxfId="970" priority="1517" stopIfTrue="1">
      <formula>IF(AND($B205&lt;&gt;"",$I205&lt;&gt;"",$J205&lt;&gt;"",$J205&lt;TODAY()),TRUE,FALSE)</formula>
    </cfRule>
    <cfRule type="expression" dxfId="969" priority="1518" stopIfTrue="1">
      <formula>IF(OR(AND($B205&lt;&gt;"",$I205&lt;&gt;"",$J205&lt;&gt;"",$K205&lt;&gt;"",$M205&lt;100),AND($I205&lt;&gt;"",$J205&lt;&gt;"",TODAY()&gt;=$I205)),TRUE,FALSE)</formula>
    </cfRule>
  </conditionalFormatting>
  <conditionalFormatting sqref="K205:K206">
    <cfRule type="expression" dxfId="968" priority="1513" stopIfTrue="1">
      <formula>IF(AND($B205&lt;&gt;"",$I205&lt;&gt;"",$J205&lt;&gt;"",$K205&lt;&gt;"",$L205&lt;&gt;"",$M205=100),TRUE,FALSE)</formula>
    </cfRule>
    <cfRule type="expression" dxfId="967" priority="1514" stopIfTrue="1">
      <formula>IF(AND($B205&lt;&gt;"",$I205&lt;&gt;"",$J205&lt;&gt;"",$J205&lt;TODAY()),TRUE,FALSE)</formula>
    </cfRule>
    <cfRule type="expression" dxfId="966" priority="1515" stopIfTrue="1">
      <formula>IF(OR(AND($B205&lt;&gt;"",$I205&lt;&gt;"",$J205&lt;&gt;"",$K205&lt;&gt;"",$M205&lt;100),AND($I205&lt;&gt;"",$J205&lt;&gt;"",TODAY()&gt;=$I205)),TRUE,FALSE)</formula>
    </cfRule>
  </conditionalFormatting>
  <conditionalFormatting sqref="E205:E206">
    <cfRule type="expression" dxfId="965" priority="1510" stopIfTrue="1">
      <formula>IF(AND($B205&lt;&gt;"",$I205&lt;&gt;"",$J205&lt;&gt;"",$K205&lt;&gt;"",$L205&lt;&gt;"",$M205=100),TRUE,FALSE)</formula>
    </cfRule>
    <cfRule type="expression" dxfId="964" priority="1511" stopIfTrue="1">
      <formula>IF(AND($B205&lt;&gt;"",$I205&lt;&gt;"",$J205&lt;&gt;"",$J205&lt;TODAY()),TRUE,FALSE)</formula>
    </cfRule>
    <cfRule type="expression" dxfId="963" priority="1512" stopIfTrue="1">
      <formula>IF(OR(AND($B205&lt;&gt;"",$I205&lt;&gt;"",$J205&lt;&gt;"",$K205&lt;&gt;"",$M205&lt;100),AND($I205&lt;&gt;"",$J205&lt;&gt;"",TODAY()&gt;=$I205)),TRUE,FALSE)</formula>
    </cfRule>
  </conditionalFormatting>
  <conditionalFormatting sqref="S204:AQ204">
    <cfRule type="expression" dxfId="962" priority="1504" stopIfTrue="1">
      <formula>IF(OR(WEEKDAY(S$9)=7,WEEKDAY(S$9)=1,IF(ISNA(MATCH(S$9,Holiday,0)),FALSE,TRUE)),TRUE,FALSE)</formula>
    </cfRule>
    <cfRule type="expression" dxfId="961" priority="1505" stopIfTrue="1">
      <formula>IF(AND($B204&lt;&gt;"",$I204&lt;&gt;"", $I204&lt;=S$9,S$9&lt;=$J204),TRUE,FALSE)</formula>
    </cfRule>
    <cfRule type="expression" dxfId="960" priority="1506" stopIfTrue="1">
      <formula>IF(AND($B204="", $K203&lt;&gt;"",$K203&lt;=S$9,S$9&lt;=$L203),TRUE,FALSE)</formula>
    </cfRule>
  </conditionalFormatting>
  <conditionalFormatting sqref="S203:AQ203">
    <cfRule type="expression" dxfId="959" priority="1501" stopIfTrue="1">
      <formula>IF(OR(WEEKDAY(S$9)=7,WEEKDAY(S$9)=1,IF(ISNA(MATCH(S$9,Holiday,0)),FALSE,TRUE)),TRUE,FALSE)</formula>
    </cfRule>
    <cfRule type="expression" dxfId="958" priority="1502" stopIfTrue="1">
      <formula>IF(AND($B203&lt;&gt;"",$I203&lt;&gt;"", $I203&lt;=S$9,S$9&lt;=$J203),TRUE,FALSE)</formula>
    </cfRule>
    <cfRule type="expression" dxfId="957" priority="1503" stopIfTrue="1">
      <formula>IF(AND($B203="", #REF!&lt;&gt;"",#REF!&lt;=S$9,S$9&lt;=#REF!),TRUE,FALSE)</formula>
    </cfRule>
  </conditionalFormatting>
  <conditionalFormatting sqref="J203:J204">
    <cfRule type="expression" dxfId="956" priority="1498" stopIfTrue="1">
      <formula>IF(AND($B203&lt;&gt;"",$I203&lt;&gt;"",$J203&lt;&gt;"",$K203&lt;&gt;"",$L203&lt;&gt;"",$M203=100),TRUE,FALSE)</formula>
    </cfRule>
    <cfRule type="expression" dxfId="955" priority="1499" stopIfTrue="1">
      <formula>IF(AND($B203&lt;&gt;"",$I203&lt;&gt;"",$J203&lt;&gt;"",$J203&lt;TODAY()),TRUE,FALSE)</formula>
    </cfRule>
    <cfRule type="expression" dxfId="954" priority="1500" stopIfTrue="1">
      <formula>IF(OR(AND($B203&lt;&gt;"",$I203&lt;&gt;"",$J203&lt;&gt;"",$K203&lt;&gt;"",$M203&lt;100),AND($I203&lt;&gt;"",$J203&lt;&gt;"",TODAY()&gt;=$I203)),TRUE,FALSE)</formula>
    </cfRule>
  </conditionalFormatting>
  <conditionalFormatting sqref="H201:H202">
    <cfRule type="expression" dxfId="953" priority="1465" stopIfTrue="1">
      <formula>IF(AND($B201&lt;&gt;"",$I201&lt;&gt;"",$J201&lt;&gt;"",$K201&lt;&gt;"",$L201&lt;&gt;"",$M201=100),TRUE,FALSE)</formula>
    </cfRule>
    <cfRule type="expression" dxfId="952" priority="1466" stopIfTrue="1">
      <formula>IF(AND($B201&lt;&gt;"",$I201&lt;&gt;"",$J201&lt;&gt;"",$J201&lt;TODAY()),TRUE,FALSE)</formula>
    </cfRule>
    <cfRule type="expression" dxfId="951" priority="1467" stopIfTrue="1">
      <formula>IF(OR(AND($B201&lt;&gt;"",$I201&lt;&gt;"",$J201&lt;&gt;"",$K201&lt;&gt;"",$M201&lt;100),AND($I201&lt;&gt;"",$J201&lt;&gt;"",TODAY()&gt;=$I201)),TRUE,FALSE)</formula>
    </cfRule>
  </conditionalFormatting>
  <conditionalFormatting sqref="H203:H204">
    <cfRule type="expression" dxfId="950" priority="1492" stopIfTrue="1">
      <formula>IF(AND($B203&lt;&gt;"",$I203&lt;&gt;"",$J203&lt;&gt;"",$K203&lt;&gt;"",$L203&lt;&gt;"",$M203=100),TRUE,FALSE)</formula>
    </cfRule>
    <cfRule type="expression" dxfId="949" priority="1493" stopIfTrue="1">
      <formula>IF(AND($B203&lt;&gt;"",$I203&lt;&gt;"",$J203&lt;&gt;"",$J203&lt;TODAY()),TRUE,FALSE)</formula>
    </cfRule>
    <cfRule type="expression" dxfId="948" priority="1494" stopIfTrue="1">
      <formula>IF(OR(AND($B203&lt;&gt;"",$I203&lt;&gt;"",$J203&lt;&gt;"",$K203&lt;&gt;"",$M203&lt;100),AND($I203&lt;&gt;"",$J203&lt;&gt;"",TODAY()&gt;=$I203)),TRUE,FALSE)</formula>
    </cfRule>
  </conditionalFormatting>
  <conditionalFormatting sqref="L203:L204">
    <cfRule type="expression" dxfId="947" priority="1489" stopIfTrue="1">
      <formula>IF(AND($B203&lt;&gt;"",$I203&lt;&gt;"",$J203&lt;&gt;"",$K203&lt;&gt;"",$L203&lt;&gt;"",$M203=100),TRUE,FALSE)</formula>
    </cfRule>
    <cfRule type="expression" dxfId="946" priority="1490" stopIfTrue="1">
      <formula>IF(AND($B203&lt;&gt;"",$I203&lt;&gt;"",$J203&lt;&gt;"",$J203&lt;TODAY()),TRUE,FALSE)</formula>
    </cfRule>
    <cfRule type="expression" dxfId="945" priority="1491" stopIfTrue="1">
      <formula>IF(OR(AND($B203&lt;&gt;"",$I203&lt;&gt;"",$J203&lt;&gt;"",$K203&lt;&gt;"",$M203&lt;100),AND($I203&lt;&gt;"",$J203&lt;&gt;"",TODAY()&gt;=$I203)),TRUE,FALSE)</formula>
    </cfRule>
  </conditionalFormatting>
  <conditionalFormatting sqref="S202:AQ202">
    <cfRule type="expression" dxfId="944" priority="1477" stopIfTrue="1">
      <formula>IF(OR(WEEKDAY(S$9)=7,WEEKDAY(S$9)=1,IF(ISNA(MATCH(S$9,Holiday,0)),FALSE,TRUE)),TRUE,FALSE)</formula>
    </cfRule>
    <cfRule type="expression" dxfId="943" priority="1478" stopIfTrue="1">
      <formula>IF(AND($B202&lt;&gt;"",$I202&lt;&gt;"", $I202&lt;=S$9,S$9&lt;=$J202),TRUE,FALSE)</formula>
    </cfRule>
    <cfRule type="expression" dxfId="942" priority="1479" stopIfTrue="1">
      <formula>IF(AND($B202="", $K201&lt;&gt;"",$K201&lt;=S$9,S$9&lt;=$L201),TRUE,FALSE)</formula>
    </cfRule>
  </conditionalFormatting>
  <conditionalFormatting sqref="S201:AQ201">
    <cfRule type="expression" dxfId="941" priority="1474" stopIfTrue="1">
      <formula>IF(OR(WEEKDAY(S$9)=7,WEEKDAY(S$9)=1,IF(ISNA(MATCH(S$9,Holiday,0)),FALSE,TRUE)),TRUE,FALSE)</formula>
    </cfRule>
    <cfRule type="expression" dxfId="940" priority="1475" stopIfTrue="1">
      <formula>IF(AND($B201&lt;&gt;"",$I201&lt;&gt;"", $I201&lt;=S$9,S$9&lt;=$J201),TRUE,FALSE)</formula>
    </cfRule>
    <cfRule type="expression" dxfId="939" priority="1476" stopIfTrue="1">
      <formula>IF(AND($B201="", #REF!&lt;&gt;"",#REF!&lt;=S$9,S$9&lt;=#REF!),TRUE,FALSE)</formula>
    </cfRule>
  </conditionalFormatting>
  <conditionalFormatting sqref="B201:D202 N201:R202 G201:G202">
    <cfRule type="expression" dxfId="938" priority="1468" stopIfTrue="1">
      <formula>IF(AND($B201&lt;&gt;"",$I201&lt;&gt;"",$J201&lt;&gt;"",$K201&lt;&gt;"",$L201&lt;&gt;"",$M201=100),TRUE,FALSE)</formula>
    </cfRule>
    <cfRule type="expression" dxfId="937" priority="1469" stopIfTrue="1">
      <formula>IF(AND($B201&lt;&gt;"",$I201&lt;&gt;"",$J201&lt;&gt;"",$J201&lt;TODAY()),TRUE,FALSE)</formula>
    </cfRule>
    <cfRule type="expression" dxfId="936" priority="1470" stopIfTrue="1">
      <formula>IF(OR(AND($B201&lt;&gt;"",$I201&lt;&gt;"",$J201&lt;&gt;"",$K201&lt;&gt;"",$M201&lt;100),AND($I201&lt;&gt;"",$J201&lt;&gt;"",TODAY()&gt;=$I201)),TRUE,FALSE)</formula>
    </cfRule>
  </conditionalFormatting>
  <conditionalFormatting sqref="B175:D176 N175:R176 G175:G176">
    <cfRule type="expression" dxfId="935" priority="1225" stopIfTrue="1">
      <formula>IF(AND($B175&lt;&gt;"",$I175&lt;&gt;"",$J175&lt;&gt;"",$K175&lt;&gt;"",$L175&lt;&gt;"",$M175=100),TRUE,FALSE)</formula>
    </cfRule>
    <cfRule type="expression" dxfId="934" priority="1226" stopIfTrue="1">
      <formula>IF(AND($B175&lt;&gt;"",$I175&lt;&gt;"",$J175&lt;&gt;"",$J175&lt;TODAY()),TRUE,FALSE)</formula>
    </cfRule>
    <cfRule type="expression" dxfId="933" priority="1227" stopIfTrue="1">
      <formula>IF(OR(AND($B175&lt;&gt;"",$I175&lt;&gt;"",$J175&lt;&gt;"",$K175&lt;&gt;"",$M175&lt;100),AND($I175&lt;&gt;"",$J175&lt;&gt;"",TODAY()&gt;=$I175)),TRUE,FALSE)</formula>
    </cfRule>
  </conditionalFormatting>
  <conditionalFormatting sqref="E201:E202">
    <cfRule type="expression" dxfId="932" priority="1456" stopIfTrue="1">
      <formula>IF(AND($B201&lt;&gt;"",$I201&lt;&gt;"",$J201&lt;&gt;"",$K201&lt;&gt;"",$L201&lt;&gt;"",$M201=100),TRUE,FALSE)</formula>
    </cfRule>
    <cfRule type="expression" dxfId="931" priority="1457" stopIfTrue="1">
      <formula>IF(AND($B201&lt;&gt;"",$I201&lt;&gt;"",$J201&lt;&gt;"",$J201&lt;TODAY()),TRUE,FALSE)</formula>
    </cfRule>
    <cfRule type="expression" dxfId="930" priority="1458" stopIfTrue="1">
      <formula>IF(OR(AND($B201&lt;&gt;"",$I201&lt;&gt;"",$J201&lt;&gt;"",$K201&lt;&gt;"",$M201&lt;100),AND($I201&lt;&gt;"",$J201&lt;&gt;"",TODAY()&gt;=$I201)),TRUE,FALSE)</formula>
    </cfRule>
  </conditionalFormatting>
  <conditionalFormatting sqref="S200:AQ200">
    <cfRule type="expression" dxfId="929" priority="1450" stopIfTrue="1">
      <formula>IF(OR(WEEKDAY(S$9)=7,WEEKDAY(S$9)=1,IF(ISNA(MATCH(S$9,Holiday,0)),FALSE,TRUE)),TRUE,FALSE)</formula>
    </cfRule>
    <cfRule type="expression" dxfId="928" priority="1451" stopIfTrue="1">
      <formula>IF(AND($B200&lt;&gt;"",$I200&lt;&gt;"", $I200&lt;=S$9,S$9&lt;=$J200),TRUE,FALSE)</formula>
    </cfRule>
    <cfRule type="expression" dxfId="927" priority="1452" stopIfTrue="1">
      <formula>IF(AND($B200="", $K199&lt;&gt;"",$K199&lt;=S$9,S$9&lt;=$L199),TRUE,FALSE)</formula>
    </cfRule>
  </conditionalFormatting>
  <conditionalFormatting sqref="S199:AQ199">
    <cfRule type="expression" dxfId="926" priority="1447" stopIfTrue="1">
      <formula>IF(OR(WEEKDAY(S$9)=7,WEEKDAY(S$9)=1,IF(ISNA(MATCH(S$9,Holiday,0)),FALSE,TRUE)),TRUE,FALSE)</formula>
    </cfRule>
    <cfRule type="expression" dxfId="925" priority="1448" stopIfTrue="1">
      <formula>IF(AND($B199&lt;&gt;"",$I199&lt;&gt;"", $I199&lt;=S$9,S$9&lt;=$J199),TRUE,FALSE)</formula>
    </cfRule>
    <cfRule type="expression" dxfId="924" priority="1449" stopIfTrue="1">
      <formula>IF(AND($B199="", #REF!&lt;&gt;"",#REF!&lt;=S$9,S$9&lt;=#REF!),TRUE,FALSE)</formula>
    </cfRule>
  </conditionalFormatting>
  <conditionalFormatting sqref="B199:D200 N199:R200 G199:G200">
    <cfRule type="expression" dxfId="923" priority="1441" stopIfTrue="1">
      <formula>IF(AND($B199&lt;&gt;"",$I199&lt;&gt;"",$J199&lt;&gt;"",$K199&lt;&gt;"",$L199&lt;&gt;"",$M199=100),TRUE,FALSE)</formula>
    </cfRule>
    <cfRule type="expression" dxfId="922" priority="1442" stopIfTrue="1">
      <formula>IF(AND($B199&lt;&gt;"",$I199&lt;&gt;"",$J199&lt;&gt;"",$J199&lt;TODAY()),TRUE,FALSE)</formula>
    </cfRule>
    <cfRule type="expression" dxfId="921" priority="1443" stopIfTrue="1">
      <formula>IF(OR(AND($B199&lt;&gt;"",$I199&lt;&gt;"",$J199&lt;&gt;"",$K199&lt;&gt;"",$M199&lt;100),AND($I199&lt;&gt;"",$J199&lt;&gt;"",TODAY()&gt;=$I199)),TRUE,FALSE)</formula>
    </cfRule>
  </conditionalFormatting>
  <conditionalFormatting sqref="H199:H200">
    <cfRule type="expression" dxfId="920" priority="1438" stopIfTrue="1">
      <formula>IF(AND($B199&lt;&gt;"",$I199&lt;&gt;"",$J199&lt;&gt;"",$K199&lt;&gt;"",$L199&lt;&gt;"",$M199=100),TRUE,FALSE)</formula>
    </cfRule>
    <cfRule type="expression" dxfId="919" priority="1439" stopIfTrue="1">
      <formula>IF(AND($B199&lt;&gt;"",$I199&lt;&gt;"",$J199&lt;&gt;"",$J199&lt;TODAY()),TRUE,FALSE)</formula>
    </cfRule>
    <cfRule type="expression" dxfId="918" priority="1440" stopIfTrue="1">
      <formula>IF(OR(AND($B199&lt;&gt;"",$I199&lt;&gt;"",$J199&lt;&gt;"",$K199&lt;&gt;"",$M199&lt;100),AND($I199&lt;&gt;"",$J199&lt;&gt;"",TODAY()&gt;=$I199)),TRUE,FALSE)</formula>
    </cfRule>
  </conditionalFormatting>
  <conditionalFormatting sqref="B167:D168 N167:R168 G167:G168">
    <cfRule type="expression" dxfId="917" priority="1198" stopIfTrue="1">
      <formula>IF(AND($B167&lt;&gt;"",$I167&lt;&gt;"",$J167&lt;&gt;"",$K167&lt;&gt;"",$L167&lt;&gt;"",$M167=100),TRUE,FALSE)</formula>
    </cfRule>
    <cfRule type="expression" dxfId="916" priority="1199" stopIfTrue="1">
      <formula>IF(AND($B167&lt;&gt;"",$I167&lt;&gt;"",$J167&lt;&gt;"",$J167&lt;TODAY()),TRUE,FALSE)</formula>
    </cfRule>
    <cfRule type="expression" dxfId="915" priority="1200" stopIfTrue="1">
      <formula>IF(OR(AND($B167&lt;&gt;"",$I167&lt;&gt;"",$J167&lt;&gt;"",$K167&lt;&gt;"",$M167&lt;100),AND($I167&lt;&gt;"",$J167&lt;&gt;"",TODAY()&gt;=$I167)),TRUE,FALSE)</formula>
    </cfRule>
  </conditionalFormatting>
  <conditionalFormatting sqref="E199:E200">
    <cfRule type="expression" dxfId="914" priority="1429" stopIfTrue="1">
      <formula>IF(AND($B199&lt;&gt;"",$I199&lt;&gt;"",$J199&lt;&gt;"",$K199&lt;&gt;"",$L199&lt;&gt;"",$M199=100),TRUE,FALSE)</formula>
    </cfRule>
    <cfRule type="expression" dxfId="913" priority="1430" stopIfTrue="1">
      <formula>IF(AND($B199&lt;&gt;"",$I199&lt;&gt;"",$J199&lt;&gt;"",$J199&lt;TODAY()),TRUE,FALSE)</formula>
    </cfRule>
    <cfRule type="expression" dxfId="912" priority="1431" stopIfTrue="1">
      <formula>IF(OR(AND($B199&lt;&gt;"",$I199&lt;&gt;"",$J199&lt;&gt;"",$K199&lt;&gt;"",$M199&lt;100),AND($I199&lt;&gt;"",$J199&lt;&gt;"",TODAY()&gt;=$I199)),TRUE,FALSE)</formula>
    </cfRule>
  </conditionalFormatting>
  <conditionalFormatting sqref="B193:D194 N193:R194 G193:G194">
    <cfRule type="expression" dxfId="911" priority="1423" stopIfTrue="1">
      <formula>IF(AND($B193&lt;&gt;"",$I193&lt;&gt;"",$J193&lt;&gt;"",$K193&lt;&gt;"",$L193&lt;&gt;"",$M193=100),TRUE,FALSE)</formula>
    </cfRule>
    <cfRule type="expression" dxfId="910" priority="1424" stopIfTrue="1">
      <formula>IF(AND($B193&lt;&gt;"",$I193&lt;&gt;"",$J193&lt;&gt;"",$J193&lt;TODAY()),TRUE,FALSE)</formula>
    </cfRule>
    <cfRule type="expression" dxfId="909" priority="1425" stopIfTrue="1">
      <formula>IF(OR(AND($B193&lt;&gt;"",$I193&lt;&gt;"",$J193&lt;&gt;"",$K193&lt;&gt;"",$M193&lt;100),AND($I193&lt;&gt;"",$J193&lt;&gt;"",TODAY()&gt;=$I193)),TRUE,FALSE)</formula>
    </cfRule>
  </conditionalFormatting>
  <conditionalFormatting sqref="B195:D196 N195:R196 G195:G196">
    <cfRule type="expression" dxfId="908" priority="1381" stopIfTrue="1">
      <formula>IF(AND($B195&lt;&gt;"",$I195&lt;&gt;"",$J195&lt;&gt;"",$K195&lt;&gt;"",$L195&lt;&gt;"",$M195=100),TRUE,FALSE)</formula>
    </cfRule>
    <cfRule type="expression" dxfId="907" priority="1382" stopIfTrue="1">
      <formula>IF(AND($B195&lt;&gt;"",$I195&lt;&gt;"",$J195&lt;&gt;"",$J195&lt;TODAY()),TRUE,FALSE)</formula>
    </cfRule>
    <cfRule type="expression" dxfId="906" priority="1383" stopIfTrue="1">
      <formula>IF(OR(AND($B195&lt;&gt;"",$I195&lt;&gt;"",$J195&lt;&gt;"",$K195&lt;&gt;"",$M195&lt;100),AND($I195&lt;&gt;"",$J195&lt;&gt;"",TODAY()&gt;=$I195)),TRUE,FALSE)</formula>
    </cfRule>
  </conditionalFormatting>
  <conditionalFormatting sqref="S196:AQ196">
    <cfRule type="expression" dxfId="905" priority="1390" stopIfTrue="1">
      <formula>IF(OR(WEEKDAY(S$9)=7,WEEKDAY(S$9)=1,IF(ISNA(MATCH(S$9,Holiday,0)),FALSE,TRUE)),TRUE,FALSE)</formula>
    </cfRule>
    <cfRule type="expression" dxfId="904" priority="1391" stopIfTrue="1">
      <formula>IF(AND($B196&lt;&gt;"",$I196&lt;&gt;"", $I196&lt;=S$9,S$9&lt;=$J196),TRUE,FALSE)</formula>
    </cfRule>
    <cfRule type="expression" dxfId="903" priority="1392" stopIfTrue="1">
      <formula>IF(AND($B196="", $K195&lt;&gt;"",$K195&lt;=S$9,S$9&lt;=$L195),TRUE,FALSE)</formula>
    </cfRule>
  </conditionalFormatting>
  <conditionalFormatting sqref="S195:AQ195">
    <cfRule type="expression" dxfId="902" priority="1387" stopIfTrue="1">
      <formula>IF(OR(WEEKDAY(S$9)=7,WEEKDAY(S$9)=1,IF(ISNA(MATCH(S$9,Holiday,0)),FALSE,TRUE)),TRUE,FALSE)</formula>
    </cfRule>
    <cfRule type="expression" dxfId="901" priority="1388" stopIfTrue="1">
      <formula>IF(AND($B195&lt;&gt;"",$I195&lt;&gt;"", $I195&lt;=S$9,S$9&lt;=$J195),TRUE,FALSE)</formula>
    </cfRule>
    <cfRule type="expression" dxfId="900" priority="1389" stopIfTrue="1">
      <formula>IF(AND($B195="", #REF!&lt;&gt;"",#REF!&lt;=S$9,S$9&lt;=#REF!),TRUE,FALSE)</formula>
    </cfRule>
  </conditionalFormatting>
  <conditionalFormatting sqref="H195:H196">
    <cfRule type="expression" dxfId="899" priority="1378" stopIfTrue="1">
      <formula>IF(AND($B195&lt;&gt;"",$I195&lt;&gt;"",$J195&lt;&gt;"",$K195&lt;&gt;"",$L195&lt;&gt;"",$M195=100),TRUE,FALSE)</formula>
    </cfRule>
    <cfRule type="expression" dxfId="898" priority="1379" stopIfTrue="1">
      <formula>IF(AND($B195&lt;&gt;"",$I195&lt;&gt;"",$J195&lt;&gt;"",$J195&lt;TODAY()),TRUE,FALSE)</formula>
    </cfRule>
    <cfRule type="expression" dxfId="897" priority="1380" stopIfTrue="1">
      <formula>IF(OR(AND($B195&lt;&gt;"",$I195&lt;&gt;"",$J195&lt;&gt;"",$K195&lt;&gt;"",$M195&lt;100),AND($I195&lt;&gt;"",$J195&lt;&gt;"",TODAY()&gt;=$I195)),TRUE,FALSE)</formula>
    </cfRule>
  </conditionalFormatting>
  <conditionalFormatting sqref="E195:E196">
    <cfRule type="expression" dxfId="896" priority="1369" stopIfTrue="1">
      <formula>IF(AND($B195&lt;&gt;"",$I195&lt;&gt;"",$J195&lt;&gt;"",$K195&lt;&gt;"",$L195&lt;&gt;"",$M195=100),TRUE,FALSE)</formula>
    </cfRule>
    <cfRule type="expression" dxfId="895" priority="1370" stopIfTrue="1">
      <formula>IF(AND($B195&lt;&gt;"",$I195&lt;&gt;"",$J195&lt;&gt;"",$J195&lt;TODAY()),TRUE,FALSE)</formula>
    </cfRule>
    <cfRule type="expression" dxfId="894" priority="1371" stopIfTrue="1">
      <formula>IF(OR(AND($B195&lt;&gt;"",$I195&lt;&gt;"",$J195&lt;&gt;"",$K195&lt;&gt;"",$M195&lt;100),AND($I195&lt;&gt;"",$J195&lt;&gt;"",TODAY()&gt;=$I195)),TRUE,FALSE)</formula>
    </cfRule>
  </conditionalFormatting>
  <conditionalFormatting sqref="S194:AQ194">
    <cfRule type="expression" dxfId="893" priority="1363" stopIfTrue="1">
      <formula>IF(OR(WEEKDAY(S$9)=7,WEEKDAY(S$9)=1,IF(ISNA(MATCH(S$9,Holiday,0)),FALSE,TRUE)),TRUE,FALSE)</formula>
    </cfRule>
    <cfRule type="expression" dxfId="892" priority="1364" stopIfTrue="1">
      <formula>IF(AND($B194&lt;&gt;"",$I194&lt;&gt;"", $I194&lt;=S$9,S$9&lt;=$J194),TRUE,FALSE)</formula>
    </cfRule>
    <cfRule type="expression" dxfId="891" priority="1365" stopIfTrue="1">
      <formula>IF(AND($B194="", $K193&lt;&gt;"",$K193&lt;=S$9,S$9&lt;=$L193),TRUE,FALSE)</formula>
    </cfRule>
  </conditionalFormatting>
  <conditionalFormatting sqref="S193:AQ193">
    <cfRule type="expression" dxfId="890" priority="1360" stopIfTrue="1">
      <formula>IF(OR(WEEKDAY(S$9)=7,WEEKDAY(S$9)=1,IF(ISNA(MATCH(S$9,Holiday,0)),FALSE,TRUE)),TRUE,FALSE)</formula>
    </cfRule>
    <cfRule type="expression" dxfId="889" priority="1361" stopIfTrue="1">
      <formula>IF(AND($B193&lt;&gt;"",$I193&lt;&gt;"", $I193&lt;=S$9,S$9&lt;=$J193),TRUE,FALSE)</formula>
    </cfRule>
    <cfRule type="expression" dxfId="888" priority="1362" stopIfTrue="1">
      <formula>IF(AND($B193="", #REF!&lt;&gt;"",#REF!&lt;=S$9,S$9&lt;=#REF!),TRUE,FALSE)</formula>
    </cfRule>
  </conditionalFormatting>
  <conditionalFormatting sqref="H193:H194">
    <cfRule type="expression" dxfId="887" priority="1354" stopIfTrue="1">
      <formula>IF(AND($B193&lt;&gt;"",$I193&lt;&gt;"",$J193&lt;&gt;"",$K193&lt;&gt;"",$L193&lt;&gt;"",$M193=100),TRUE,FALSE)</formula>
    </cfRule>
    <cfRule type="expression" dxfId="886" priority="1355" stopIfTrue="1">
      <formula>IF(AND($B193&lt;&gt;"",$I193&lt;&gt;"",$J193&lt;&gt;"",$J193&lt;TODAY()),TRUE,FALSE)</formula>
    </cfRule>
    <cfRule type="expression" dxfId="885" priority="1356" stopIfTrue="1">
      <formula>IF(OR(AND($B193&lt;&gt;"",$I193&lt;&gt;"",$J193&lt;&gt;"",$K193&lt;&gt;"",$M193&lt;100),AND($I193&lt;&gt;"",$J193&lt;&gt;"",TODAY()&gt;=$I193)),TRUE,FALSE)</formula>
    </cfRule>
  </conditionalFormatting>
  <conditionalFormatting sqref="B181:D182 N181:R182 G181:G182">
    <cfRule type="expression" dxfId="884" priority="1276" stopIfTrue="1">
      <formula>IF(AND($B181&lt;&gt;"",$I181&lt;&gt;"",$J181&lt;&gt;"",$K181&lt;&gt;"",$L181&lt;&gt;"",$M181=100),TRUE,FALSE)</formula>
    </cfRule>
    <cfRule type="expression" dxfId="883" priority="1277" stopIfTrue="1">
      <formula>IF(AND($B181&lt;&gt;"",$I181&lt;&gt;"",$J181&lt;&gt;"",$J181&lt;TODAY()),TRUE,FALSE)</formula>
    </cfRule>
    <cfRule type="expression" dxfId="882" priority="1278" stopIfTrue="1">
      <formula>IF(OR(AND($B181&lt;&gt;"",$I181&lt;&gt;"",$J181&lt;&gt;"",$K181&lt;&gt;"",$M181&lt;100),AND($I181&lt;&gt;"",$J181&lt;&gt;"",TODAY()&gt;=$I181)),TRUE,FALSE)</formula>
    </cfRule>
  </conditionalFormatting>
  <conditionalFormatting sqref="E193:E194">
    <cfRule type="expression" dxfId="881" priority="1345" stopIfTrue="1">
      <formula>IF(AND($B193&lt;&gt;"",$I193&lt;&gt;"",$J193&lt;&gt;"",$K193&lt;&gt;"",$L193&lt;&gt;"",$M193=100),TRUE,FALSE)</formula>
    </cfRule>
    <cfRule type="expression" dxfId="880" priority="1346" stopIfTrue="1">
      <formula>IF(AND($B193&lt;&gt;"",$I193&lt;&gt;"",$J193&lt;&gt;"",$J193&lt;TODAY()),TRUE,FALSE)</formula>
    </cfRule>
    <cfRule type="expression" dxfId="879" priority="1347" stopIfTrue="1">
      <formula>IF(OR(AND($B193&lt;&gt;"",$I193&lt;&gt;"",$J193&lt;&gt;"",$K193&lt;&gt;"",$M193&lt;100),AND($I193&lt;&gt;"",$J193&lt;&gt;"",TODAY()&gt;=$I193)),TRUE,FALSE)</formula>
    </cfRule>
  </conditionalFormatting>
  <conditionalFormatting sqref="S190:AQ190">
    <cfRule type="expression" dxfId="878" priority="1339" stopIfTrue="1">
      <formula>IF(OR(WEEKDAY(S$9)=7,WEEKDAY(S$9)=1,IF(ISNA(MATCH(S$9,Holiday,0)),FALSE,TRUE)),TRUE,FALSE)</formula>
    </cfRule>
    <cfRule type="expression" dxfId="877" priority="1340" stopIfTrue="1">
      <formula>IF(AND($B190&lt;&gt;"",$I190&lt;&gt;"", $I190&lt;=S$9,S$9&lt;=$J190),TRUE,FALSE)</formula>
    </cfRule>
    <cfRule type="expression" dxfId="876" priority="1341" stopIfTrue="1">
      <formula>IF(AND($B190="", $K189&lt;&gt;"",$K189&lt;=S$9,S$9&lt;=$L189),TRUE,FALSE)</formula>
    </cfRule>
  </conditionalFormatting>
  <conditionalFormatting sqref="S189:AQ189">
    <cfRule type="expression" dxfId="875" priority="1336" stopIfTrue="1">
      <formula>IF(OR(WEEKDAY(S$9)=7,WEEKDAY(S$9)=1,IF(ISNA(MATCH(S$9,Holiday,0)),FALSE,TRUE)),TRUE,FALSE)</formula>
    </cfRule>
    <cfRule type="expression" dxfId="874" priority="1337" stopIfTrue="1">
      <formula>IF(AND($B189&lt;&gt;"",$I189&lt;&gt;"", $I189&lt;=S$9,S$9&lt;=$J189),TRUE,FALSE)</formula>
    </cfRule>
    <cfRule type="expression" dxfId="873" priority="1338" stopIfTrue="1">
      <formula>IF(AND($B189="", #REF!&lt;&gt;"",#REF!&lt;=S$9,S$9&lt;=#REF!),TRUE,FALSE)</formula>
    </cfRule>
  </conditionalFormatting>
  <conditionalFormatting sqref="J189:J190">
    <cfRule type="expression" dxfId="872" priority="1033" stopIfTrue="1">
      <formula>IF(AND($B189&lt;&gt;"",$I189&lt;&gt;"",$J189&lt;&gt;"",$K189&lt;&gt;"",$L189&lt;&gt;"",$M189=100),TRUE,FALSE)</formula>
    </cfRule>
    <cfRule type="expression" dxfId="871" priority="1034" stopIfTrue="1">
      <formula>IF(AND($B189&lt;&gt;"",$I189&lt;&gt;"",$J189&lt;&gt;"",$J189&lt;TODAY()),TRUE,FALSE)</formula>
    </cfRule>
    <cfRule type="expression" dxfId="870" priority="1035" stopIfTrue="1">
      <formula>IF(OR(AND($B189&lt;&gt;"",$I189&lt;&gt;"",$J189&lt;&gt;"",$K189&lt;&gt;"",$M189&lt;100),AND($I189&lt;&gt;"",$J189&lt;&gt;"",TODAY()&gt;=$I189)),TRUE,FALSE)</formula>
    </cfRule>
  </conditionalFormatting>
  <conditionalFormatting sqref="B189:D190 N189:R190 G189:G190">
    <cfRule type="expression" dxfId="869" priority="1330" stopIfTrue="1">
      <formula>IF(AND($B189&lt;&gt;"",$I189&lt;&gt;"",$J189&lt;&gt;"",$K189&lt;&gt;"",$L189&lt;&gt;"",$M189=100),TRUE,FALSE)</formula>
    </cfRule>
    <cfRule type="expression" dxfId="868" priority="1331" stopIfTrue="1">
      <formula>IF(AND($B189&lt;&gt;"",$I189&lt;&gt;"",$J189&lt;&gt;"",$J189&lt;TODAY()),TRUE,FALSE)</formula>
    </cfRule>
    <cfRule type="expression" dxfId="867" priority="1332" stopIfTrue="1">
      <formula>IF(OR(AND($B189&lt;&gt;"",$I189&lt;&gt;"",$J189&lt;&gt;"",$K189&lt;&gt;"",$M189&lt;100),AND($I189&lt;&gt;"",$J189&lt;&gt;"",TODAY()&gt;=$I189)),TRUE,FALSE)</formula>
    </cfRule>
  </conditionalFormatting>
  <conditionalFormatting sqref="I157:I158">
    <cfRule type="expression" dxfId="866" priority="1087" stopIfTrue="1">
      <formula>IF(AND($B157&lt;&gt;"",$I157&lt;&gt;"",$J157&lt;&gt;"",$K157&lt;&gt;"",$L157&lt;&gt;"",$M157=100),TRUE,FALSE)</formula>
    </cfRule>
    <cfRule type="expression" dxfId="865" priority="1088" stopIfTrue="1">
      <formula>IF(AND($B157&lt;&gt;"",$I157&lt;&gt;"",$J157&lt;&gt;"",$J157&lt;TODAY()),TRUE,FALSE)</formula>
    </cfRule>
    <cfRule type="expression" dxfId="864" priority="1089" stopIfTrue="1">
      <formula>IF(OR(AND($B157&lt;&gt;"",$I157&lt;&gt;"",$J157&lt;&gt;"",$K157&lt;&gt;"",$M157&lt;100),AND($I157&lt;&gt;"",$J157&lt;&gt;"",TODAY()&gt;=$I157)),TRUE,FALSE)</formula>
    </cfRule>
  </conditionalFormatting>
  <conditionalFormatting sqref="J171:J172">
    <cfRule type="expression" dxfId="863" priority="1003" stopIfTrue="1">
      <formula>IF(AND($B171&lt;&gt;"",$I171&lt;&gt;"",$J171&lt;&gt;"",$K171&lt;&gt;"",$L171&lt;&gt;"",$M171=100),TRUE,FALSE)</formula>
    </cfRule>
    <cfRule type="expression" dxfId="862" priority="1004" stopIfTrue="1">
      <formula>IF(AND($B171&lt;&gt;"",$I171&lt;&gt;"",$J171&lt;&gt;"",$J171&lt;TODAY()),TRUE,FALSE)</formula>
    </cfRule>
    <cfRule type="expression" dxfId="861" priority="1005" stopIfTrue="1">
      <formula>IF(OR(AND($B171&lt;&gt;"",$I171&lt;&gt;"",$J171&lt;&gt;"",$K171&lt;&gt;"",$M171&lt;100),AND($I171&lt;&gt;"",$J171&lt;&gt;"",TODAY()&gt;=$I171)),TRUE,FALSE)</formula>
    </cfRule>
  </conditionalFormatting>
  <conditionalFormatting sqref="S186:AQ186">
    <cfRule type="expression" dxfId="860" priority="1312" stopIfTrue="1">
      <formula>IF(OR(WEEKDAY(S$9)=7,WEEKDAY(S$9)=1,IF(ISNA(MATCH(S$9,Holiday,0)),FALSE,TRUE)),TRUE,FALSE)</formula>
    </cfRule>
    <cfRule type="expression" dxfId="859" priority="1313" stopIfTrue="1">
      <formula>IF(AND($B186&lt;&gt;"",$I186&lt;&gt;"", $I186&lt;=S$9,S$9&lt;=$J186),TRUE,FALSE)</formula>
    </cfRule>
    <cfRule type="expression" dxfId="858" priority="1314" stopIfTrue="1">
      <formula>IF(AND($B186="", $K185&lt;&gt;"",$K185&lt;=S$9,S$9&lt;=$L185),TRUE,FALSE)</formula>
    </cfRule>
  </conditionalFormatting>
  <conditionalFormatting sqref="S185:AQ185">
    <cfRule type="expression" dxfId="857" priority="1309" stopIfTrue="1">
      <formula>IF(OR(WEEKDAY(S$9)=7,WEEKDAY(S$9)=1,IF(ISNA(MATCH(S$9,Holiday,0)),FALSE,TRUE)),TRUE,FALSE)</formula>
    </cfRule>
    <cfRule type="expression" dxfId="856" priority="1310" stopIfTrue="1">
      <formula>IF(AND($B185&lt;&gt;"",$I185&lt;&gt;"", $I185&lt;=S$9,S$9&lt;=$J185),TRUE,FALSE)</formula>
    </cfRule>
    <cfRule type="expression" dxfId="855" priority="1311" stopIfTrue="1">
      <formula>IF(AND($B185="", #REF!&lt;&gt;"",#REF!&lt;=S$9,S$9&lt;=#REF!),TRUE,FALSE)</formula>
    </cfRule>
  </conditionalFormatting>
  <conditionalFormatting sqref="B185:D186 N185:R186 G185:G186">
    <cfRule type="expression" dxfId="854" priority="1303" stopIfTrue="1">
      <formula>IF(AND($B185&lt;&gt;"",$I185&lt;&gt;"",$J185&lt;&gt;"",$K185&lt;&gt;"",$L185&lt;&gt;"",$M185=100),TRUE,FALSE)</formula>
    </cfRule>
    <cfRule type="expression" dxfId="853" priority="1304" stopIfTrue="1">
      <formula>IF(AND($B185&lt;&gt;"",$I185&lt;&gt;"",$J185&lt;&gt;"",$J185&lt;TODAY()),TRUE,FALSE)</formula>
    </cfRule>
    <cfRule type="expression" dxfId="852" priority="1305" stopIfTrue="1">
      <formula>IF(OR(AND($B185&lt;&gt;"",$I185&lt;&gt;"",$J185&lt;&gt;"",$K185&lt;&gt;"",$M185&lt;100),AND($I185&lt;&gt;"",$J185&lt;&gt;"",TODAY()&gt;=$I185)),TRUE,FALSE)</formula>
    </cfRule>
  </conditionalFormatting>
  <conditionalFormatting sqref="H163:H164">
    <cfRule type="expression" dxfId="851" priority="1168" stopIfTrue="1">
      <formula>IF(AND($B163&lt;&gt;"",$I163&lt;&gt;"",$J163&lt;&gt;"",$K163&lt;&gt;"",$L163&lt;&gt;"",$M163=100),TRUE,FALSE)</formula>
    </cfRule>
    <cfRule type="expression" dxfId="850" priority="1169" stopIfTrue="1">
      <formula>IF(AND($B163&lt;&gt;"",$I163&lt;&gt;"",$J163&lt;&gt;"",$J163&lt;TODAY()),TRUE,FALSE)</formula>
    </cfRule>
    <cfRule type="expression" dxfId="849" priority="1170" stopIfTrue="1">
      <formula>IF(OR(AND($B163&lt;&gt;"",$I163&lt;&gt;"",$J163&lt;&gt;"",$K163&lt;&gt;"",$M163&lt;100),AND($I163&lt;&gt;"",$J163&lt;&gt;"",TODAY()&gt;=$I163)),TRUE,FALSE)</formula>
    </cfRule>
  </conditionalFormatting>
  <conditionalFormatting sqref="I159:I160">
    <cfRule type="expression" dxfId="848" priority="976" stopIfTrue="1">
      <formula>IF(AND($B159&lt;&gt;"",$I159&lt;&gt;"",$J159&lt;&gt;"",$K159&lt;&gt;"",$L159&lt;&gt;"",$M159=100),TRUE,FALSE)</formula>
    </cfRule>
    <cfRule type="expression" dxfId="847" priority="977" stopIfTrue="1">
      <formula>IF(AND($B159&lt;&gt;"",$I159&lt;&gt;"",$J159&lt;&gt;"",$J159&lt;TODAY()),TRUE,FALSE)</formula>
    </cfRule>
    <cfRule type="expression" dxfId="846" priority="978" stopIfTrue="1">
      <formula>IF(OR(AND($B159&lt;&gt;"",$I159&lt;&gt;"",$J159&lt;&gt;"",$K159&lt;&gt;"",$M159&lt;100),AND($I159&lt;&gt;"",$J159&lt;&gt;"",TODAY()&gt;=$I159)),TRUE,FALSE)</formula>
    </cfRule>
  </conditionalFormatting>
  <conditionalFormatting sqref="S182:AQ182">
    <cfRule type="expression" dxfId="845" priority="1285" stopIfTrue="1">
      <formula>IF(OR(WEEKDAY(S$9)=7,WEEKDAY(S$9)=1,IF(ISNA(MATCH(S$9,Holiday,0)),FALSE,TRUE)),TRUE,FALSE)</formula>
    </cfRule>
    <cfRule type="expression" dxfId="844" priority="1286" stopIfTrue="1">
      <formula>IF(AND($B182&lt;&gt;"",$I182&lt;&gt;"", $I182&lt;=S$9,S$9&lt;=$J182),TRUE,FALSE)</formula>
    </cfRule>
    <cfRule type="expression" dxfId="843" priority="1287" stopIfTrue="1">
      <formula>IF(AND($B182="", $K181&lt;&gt;"",$K181&lt;=S$9,S$9&lt;=$L181),TRUE,FALSE)</formula>
    </cfRule>
  </conditionalFormatting>
  <conditionalFormatting sqref="S181:AQ181">
    <cfRule type="expression" dxfId="842" priority="1282" stopIfTrue="1">
      <formula>IF(OR(WEEKDAY(S$9)=7,WEEKDAY(S$9)=1,IF(ISNA(MATCH(S$9,Holiday,0)),FALSE,TRUE)),TRUE,FALSE)</formula>
    </cfRule>
    <cfRule type="expression" dxfId="841" priority="1283" stopIfTrue="1">
      <formula>IF(AND($B181&lt;&gt;"",$I181&lt;&gt;"", $I181&lt;=S$9,S$9&lt;=$J181),TRUE,FALSE)</formula>
    </cfRule>
    <cfRule type="expression" dxfId="840" priority="1284" stopIfTrue="1">
      <formula>IF(AND($B181="", #REF!&lt;&gt;"",#REF!&lt;=S$9,S$9&lt;=#REF!),TRUE,FALSE)</formula>
    </cfRule>
  </conditionalFormatting>
  <conditionalFormatting sqref="B177:D178 N177:R178 G177:G178">
    <cfRule type="expression" dxfId="839" priority="1246" stopIfTrue="1">
      <formula>IF(AND($B177&lt;&gt;"",$I177&lt;&gt;"",$J177&lt;&gt;"",$K177&lt;&gt;"",$L177&lt;&gt;"",$M177=100),TRUE,FALSE)</formula>
    </cfRule>
    <cfRule type="expression" dxfId="838" priority="1247" stopIfTrue="1">
      <formula>IF(AND($B177&lt;&gt;"",$I177&lt;&gt;"",$J177&lt;&gt;"",$J177&lt;TODAY()),TRUE,FALSE)</formula>
    </cfRule>
    <cfRule type="expression" dxfId="837" priority="1248" stopIfTrue="1">
      <formula>IF(OR(AND($B177&lt;&gt;"",$I177&lt;&gt;"",$J177&lt;&gt;"",$K177&lt;&gt;"",$M177&lt;100),AND($I177&lt;&gt;"",$J177&lt;&gt;"",TODAY()&gt;=$I177)),TRUE,FALSE)</formula>
    </cfRule>
  </conditionalFormatting>
  <conditionalFormatting sqref="E189:E190">
    <cfRule type="expression" dxfId="836" priority="1114" stopIfTrue="1">
      <formula>IF(AND($B189&lt;&gt;"",$I189&lt;&gt;"",$J189&lt;&gt;"",$K189&lt;&gt;"",$L189&lt;&gt;"",$M189=100),TRUE,FALSE)</formula>
    </cfRule>
    <cfRule type="expression" dxfId="835" priority="1115" stopIfTrue="1">
      <formula>IF(AND($B189&lt;&gt;"",$I189&lt;&gt;"",$J189&lt;&gt;"",$J189&lt;TODAY()),TRUE,FALSE)</formula>
    </cfRule>
    <cfRule type="expression" dxfId="834" priority="1116" stopIfTrue="1">
      <formula>IF(OR(AND($B189&lt;&gt;"",$I189&lt;&gt;"",$J189&lt;&gt;"",$K189&lt;&gt;"",$M189&lt;100),AND($I189&lt;&gt;"",$J189&lt;&gt;"",TODAY()&gt;=$I189)),TRUE,FALSE)</formula>
    </cfRule>
  </conditionalFormatting>
  <conditionalFormatting sqref="B163:D164 N163:R164 G163:G164">
    <cfRule type="expression" dxfId="833" priority="1171" stopIfTrue="1">
      <formula>IF(AND($B163&lt;&gt;"",$I163&lt;&gt;"",$J163&lt;&gt;"",$K163&lt;&gt;"",$L163&lt;&gt;"",$M163=100),TRUE,FALSE)</formula>
    </cfRule>
    <cfRule type="expression" dxfId="832" priority="1172" stopIfTrue="1">
      <formula>IF(AND($B163&lt;&gt;"",$I163&lt;&gt;"",$J163&lt;&gt;"",$J163&lt;TODAY()),TRUE,FALSE)</formula>
    </cfRule>
    <cfRule type="expression" dxfId="831" priority="1173" stopIfTrue="1">
      <formula>IF(OR(AND($B163&lt;&gt;"",$I163&lt;&gt;"",$J163&lt;&gt;"",$K163&lt;&gt;"",$M163&lt;100),AND($I163&lt;&gt;"",$J163&lt;&gt;"",TODAY()&gt;=$I163)),TRUE,FALSE)</formula>
    </cfRule>
  </conditionalFormatting>
  <conditionalFormatting sqref="H177:H178">
    <cfRule type="expression" dxfId="830" priority="1090" stopIfTrue="1">
      <formula>IF(AND($B177&lt;&gt;"",$I177&lt;&gt;"",$J177&lt;&gt;"",$K177&lt;&gt;"",$L177&lt;&gt;"",$M177=100),TRUE,FALSE)</formula>
    </cfRule>
    <cfRule type="expression" dxfId="829" priority="1091" stopIfTrue="1">
      <formula>IF(AND($B177&lt;&gt;"",$I177&lt;&gt;"",$J177&lt;&gt;"",$J177&lt;TODAY()),TRUE,FALSE)</formula>
    </cfRule>
    <cfRule type="expression" dxfId="828" priority="1092" stopIfTrue="1">
      <formula>IF(OR(AND($B177&lt;&gt;"",$I177&lt;&gt;"",$J177&lt;&gt;"",$K177&lt;&gt;"",$M177&lt;100),AND($I177&lt;&gt;"",$J177&lt;&gt;"",TODAY()&gt;=$I177)),TRUE,FALSE)</formula>
    </cfRule>
  </conditionalFormatting>
  <conditionalFormatting sqref="S178:AQ178">
    <cfRule type="expression" dxfId="827" priority="1255" stopIfTrue="1">
      <formula>IF(OR(WEEKDAY(S$9)=7,WEEKDAY(S$9)=1,IF(ISNA(MATCH(S$9,Holiday,0)),FALSE,TRUE)),TRUE,FALSE)</formula>
    </cfRule>
    <cfRule type="expression" dxfId="826" priority="1256" stopIfTrue="1">
      <formula>IF(AND($B178&lt;&gt;"",$I178&lt;&gt;"", $I178&lt;=S$9,S$9&lt;=$J178),TRUE,FALSE)</formula>
    </cfRule>
    <cfRule type="expression" dxfId="825" priority="1257" stopIfTrue="1">
      <formula>IF(AND($B178="", $K177&lt;&gt;"",$K177&lt;=S$9,S$9&lt;=$L177),TRUE,FALSE)</formula>
    </cfRule>
  </conditionalFormatting>
  <conditionalFormatting sqref="S177:AQ177">
    <cfRule type="expression" dxfId="824" priority="1252" stopIfTrue="1">
      <formula>IF(OR(WEEKDAY(S$9)=7,WEEKDAY(S$9)=1,IF(ISNA(MATCH(S$9,Holiday,0)),FALSE,TRUE)),TRUE,FALSE)</formula>
    </cfRule>
    <cfRule type="expression" dxfId="823" priority="1253" stopIfTrue="1">
      <formula>IF(AND($B177&lt;&gt;"",$I177&lt;&gt;"", $I177&lt;=S$9,S$9&lt;=$J177),TRUE,FALSE)</formula>
    </cfRule>
    <cfRule type="expression" dxfId="822" priority="1254" stopIfTrue="1">
      <formula>IF(AND($B177="", #REF!&lt;&gt;"",#REF!&lt;=S$9,S$9&lt;=#REF!),TRUE,FALSE)</formula>
    </cfRule>
  </conditionalFormatting>
  <conditionalFormatting sqref="S176:AQ176">
    <cfRule type="expression" dxfId="821" priority="1234" stopIfTrue="1">
      <formula>IF(OR(WEEKDAY(S$9)=7,WEEKDAY(S$9)=1,IF(ISNA(MATCH(S$9,Holiday,0)),FALSE,TRUE)),TRUE,FALSE)</formula>
    </cfRule>
    <cfRule type="expression" dxfId="820" priority="1235" stopIfTrue="1">
      <formula>IF(AND($B176&lt;&gt;"",$I176&lt;&gt;"", $I176&lt;=S$9,S$9&lt;=$J176),TRUE,FALSE)</formula>
    </cfRule>
    <cfRule type="expression" dxfId="819" priority="1236" stopIfTrue="1">
      <formula>IF(AND($B176="", $K175&lt;&gt;"",$K175&lt;=S$9,S$9&lt;=$L175),TRUE,FALSE)</formula>
    </cfRule>
  </conditionalFormatting>
  <conditionalFormatting sqref="S175:AQ175">
    <cfRule type="expression" dxfId="818" priority="1231" stopIfTrue="1">
      <formula>IF(OR(WEEKDAY(S$9)=7,WEEKDAY(S$9)=1,IF(ISNA(MATCH(S$9,Holiday,0)),FALSE,TRUE)),TRUE,FALSE)</formula>
    </cfRule>
    <cfRule type="expression" dxfId="817" priority="1232" stopIfTrue="1">
      <formula>IF(AND($B175&lt;&gt;"",$I175&lt;&gt;"", $I175&lt;=S$9,S$9&lt;=$J175),TRUE,FALSE)</formula>
    </cfRule>
    <cfRule type="expression" dxfId="816" priority="1233" stopIfTrue="1">
      <formula>IF(AND($B175="", #REF!&lt;&gt;"",#REF!&lt;=S$9,S$9&lt;=#REF!),TRUE,FALSE)</formula>
    </cfRule>
  </conditionalFormatting>
  <conditionalFormatting sqref="E177:E178">
    <cfRule type="expression" dxfId="815" priority="1117" stopIfTrue="1">
      <formula>IF(AND($B177&lt;&gt;"",$I177&lt;&gt;"",$J177&lt;&gt;"",$K177&lt;&gt;"",$L177&lt;&gt;"",$M177=100),TRUE,FALSE)</formula>
    </cfRule>
    <cfRule type="expression" dxfId="814" priority="1118" stopIfTrue="1">
      <formula>IF(AND($B177&lt;&gt;"",$I177&lt;&gt;"",$J177&lt;&gt;"",$J177&lt;TODAY()),TRUE,FALSE)</formula>
    </cfRule>
    <cfRule type="expression" dxfId="813" priority="1119" stopIfTrue="1">
      <formula>IF(OR(AND($B177&lt;&gt;"",$I177&lt;&gt;"",$J177&lt;&gt;"",$K177&lt;&gt;"",$M177&lt;100),AND($I177&lt;&gt;"",$J177&lt;&gt;"",TODAY()&gt;=$I177)),TRUE,FALSE)</formula>
    </cfRule>
  </conditionalFormatting>
  <conditionalFormatting sqref="E167:E168">
    <cfRule type="expression" dxfId="812" priority="1186" stopIfTrue="1">
      <formula>IF(AND($B167&lt;&gt;"",$I167&lt;&gt;"",$J167&lt;&gt;"",$K167&lt;&gt;"",$L167&lt;&gt;"",$M167=100),TRUE,FALSE)</formula>
    </cfRule>
    <cfRule type="expression" dxfId="811" priority="1187" stopIfTrue="1">
      <formula>IF(AND($B167&lt;&gt;"",$I167&lt;&gt;"",$J167&lt;&gt;"",$J167&lt;TODAY()),TRUE,FALSE)</formula>
    </cfRule>
    <cfRule type="expression" dxfId="810" priority="1188" stopIfTrue="1">
      <formula>IF(OR(AND($B167&lt;&gt;"",$I167&lt;&gt;"",$J167&lt;&gt;"",$K167&lt;&gt;"",$M167&lt;100),AND($I167&lt;&gt;"",$J167&lt;&gt;"",TODAY()&gt;=$I167)),TRUE,FALSE)</formula>
    </cfRule>
  </conditionalFormatting>
  <conditionalFormatting sqref="E181:E182">
    <cfRule type="expression" dxfId="809" priority="1120" stopIfTrue="1">
      <formula>IF(AND($B181&lt;&gt;"",$I181&lt;&gt;"",$J181&lt;&gt;"",$K181&lt;&gt;"",$L181&lt;&gt;"",$M181=100),TRUE,FALSE)</formula>
    </cfRule>
    <cfRule type="expression" dxfId="808" priority="1121" stopIfTrue="1">
      <formula>IF(AND($B181&lt;&gt;"",$I181&lt;&gt;"",$J181&lt;&gt;"",$J181&lt;TODAY()),TRUE,FALSE)</formula>
    </cfRule>
    <cfRule type="expression" dxfId="807" priority="1122" stopIfTrue="1">
      <formula>IF(OR(AND($B181&lt;&gt;"",$I181&lt;&gt;"",$J181&lt;&gt;"",$K181&lt;&gt;"",$M181&lt;100),AND($I181&lt;&gt;"",$J181&lt;&gt;"",TODAY()&gt;=$I181)),TRUE,FALSE)</formula>
    </cfRule>
  </conditionalFormatting>
  <conditionalFormatting sqref="J157:J158 J167:J168 J185:J186 J177:J178">
    <cfRule type="expression" dxfId="806" priority="1063" stopIfTrue="1">
      <formula>IF(AND($B157&lt;&gt;"",$I157&lt;&gt;"",$J157&lt;&gt;"",$K157&lt;&gt;"",$L157&lt;&gt;"",$M157=100),TRUE,FALSE)</formula>
    </cfRule>
    <cfRule type="expression" dxfId="805" priority="1064" stopIfTrue="1">
      <formula>IF(AND($B157&lt;&gt;"",$I157&lt;&gt;"",$J157&lt;&gt;"",$J157&lt;TODAY()),TRUE,FALSE)</formula>
    </cfRule>
    <cfRule type="expression" dxfId="804" priority="1065" stopIfTrue="1">
      <formula>IF(OR(AND($B157&lt;&gt;"",$I157&lt;&gt;"",$J157&lt;&gt;"",$K157&lt;&gt;"",$M157&lt;100),AND($I157&lt;&gt;"",$J157&lt;&gt;"",TODAY()&gt;=$I157)),TRUE,FALSE)</formula>
    </cfRule>
  </conditionalFormatting>
  <conditionalFormatting sqref="S168:AQ168">
    <cfRule type="expression" dxfId="803" priority="1207" stopIfTrue="1">
      <formula>IF(OR(WEEKDAY(S$9)=7,WEEKDAY(S$9)=1,IF(ISNA(MATCH(S$9,Holiday,0)),FALSE,TRUE)),TRUE,FALSE)</formula>
    </cfRule>
    <cfRule type="expression" dxfId="802" priority="1208" stopIfTrue="1">
      <formula>IF(AND($B168&lt;&gt;"",$I168&lt;&gt;"", $I168&lt;=S$9,S$9&lt;=$J168),TRUE,FALSE)</formula>
    </cfRule>
    <cfRule type="expression" dxfId="801" priority="1209" stopIfTrue="1">
      <formula>IF(AND($B168="", $K167&lt;&gt;"",$K167&lt;=S$9,S$9&lt;=$L167),TRUE,FALSE)</formula>
    </cfRule>
  </conditionalFormatting>
  <conditionalFormatting sqref="S167:AQ167">
    <cfRule type="expression" dxfId="800" priority="1204" stopIfTrue="1">
      <formula>IF(OR(WEEKDAY(S$9)=7,WEEKDAY(S$9)=1,IF(ISNA(MATCH(S$9,Holiday,0)),FALSE,TRUE)),TRUE,FALSE)</formula>
    </cfRule>
    <cfRule type="expression" dxfId="799" priority="1205" stopIfTrue="1">
      <formula>IF(AND($B167&lt;&gt;"",$I167&lt;&gt;"", $I167&lt;=S$9,S$9&lt;=$J167),TRUE,FALSE)</formula>
    </cfRule>
    <cfRule type="expression" dxfId="798" priority="1206" stopIfTrue="1">
      <formula>IF(AND($B167="", #REF!&lt;&gt;"",#REF!&lt;=S$9,S$9&lt;=#REF!),TRUE,FALSE)</formula>
    </cfRule>
  </conditionalFormatting>
  <conditionalFormatting sqref="H175:H176">
    <cfRule type="expression" dxfId="797" priority="838" stopIfTrue="1">
      <formula>IF(AND($B175&lt;&gt;"",$I175&lt;&gt;"",$J175&lt;&gt;"",$K175&lt;&gt;"",$L175&lt;&gt;"",$M175=100),TRUE,FALSE)</formula>
    </cfRule>
    <cfRule type="expression" dxfId="796" priority="839" stopIfTrue="1">
      <formula>IF(AND($B175&lt;&gt;"",$I175&lt;&gt;"",$J175&lt;&gt;"",$J175&lt;TODAY()),TRUE,FALSE)</formula>
    </cfRule>
    <cfRule type="expression" dxfId="795" priority="840" stopIfTrue="1">
      <formula>IF(OR(AND($B175&lt;&gt;"",$I175&lt;&gt;"",$J175&lt;&gt;"",$K175&lt;&gt;"",$M175&lt;100),AND($I175&lt;&gt;"",$J175&lt;&gt;"",TODAY()&gt;=$I175)),TRUE,FALSE)</formula>
    </cfRule>
  </conditionalFormatting>
  <conditionalFormatting sqref="E163:E164">
    <cfRule type="expression" dxfId="794" priority="1159" stopIfTrue="1">
      <formula>IF(AND($B163&lt;&gt;"",$I163&lt;&gt;"",$J163&lt;&gt;"",$K163&lt;&gt;"",$L163&lt;&gt;"",$M163=100),TRUE,FALSE)</formula>
    </cfRule>
    <cfRule type="expression" dxfId="793" priority="1160" stopIfTrue="1">
      <formula>IF(AND($B163&lt;&gt;"",$I163&lt;&gt;"",$J163&lt;&gt;"",$J163&lt;TODAY()),TRUE,FALSE)</formula>
    </cfRule>
    <cfRule type="expression" dxfId="792" priority="1161" stopIfTrue="1">
      <formula>IF(OR(AND($B163&lt;&gt;"",$I163&lt;&gt;"",$J163&lt;&gt;"",$K163&lt;&gt;"",$M163&lt;100),AND($I163&lt;&gt;"",$J163&lt;&gt;"",TODAY()&gt;=$I163)),TRUE,FALSE)</formula>
    </cfRule>
  </conditionalFormatting>
  <conditionalFormatting sqref="S164:AQ164">
    <cfRule type="expression" dxfId="791" priority="1180" stopIfTrue="1">
      <formula>IF(OR(WEEKDAY(S$9)=7,WEEKDAY(S$9)=1,IF(ISNA(MATCH(S$9,Holiday,0)),FALSE,TRUE)),TRUE,FALSE)</formula>
    </cfRule>
    <cfRule type="expression" dxfId="790" priority="1181" stopIfTrue="1">
      <formula>IF(AND($B164&lt;&gt;"",$I164&lt;&gt;"", $I164&lt;=S$9,S$9&lt;=$J164),TRUE,FALSE)</formula>
    </cfRule>
    <cfRule type="expression" dxfId="789" priority="1182" stopIfTrue="1">
      <formula>IF(AND($B164="", $K163&lt;&gt;"",$K163&lt;=S$9,S$9&lt;=$L163),TRUE,FALSE)</formula>
    </cfRule>
  </conditionalFormatting>
  <conditionalFormatting sqref="S163:AQ163">
    <cfRule type="expression" dxfId="788" priority="1177" stopIfTrue="1">
      <formula>IF(OR(WEEKDAY(S$9)=7,WEEKDAY(S$9)=1,IF(ISNA(MATCH(S$9,Holiday,0)),FALSE,TRUE)),TRUE,FALSE)</formula>
    </cfRule>
    <cfRule type="expression" dxfId="787" priority="1178" stopIfTrue="1">
      <formula>IF(AND($B163&lt;&gt;"",$I163&lt;&gt;"", $I163&lt;=S$9,S$9&lt;=$J163),TRUE,FALSE)</formula>
    </cfRule>
    <cfRule type="expression" dxfId="786" priority="1179" stopIfTrue="1">
      <formula>IF(AND($B163="", #REF!&lt;&gt;"",#REF!&lt;=S$9,S$9&lt;=#REF!),TRUE,FALSE)</formula>
    </cfRule>
  </conditionalFormatting>
  <conditionalFormatting sqref="J193:J194">
    <cfRule type="expression" dxfId="785" priority="733" stopIfTrue="1">
      <formula>IF(AND($B193&lt;&gt;"",$I193&lt;&gt;"",$J193&lt;&gt;"",$K193&lt;&gt;"",$L193&lt;&gt;"",$M193=100),TRUE,FALSE)</formula>
    </cfRule>
    <cfRule type="expression" dxfId="784" priority="734" stopIfTrue="1">
      <formula>IF(AND($B193&lt;&gt;"",$I193&lt;&gt;"",$J193&lt;&gt;"",$J193&lt;TODAY()),TRUE,FALSE)</formula>
    </cfRule>
    <cfRule type="expression" dxfId="783" priority="735" stopIfTrue="1">
      <formula>IF(OR(AND($B193&lt;&gt;"",$I193&lt;&gt;"",$J193&lt;&gt;"",$K193&lt;&gt;"",$M193&lt;100),AND($I193&lt;&gt;"",$J193&lt;&gt;"",TODAY()&gt;=$I193)),TRUE,FALSE)</formula>
    </cfRule>
  </conditionalFormatting>
  <conditionalFormatting sqref="E175:E176">
    <cfRule type="expression" dxfId="782" priority="1126" stopIfTrue="1">
      <formula>IF(AND($B175&lt;&gt;"",$I175&lt;&gt;"",$J175&lt;&gt;"",$K175&lt;&gt;"",$L175&lt;&gt;"",$M175=100),TRUE,FALSE)</formula>
    </cfRule>
    <cfRule type="expression" dxfId="781" priority="1127" stopIfTrue="1">
      <formula>IF(AND($B175&lt;&gt;"",$I175&lt;&gt;"",$J175&lt;&gt;"",$J175&lt;TODAY()),TRUE,FALSE)</formula>
    </cfRule>
    <cfRule type="expression" dxfId="780" priority="1128" stopIfTrue="1">
      <formula>IF(OR(AND($B175&lt;&gt;"",$I175&lt;&gt;"",$J175&lt;&gt;"",$K175&lt;&gt;"",$M175&lt;100),AND($I175&lt;&gt;"",$J175&lt;&gt;"",TODAY()&gt;=$I175)),TRUE,FALSE)</formula>
    </cfRule>
  </conditionalFormatting>
  <conditionalFormatting sqref="S158:AQ158">
    <cfRule type="expression" dxfId="779" priority="1153" stopIfTrue="1">
      <formula>IF(OR(WEEKDAY(S$9)=7,WEEKDAY(S$9)=1,IF(ISNA(MATCH(S$9,Holiday,0)),FALSE,TRUE)),TRUE,FALSE)</formula>
    </cfRule>
    <cfRule type="expression" dxfId="778" priority="1154" stopIfTrue="1">
      <formula>IF(AND($B158&lt;&gt;"",$I158&lt;&gt;"", $I158&lt;=S$9,S$9&lt;=$J158),TRUE,FALSE)</formula>
    </cfRule>
    <cfRule type="expression" dxfId="777" priority="1155" stopIfTrue="1">
      <formula>IF(AND($B158="", $K157&lt;&gt;"",$K157&lt;=S$9,S$9&lt;=$L157),TRUE,FALSE)</formula>
    </cfRule>
  </conditionalFormatting>
  <conditionalFormatting sqref="S157:AQ157">
    <cfRule type="expression" dxfId="776" priority="1150" stopIfTrue="1">
      <formula>IF(OR(WEEKDAY(S$9)=7,WEEKDAY(S$9)=1,IF(ISNA(MATCH(S$9,Holiday,0)),FALSE,TRUE)),TRUE,FALSE)</formula>
    </cfRule>
    <cfRule type="expression" dxfId="775" priority="1151" stopIfTrue="1">
      <formula>IF(AND($B157&lt;&gt;"",$I157&lt;&gt;"", $I157&lt;=S$9,S$9&lt;=$J157),TRUE,FALSE)</formula>
    </cfRule>
    <cfRule type="expression" dxfId="774" priority="1152" stopIfTrue="1">
      <formula>IF(AND($B157="", #REF!&lt;&gt;"",#REF!&lt;=S$9,S$9&lt;=#REF!),TRUE,FALSE)</formula>
    </cfRule>
  </conditionalFormatting>
  <conditionalFormatting sqref="H169:H170">
    <cfRule type="expression" dxfId="773" priority="892" stopIfTrue="1">
      <formula>IF(AND($B169&lt;&gt;"",$I169&lt;&gt;"",$J169&lt;&gt;"",$K169&lt;&gt;"",$L169&lt;&gt;"",$M169=100),TRUE,FALSE)</formula>
    </cfRule>
    <cfRule type="expression" dxfId="772" priority="893" stopIfTrue="1">
      <formula>IF(AND($B169&lt;&gt;"",$I169&lt;&gt;"",$J169&lt;&gt;"",$J169&lt;TODAY()),TRUE,FALSE)</formula>
    </cfRule>
    <cfRule type="expression" dxfId="771" priority="894" stopIfTrue="1">
      <formula>IF(OR(AND($B169&lt;&gt;"",$I169&lt;&gt;"",$J169&lt;&gt;"",$K169&lt;&gt;"",$M169&lt;100),AND($I169&lt;&gt;"",$J169&lt;&gt;"",TODAY()&gt;=$I169)),TRUE,FALSE)</formula>
    </cfRule>
  </conditionalFormatting>
  <conditionalFormatting sqref="E157:E158">
    <cfRule type="expression" dxfId="770" priority="1132" stopIfTrue="1">
      <formula>IF(AND($B157&lt;&gt;"",$I157&lt;&gt;"",$J157&lt;&gt;"",$K157&lt;&gt;"",$L157&lt;&gt;"",$M157=100),TRUE,FALSE)</formula>
    </cfRule>
    <cfRule type="expression" dxfId="769" priority="1133" stopIfTrue="1">
      <formula>IF(AND($B157&lt;&gt;"",$I157&lt;&gt;"",$J157&lt;&gt;"",$J157&lt;TODAY()),TRUE,FALSE)</formula>
    </cfRule>
    <cfRule type="expression" dxfId="768" priority="1134" stopIfTrue="1">
      <formula>IF(OR(AND($B157&lt;&gt;"",$I157&lt;&gt;"",$J157&lt;&gt;"",$K157&lt;&gt;"",$M157&lt;100),AND($I157&lt;&gt;"",$J157&lt;&gt;"",TODAY()&gt;=$I157)),TRUE,FALSE)</formula>
    </cfRule>
  </conditionalFormatting>
  <conditionalFormatting sqref="E185:E186">
    <cfRule type="expression" dxfId="767" priority="1123" stopIfTrue="1">
      <formula>IF(AND($B185&lt;&gt;"",$I185&lt;&gt;"",$J185&lt;&gt;"",$K185&lt;&gt;"",$L185&lt;&gt;"",$M185=100),TRUE,FALSE)</formula>
    </cfRule>
    <cfRule type="expression" dxfId="766" priority="1124" stopIfTrue="1">
      <formula>IF(AND($B185&lt;&gt;"",$I185&lt;&gt;"",$J185&lt;&gt;"",$J185&lt;TODAY()),TRUE,FALSE)</formula>
    </cfRule>
    <cfRule type="expression" dxfId="765" priority="1125" stopIfTrue="1">
      <formula>IF(OR(AND($B185&lt;&gt;"",$I185&lt;&gt;"",$J185&lt;&gt;"",$K185&lt;&gt;"",$M185&lt;100),AND($I185&lt;&gt;"",$J185&lt;&gt;"",TODAY()&gt;=$I185)),TRUE,FALSE)</formula>
    </cfRule>
  </conditionalFormatting>
  <conditionalFormatting sqref="I163:I164">
    <cfRule type="expression" dxfId="764" priority="1084" stopIfTrue="1">
      <formula>IF(AND($B163&lt;&gt;"",$I163&lt;&gt;"",$J163&lt;&gt;"",$K163&lt;&gt;"",$L163&lt;&gt;"",$M163=100),TRUE,FALSE)</formula>
    </cfRule>
    <cfRule type="expression" dxfId="763" priority="1085" stopIfTrue="1">
      <formula>IF(AND($B163&lt;&gt;"",$I163&lt;&gt;"",$J163&lt;&gt;"",$J163&lt;TODAY()),TRUE,FALSE)</formula>
    </cfRule>
    <cfRule type="expression" dxfId="762" priority="1086" stopIfTrue="1">
      <formula>IF(OR(AND($B163&lt;&gt;"",$I163&lt;&gt;"",$J163&lt;&gt;"",$K163&lt;&gt;"",$M163&lt;100),AND($I163&lt;&gt;"",$J163&lt;&gt;"",TODAY()&gt;=$I163)),TRUE,FALSE)</formula>
    </cfRule>
  </conditionalFormatting>
  <conditionalFormatting sqref="H189:H190">
    <cfRule type="expression" dxfId="761" priority="1099" stopIfTrue="1">
      <formula>IF(AND($B189&lt;&gt;"",$I189&lt;&gt;"",$J189&lt;&gt;"",$K189&lt;&gt;"",$L189&lt;&gt;"",$M189=100),TRUE,FALSE)</formula>
    </cfRule>
    <cfRule type="expression" dxfId="760" priority="1100" stopIfTrue="1">
      <formula>IF(AND($B189&lt;&gt;"",$I189&lt;&gt;"",$J189&lt;&gt;"",$J189&lt;TODAY()),TRUE,FALSE)</formula>
    </cfRule>
    <cfRule type="expression" dxfId="759" priority="1101" stopIfTrue="1">
      <formula>IF(OR(AND($B189&lt;&gt;"",$I189&lt;&gt;"",$J189&lt;&gt;"",$K189&lt;&gt;"",$M189&lt;100),AND($I189&lt;&gt;"",$J189&lt;&gt;"",TODAY()&gt;=$I189)),TRUE,FALSE)</formula>
    </cfRule>
  </conditionalFormatting>
  <conditionalFormatting sqref="J175:J176">
    <cfRule type="expression" dxfId="758" priority="1036" stopIfTrue="1">
      <formula>IF(AND($B175&lt;&gt;"",$I175&lt;&gt;"",$J175&lt;&gt;"",$K175&lt;&gt;"",$L175&lt;&gt;"",$M175=100),TRUE,FALSE)</formula>
    </cfRule>
    <cfRule type="expression" dxfId="757" priority="1037" stopIfTrue="1">
      <formula>IF(AND($B175&lt;&gt;"",$I175&lt;&gt;"",$J175&lt;&gt;"",$J175&lt;TODAY()),TRUE,FALSE)</formula>
    </cfRule>
    <cfRule type="expression" dxfId="756" priority="1038" stopIfTrue="1">
      <formula>IF(OR(AND($B175&lt;&gt;"",$I175&lt;&gt;"",$J175&lt;&gt;"",$K175&lt;&gt;"",$M175&lt;100),AND($I175&lt;&gt;"",$J175&lt;&gt;"",TODAY()&gt;=$I175)),TRUE,FALSE)</formula>
    </cfRule>
  </conditionalFormatting>
  <conditionalFormatting sqref="B171:D172 N171:R172 G171:G172">
    <cfRule type="expression" dxfId="755" priority="1024" stopIfTrue="1">
      <formula>IF(AND($B171&lt;&gt;"",$I171&lt;&gt;"",$J171&lt;&gt;"",$K171&lt;&gt;"",$L171&lt;&gt;"",$M171=100),TRUE,FALSE)</formula>
    </cfRule>
    <cfRule type="expression" dxfId="754" priority="1025" stopIfTrue="1">
      <formula>IF(AND($B171&lt;&gt;"",$I171&lt;&gt;"",$J171&lt;&gt;"",$J171&lt;TODAY()),TRUE,FALSE)</formula>
    </cfRule>
    <cfRule type="expression" dxfId="753" priority="1026" stopIfTrue="1">
      <formula>IF(OR(AND($B171&lt;&gt;"",$I171&lt;&gt;"",$J171&lt;&gt;"",$K171&lt;&gt;"",$M171&lt;100),AND($I171&lt;&gt;"",$J171&lt;&gt;"",TODAY()&gt;=$I171)),TRUE,FALSE)</formula>
    </cfRule>
  </conditionalFormatting>
  <conditionalFormatting sqref="I167:I168">
    <cfRule type="expression" dxfId="752" priority="1081" stopIfTrue="1">
      <formula>IF(AND($B167&lt;&gt;"",$I167&lt;&gt;"",$J167&lt;&gt;"",$K167&lt;&gt;"",$L167&lt;&gt;"",$M167=100),TRUE,FALSE)</formula>
    </cfRule>
    <cfRule type="expression" dxfId="751" priority="1082" stopIfTrue="1">
      <formula>IF(AND($B167&lt;&gt;"",$I167&lt;&gt;"",$J167&lt;&gt;"",$J167&lt;TODAY()),TRUE,FALSE)</formula>
    </cfRule>
    <cfRule type="expression" dxfId="750" priority="1083" stopIfTrue="1">
      <formula>IF(OR(AND($B167&lt;&gt;"",$I167&lt;&gt;"",$J167&lt;&gt;"",$K167&lt;&gt;"",$M167&lt;100),AND($I167&lt;&gt;"",$J167&lt;&gt;"",TODAY()&gt;=$I167)),TRUE,FALSE)</formula>
    </cfRule>
  </conditionalFormatting>
  <conditionalFormatting sqref="I175:I176">
    <cfRule type="expression" dxfId="749" priority="1078" stopIfTrue="1">
      <formula>IF(AND($B175&lt;&gt;"",$I175&lt;&gt;"",$J175&lt;&gt;"",$K175&lt;&gt;"",$L175&lt;&gt;"",$M175=100),TRUE,FALSE)</formula>
    </cfRule>
    <cfRule type="expression" dxfId="748" priority="1079" stopIfTrue="1">
      <formula>IF(AND($B175&lt;&gt;"",$I175&lt;&gt;"",$J175&lt;&gt;"",$J175&lt;TODAY()),TRUE,FALSE)</formula>
    </cfRule>
    <cfRule type="expression" dxfId="747" priority="1080" stopIfTrue="1">
      <formula>IF(OR(AND($B175&lt;&gt;"",$I175&lt;&gt;"",$J175&lt;&gt;"",$K175&lt;&gt;"",$M175&lt;100),AND($I175&lt;&gt;"",$J175&lt;&gt;"",TODAY()&gt;=$I175)),TRUE,FALSE)</formula>
    </cfRule>
  </conditionalFormatting>
  <conditionalFormatting sqref="I177:I178">
    <cfRule type="expression" dxfId="746" priority="1075" stopIfTrue="1">
      <formula>IF(AND($B177&lt;&gt;"",$I177&lt;&gt;"",$J177&lt;&gt;"",$K177&lt;&gt;"",$L177&lt;&gt;"",$M177=100),TRUE,FALSE)</formula>
    </cfRule>
    <cfRule type="expression" dxfId="745" priority="1076" stopIfTrue="1">
      <formula>IF(AND($B177&lt;&gt;"",$I177&lt;&gt;"",$J177&lt;&gt;"",$J177&lt;TODAY()),TRUE,FALSE)</formula>
    </cfRule>
    <cfRule type="expression" dxfId="744" priority="1077" stopIfTrue="1">
      <formula>IF(OR(AND($B177&lt;&gt;"",$I177&lt;&gt;"",$J177&lt;&gt;"",$K177&lt;&gt;"",$M177&lt;100),AND($I177&lt;&gt;"",$J177&lt;&gt;"",TODAY()&gt;=$I177)),TRUE,FALSE)</formula>
    </cfRule>
  </conditionalFormatting>
  <conditionalFormatting sqref="I181:I182">
    <cfRule type="expression" dxfId="743" priority="1072" stopIfTrue="1">
      <formula>IF(AND($B181&lt;&gt;"",$I181&lt;&gt;"",$J181&lt;&gt;"",$K181&lt;&gt;"",$L181&lt;&gt;"",$M181=100),TRUE,FALSE)</formula>
    </cfRule>
    <cfRule type="expression" dxfId="742" priority="1073" stopIfTrue="1">
      <formula>IF(AND($B181&lt;&gt;"",$I181&lt;&gt;"",$J181&lt;&gt;"",$J181&lt;TODAY()),TRUE,FALSE)</formula>
    </cfRule>
    <cfRule type="expression" dxfId="741" priority="1074" stopIfTrue="1">
      <formula>IF(OR(AND($B181&lt;&gt;"",$I181&lt;&gt;"",$J181&lt;&gt;"",$K181&lt;&gt;"",$M181&lt;100),AND($I181&lt;&gt;"",$J181&lt;&gt;"",TODAY()&gt;=$I181)),TRUE,FALSE)</formula>
    </cfRule>
  </conditionalFormatting>
  <conditionalFormatting sqref="I185:I186">
    <cfRule type="expression" dxfId="740" priority="1069" stopIfTrue="1">
      <formula>IF(AND($B185&lt;&gt;"",$I185&lt;&gt;"",$J185&lt;&gt;"",$K185&lt;&gt;"",$L185&lt;&gt;"",$M185=100),TRUE,FALSE)</formula>
    </cfRule>
    <cfRule type="expression" dxfId="739" priority="1070" stopIfTrue="1">
      <formula>IF(AND($B185&lt;&gt;"",$I185&lt;&gt;"",$J185&lt;&gt;"",$J185&lt;TODAY()),TRUE,FALSE)</formula>
    </cfRule>
    <cfRule type="expression" dxfId="738" priority="1071" stopIfTrue="1">
      <formula>IF(OR(AND($B185&lt;&gt;"",$I185&lt;&gt;"",$J185&lt;&gt;"",$K185&lt;&gt;"",$M185&lt;100),AND($I185&lt;&gt;"",$J185&lt;&gt;"",TODAY()&gt;=$I185)),TRUE,FALSE)</formula>
    </cfRule>
  </conditionalFormatting>
  <conditionalFormatting sqref="I189:I190">
    <cfRule type="expression" dxfId="737" priority="1066" stopIfTrue="1">
      <formula>IF(AND($B189&lt;&gt;"",$I189&lt;&gt;"",$J189&lt;&gt;"",$K189&lt;&gt;"",$L189&lt;&gt;"",$M189=100),TRUE,FALSE)</formula>
    </cfRule>
    <cfRule type="expression" dxfId="736" priority="1067" stopIfTrue="1">
      <formula>IF(AND($B189&lt;&gt;"",$I189&lt;&gt;"",$J189&lt;&gt;"",$J189&lt;TODAY()),TRUE,FALSE)</formula>
    </cfRule>
    <cfRule type="expression" dxfId="735" priority="1068" stopIfTrue="1">
      <formula>IF(OR(AND($B189&lt;&gt;"",$I189&lt;&gt;"",$J189&lt;&gt;"",$K189&lt;&gt;"",$M189&lt;100),AND($I189&lt;&gt;"",$J189&lt;&gt;"",TODAY()&gt;=$I189)),TRUE,FALSE)</formula>
    </cfRule>
  </conditionalFormatting>
  <conditionalFormatting sqref="E171:E172">
    <cfRule type="expression" dxfId="734" priority="1009" stopIfTrue="1">
      <formula>IF(AND($B171&lt;&gt;"",$I171&lt;&gt;"",$J171&lt;&gt;"",$K171&lt;&gt;"",$L171&lt;&gt;"",$M171=100),TRUE,FALSE)</formula>
    </cfRule>
    <cfRule type="expression" dxfId="733" priority="1010" stopIfTrue="1">
      <formula>IF(AND($B171&lt;&gt;"",$I171&lt;&gt;"",$J171&lt;&gt;"",$J171&lt;TODAY()),TRUE,FALSE)</formula>
    </cfRule>
    <cfRule type="expression" dxfId="732" priority="1011" stopIfTrue="1">
      <formula>IF(OR(AND($B171&lt;&gt;"",$I171&lt;&gt;"",$J171&lt;&gt;"",$K171&lt;&gt;"",$M171&lt;100),AND($I171&lt;&gt;"",$J171&lt;&gt;"",TODAY()&gt;=$I171)),TRUE,FALSE)</formula>
    </cfRule>
  </conditionalFormatting>
  <conditionalFormatting sqref="I161:I162">
    <cfRule type="expression" dxfId="731" priority="943" stopIfTrue="1">
      <formula>IF(AND($B161&lt;&gt;"",$I161&lt;&gt;"",$J161&lt;&gt;"",$K161&lt;&gt;"",$L161&lt;&gt;"",$M161=100),TRUE,FALSE)</formula>
    </cfRule>
    <cfRule type="expression" dxfId="730" priority="944" stopIfTrue="1">
      <formula>IF(AND($B161&lt;&gt;"",$I161&lt;&gt;"",$J161&lt;&gt;"",$J161&lt;TODAY()),TRUE,FALSE)</formula>
    </cfRule>
    <cfRule type="expression" dxfId="729" priority="945" stopIfTrue="1">
      <formula>IF(OR(AND($B161&lt;&gt;"",$I161&lt;&gt;"",$J161&lt;&gt;"",$K161&lt;&gt;"",$M161&lt;100),AND($I161&lt;&gt;"",$J161&lt;&gt;"",TODAY()&gt;=$I161)),TRUE,FALSE)</formula>
    </cfRule>
  </conditionalFormatting>
  <conditionalFormatting sqref="J163:J164 J181:J182">
    <cfRule type="expression" dxfId="728" priority="1039" stopIfTrue="1">
      <formula>IF(AND($B163&lt;&gt;"",$I163&lt;&gt;"",$J163&lt;&gt;"",$K163&lt;&gt;"",$L163&lt;&gt;"",$M163=100),TRUE,FALSE)</formula>
    </cfRule>
    <cfRule type="expression" dxfId="727" priority="1040" stopIfTrue="1">
      <formula>IF(AND($B163&lt;&gt;"",$I163&lt;&gt;"",$J163&lt;&gt;"",$J163&lt;TODAY()),TRUE,FALSE)</formula>
    </cfRule>
    <cfRule type="expression" dxfId="726" priority="1041" stopIfTrue="1">
      <formula>IF(OR(AND($B163&lt;&gt;"",$I163&lt;&gt;"",$J163&lt;&gt;"",$K163&lt;&gt;"",$M163&lt;100),AND($I163&lt;&gt;"",$J163&lt;&gt;"",TODAY()&gt;=$I163)),TRUE,FALSE)</formula>
    </cfRule>
  </conditionalFormatting>
  <conditionalFormatting sqref="B165:D166 N165:R166 G165:G166">
    <cfRule type="expression" dxfId="725" priority="928" stopIfTrue="1">
      <formula>IF(AND($B165&lt;&gt;"",$I165&lt;&gt;"",$J165&lt;&gt;"",$K165&lt;&gt;"",$L165&lt;&gt;"",$M165=100),TRUE,FALSE)</formula>
    </cfRule>
    <cfRule type="expression" dxfId="724" priority="929" stopIfTrue="1">
      <formula>IF(AND($B165&lt;&gt;"",$I165&lt;&gt;"",$J165&lt;&gt;"",$J165&lt;TODAY()),TRUE,FALSE)</formula>
    </cfRule>
    <cfRule type="expression" dxfId="723" priority="930" stopIfTrue="1">
      <formula>IF(OR(AND($B165&lt;&gt;"",$I165&lt;&gt;"",$J165&lt;&gt;"",$K165&lt;&gt;"",$M165&lt;100),AND($I165&lt;&gt;"",$J165&lt;&gt;"",TODAY()&gt;=$I165)),TRUE,FALSE)</formula>
    </cfRule>
  </conditionalFormatting>
  <conditionalFormatting sqref="I171:I172">
    <cfRule type="expression" dxfId="722" priority="1006" stopIfTrue="1">
      <formula>IF(AND($B171&lt;&gt;"",$I171&lt;&gt;"",$J171&lt;&gt;"",$K171&lt;&gt;"",$L171&lt;&gt;"",$M171=100),TRUE,FALSE)</formula>
    </cfRule>
    <cfRule type="expression" dxfId="721" priority="1007" stopIfTrue="1">
      <formula>IF(AND($B171&lt;&gt;"",$I171&lt;&gt;"",$J171&lt;&gt;"",$J171&lt;TODAY()),TRUE,FALSE)</formula>
    </cfRule>
    <cfRule type="expression" dxfId="720" priority="1008" stopIfTrue="1">
      <formula>IF(OR(AND($B171&lt;&gt;"",$I171&lt;&gt;"",$J171&lt;&gt;"",$K171&lt;&gt;"",$M171&lt;100),AND($I171&lt;&gt;"",$J171&lt;&gt;"",TODAY()&gt;=$I171)),TRUE,FALSE)</formula>
    </cfRule>
  </conditionalFormatting>
  <conditionalFormatting sqref="I179:I180">
    <cfRule type="expression" dxfId="719" priority="811" stopIfTrue="1">
      <formula>IF(AND($B179&lt;&gt;"",$I179&lt;&gt;"",$J179&lt;&gt;"",$K179&lt;&gt;"",$L179&lt;&gt;"",$M179=100),TRUE,FALSE)</formula>
    </cfRule>
    <cfRule type="expression" dxfId="718" priority="812" stopIfTrue="1">
      <formula>IF(AND($B179&lt;&gt;"",$I179&lt;&gt;"",$J179&lt;&gt;"",$J179&lt;TODAY()),TRUE,FALSE)</formula>
    </cfRule>
    <cfRule type="expression" dxfId="717" priority="813" stopIfTrue="1">
      <formula>IF(OR(AND($B179&lt;&gt;"",$I179&lt;&gt;"",$J179&lt;&gt;"",$K179&lt;&gt;"",$M179&lt;100),AND($I179&lt;&gt;"",$J179&lt;&gt;"",TODAY()&gt;=$I179)),TRUE,FALSE)</formula>
    </cfRule>
  </conditionalFormatting>
  <conditionalFormatting sqref="S172:AQ172">
    <cfRule type="expression" dxfId="716" priority="1030" stopIfTrue="1">
      <formula>IF(OR(WEEKDAY(S$9)=7,WEEKDAY(S$9)=1,IF(ISNA(MATCH(S$9,Holiday,0)),FALSE,TRUE)),TRUE,FALSE)</formula>
    </cfRule>
    <cfRule type="expression" dxfId="715" priority="1031" stopIfTrue="1">
      <formula>IF(AND($B172&lt;&gt;"",$I172&lt;&gt;"", $I172&lt;=S$9,S$9&lt;=$J172),TRUE,FALSE)</formula>
    </cfRule>
    <cfRule type="expression" dxfId="714" priority="1032" stopIfTrue="1">
      <formula>IF(AND($B172="", $K171&lt;&gt;"",$K171&lt;=S$9,S$9&lt;=$L171),TRUE,FALSE)</formula>
    </cfRule>
  </conditionalFormatting>
  <conditionalFormatting sqref="S171:AQ171">
    <cfRule type="expression" dxfId="713" priority="1027" stopIfTrue="1">
      <formula>IF(OR(WEEKDAY(S$9)=7,WEEKDAY(S$9)=1,IF(ISNA(MATCH(S$9,Holiday,0)),FALSE,TRUE)),TRUE,FALSE)</formula>
    </cfRule>
    <cfRule type="expression" dxfId="712" priority="1028" stopIfTrue="1">
      <formula>IF(AND($B171&lt;&gt;"",$I171&lt;&gt;"", $I171&lt;=S$9,S$9&lt;=$J171),TRUE,FALSE)</formula>
    </cfRule>
    <cfRule type="expression" dxfId="711" priority="1029" stopIfTrue="1">
      <formula>IF(AND($B171="", #REF!&lt;&gt;"",#REF!&lt;=S$9,S$9&lt;=#REF!),TRUE,FALSE)</formula>
    </cfRule>
  </conditionalFormatting>
  <conditionalFormatting sqref="H183:H184">
    <cfRule type="expression" dxfId="710" priority="781" stopIfTrue="1">
      <formula>IF(AND($B183&lt;&gt;"",$I183&lt;&gt;"",$J183&lt;&gt;"",$K183&lt;&gt;"",$L183&lt;&gt;"",$M183=100),TRUE,FALSE)</formula>
    </cfRule>
    <cfRule type="expression" dxfId="709" priority="782" stopIfTrue="1">
      <formula>IF(AND($B183&lt;&gt;"",$I183&lt;&gt;"",$J183&lt;&gt;"",$J183&lt;TODAY()),TRUE,FALSE)</formula>
    </cfRule>
    <cfRule type="expression" dxfId="708" priority="783" stopIfTrue="1">
      <formula>IF(OR(AND($B183&lt;&gt;"",$I183&lt;&gt;"",$J183&lt;&gt;"",$K183&lt;&gt;"",$M183&lt;100),AND($I183&lt;&gt;"",$J183&lt;&gt;"",TODAY()&gt;=$I183)),TRUE,FALSE)</formula>
    </cfRule>
  </conditionalFormatting>
  <conditionalFormatting sqref="B159:D160 N159:R160 G159:G160">
    <cfRule type="expression" dxfId="707" priority="994" stopIfTrue="1">
      <formula>IF(AND($B159&lt;&gt;"",$I159&lt;&gt;"",$J159&lt;&gt;"",$K159&lt;&gt;"",$L159&lt;&gt;"",$M159=100),TRUE,FALSE)</formula>
    </cfRule>
    <cfRule type="expression" dxfId="706" priority="995" stopIfTrue="1">
      <formula>IF(AND($B159&lt;&gt;"",$I159&lt;&gt;"",$J159&lt;&gt;"",$J159&lt;TODAY()),TRUE,FALSE)</formula>
    </cfRule>
    <cfRule type="expression" dxfId="705" priority="996" stopIfTrue="1">
      <formula>IF(OR(AND($B159&lt;&gt;"",$I159&lt;&gt;"",$J159&lt;&gt;"",$K159&lt;&gt;"",$M159&lt;100),AND($I159&lt;&gt;"",$J159&lt;&gt;"",TODAY()&gt;=$I159)),TRUE,FALSE)</formula>
    </cfRule>
  </conditionalFormatting>
  <conditionalFormatting sqref="H173:H174">
    <cfRule type="expression" dxfId="704" priority="859" stopIfTrue="1">
      <formula>IF(AND($B173&lt;&gt;"",$I173&lt;&gt;"",$J173&lt;&gt;"",$K173&lt;&gt;"",$L173&lt;&gt;"",$M173=100),TRUE,FALSE)</formula>
    </cfRule>
    <cfRule type="expression" dxfId="703" priority="860" stopIfTrue="1">
      <formula>IF(AND($B173&lt;&gt;"",$I173&lt;&gt;"",$J173&lt;&gt;"",$J173&lt;TODAY()),TRUE,FALSE)</formula>
    </cfRule>
    <cfRule type="expression" dxfId="702" priority="861" stopIfTrue="1">
      <formula>IF(OR(AND($B173&lt;&gt;"",$I173&lt;&gt;"",$J173&lt;&gt;"",$K173&lt;&gt;"",$M173&lt;100),AND($I173&lt;&gt;"",$J173&lt;&gt;"",TODAY()&gt;=$I173)),TRUE,FALSE)</formula>
    </cfRule>
  </conditionalFormatting>
  <conditionalFormatting sqref="H159:H160">
    <cfRule type="expression" dxfId="701" priority="991" stopIfTrue="1">
      <formula>IF(AND($B159&lt;&gt;"",$I159&lt;&gt;"",$J159&lt;&gt;"",$K159&lt;&gt;"",$L159&lt;&gt;"",$M159=100),TRUE,FALSE)</formula>
    </cfRule>
    <cfRule type="expression" dxfId="700" priority="992" stopIfTrue="1">
      <formula>IF(AND($B159&lt;&gt;"",$I159&lt;&gt;"",$J159&lt;&gt;"",$J159&lt;TODAY()),TRUE,FALSE)</formula>
    </cfRule>
    <cfRule type="expression" dxfId="699" priority="993" stopIfTrue="1">
      <formula>IF(OR(AND($B159&lt;&gt;"",$I159&lt;&gt;"",$J159&lt;&gt;"",$K159&lt;&gt;"",$M159&lt;100),AND($I159&lt;&gt;"",$J159&lt;&gt;"",TODAY()&gt;=$I159)),TRUE,FALSE)</formula>
    </cfRule>
  </conditionalFormatting>
  <conditionalFormatting sqref="S160:AQ160">
    <cfRule type="expression" dxfId="698" priority="1000" stopIfTrue="1">
      <formula>IF(OR(WEEKDAY(S$9)=7,WEEKDAY(S$9)=1,IF(ISNA(MATCH(S$9,Holiday,0)),FALSE,TRUE)),TRUE,FALSE)</formula>
    </cfRule>
    <cfRule type="expression" dxfId="697" priority="1001" stopIfTrue="1">
      <formula>IF(AND($B160&lt;&gt;"",$I160&lt;&gt;"", $I160&lt;=S$9,S$9&lt;=$J160),TRUE,FALSE)</formula>
    </cfRule>
    <cfRule type="expression" dxfId="696" priority="1002" stopIfTrue="1">
      <formula>IF(AND($B160="", $K159&lt;&gt;"",$K159&lt;=S$9,S$9&lt;=$L159),TRUE,FALSE)</formula>
    </cfRule>
  </conditionalFormatting>
  <conditionalFormatting sqref="S159:AQ159">
    <cfRule type="expression" dxfId="695" priority="997" stopIfTrue="1">
      <formula>IF(OR(WEEKDAY(S$9)=7,WEEKDAY(S$9)=1,IF(ISNA(MATCH(S$9,Holiday,0)),FALSE,TRUE)),TRUE,FALSE)</formula>
    </cfRule>
    <cfRule type="expression" dxfId="694" priority="998" stopIfTrue="1">
      <formula>IF(AND($B159&lt;&gt;"",$I159&lt;&gt;"", $I159&lt;=S$9,S$9&lt;=$J159),TRUE,FALSE)</formula>
    </cfRule>
    <cfRule type="expression" dxfId="693" priority="999" stopIfTrue="1">
      <formula>IF(AND($B159="", #REF!&lt;&gt;"",#REF!&lt;=S$9,S$9&lt;=#REF!),TRUE,FALSE)</formula>
    </cfRule>
  </conditionalFormatting>
  <conditionalFormatting sqref="E169:E170">
    <cfRule type="expression" dxfId="692" priority="880" stopIfTrue="1">
      <formula>IF(AND($B169&lt;&gt;"",$I169&lt;&gt;"",$J169&lt;&gt;"",$K169&lt;&gt;"",$L169&lt;&gt;"",$M169=100),TRUE,FALSE)</formula>
    </cfRule>
    <cfRule type="expression" dxfId="691" priority="881" stopIfTrue="1">
      <formula>IF(AND($B169&lt;&gt;"",$I169&lt;&gt;"",$J169&lt;&gt;"",$J169&lt;TODAY()),TRUE,FALSE)</formula>
    </cfRule>
    <cfRule type="expression" dxfId="690" priority="882" stopIfTrue="1">
      <formula>IF(OR(AND($B169&lt;&gt;"",$I169&lt;&gt;"",$J169&lt;&gt;"",$K169&lt;&gt;"",$M169&lt;100),AND($I169&lt;&gt;"",$J169&lt;&gt;"",TODAY()&gt;=$I169)),TRUE,FALSE)</formula>
    </cfRule>
  </conditionalFormatting>
  <conditionalFormatting sqref="J159:J160">
    <cfRule type="expression" dxfId="689" priority="973" stopIfTrue="1">
      <formula>IF(AND($B159&lt;&gt;"",$I159&lt;&gt;"",$J159&lt;&gt;"",$K159&lt;&gt;"",$L159&lt;&gt;"",$M159=100),TRUE,FALSE)</formula>
    </cfRule>
    <cfRule type="expression" dxfId="688" priority="974" stopIfTrue="1">
      <formula>IF(AND($B159&lt;&gt;"",$I159&lt;&gt;"",$J159&lt;&gt;"",$J159&lt;TODAY()),TRUE,FALSE)</formula>
    </cfRule>
    <cfRule type="expression" dxfId="687" priority="975" stopIfTrue="1">
      <formula>IF(OR(AND($B159&lt;&gt;"",$I159&lt;&gt;"",$J159&lt;&gt;"",$K159&lt;&gt;"",$M159&lt;100),AND($I159&lt;&gt;"",$J159&lt;&gt;"",TODAY()&gt;=$I159)),TRUE,FALSE)</formula>
    </cfRule>
  </conditionalFormatting>
  <conditionalFormatting sqref="E159:E160">
    <cfRule type="expression" dxfId="686" priority="970" stopIfTrue="1">
      <formula>IF(AND($B159&lt;&gt;"",$I159&lt;&gt;"",$J159&lt;&gt;"",$K159&lt;&gt;"",$L159&lt;&gt;"",$M159=100),TRUE,FALSE)</formula>
    </cfRule>
    <cfRule type="expression" dxfId="685" priority="971" stopIfTrue="1">
      <formula>IF(AND($B159&lt;&gt;"",$I159&lt;&gt;"",$J159&lt;&gt;"",$J159&lt;TODAY()),TRUE,FALSE)</formula>
    </cfRule>
    <cfRule type="expression" dxfId="684" priority="972" stopIfTrue="1">
      <formula>IF(OR(AND($B159&lt;&gt;"",$I159&lt;&gt;"",$J159&lt;&gt;"",$K159&lt;&gt;"",$M159&lt;100),AND($I159&lt;&gt;"",$J159&lt;&gt;"",TODAY()&gt;=$I159)),TRUE,FALSE)</formula>
    </cfRule>
  </conditionalFormatting>
  <conditionalFormatting sqref="B161:D162 N161:R162 G161:G162">
    <cfRule type="expression" dxfId="683" priority="961" stopIfTrue="1">
      <formula>IF(AND($B161&lt;&gt;"",$I161&lt;&gt;"",$J161&lt;&gt;"",$K161&lt;&gt;"",$L161&lt;&gt;"",$M161=100),TRUE,FALSE)</formula>
    </cfRule>
    <cfRule type="expression" dxfId="682" priority="962" stopIfTrue="1">
      <formula>IF(AND($B161&lt;&gt;"",$I161&lt;&gt;"",$J161&lt;&gt;"",$J161&lt;TODAY()),TRUE,FALSE)</formula>
    </cfRule>
    <cfRule type="expression" dxfId="681" priority="963" stopIfTrue="1">
      <formula>IF(OR(AND($B161&lt;&gt;"",$I161&lt;&gt;"",$J161&lt;&gt;"",$K161&lt;&gt;"",$M161&lt;100),AND($I161&lt;&gt;"",$J161&lt;&gt;"",TODAY()&gt;=$I161)),TRUE,FALSE)</formula>
    </cfRule>
  </conditionalFormatting>
  <conditionalFormatting sqref="H161:H162">
    <cfRule type="expression" dxfId="680" priority="958" stopIfTrue="1">
      <formula>IF(AND($B161&lt;&gt;"",$I161&lt;&gt;"",$J161&lt;&gt;"",$K161&lt;&gt;"",$L161&lt;&gt;"",$M161=100),TRUE,FALSE)</formula>
    </cfRule>
    <cfRule type="expression" dxfId="679" priority="959" stopIfTrue="1">
      <formula>IF(AND($B161&lt;&gt;"",$I161&lt;&gt;"",$J161&lt;&gt;"",$J161&lt;TODAY()),TRUE,FALSE)</formula>
    </cfRule>
    <cfRule type="expression" dxfId="678" priority="960" stopIfTrue="1">
      <formula>IF(OR(AND($B161&lt;&gt;"",$I161&lt;&gt;"",$J161&lt;&gt;"",$K161&lt;&gt;"",$M161&lt;100),AND($I161&lt;&gt;"",$J161&lt;&gt;"",TODAY()&gt;=$I161)),TRUE,FALSE)</formula>
    </cfRule>
  </conditionalFormatting>
  <conditionalFormatting sqref="S162:AQ162">
    <cfRule type="expression" dxfId="677" priority="967" stopIfTrue="1">
      <formula>IF(OR(WEEKDAY(S$9)=7,WEEKDAY(S$9)=1,IF(ISNA(MATCH(S$9,Holiday,0)),FALSE,TRUE)),TRUE,FALSE)</formula>
    </cfRule>
    <cfRule type="expression" dxfId="676" priority="968" stopIfTrue="1">
      <formula>IF(AND($B162&lt;&gt;"",$I162&lt;&gt;"", $I162&lt;=S$9,S$9&lt;=$J162),TRUE,FALSE)</formula>
    </cfRule>
    <cfRule type="expression" dxfId="675" priority="969" stopIfTrue="1">
      <formula>IF(AND($B162="", $K161&lt;&gt;"",$K161&lt;=S$9,S$9&lt;=$L161),TRUE,FALSE)</formula>
    </cfRule>
  </conditionalFormatting>
  <conditionalFormatting sqref="S161:AQ161">
    <cfRule type="expression" dxfId="674" priority="964" stopIfTrue="1">
      <formula>IF(OR(WEEKDAY(S$9)=7,WEEKDAY(S$9)=1,IF(ISNA(MATCH(S$9,Holiday,0)),FALSE,TRUE)),TRUE,FALSE)</formula>
    </cfRule>
    <cfRule type="expression" dxfId="673" priority="965" stopIfTrue="1">
      <formula>IF(AND($B161&lt;&gt;"",$I161&lt;&gt;"", $I161&lt;=S$9,S$9&lt;=$J161),TRUE,FALSE)</formula>
    </cfRule>
    <cfRule type="expression" dxfId="672" priority="966" stopIfTrue="1">
      <formula>IF(AND($B161="", #REF!&lt;&gt;"",#REF!&lt;=S$9,S$9&lt;=#REF!),TRUE,FALSE)</formula>
    </cfRule>
  </conditionalFormatting>
  <conditionalFormatting sqref="E161:E162">
    <cfRule type="expression" dxfId="671" priority="949" stopIfTrue="1">
      <formula>IF(AND($B161&lt;&gt;"",$I161&lt;&gt;"",$J161&lt;&gt;"",$K161&lt;&gt;"",$L161&lt;&gt;"",$M161=100),TRUE,FALSE)</formula>
    </cfRule>
    <cfRule type="expression" dxfId="670" priority="950" stopIfTrue="1">
      <formula>IF(AND($B161&lt;&gt;"",$I161&lt;&gt;"",$J161&lt;&gt;"",$J161&lt;TODAY()),TRUE,FALSE)</formula>
    </cfRule>
    <cfRule type="expression" dxfId="669" priority="951" stopIfTrue="1">
      <formula>IF(OR(AND($B161&lt;&gt;"",$I161&lt;&gt;"",$J161&lt;&gt;"",$K161&lt;&gt;"",$M161&lt;100),AND($I161&lt;&gt;"",$J161&lt;&gt;"",TODAY()&gt;=$I161)),TRUE,FALSE)</formula>
    </cfRule>
  </conditionalFormatting>
  <conditionalFormatting sqref="J161:J162">
    <cfRule type="expression" dxfId="668" priority="940" stopIfTrue="1">
      <formula>IF(AND($B161&lt;&gt;"",$I161&lt;&gt;"",$J161&lt;&gt;"",$K161&lt;&gt;"",$L161&lt;&gt;"",$M161=100),TRUE,FALSE)</formula>
    </cfRule>
    <cfRule type="expression" dxfId="667" priority="941" stopIfTrue="1">
      <formula>IF(AND($B161&lt;&gt;"",$I161&lt;&gt;"",$J161&lt;&gt;"",$J161&lt;TODAY()),TRUE,FALSE)</formula>
    </cfRule>
    <cfRule type="expression" dxfId="666" priority="942" stopIfTrue="1">
      <formula>IF(OR(AND($B161&lt;&gt;"",$I161&lt;&gt;"",$J161&lt;&gt;"",$K161&lt;&gt;"",$M161&lt;100),AND($I161&lt;&gt;"",$J161&lt;&gt;"",TODAY()&gt;=$I161)),TRUE,FALSE)</formula>
    </cfRule>
  </conditionalFormatting>
  <conditionalFormatting sqref="I191:I192">
    <cfRule type="expression" dxfId="665" priority="706" stopIfTrue="1">
      <formula>IF(AND($B191&lt;&gt;"",$I191&lt;&gt;"",$J191&lt;&gt;"",$K191&lt;&gt;"",$L191&lt;&gt;"",$M191=100),TRUE,FALSE)</formula>
    </cfRule>
    <cfRule type="expression" dxfId="664" priority="707" stopIfTrue="1">
      <formula>IF(AND($B191&lt;&gt;"",$I191&lt;&gt;"",$J191&lt;&gt;"",$J191&lt;TODAY()),TRUE,FALSE)</formula>
    </cfRule>
    <cfRule type="expression" dxfId="663" priority="708" stopIfTrue="1">
      <formula>IF(OR(AND($B191&lt;&gt;"",$I191&lt;&gt;"",$J191&lt;&gt;"",$K191&lt;&gt;"",$M191&lt;100),AND($I191&lt;&gt;"",$J191&lt;&gt;"",TODAY()&gt;=$I191)),TRUE,FALSE)</formula>
    </cfRule>
  </conditionalFormatting>
  <conditionalFormatting sqref="H165:H166">
    <cfRule type="expression" dxfId="662" priority="925" stopIfTrue="1">
      <formula>IF(AND($B165&lt;&gt;"",$I165&lt;&gt;"",$J165&lt;&gt;"",$K165&lt;&gt;"",$L165&lt;&gt;"",$M165=100),TRUE,FALSE)</formula>
    </cfRule>
    <cfRule type="expression" dxfId="661" priority="926" stopIfTrue="1">
      <formula>IF(AND($B165&lt;&gt;"",$I165&lt;&gt;"",$J165&lt;&gt;"",$J165&lt;TODAY()),TRUE,FALSE)</formula>
    </cfRule>
    <cfRule type="expression" dxfId="660" priority="927" stopIfTrue="1">
      <formula>IF(OR(AND($B165&lt;&gt;"",$I165&lt;&gt;"",$J165&lt;&gt;"",$K165&lt;&gt;"",$M165&lt;100),AND($I165&lt;&gt;"",$J165&lt;&gt;"",TODAY()&gt;=$I165)),TRUE,FALSE)</formula>
    </cfRule>
  </conditionalFormatting>
  <conditionalFormatting sqref="E165:E166">
    <cfRule type="expression" dxfId="659" priority="916" stopIfTrue="1">
      <formula>IF(AND($B165&lt;&gt;"",$I165&lt;&gt;"",$J165&lt;&gt;"",$K165&lt;&gt;"",$L165&lt;&gt;"",$M165=100),TRUE,FALSE)</formula>
    </cfRule>
    <cfRule type="expression" dxfId="658" priority="917" stopIfTrue="1">
      <formula>IF(AND($B165&lt;&gt;"",$I165&lt;&gt;"",$J165&lt;&gt;"",$J165&lt;TODAY()),TRUE,FALSE)</formula>
    </cfRule>
    <cfRule type="expression" dxfId="657" priority="918" stopIfTrue="1">
      <formula>IF(OR(AND($B165&lt;&gt;"",$I165&lt;&gt;"",$J165&lt;&gt;"",$K165&lt;&gt;"",$M165&lt;100),AND($I165&lt;&gt;"",$J165&lt;&gt;"",TODAY()&gt;=$I165)),TRUE,FALSE)</formula>
    </cfRule>
  </conditionalFormatting>
  <conditionalFormatting sqref="S166:AQ166">
    <cfRule type="expression" dxfId="656" priority="934" stopIfTrue="1">
      <formula>IF(OR(WEEKDAY(S$9)=7,WEEKDAY(S$9)=1,IF(ISNA(MATCH(S$9,Holiday,0)),FALSE,TRUE)),TRUE,FALSE)</formula>
    </cfRule>
    <cfRule type="expression" dxfId="655" priority="935" stopIfTrue="1">
      <formula>IF(AND($B166&lt;&gt;"",$I166&lt;&gt;"", $I166&lt;=S$9,S$9&lt;=$J166),TRUE,FALSE)</formula>
    </cfRule>
    <cfRule type="expression" dxfId="654" priority="936" stopIfTrue="1">
      <formula>IF(AND($B166="", $K165&lt;&gt;"",$K165&lt;=S$9,S$9&lt;=$L165),TRUE,FALSE)</formula>
    </cfRule>
  </conditionalFormatting>
  <conditionalFormatting sqref="S165:AQ165">
    <cfRule type="expression" dxfId="653" priority="931" stopIfTrue="1">
      <formula>IF(OR(WEEKDAY(S$9)=7,WEEKDAY(S$9)=1,IF(ISNA(MATCH(S$9,Holiday,0)),FALSE,TRUE)),TRUE,FALSE)</formula>
    </cfRule>
    <cfRule type="expression" dxfId="652" priority="932" stopIfTrue="1">
      <formula>IF(AND($B165&lt;&gt;"",$I165&lt;&gt;"", $I165&lt;=S$9,S$9&lt;=$J165),TRUE,FALSE)</formula>
    </cfRule>
    <cfRule type="expression" dxfId="651" priority="933" stopIfTrue="1">
      <formula>IF(AND($B165="", #REF!&lt;&gt;"",#REF!&lt;=S$9,S$9&lt;=#REF!),TRUE,FALSE)</formula>
    </cfRule>
  </conditionalFormatting>
  <conditionalFormatting sqref="E173:E174">
    <cfRule type="expression" dxfId="650" priority="847" stopIfTrue="1">
      <formula>IF(AND($B173&lt;&gt;"",$I173&lt;&gt;"",$J173&lt;&gt;"",$K173&lt;&gt;"",$L173&lt;&gt;"",$M173=100),TRUE,FALSE)</formula>
    </cfRule>
    <cfRule type="expression" dxfId="649" priority="848" stopIfTrue="1">
      <formula>IF(AND($B173&lt;&gt;"",$I173&lt;&gt;"",$J173&lt;&gt;"",$J173&lt;TODAY()),TRUE,FALSE)</formula>
    </cfRule>
    <cfRule type="expression" dxfId="648" priority="849" stopIfTrue="1">
      <formula>IF(OR(AND($B173&lt;&gt;"",$I173&lt;&gt;"",$J173&lt;&gt;"",$K173&lt;&gt;"",$M173&lt;100),AND($I173&lt;&gt;"",$J173&lt;&gt;"",TODAY()&gt;=$I173)),TRUE,FALSE)</formula>
    </cfRule>
  </conditionalFormatting>
  <conditionalFormatting sqref="I165:I166">
    <cfRule type="expression" dxfId="647" priority="910" stopIfTrue="1">
      <formula>IF(AND($B165&lt;&gt;"",$I165&lt;&gt;"",$J165&lt;&gt;"",$K165&lt;&gt;"",$L165&lt;&gt;"",$M165=100),TRUE,FALSE)</formula>
    </cfRule>
    <cfRule type="expression" dxfId="646" priority="911" stopIfTrue="1">
      <formula>IF(AND($B165&lt;&gt;"",$I165&lt;&gt;"",$J165&lt;&gt;"",$J165&lt;TODAY()),TRUE,FALSE)</formula>
    </cfRule>
    <cfRule type="expression" dxfId="645" priority="912" stopIfTrue="1">
      <formula>IF(OR(AND($B165&lt;&gt;"",$I165&lt;&gt;"",$J165&lt;&gt;"",$K165&lt;&gt;"",$M165&lt;100),AND($I165&lt;&gt;"",$J165&lt;&gt;"",TODAY()&gt;=$I165)),TRUE,FALSE)</formula>
    </cfRule>
  </conditionalFormatting>
  <conditionalFormatting sqref="J165:J166">
    <cfRule type="expression" dxfId="644" priority="907" stopIfTrue="1">
      <formula>IF(AND($B165&lt;&gt;"",$I165&lt;&gt;"",$J165&lt;&gt;"",$K165&lt;&gt;"",$L165&lt;&gt;"",$M165=100),TRUE,FALSE)</formula>
    </cfRule>
    <cfRule type="expression" dxfId="643" priority="908" stopIfTrue="1">
      <formula>IF(AND($B165&lt;&gt;"",$I165&lt;&gt;"",$J165&lt;&gt;"",$J165&lt;TODAY()),TRUE,FALSE)</formula>
    </cfRule>
    <cfRule type="expression" dxfId="642" priority="909" stopIfTrue="1">
      <formula>IF(OR(AND($B165&lt;&gt;"",$I165&lt;&gt;"",$J165&lt;&gt;"",$K165&lt;&gt;"",$M165&lt;100),AND($I165&lt;&gt;"",$J165&lt;&gt;"",TODAY()&gt;=$I165)),TRUE,FALSE)</formula>
    </cfRule>
  </conditionalFormatting>
  <conditionalFormatting sqref="H167:H168">
    <cfRule type="expression" dxfId="641" priority="904" stopIfTrue="1">
      <formula>IF(AND($B167&lt;&gt;"",$I167&lt;&gt;"",$J167&lt;&gt;"",$K167&lt;&gt;"",$L167&lt;&gt;"",$M167=100),TRUE,FALSE)</formula>
    </cfRule>
    <cfRule type="expression" dxfId="640" priority="905" stopIfTrue="1">
      <formula>IF(AND($B167&lt;&gt;"",$I167&lt;&gt;"",$J167&lt;&gt;"",$J167&lt;TODAY()),TRUE,FALSE)</formula>
    </cfRule>
    <cfRule type="expression" dxfId="639" priority="906" stopIfTrue="1">
      <formula>IF(OR(AND($B167&lt;&gt;"",$I167&lt;&gt;"",$J167&lt;&gt;"",$K167&lt;&gt;"",$M167&lt;100),AND($I167&lt;&gt;"",$J167&lt;&gt;"",TODAY()&gt;=$I167)),TRUE,FALSE)</formula>
    </cfRule>
  </conditionalFormatting>
  <conditionalFormatting sqref="H179:H180">
    <cfRule type="expression" dxfId="638" priority="814" stopIfTrue="1">
      <formula>IF(AND($B179&lt;&gt;"",$I179&lt;&gt;"",$J179&lt;&gt;"",$K179&lt;&gt;"",$L179&lt;&gt;"",$M179=100),TRUE,FALSE)</formula>
    </cfRule>
    <cfRule type="expression" dxfId="637" priority="815" stopIfTrue="1">
      <formula>IF(AND($B179&lt;&gt;"",$I179&lt;&gt;"",$J179&lt;&gt;"",$J179&lt;TODAY()),TRUE,FALSE)</formula>
    </cfRule>
    <cfRule type="expression" dxfId="636" priority="816" stopIfTrue="1">
      <formula>IF(OR(AND($B179&lt;&gt;"",$I179&lt;&gt;"",$J179&lt;&gt;"",$K179&lt;&gt;"",$M179&lt;100),AND($I179&lt;&gt;"",$J179&lt;&gt;"",TODAY()&gt;=$I179)),TRUE,FALSE)</formula>
    </cfRule>
  </conditionalFormatting>
  <conditionalFormatting sqref="H197:H198">
    <cfRule type="expression" dxfId="635" priority="685" stopIfTrue="1">
      <formula>IF(AND($B197&lt;&gt;"",$I197&lt;&gt;"",$J197&lt;&gt;"",$K197&lt;&gt;"",$L197&lt;&gt;"",$M197=100),TRUE,FALSE)</formula>
    </cfRule>
    <cfRule type="expression" dxfId="634" priority="686" stopIfTrue="1">
      <formula>IF(AND($B197&lt;&gt;"",$I197&lt;&gt;"",$J197&lt;&gt;"",$J197&lt;TODAY()),TRUE,FALSE)</formula>
    </cfRule>
    <cfRule type="expression" dxfId="633" priority="687" stopIfTrue="1">
      <formula>IF(OR(AND($B197&lt;&gt;"",$I197&lt;&gt;"",$J197&lt;&gt;"",$K197&lt;&gt;"",$M197&lt;100),AND($I197&lt;&gt;"",$J197&lt;&gt;"",TODAY()&gt;=$I197)),TRUE,FALSE)</formula>
    </cfRule>
  </conditionalFormatting>
  <conditionalFormatting sqref="I169:I170">
    <cfRule type="expression" dxfId="632" priority="877" stopIfTrue="1">
      <formula>IF(AND($B169&lt;&gt;"",$I169&lt;&gt;"",$J169&lt;&gt;"",$K169&lt;&gt;"",$L169&lt;&gt;"",$M169=100),TRUE,FALSE)</formula>
    </cfRule>
    <cfRule type="expression" dxfId="631" priority="878" stopIfTrue="1">
      <formula>IF(AND($B169&lt;&gt;"",$I169&lt;&gt;"",$J169&lt;&gt;"",$J169&lt;TODAY()),TRUE,FALSE)</formula>
    </cfRule>
    <cfRule type="expression" dxfId="630" priority="879" stopIfTrue="1">
      <formula>IF(OR(AND($B169&lt;&gt;"",$I169&lt;&gt;"",$J169&lt;&gt;"",$K169&lt;&gt;"",$M169&lt;100),AND($I169&lt;&gt;"",$J169&lt;&gt;"",TODAY()&gt;=$I169)),TRUE,FALSE)</formula>
    </cfRule>
  </conditionalFormatting>
  <conditionalFormatting sqref="B169:D170 N169:R170 G169:G170">
    <cfRule type="expression" dxfId="629" priority="895" stopIfTrue="1">
      <formula>IF(AND($B169&lt;&gt;"",$I169&lt;&gt;"",$J169&lt;&gt;"",$K169&lt;&gt;"",$L169&lt;&gt;"",$M169=100),TRUE,FALSE)</formula>
    </cfRule>
    <cfRule type="expression" dxfId="628" priority="896" stopIfTrue="1">
      <formula>IF(AND($B169&lt;&gt;"",$I169&lt;&gt;"",$J169&lt;&gt;"",$J169&lt;TODAY()),TRUE,FALSE)</formula>
    </cfRule>
    <cfRule type="expression" dxfId="627" priority="897" stopIfTrue="1">
      <formula>IF(OR(AND($B169&lt;&gt;"",$I169&lt;&gt;"",$J169&lt;&gt;"",$K169&lt;&gt;"",$M169&lt;100),AND($I169&lt;&gt;"",$J169&lt;&gt;"",TODAY()&gt;=$I169)),TRUE,FALSE)</formula>
    </cfRule>
  </conditionalFormatting>
  <conditionalFormatting sqref="S170:AQ170">
    <cfRule type="expression" dxfId="626" priority="901" stopIfTrue="1">
      <formula>IF(OR(WEEKDAY(S$9)=7,WEEKDAY(S$9)=1,IF(ISNA(MATCH(S$9,Holiday,0)),FALSE,TRUE)),TRUE,FALSE)</formula>
    </cfRule>
    <cfRule type="expression" dxfId="625" priority="902" stopIfTrue="1">
      <formula>IF(AND($B170&lt;&gt;"",$I170&lt;&gt;"", $I170&lt;=S$9,S$9&lt;=$J170),TRUE,FALSE)</formula>
    </cfRule>
    <cfRule type="expression" dxfId="624" priority="903" stopIfTrue="1">
      <formula>IF(AND($B170="", $K169&lt;&gt;"",$K169&lt;=S$9,S$9&lt;=$L169),TRUE,FALSE)</formula>
    </cfRule>
  </conditionalFormatting>
  <conditionalFormatting sqref="S169:AQ169">
    <cfRule type="expression" dxfId="623" priority="898" stopIfTrue="1">
      <formula>IF(OR(WEEKDAY(S$9)=7,WEEKDAY(S$9)=1,IF(ISNA(MATCH(S$9,Holiday,0)),FALSE,TRUE)),TRUE,FALSE)</formula>
    </cfRule>
    <cfRule type="expression" dxfId="622" priority="899" stopIfTrue="1">
      <formula>IF(AND($B169&lt;&gt;"",$I169&lt;&gt;"", $I169&lt;=S$9,S$9&lt;=$J169),TRUE,FALSE)</formula>
    </cfRule>
    <cfRule type="expression" dxfId="621" priority="900" stopIfTrue="1">
      <formula>IF(AND($B169="", #REF!&lt;&gt;"",#REF!&lt;=S$9,S$9&lt;=#REF!),TRUE,FALSE)</formula>
    </cfRule>
  </conditionalFormatting>
  <conditionalFormatting sqref="J169:J170">
    <cfRule type="expression" dxfId="620" priority="874" stopIfTrue="1">
      <formula>IF(AND($B169&lt;&gt;"",$I169&lt;&gt;"",$J169&lt;&gt;"",$K169&lt;&gt;"",$L169&lt;&gt;"",$M169=100),TRUE,FALSE)</formula>
    </cfRule>
    <cfRule type="expression" dxfId="619" priority="875" stopIfTrue="1">
      <formula>IF(AND($B169&lt;&gt;"",$I169&lt;&gt;"",$J169&lt;&gt;"",$J169&lt;TODAY()),TRUE,FALSE)</formula>
    </cfRule>
    <cfRule type="expression" dxfId="618" priority="876" stopIfTrue="1">
      <formula>IF(OR(AND($B169&lt;&gt;"",$I169&lt;&gt;"",$J169&lt;&gt;"",$K169&lt;&gt;"",$M169&lt;100),AND($I169&lt;&gt;"",$J169&lt;&gt;"",TODAY()&gt;=$I169)),TRUE,FALSE)</formula>
    </cfRule>
  </conditionalFormatting>
  <conditionalFormatting sqref="H171:H172">
    <cfRule type="expression" dxfId="617" priority="871" stopIfTrue="1">
      <formula>IF(AND($B171&lt;&gt;"",$I171&lt;&gt;"",$J171&lt;&gt;"",$K171&lt;&gt;"",$L171&lt;&gt;"",$M171=100),TRUE,FALSE)</formula>
    </cfRule>
    <cfRule type="expression" dxfId="616" priority="872" stopIfTrue="1">
      <formula>IF(AND($B171&lt;&gt;"",$I171&lt;&gt;"",$J171&lt;&gt;"",$J171&lt;TODAY()),TRUE,FALSE)</formula>
    </cfRule>
    <cfRule type="expression" dxfId="615" priority="873" stopIfTrue="1">
      <formula>IF(OR(AND($B171&lt;&gt;"",$I171&lt;&gt;"",$J171&lt;&gt;"",$K171&lt;&gt;"",$M171&lt;100),AND($I171&lt;&gt;"",$J171&lt;&gt;"",TODAY()&gt;=$I171)),TRUE,FALSE)</formula>
    </cfRule>
  </conditionalFormatting>
  <conditionalFormatting sqref="B173:D174 N173:R174 G173:G174">
    <cfRule type="expression" dxfId="614" priority="862" stopIfTrue="1">
      <formula>IF(AND($B173&lt;&gt;"",$I173&lt;&gt;"",$J173&lt;&gt;"",$K173&lt;&gt;"",$L173&lt;&gt;"",$M173=100),TRUE,FALSE)</formula>
    </cfRule>
    <cfRule type="expression" dxfId="613" priority="863" stopIfTrue="1">
      <formula>IF(AND($B173&lt;&gt;"",$I173&lt;&gt;"",$J173&lt;&gt;"",$J173&lt;TODAY()),TRUE,FALSE)</formula>
    </cfRule>
    <cfRule type="expression" dxfId="612" priority="864" stopIfTrue="1">
      <formula>IF(OR(AND($B173&lt;&gt;"",$I173&lt;&gt;"",$J173&lt;&gt;"",$K173&lt;&gt;"",$M173&lt;100),AND($I173&lt;&gt;"",$J173&lt;&gt;"",TODAY()&gt;=$I173)),TRUE,FALSE)</formula>
    </cfRule>
  </conditionalFormatting>
  <conditionalFormatting sqref="S174:AQ174">
    <cfRule type="expression" dxfId="611" priority="868" stopIfTrue="1">
      <formula>IF(OR(WEEKDAY(S$9)=7,WEEKDAY(S$9)=1,IF(ISNA(MATCH(S$9,Holiday,0)),FALSE,TRUE)),TRUE,FALSE)</formula>
    </cfRule>
    <cfRule type="expression" dxfId="610" priority="869" stopIfTrue="1">
      <formula>IF(AND($B174&lt;&gt;"",$I174&lt;&gt;"", $I174&lt;=S$9,S$9&lt;=$J174),TRUE,FALSE)</formula>
    </cfRule>
    <cfRule type="expression" dxfId="609" priority="870" stopIfTrue="1">
      <formula>IF(AND($B174="", $K173&lt;&gt;"",$K173&lt;=S$9,S$9&lt;=$L173),TRUE,FALSE)</formula>
    </cfRule>
  </conditionalFormatting>
  <conditionalFormatting sqref="S173:AQ173">
    <cfRule type="expression" dxfId="608" priority="865" stopIfTrue="1">
      <formula>IF(OR(WEEKDAY(S$9)=7,WEEKDAY(S$9)=1,IF(ISNA(MATCH(S$9,Holiday,0)),FALSE,TRUE)),TRUE,FALSE)</formula>
    </cfRule>
    <cfRule type="expression" dxfId="607" priority="866" stopIfTrue="1">
      <formula>IF(AND($B173&lt;&gt;"",$I173&lt;&gt;"", $I173&lt;=S$9,S$9&lt;=$J173),TRUE,FALSE)</formula>
    </cfRule>
    <cfRule type="expression" dxfId="606" priority="867" stopIfTrue="1">
      <formula>IF(AND($B173="", #REF!&lt;&gt;"",#REF!&lt;=S$9,S$9&lt;=#REF!),TRUE,FALSE)</formula>
    </cfRule>
  </conditionalFormatting>
  <conditionalFormatting sqref="L183:L184">
    <cfRule type="expression" dxfId="605" priority="529" stopIfTrue="1">
      <formula>IF(AND($B183&lt;&gt;"",$I183&lt;&gt;"",$J183&lt;&gt;"",$K183&lt;&gt;"",$L183&lt;&gt;"",$M183=100),TRUE,FALSE)</formula>
    </cfRule>
    <cfRule type="expression" dxfId="604" priority="530" stopIfTrue="1">
      <formula>IF(AND($B183&lt;&gt;"",$I183&lt;&gt;"",$J183&lt;&gt;"",$J183&lt;TODAY()),TRUE,FALSE)</formula>
    </cfRule>
    <cfRule type="expression" dxfId="603" priority="531" stopIfTrue="1">
      <formula>IF(OR(AND($B183&lt;&gt;"",$I183&lt;&gt;"",$J183&lt;&gt;"",$K183&lt;&gt;"",$M183&lt;100),AND($I183&lt;&gt;"",$J183&lt;&gt;"",TODAY()&gt;=$I183)),TRUE,FALSE)</formula>
    </cfRule>
  </conditionalFormatting>
  <conditionalFormatting sqref="L181:L182">
    <cfRule type="expression" dxfId="602" priority="559" stopIfTrue="1">
      <formula>IF(AND($B181&lt;&gt;"",$I181&lt;&gt;"",$J181&lt;&gt;"",$K181&lt;&gt;"",$L181&lt;&gt;"",$M181=100),TRUE,FALSE)</formula>
    </cfRule>
    <cfRule type="expression" dxfId="601" priority="560" stopIfTrue="1">
      <formula>IF(AND($B181&lt;&gt;"",$I181&lt;&gt;"",$J181&lt;&gt;"",$J181&lt;TODAY()),TRUE,FALSE)</formula>
    </cfRule>
    <cfRule type="expression" dxfId="600" priority="561" stopIfTrue="1">
      <formula>IF(OR(AND($B181&lt;&gt;"",$I181&lt;&gt;"",$J181&lt;&gt;"",$K181&lt;&gt;"",$M181&lt;100),AND($I181&lt;&gt;"",$J181&lt;&gt;"",TODAY()&gt;=$I181)),TRUE,FALSE)</formula>
    </cfRule>
  </conditionalFormatting>
  <conditionalFormatting sqref="K167:K168">
    <cfRule type="expression" dxfId="599" priority="652" stopIfTrue="1">
      <formula>IF(AND($B167&lt;&gt;"",$I167&lt;&gt;"",$J167&lt;&gt;"",$K167&lt;&gt;"",$L167&lt;&gt;"",$M167=100),TRUE,FALSE)</formula>
    </cfRule>
    <cfRule type="expression" dxfId="598" priority="653" stopIfTrue="1">
      <formula>IF(AND($B167&lt;&gt;"",$I167&lt;&gt;"",$J167&lt;&gt;"",$J167&lt;TODAY()),TRUE,FALSE)</formula>
    </cfRule>
    <cfRule type="expression" dxfId="597" priority="654" stopIfTrue="1">
      <formula>IF(OR(AND($B167&lt;&gt;"",$I167&lt;&gt;"",$J167&lt;&gt;"",$K167&lt;&gt;"",$M167&lt;100),AND($I167&lt;&gt;"",$J167&lt;&gt;"",TODAY()&gt;=$I167)),TRUE,FALSE)</formula>
    </cfRule>
  </conditionalFormatting>
  <conditionalFormatting sqref="I173:I174">
    <cfRule type="expression" dxfId="596" priority="844" stopIfTrue="1">
      <formula>IF(AND($B173&lt;&gt;"",$I173&lt;&gt;"",$J173&lt;&gt;"",$K173&lt;&gt;"",$L173&lt;&gt;"",$M173=100),TRUE,FALSE)</formula>
    </cfRule>
    <cfRule type="expression" dxfId="595" priority="845" stopIfTrue="1">
      <formula>IF(AND($B173&lt;&gt;"",$I173&lt;&gt;"",$J173&lt;&gt;"",$J173&lt;TODAY()),TRUE,FALSE)</formula>
    </cfRule>
    <cfRule type="expression" dxfId="594" priority="846" stopIfTrue="1">
      <formula>IF(OR(AND($B173&lt;&gt;"",$I173&lt;&gt;"",$J173&lt;&gt;"",$K173&lt;&gt;"",$M173&lt;100),AND($I173&lt;&gt;"",$J173&lt;&gt;"",TODAY()&gt;=$I173)),TRUE,FALSE)</formula>
    </cfRule>
  </conditionalFormatting>
  <conditionalFormatting sqref="J173:J174">
    <cfRule type="expression" dxfId="593" priority="841" stopIfTrue="1">
      <formula>IF(AND($B173&lt;&gt;"",$I173&lt;&gt;"",$J173&lt;&gt;"",$K173&lt;&gt;"",$L173&lt;&gt;"",$M173=100),TRUE,FALSE)</formula>
    </cfRule>
    <cfRule type="expression" dxfId="592" priority="842" stopIfTrue="1">
      <formula>IF(AND($B173&lt;&gt;"",$I173&lt;&gt;"",$J173&lt;&gt;"",$J173&lt;TODAY()),TRUE,FALSE)</formula>
    </cfRule>
    <cfRule type="expression" dxfId="591" priority="843" stopIfTrue="1">
      <formula>IF(OR(AND($B173&lt;&gt;"",$I173&lt;&gt;"",$J173&lt;&gt;"",$K173&lt;&gt;"",$M173&lt;100),AND($I173&lt;&gt;"",$J173&lt;&gt;"",TODAY()&gt;=$I173)),TRUE,FALSE)</formula>
    </cfRule>
  </conditionalFormatting>
  <conditionalFormatting sqref="J195:J196">
    <cfRule type="expression" dxfId="590" priority="697" stopIfTrue="1">
      <formula>IF(AND($B195&lt;&gt;"",$I195&lt;&gt;"",$J195&lt;&gt;"",$K195&lt;&gt;"",$L195&lt;&gt;"",$M195=100),TRUE,FALSE)</formula>
    </cfRule>
    <cfRule type="expression" dxfId="589" priority="698" stopIfTrue="1">
      <formula>IF(AND($B195&lt;&gt;"",$I195&lt;&gt;"",$J195&lt;&gt;"",$J195&lt;TODAY()),TRUE,FALSE)</formula>
    </cfRule>
    <cfRule type="expression" dxfId="588" priority="699" stopIfTrue="1">
      <formula>IF(OR(AND($B195&lt;&gt;"",$I195&lt;&gt;"",$J195&lt;&gt;"",$K195&lt;&gt;"",$M195&lt;100),AND($I195&lt;&gt;"",$J195&lt;&gt;"",TODAY()&gt;=$I195)),TRUE,FALSE)</formula>
    </cfRule>
  </conditionalFormatting>
  <conditionalFormatting sqref="S180:AQ180">
    <cfRule type="expression" dxfId="587" priority="835" stopIfTrue="1">
      <formula>IF(OR(WEEKDAY(S$9)=7,WEEKDAY(S$9)=1,IF(ISNA(MATCH(S$9,Holiday,0)),FALSE,TRUE)),TRUE,FALSE)</formula>
    </cfRule>
    <cfRule type="expression" dxfId="586" priority="836" stopIfTrue="1">
      <formula>IF(AND($B180&lt;&gt;"",$I180&lt;&gt;"", $I180&lt;=S$9,S$9&lt;=$J180),TRUE,FALSE)</formula>
    </cfRule>
    <cfRule type="expression" dxfId="585" priority="837" stopIfTrue="1">
      <formula>IF(AND($B180="", $K179&lt;&gt;"",$K179&lt;=S$9,S$9&lt;=$L179),TRUE,FALSE)</formula>
    </cfRule>
  </conditionalFormatting>
  <conditionalFormatting sqref="S179:AQ179">
    <cfRule type="expression" dxfId="584" priority="832" stopIfTrue="1">
      <formula>IF(OR(WEEKDAY(S$9)=7,WEEKDAY(S$9)=1,IF(ISNA(MATCH(S$9,Holiday,0)),FALSE,TRUE)),TRUE,FALSE)</formula>
    </cfRule>
    <cfRule type="expression" dxfId="583" priority="833" stopIfTrue="1">
      <formula>IF(AND($B179&lt;&gt;"",$I179&lt;&gt;"", $I179&lt;=S$9,S$9&lt;=$J179),TRUE,FALSE)</formula>
    </cfRule>
    <cfRule type="expression" dxfId="582" priority="834" stopIfTrue="1">
      <formula>IF(AND($B179="", #REF!&lt;&gt;"",#REF!&lt;=S$9,S$9&lt;=#REF!),TRUE,FALSE)</formula>
    </cfRule>
  </conditionalFormatting>
  <conditionalFormatting sqref="B179:D180 N179:R180 G179:G180">
    <cfRule type="expression" dxfId="581" priority="829" stopIfTrue="1">
      <formula>IF(AND($B179&lt;&gt;"",$I179&lt;&gt;"",$J179&lt;&gt;"",$K179&lt;&gt;"",$L179&lt;&gt;"",$M179=100),TRUE,FALSE)</formula>
    </cfRule>
    <cfRule type="expression" dxfId="580" priority="830" stopIfTrue="1">
      <formula>IF(AND($B179&lt;&gt;"",$I179&lt;&gt;"",$J179&lt;&gt;"",$J179&lt;TODAY()),TRUE,FALSE)</formula>
    </cfRule>
    <cfRule type="expression" dxfId="579" priority="831" stopIfTrue="1">
      <formula>IF(OR(AND($B179&lt;&gt;"",$I179&lt;&gt;"",$J179&lt;&gt;"",$K179&lt;&gt;"",$M179&lt;100),AND($I179&lt;&gt;"",$J179&lt;&gt;"",TODAY()&gt;=$I179)),TRUE,FALSE)</formula>
    </cfRule>
  </conditionalFormatting>
  <conditionalFormatting sqref="E179:E180">
    <cfRule type="expression" dxfId="578" priority="820" stopIfTrue="1">
      <formula>IF(AND($B179&lt;&gt;"",$I179&lt;&gt;"",$J179&lt;&gt;"",$K179&lt;&gt;"",$L179&lt;&gt;"",$M179=100),TRUE,FALSE)</formula>
    </cfRule>
    <cfRule type="expression" dxfId="577" priority="821" stopIfTrue="1">
      <formula>IF(AND($B179&lt;&gt;"",$I179&lt;&gt;"",$J179&lt;&gt;"",$J179&lt;TODAY()),TRUE,FALSE)</formula>
    </cfRule>
    <cfRule type="expression" dxfId="576" priority="822" stopIfTrue="1">
      <formula>IF(OR(AND($B179&lt;&gt;"",$I179&lt;&gt;"",$J179&lt;&gt;"",$K179&lt;&gt;"",$M179&lt;100),AND($I179&lt;&gt;"",$J179&lt;&gt;"",TODAY()&gt;=$I179)),TRUE,FALSE)</formula>
    </cfRule>
  </conditionalFormatting>
  <conditionalFormatting sqref="K173:K174">
    <cfRule type="expression" dxfId="575" priority="619" stopIfTrue="1">
      <formula>IF(AND($B173&lt;&gt;"",$I173&lt;&gt;"",$J173&lt;&gt;"",$K173&lt;&gt;"",$L173&lt;&gt;"",$M173=100),TRUE,FALSE)</formula>
    </cfRule>
    <cfRule type="expression" dxfId="574" priority="620" stopIfTrue="1">
      <formula>IF(AND($B173&lt;&gt;"",$I173&lt;&gt;"",$J173&lt;&gt;"",$J173&lt;TODAY()),TRUE,FALSE)</formula>
    </cfRule>
    <cfRule type="expression" dxfId="573" priority="621" stopIfTrue="1">
      <formula>IF(OR(AND($B173&lt;&gt;"",$I173&lt;&gt;"",$J173&lt;&gt;"",$K173&lt;&gt;"",$M173&lt;100),AND($I173&lt;&gt;"",$J173&lt;&gt;"",TODAY()&gt;=$I173)),TRUE,FALSE)</formula>
    </cfRule>
  </conditionalFormatting>
  <conditionalFormatting sqref="J179:J180">
    <cfRule type="expression" dxfId="572" priority="808" stopIfTrue="1">
      <formula>IF(AND($B179&lt;&gt;"",$I179&lt;&gt;"",$J179&lt;&gt;"",$K179&lt;&gt;"",$L179&lt;&gt;"",$M179=100),TRUE,FALSE)</formula>
    </cfRule>
    <cfRule type="expression" dxfId="571" priority="809" stopIfTrue="1">
      <formula>IF(AND($B179&lt;&gt;"",$I179&lt;&gt;"",$J179&lt;&gt;"",$J179&lt;TODAY()),TRUE,FALSE)</formula>
    </cfRule>
    <cfRule type="expression" dxfId="570" priority="810" stopIfTrue="1">
      <formula>IF(OR(AND($B179&lt;&gt;"",$I179&lt;&gt;"",$J179&lt;&gt;"",$K179&lt;&gt;"",$M179&lt;100),AND($I179&lt;&gt;"",$J179&lt;&gt;"",TODAY()&gt;=$I179)),TRUE,FALSE)</formula>
    </cfRule>
  </conditionalFormatting>
  <conditionalFormatting sqref="H181:H182">
    <cfRule type="expression" dxfId="569" priority="805" stopIfTrue="1">
      <formula>IF(AND($B181&lt;&gt;"",$I181&lt;&gt;"",$J181&lt;&gt;"",$K181&lt;&gt;"",$L181&lt;&gt;"",$M181=100),TRUE,FALSE)</formula>
    </cfRule>
    <cfRule type="expression" dxfId="568" priority="806" stopIfTrue="1">
      <formula>IF(AND($B181&lt;&gt;"",$I181&lt;&gt;"",$J181&lt;&gt;"",$J181&lt;TODAY()),TRUE,FALSE)</formula>
    </cfRule>
    <cfRule type="expression" dxfId="567" priority="807" stopIfTrue="1">
      <formula>IF(OR(AND($B181&lt;&gt;"",$I181&lt;&gt;"",$J181&lt;&gt;"",$K181&lt;&gt;"",$M181&lt;100),AND($I181&lt;&gt;"",$J181&lt;&gt;"",TODAY()&gt;=$I181)),TRUE,FALSE)</formula>
    </cfRule>
  </conditionalFormatting>
  <conditionalFormatting sqref="S184:AQ184">
    <cfRule type="expression" dxfId="566" priority="802" stopIfTrue="1">
      <formula>IF(OR(WEEKDAY(S$9)=7,WEEKDAY(S$9)=1,IF(ISNA(MATCH(S$9,Holiday,0)),FALSE,TRUE)),TRUE,FALSE)</formula>
    </cfRule>
    <cfRule type="expression" dxfId="565" priority="803" stopIfTrue="1">
      <formula>IF(AND($B184&lt;&gt;"",$I184&lt;&gt;"", $I184&lt;=S$9,S$9&lt;=$J184),TRUE,FALSE)</formula>
    </cfRule>
    <cfRule type="expression" dxfId="564" priority="804" stopIfTrue="1">
      <formula>IF(AND($B184="", $K183&lt;&gt;"",$K183&lt;=S$9,S$9&lt;=$L183),TRUE,FALSE)</formula>
    </cfRule>
  </conditionalFormatting>
  <conditionalFormatting sqref="S183:AQ183">
    <cfRule type="expression" dxfId="563" priority="799" stopIfTrue="1">
      <formula>IF(OR(WEEKDAY(S$9)=7,WEEKDAY(S$9)=1,IF(ISNA(MATCH(S$9,Holiday,0)),FALSE,TRUE)),TRUE,FALSE)</formula>
    </cfRule>
    <cfRule type="expression" dxfId="562" priority="800" stopIfTrue="1">
      <formula>IF(AND($B183&lt;&gt;"",$I183&lt;&gt;"", $I183&lt;=S$9,S$9&lt;=$J183),TRUE,FALSE)</formula>
    </cfRule>
    <cfRule type="expression" dxfId="561" priority="801" stopIfTrue="1">
      <formula>IF(AND($B183="", #REF!&lt;&gt;"",#REF!&lt;=S$9,S$9&lt;=#REF!),TRUE,FALSE)</formula>
    </cfRule>
  </conditionalFormatting>
  <conditionalFormatting sqref="B183:D184 N183:R184 G183:G184">
    <cfRule type="expression" dxfId="560" priority="796" stopIfTrue="1">
      <formula>IF(AND($B183&lt;&gt;"",$I183&lt;&gt;"",$J183&lt;&gt;"",$K183&lt;&gt;"",$L183&lt;&gt;"",$M183=100),TRUE,FALSE)</formula>
    </cfRule>
    <cfRule type="expression" dxfId="559" priority="797" stopIfTrue="1">
      <formula>IF(AND($B183&lt;&gt;"",$I183&lt;&gt;"",$J183&lt;&gt;"",$J183&lt;TODAY()),TRUE,FALSE)</formula>
    </cfRule>
    <cfRule type="expression" dxfId="558" priority="798" stopIfTrue="1">
      <formula>IF(OR(AND($B183&lt;&gt;"",$I183&lt;&gt;"",$J183&lt;&gt;"",$K183&lt;&gt;"",$M183&lt;100),AND($I183&lt;&gt;"",$J183&lt;&gt;"",TODAY()&gt;=$I183)),TRUE,FALSE)</formula>
    </cfRule>
  </conditionalFormatting>
  <conditionalFormatting sqref="I199:I200">
    <cfRule type="expression" dxfId="557" priority="664" stopIfTrue="1">
      <formula>IF(AND($B199&lt;&gt;"",$I199&lt;&gt;"",$J199&lt;&gt;"",$K199&lt;&gt;"",$L199&lt;&gt;"",$M199=100),TRUE,FALSE)</formula>
    </cfRule>
    <cfRule type="expression" dxfId="556" priority="665" stopIfTrue="1">
      <formula>IF(AND($B199&lt;&gt;"",$I199&lt;&gt;"",$J199&lt;&gt;"",$J199&lt;TODAY()),TRUE,FALSE)</formula>
    </cfRule>
    <cfRule type="expression" dxfId="555" priority="666" stopIfTrue="1">
      <formula>IF(OR(AND($B199&lt;&gt;"",$I199&lt;&gt;"",$J199&lt;&gt;"",$K199&lt;&gt;"",$M199&lt;100),AND($I199&lt;&gt;"",$J199&lt;&gt;"",TODAY()&gt;=$I199)),TRUE,FALSE)</formula>
    </cfRule>
  </conditionalFormatting>
  <conditionalFormatting sqref="E183:E184">
    <cfRule type="expression" dxfId="554" priority="787" stopIfTrue="1">
      <formula>IF(AND($B183&lt;&gt;"",$I183&lt;&gt;"",$J183&lt;&gt;"",$K183&lt;&gt;"",$L183&lt;&gt;"",$M183=100),TRUE,FALSE)</formula>
    </cfRule>
    <cfRule type="expression" dxfId="553" priority="788" stopIfTrue="1">
      <formula>IF(AND($B183&lt;&gt;"",$I183&lt;&gt;"",$J183&lt;&gt;"",$J183&lt;TODAY()),TRUE,FALSE)</formula>
    </cfRule>
    <cfRule type="expression" dxfId="552" priority="789" stopIfTrue="1">
      <formula>IF(OR(AND($B183&lt;&gt;"",$I183&lt;&gt;"",$J183&lt;&gt;"",$K183&lt;&gt;"",$M183&lt;100),AND($I183&lt;&gt;"",$J183&lt;&gt;"",TODAY()&gt;=$I183)),TRUE,FALSE)</formula>
    </cfRule>
  </conditionalFormatting>
  <conditionalFormatting sqref="H187:H188">
    <cfRule type="expression" dxfId="551" priority="748" stopIfTrue="1">
      <formula>IF(AND($B187&lt;&gt;"",$I187&lt;&gt;"",$J187&lt;&gt;"",$K187&lt;&gt;"",$L187&lt;&gt;"",$M187=100),TRUE,FALSE)</formula>
    </cfRule>
    <cfRule type="expression" dxfId="550" priority="749" stopIfTrue="1">
      <formula>IF(AND($B187&lt;&gt;"",$I187&lt;&gt;"",$J187&lt;&gt;"",$J187&lt;TODAY()),TRUE,FALSE)</formula>
    </cfRule>
    <cfRule type="expression" dxfId="549" priority="750" stopIfTrue="1">
      <formula>IF(OR(AND($B187&lt;&gt;"",$I187&lt;&gt;"",$J187&lt;&gt;"",$K187&lt;&gt;"",$M187&lt;100),AND($I187&lt;&gt;"",$J187&lt;&gt;"",TODAY()&gt;=$I187)),TRUE,FALSE)</formula>
    </cfRule>
  </conditionalFormatting>
  <conditionalFormatting sqref="I183:I184">
    <cfRule type="expression" dxfId="548" priority="778" stopIfTrue="1">
      <formula>IF(AND($B183&lt;&gt;"",$I183&lt;&gt;"",$J183&lt;&gt;"",$K183&lt;&gt;"",$L183&lt;&gt;"",$M183=100),TRUE,FALSE)</formula>
    </cfRule>
    <cfRule type="expression" dxfId="547" priority="779" stopIfTrue="1">
      <formula>IF(AND($B183&lt;&gt;"",$I183&lt;&gt;"",$J183&lt;&gt;"",$J183&lt;TODAY()),TRUE,FALSE)</formula>
    </cfRule>
    <cfRule type="expression" dxfId="546" priority="780" stopIfTrue="1">
      <formula>IF(OR(AND($B183&lt;&gt;"",$I183&lt;&gt;"",$J183&lt;&gt;"",$K183&lt;&gt;"",$M183&lt;100),AND($I183&lt;&gt;"",$J183&lt;&gt;"",TODAY()&gt;=$I183)),TRUE,FALSE)</formula>
    </cfRule>
  </conditionalFormatting>
  <conditionalFormatting sqref="J183:J184">
    <cfRule type="expression" dxfId="545" priority="775" stopIfTrue="1">
      <formula>IF(AND($B183&lt;&gt;"",$I183&lt;&gt;"",$J183&lt;&gt;"",$K183&lt;&gt;"",$L183&lt;&gt;"",$M183=100),TRUE,FALSE)</formula>
    </cfRule>
    <cfRule type="expression" dxfId="544" priority="776" stopIfTrue="1">
      <formula>IF(AND($B183&lt;&gt;"",$I183&lt;&gt;"",$J183&lt;&gt;"",$J183&lt;TODAY()),TRUE,FALSE)</formula>
    </cfRule>
    <cfRule type="expression" dxfId="543" priority="777" stopIfTrue="1">
      <formula>IF(OR(AND($B183&lt;&gt;"",$I183&lt;&gt;"",$J183&lt;&gt;"",$K183&lt;&gt;"",$M183&lt;100),AND($I183&lt;&gt;"",$J183&lt;&gt;"",TODAY()&gt;=$I183)),TRUE,FALSE)</formula>
    </cfRule>
  </conditionalFormatting>
  <conditionalFormatting sqref="H185:H186">
    <cfRule type="expression" dxfId="542" priority="772" stopIfTrue="1">
      <formula>IF(AND($B185&lt;&gt;"",$I185&lt;&gt;"",$J185&lt;&gt;"",$K185&lt;&gt;"",$L185&lt;&gt;"",$M185=100),TRUE,FALSE)</formula>
    </cfRule>
    <cfRule type="expression" dxfId="541" priority="773" stopIfTrue="1">
      <formula>IF(AND($B185&lt;&gt;"",$I185&lt;&gt;"",$J185&lt;&gt;"",$J185&lt;TODAY()),TRUE,FALSE)</formula>
    </cfRule>
    <cfRule type="expression" dxfId="540" priority="774" stopIfTrue="1">
      <formula>IF(OR(AND($B185&lt;&gt;"",$I185&lt;&gt;"",$J185&lt;&gt;"",$K185&lt;&gt;"",$M185&lt;100),AND($I185&lt;&gt;"",$J185&lt;&gt;"",TODAY()&gt;=$I185)),TRUE,FALSE)</formula>
    </cfRule>
  </conditionalFormatting>
  <conditionalFormatting sqref="S188:AQ188">
    <cfRule type="expression" dxfId="539" priority="769" stopIfTrue="1">
      <formula>IF(OR(WEEKDAY(S$9)=7,WEEKDAY(S$9)=1,IF(ISNA(MATCH(S$9,Holiday,0)),FALSE,TRUE)),TRUE,FALSE)</formula>
    </cfRule>
    <cfRule type="expression" dxfId="538" priority="770" stopIfTrue="1">
      <formula>IF(AND($B188&lt;&gt;"",$I188&lt;&gt;"", $I188&lt;=S$9,S$9&lt;=$J188),TRUE,FALSE)</formula>
    </cfRule>
    <cfRule type="expression" dxfId="537" priority="771" stopIfTrue="1">
      <formula>IF(AND($B188="", $K187&lt;&gt;"",$K187&lt;=S$9,S$9&lt;=$L187),TRUE,FALSE)</formula>
    </cfRule>
  </conditionalFormatting>
  <conditionalFormatting sqref="S187:AQ187">
    <cfRule type="expression" dxfId="536" priority="766" stopIfTrue="1">
      <formula>IF(OR(WEEKDAY(S$9)=7,WEEKDAY(S$9)=1,IF(ISNA(MATCH(S$9,Holiday,0)),FALSE,TRUE)),TRUE,FALSE)</formula>
    </cfRule>
    <cfRule type="expression" dxfId="535" priority="767" stopIfTrue="1">
      <formula>IF(AND($B187&lt;&gt;"",$I187&lt;&gt;"", $I187&lt;=S$9,S$9&lt;=$J187),TRUE,FALSE)</formula>
    </cfRule>
    <cfRule type="expression" dxfId="534" priority="768" stopIfTrue="1">
      <formula>IF(AND($B187="", #REF!&lt;&gt;"",#REF!&lt;=S$9,S$9&lt;=#REF!),TRUE,FALSE)</formula>
    </cfRule>
  </conditionalFormatting>
  <conditionalFormatting sqref="B187:D188 N187:R188 G187:G188">
    <cfRule type="expression" dxfId="533" priority="763" stopIfTrue="1">
      <formula>IF(AND($B187&lt;&gt;"",$I187&lt;&gt;"",$J187&lt;&gt;"",$K187&lt;&gt;"",$L187&lt;&gt;"",$M187=100),TRUE,FALSE)</formula>
    </cfRule>
    <cfRule type="expression" dxfId="532" priority="764" stopIfTrue="1">
      <formula>IF(AND($B187&lt;&gt;"",$I187&lt;&gt;"",$J187&lt;&gt;"",$J187&lt;TODAY()),TRUE,FALSE)</formula>
    </cfRule>
    <cfRule type="expression" dxfId="531" priority="765" stopIfTrue="1">
      <formula>IF(OR(AND($B187&lt;&gt;"",$I187&lt;&gt;"",$J187&lt;&gt;"",$K187&lt;&gt;"",$M187&lt;100),AND($I187&lt;&gt;"",$J187&lt;&gt;"",TODAY()&gt;=$I187)),TRUE,FALSE)</formula>
    </cfRule>
  </conditionalFormatting>
  <conditionalFormatting sqref="J243:J244">
    <cfRule type="expression" dxfId="530" priority="463" stopIfTrue="1">
      <formula>IF(AND($B243&lt;&gt;"",$I243&lt;&gt;"",$J243&lt;&gt;"",$K243&lt;&gt;"",$L243&lt;&gt;"",$M243=100),TRUE,FALSE)</formula>
    </cfRule>
    <cfRule type="expression" dxfId="529" priority="464" stopIfTrue="1">
      <formula>IF(AND($B243&lt;&gt;"",$I243&lt;&gt;"",$J243&lt;&gt;"",$J243&lt;TODAY()),TRUE,FALSE)</formula>
    </cfRule>
    <cfRule type="expression" dxfId="528" priority="465" stopIfTrue="1">
      <formula>IF(OR(AND($B243&lt;&gt;"",$I243&lt;&gt;"",$J243&lt;&gt;"",$K243&lt;&gt;"",$M243&lt;100),AND($I243&lt;&gt;"",$J243&lt;&gt;"",TODAY()&gt;=$I243)),TRUE,FALSE)</formula>
    </cfRule>
  </conditionalFormatting>
  <conditionalFormatting sqref="E187:E188">
    <cfRule type="expression" dxfId="527" priority="754" stopIfTrue="1">
      <formula>IF(AND($B187&lt;&gt;"",$I187&lt;&gt;"",$J187&lt;&gt;"",$K187&lt;&gt;"",$L187&lt;&gt;"",$M187=100),TRUE,FALSE)</formula>
    </cfRule>
    <cfRule type="expression" dxfId="526" priority="755" stopIfTrue="1">
      <formula>IF(AND($B187&lt;&gt;"",$I187&lt;&gt;"",$J187&lt;&gt;"",$J187&lt;TODAY()),TRUE,FALSE)</formula>
    </cfRule>
    <cfRule type="expression" dxfId="525" priority="756" stopIfTrue="1">
      <formula>IF(OR(AND($B187&lt;&gt;"",$I187&lt;&gt;"",$J187&lt;&gt;"",$K187&lt;&gt;"",$M187&lt;100),AND($I187&lt;&gt;"",$J187&lt;&gt;"",TODAY()&gt;=$I187)),TRUE,FALSE)</formula>
    </cfRule>
  </conditionalFormatting>
  <conditionalFormatting sqref="I187:I188">
    <cfRule type="expression" dxfId="524" priority="745" stopIfTrue="1">
      <formula>IF(AND($B187&lt;&gt;"",$I187&lt;&gt;"",$J187&lt;&gt;"",$K187&lt;&gt;"",$L187&lt;&gt;"",$M187=100),TRUE,FALSE)</formula>
    </cfRule>
    <cfRule type="expression" dxfId="523" priority="746" stopIfTrue="1">
      <formula>IF(AND($B187&lt;&gt;"",$I187&lt;&gt;"",$J187&lt;&gt;"",$J187&lt;TODAY()),TRUE,FALSE)</formula>
    </cfRule>
    <cfRule type="expression" dxfId="522" priority="747" stopIfTrue="1">
      <formula>IF(OR(AND($B187&lt;&gt;"",$I187&lt;&gt;"",$J187&lt;&gt;"",$K187&lt;&gt;"",$M187&lt;100),AND($I187&lt;&gt;"",$J187&lt;&gt;"",TODAY()&gt;=$I187)),TRUE,FALSE)</formula>
    </cfRule>
  </conditionalFormatting>
  <conditionalFormatting sqref="J187:J188">
    <cfRule type="expression" dxfId="521" priority="742" stopIfTrue="1">
      <formula>IF(AND($B187&lt;&gt;"",$I187&lt;&gt;"",$J187&lt;&gt;"",$K187&lt;&gt;"",$L187&lt;&gt;"",$M187=100),TRUE,FALSE)</formula>
    </cfRule>
    <cfRule type="expression" dxfId="520" priority="743" stopIfTrue="1">
      <formula>IF(AND($B187&lt;&gt;"",$I187&lt;&gt;"",$J187&lt;&gt;"",$J187&lt;TODAY()),TRUE,FALSE)</formula>
    </cfRule>
    <cfRule type="expression" dxfId="519" priority="744" stopIfTrue="1">
      <formula>IF(OR(AND($B187&lt;&gt;"",$I187&lt;&gt;"",$J187&lt;&gt;"",$K187&lt;&gt;"",$M187&lt;100),AND($I187&lt;&gt;"",$J187&lt;&gt;"",TODAY()&gt;=$I187)),TRUE,FALSE)</formula>
    </cfRule>
  </conditionalFormatting>
  <conditionalFormatting sqref="I193:I194">
    <cfRule type="expression" dxfId="518" priority="736" stopIfTrue="1">
      <formula>IF(AND($B193&lt;&gt;"",$I193&lt;&gt;"",$J193&lt;&gt;"",$K193&lt;&gt;"",$L193&lt;&gt;"",$M193=100),TRUE,FALSE)</formula>
    </cfRule>
    <cfRule type="expression" dxfId="517" priority="737" stopIfTrue="1">
      <formula>IF(AND($B193&lt;&gt;"",$I193&lt;&gt;"",$J193&lt;&gt;"",$J193&lt;TODAY()),TRUE,FALSE)</formula>
    </cfRule>
    <cfRule type="expression" dxfId="516" priority="738" stopIfTrue="1">
      <formula>IF(OR(AND($B193&lt;&gt;"",$I193&lt;&gt;"",$J193&lt;&gt;"",$K193&lt;&gt;"",$M193&lt;100),AND($I193&lt;&gt;"",$J193&lt;&gt;"",TODAY()&gt;=$I193)),TRUE,FALSE)</formula>
    </cfRule>
  </conditionalFormatting>
  <conditionalFormatting sqref="B191:D192 N191:R192 G191:G192">
    <cfRule type="expression" dxfId="515" priority="730" stopIfTrue="1">
      <formula>IF(AND($B191&lt;&gt;"",$I191&lt;&gt;"",$J191&lt;&gt;"",$K191&lt;&gt;"",$L191&lt;&gt;"",$M191=100),TRUE,FALSE)</formula>
    </cfRule>
    <cfRule type="expression" dxfId="514" priority="731" stopIfTrue="1">
      <formula>IF(AND($B191&lt;&gt;"",$I191&lt;&gt;"",$J191&lt;&gt;"",$J191&lt;TODAY()),TRUE,FALSE)</formula>
    </cfRule>
    <cfRule type="expression" dxfId="513" priority="732" stopIfTrue="1">
      <formula>IF(OR(AND($B191&lt;&gt;"",$I191&lt;&gt;"",$J191&lt;&gt;"",$K191&lt;&gt;"",$M191&lt;100),AND($I191&lt;&gt;"",$J191&lt;&gt;"",TODAY()&gt;=$I191)),TRUE,FALSE)</formula>
    </cfRule>
  </conditionalFormatting>
  <conditionalFormatting sqref="S192:AQ192">
    <cfRule type="expression" dxfId="512" priority="727" stopIfTrue="1">
      <formula>IF(OR(WEEKDAY(S$9)=7,WEEKDAY(S$9)=1,IF(ISNA(MATCH(S$9,Holiday,0)),FALSE,TRUE)),TRUE,FALSE)</formula>
    </cfRule>
    <cfRule type="expression" dxfId="511" priority="728" stopIfTrue="1">
      <formula>IF(AND($B192&lt;&gt;"",$I192&lt;&gt;"", $I192&lt;=S$9,S$9&lt;=$J192),TRUE,FALSE)</formula>
    </cfRule>
    <cfRule type="expression" dxfId="510" priority="729" stopIfTrue="1">
      <formula>IF(AND($B192="", $K191&lt;&gt;"",$K191&lt;=S$9,S$9&lt;=$L191),TRUE,FALSE)</formula>
    </cfRule>
  </conditionalFormatting>
  <conditionalFormatting sqref="S191:AQ191">
    <cfRule type="expression" dxfId="509" priority="724" stopIfTrue="1">
      <formula>IF(OR(WEEKDAY(S$9)=7,WEEKDAY(S$9)=1,IF(ISNA(MATCH(S$9,Holiday,0)),FALSE,TRUE)),TRUE,FALSE)</formula>
    </cfRule>
    <cfRule type="expression" dxfId="508" priority="725" stopIfTrue="1">
      <formula>IF(AND($B191&lt;&gt;"",$I191&lt;&gt;"", $I191&lt;=S$9,S$9&lt;=$J191),TRUE,FALSE)</formula>
    </cfRule>
    <cfRule type="expression" dxfId="507" priority="726" stopIfTrue="1">
      <formula>IF(AND($B191="", #REF!&lt;&gt;"",#REF!&lt;=S$9,S$9&lt;=#REF!),TRUE,FALSE)</formula>
    </cfRule>
  </conditionalFormatting>
  <conditionalFormatting sqref="H191:H192">
    <cfRule type="expression" dxfId="506" priority="721" stopIfTrue="1">
      <formula>IF(AND($B191&lt;&gt;"",$I191&lt;&gt;"",$J191&lt;&gt;"",$K191&lt;&gt;"",$L191&lt;&gt;"",$M191=100),TRUE,FALSE)</formula>
    </cfRule>
    <cfRule type="expression" dxfId="505" priority="722" stopIfTrue="1">
      <formula>IF(AND($B191&lt;&gt;"",$I191&lt;&gt;"",$J191&lt;&gt;"",$J191&lt;TODAY()),TRUE,FALSE)</formula>
    </cfRule>
    <cfRule type="expression" dxfId="504" priority="723" stopIfTrue="1">
      <formula>IF(OR(AND($B191&lt;&gt;"",$I191&lt;&gt;"",$J191&lt;&gt;"",$K191&lt;&gt;"",$M191&lt;100),AND($I191&lt;&gt;"",$J191&lt;&gt;"",TODAY()&gt;=$I191)),TRUE,FALSE)</formula>
    </cfRule>
  </conditionalFormatting>
  <conditionalFormatting sqref="K181:K182">
    <cfRule type="expression" dxfId="503" priority="643" stopIfTrue="1">
      <formula>IF(AND($B181&lt;&gt;"",$I181&lt;&gt;"",$J181&lt;&gt;"",$K181&lt;&gt;"",$L181&lt;&gt;"",$M181=100),TRUE,FALSE)</formula>
    </cfRule>
    <cfRule type="expression" dxfId="502" priority="644" stopIfTrue="1">
      <formula>IF(AND($B181&lt;&gt;"",$I181&lt;&gt;"",$J181&lt;&gt;"",$J181&lt;TODAY()),TRUE,FALSE)</formula>
    </cfRule>
    <cfRule type="expression" dxfId="501" priority="645" stopIfTrue="1">
      <formula>IF(OR(AND($B181&lt;&gt;"",$I181&lt;&gt;"",$J181&lt;&gt;"",$K181&lt;&gt;"",$M181&lt;100),AND($I181&lt;&gt;"",$J181&lt;&gt;"",TODAY()&gt;=$I181)),TRUE,FALSE)</formula>
    </cfRule>
  </conditionalFormatting>
  <conditionalFormatting sqref="E191:E192">
    <cfRule type="expression" dxfId="500" priority="712" stopIfTrue="1">
      <formula>IF(AND($B191&lt;&gt;"",$I191&lt;&gt;"",$J191&lt;&gt;"",$K191&lt;&gt;"",$L191&lt;&gt;"",$M191=100),TRUE,FALSE)</formula>
    </cfRule>
    <cfRule type="expression" dxfId="499" priority="713" stopIfTrue="1">
      <formula>IF(AND($B191&lt;&gt;"",$I191&lt;&gt;"",$J191&lt;&gt;"",$J191&lt;TODAY()),TRUE,FALSE)</formula>
    </cfRule>
    <cfRule type="expression" dxfId="498" priority="714" stopIfTrue="1">
      <formula>IF(OR(AND($B191&lt;&gt;"",$I191&lt;&gt;"",$J191&lt;&gt;"",$K191&lt;&gt;"",$M191&lt;100),AND($I191&lt;&gt;"",$J191&lt;&gt;"",TODAY()&gt;=$I191)),TRUE,FALSE)</formula>
    </cfRule>
  </conditionalFormatting>
  <conditionalFormatting sqref="J191:J192">
    <cfRule type="expression" dxfId="497" priority="703" stopIfTrue="1">
      <formula>IF(AND($B191&lt;&gt;"",$I191&lt;&gt;"",$J191&lt;&gt;"",$K191&lt;&gt;"",$L191&lt;&gt;"",$M191=100),TRUE,FALSE)</formula>
    </cfRule>
    <cfRule type="expression" dxfId="496" priority="704" stopIfTrue="1">
      <formula>IF(AND($B191&lt;&gt;"",$I191&lt;&gt;"",$J191&lt;&gt;"",$J191&lt;TODAY()),TRUE,FALSE)</formula>
    </cfRule>
    <cfRule type="expression" dxfId="495" priority="705" stopIfTrue="1">
      <formula>IF(OR(AND($B191&lt;&gt;"",$I191&lt;&gt;"",$J191&lt;&gt;"",$K191&lt;&gt;"",$M191&lt;100),AND($I191&lt;&gt;"",$J191&lt;&gt;"",TODAY()&gt;=$I191)),TRUE,FALSE)</formula>
    </cfRule>
  </conditionalFormatting>
  <conditionalFormatting sqref="I195:I196">
    <cfRule type="expression" dxfId="494" priority="700" stopIfTrue="1">
      <formula>IF(AND($B195&lt;&gt;"",$I195&lt;&gt;"",$J195&lt;&gt;"",$K195&lt;&gt;"",$L195&lt;&gt;"",$M195=100),TRUE,FALSE)</formula>
    </cfRule>
    <cfRule type="expression" dxfId="493" priority="701" stopIfTrue="1">
      <formula>IF(AND($B195&lt;&gt;"",$I195&lt;&gt;"",$J195&lt;&gt;"",$J195&lt;TODAY()),TRUE,FALSE)</formula>
    </cfRule>
    <cfRule type="expression" dxfId="492" priority="702" stopIfTrue="1">
      <formula>IF(OR(AND($B195&lt;&gt;"",$I195&lt;&gt;"",$J195&lt;&gt;"",$K195&lt;&gt;"",$M195&lt;100),AND($I195&lt;&gt;"",$J195&lt;&gt;"",TODAY()&gt;=$I195)),TRUE,FALSE)</formula>
    </cfRule>
  </conditionalFormatting>
  <conditionalFormatting sqref="K237:K238">
    <cfRule type="expression" dxfId="491" priority="367" stopIfTrue="1">
      <formula>IF(AND($B237&lt;&gt;"",$I237&lt;&gt;"",$J237&lt;&gt;"",$K237&lt;&gt;"",$L237&lt;&gt;"",$M237=100),TRUE,FALSE)</formula>
    </cfRule>
    <cfRule type="expression" dxfId="490" priority="368" stopIfTrue="1">
      <formula>IF(AND($B237&lt;&gt;"",$I237&lt;&gt;"",$J237&lt;&gt;"",$J237&lt;TODAY()),TRUE,FALSE)</formula>
    </cfRule>
    <cfRule type="expression" dxfId="489" priority="369" stopIfTrue="1">
      <formula>IF(OR(AND($B237&lt;&gt;"",$I237&lt;&gt;"",$J237&lt;&gt;"",$K237&lt;&gt;"",$M237&lt;100),AND($I237&lt;&gt;"",$J237&lt;&gt;"",TODAY()&gt;=$I237)),TRUE,FALSE)</formula>
    </cfRule>
  </conditionalFormatting>
  <conditionalFormatting sqref="B197:D198 N197:R198 G197:G198">
    <cfRule type="expression" dxfId="488" priority="688" stopIfTrue="1">
      <formula>IF(AND($B197&lt;&gt;"",$I197&lt;&gt;"",$J197&lt;&gt;"",$K197&lt;&gt;"",$L197&lt;&gt;"",$M197=100),TRUE,FALSE)</formula>
    </cfRule>
    <cfRule type="expression" dxfId="487" priority="689" stopIfTrue="1">
      <formula>IF(AND($B197&lt;&gt;"",$I197&lt;&gt;"",$J197&lt;&gt;"",$J197&lt;TODAY()),TRUE,FALSE)</formula>
    </cfRule>
    <cfRule type="expression" dxfId="486" priority="690" stopIfTrue="1">
      <formula>IF(OR(AND($B197&lt;&gt;"",$I197&lt;&gt;"",$J197&lt;&gt;"",$K197&lt;&gt;"",$M197&lt;100),AND($I197&lt;&gt;"",$J197&lt;&gt;"",TODAY()&gt;=$I197)),TRUE,FALSE)</formula>
    </cfRule>
  </conditionalFormatting>
  <conditionalFormatting sqref="S198:AQ198">
    <cfRule type="expression" dxfId="485" priority="694" stopIfTrue="1">
      <formula>IF(OR(WEEKDAY(S$9)=7,WEEKDAY(S$9)=1,IF(ISNA(MATCH(S$9,Holiday,0)),FALSE,TRUE)),TRUE,FALSE)</formula>
    </cfRule>
    <cfRule type="expression" dxfId="484" priority="695" stopIfTrue="1">
      <formula>IF(AND($B198&lt;&gt;"",$I198&lt;&gt;"", $I198&lt;=S$9,S$9&lt;=$J198),TRUE,FALSE)</formula>
    </cfRule>
    <cfRule type="expression" dxfId="483" priority="696" stopIfTrue="1">
      <formula>IF(AND($B198="", $K197&lt;&gt;"",$K197&lt;=S$9,S$9&lt;=$L197),TRUE,FALSE)</formula>
    </cfRule>
  </conditionalFormatting>
  <conditionalFormatting sqref="S197:AQ197">
    <cfRule type="expression" dxfId="482" priority="691" stopIfTrue="1">
      <formula>IF(OR(WEEKDAY(S$9)=7,WEEKDAY(S$9)=1,IF(ISNA(MATCH(S$9,Holiday,0)),FALSE,TRUE)),TRUE,FALSE)</formula>
    </cfRule>
    <cfRule type="expression" dxfId="481" priority="692" stopIfTrue="1">
      <formula>IF(AND($B197&lt;&gt;"",$I197&lt;&gt;"", $I197&lt;=S$9,S$9&lt;=$J197),TRUE,FALSE)</formula>
    </cfRule>
    <cfRule type="expression" dxfId="480" priority="693" stopIfTrue="1">
      <formula>IF(AND($B197="", #REF!&lt;&gt;"",#REF!&lt;=S$9,S$9&lt;=#REF!),TRUE,FALSE)</formula>
    </cfRule>
  </conditionalFormatting>
  <conditionalFormatting sqref="K159:K160">
    <cfRule type="expression" dxfId="479" priority="631" stopIfTrue="1">
      <formula>IF(AND($B159&lt;&gt;"",$I159&lt;&gt;"",$J159&lt;&gt;"",$K159&lt;&gt;"",$L159&lt;&gt;"",$M159=100),TRUE,FALSE)</formula>
    </cfRule>
    <cfRule type="expression" dxfId="478" priority="632" stopIfTrue="1">
      <formula>IF(AND($B159&lt;&gt;"",$I159&lt;&gt;"",$J159&lt;&gt;"",$J159&lt;TODAY()),TRUE,FALSE)</formula>
    </cfRule>
    <cfRule type="expression" dxfId="477" priority="633" stopIfTrue="1">
      <formula>IF(OR(AND($B159&lt;&gt;"",$I159&lt;&gt;"",$J159&lt;&gt;"",$K159&lt;&gt;"",$M159&lt;100),AND($I159&lt;&gt;"",$J159&lt;&gt;"",TODAY()&gt;=$I159)),TRUE,FALSE)</formula>
    </cfRule>
  </conditionalFormatting>
  <conditionalFormatting sqref="E197:E198">
    <cfRule type="expression" dxfId="476" priority="676" stopIfTrue="1">
      <formula>IF(AND($B197&lt;&gt;"",$I197&lt;&gt;"",$J197&lt;&gt;"",$K197&lt;&gt;"",$L197&lt;&gt;"",$M197=100),TRUE,FALSE)</formula>
    </cfRule>
    <cfRule type="expression" dxfId="475" priority="677" stopIfTrue="1">
      <formula>IF(AND($B197&lt;&gt;"",$I197&lt;&gt;"",$J197&lt;&gt;"",$J197&lt;TODAY()),TRUE,FALSE)</formula>
    </cfRule>
    <cfRule type="expression" dxfId="474" priority="678" stopIfTrue="1">
      <formula>IF(OR(AND($B197&lt;&gt;"",$I197&lt;&gt;"",$J197&lt;&gt;"",$K197&lt;&gt;"",$M197&lt;100),AND($I197&lt;&gt;"",$J197&lt;&gt;"",TODAY()&gt;=$I197)),TRUE,FALSE)</formula>
    </cfRule>
  </conditionalFormatting>
  <conditionalFormatting sqref="I197:I198">
    <cfRule type="expression" dxfId="473" priority="670" stopIfTrue="1">
      <formula>IF(AND($B197&lt;&gt;"",$I197&lt;&gt;"",$J197&lt;&gt;"",$K197&lt;&gt;"",$L197&lt;&gt;"",$M197=100),TRUE,FALSE)</formula>
    </cfRule>
    <cfRule type="expression" dxfId="472" priority="671" stopIfTrue="1">
      <formula>IF(AND($B197&lt;&gt;"",$I197&lt;&gt;"",$J197&lt;&gt;"",$J197&lt;TODAY()),TRUE,FALSE)</formula>
    </cfRule>
    <cfRule type="expression" dxfId="471" priority="672" stopIfTrue="1">
      <formula>IF(OR(AND($B197&lt;&gt;"",$I197&lt;&gt;"",$J197&lt;&gt;"",$K197&lt;&gt;"",$M197&lt;100),AND($I197&lt;&gt;"",$J197&lt;&gt;"",TODAY()&gt;=$I197)),TRUE,FALSE)</formula>
    </cfRule>
  </conditionalFormatting>
  <conditionalFormatting sqref="J197:J198">
    <cfRule type="expression" dxfId="470" priority="667" stopIfTrue="1">
      <formula>IF(AND($B197&lt;&gt;"",$I197&lt;&gt;"",$J197&lt;&gt;"",$K197&lt;&gt;"",$L197&lt;&gt;"",$M197=100),TRUE,FALSE)</formula>
    </cfRule>
    <cfRule type="expression" dxfId="469" priority="668" stopIfTrue="1">
      <formula>IF(AND($B197&lt;&gt;"",$I197&lt;&gt;"",$J197&lt;&gt;"",$J197&lt;TODAY()),TRUE,FALSE)</formula>
    </cfRule>
    <cfRule type="expression" dxfId="468" priority="669" stopIfTrue="1">
      <formula>IF(OR(AND($B197&lt;&gt;"",$I197&lt;&gt;"",$J197&lt;&gt;"",$K197&lt;&gt;"",$M197&lt;100),AND($I197&lt;&gt;"",$J197&lt;&gt;"",TODAY()&gt;=$I197)),TRUE,FALSE)</formula>
    </cfRule>
  </conditionalFormatting>
  <conditionalFormatting sqref="L185:L186">
    <cfRule type="expression" dxfId="467" priority="556" stopIfTrue="1">
      <formula>IF(AND($B185&lt;&gt;"",$I185&lt;&gt;"",$J185&lt;&gt;"",$K185&lt;&gt;"",$L185&lt;&gt;"",$M185=100),TRUE,FALSE)</formula>
    </cfRule>
    <cfRule type="expression" dxfId="466" priority="557" stopIfTrue="1">
      <formula>IF(AND($B185&lt;&gt;"",$I185&lt;&gt;"",$J185&lt;&gt;"",$J185&lt;TODAY()),TRUE,FALSE)</formula>
    </cfRule>
    <cfRule type="expression" dxfId="465" priority="558" stopIfTrue="1">
      <formula>IF(OR(AND($B185&lt;&gt;"",$I185&lt;&gt;"",$J185&lt;&gt;"",$K185&lt;&gt;"",$M185&lt;100),AND($I185&lt;&gt;"",$J185&lt;&gt;"",TODAY()&gt;=$I185)),TRUE,FALSE)</formula>
    </cfRule>
  </conditionalFormatting>
  <conditionalFormatting sqref="J199:J200">
    <cfRule type="expression" dxfId="464" priority="661" stopIfTrue="1">
      <formula>IF(AND($B199&lt;&gt;"",$I199&lt;&gt;"",$J199&lt;&gt;"",$K199&lt;&gt;"",$L199&lt;&gt;"",$M199=100),TRUE,FALSE)</formula>
    </cfRule>
    <cfRule type="expression" dxfId="463" priority="662" stopIfTrue="1">
      <formula>IF(AND($B199&lt;&gt;"",$I199&lt;&gt;"",$J199&lt;&gt;"",$J199&lt;TODAY()),TRUE,FALSE)</formula>
    </cfRule>
    <cfRule type="expression" dxfId="462" priority="663" stopIfTrue="1">
      <formula>IF(OR(AND($B199&lt;&gt;"",$I199&lt;&gt;"",$J199&lt;&gt;"",$K199&lt;&gt;"",$M199&lt;100),AND($I199&lt;&gt;"",$J199&lt;&gt;"",TODAY()&gt;=$I199)),TRUE,FALSE)</formula>
    </cfRule>
  </conditionalFormatting>
  <conditionalFormatting sqref="K157:K158">
    <cfRule type="expression" dxfId="461" priority="658" stopIfTrue="1">
      <formula>IF(AND($B157&lt;&gt;"",$I157&lt;&gt;"",$J157&lt;&gt;"",$K157&lt;&gt;"",$L157&lt;&gt;"",$M157=100),TRUE,FALSE)</formula>
    </cfRule>
    <cfRule type="expression" dxfId="460" priority="659" stopIfTrue="1">
      <formula>IF(AND($B157&lt;&gt;"",$I157&lt;&gt;"",$J157&lt;&gt;"",$J157&lt;TODAY()),TRUE,FALSE)</formula>
    </cfRule>
    <cfRule type="expression" dxfId="459" priority="660" stopIfTrue="1">
      <formula>IF(OR(AND($B157&lt;&gt;"",$I157&lt;&gt;"",$J157&lt;&gt;"",$K157&lt;&gt;"",$M157&lt;100),AND($I157&lt;&gt;"",$J157&lt;&gt;"",TODAY()&gt;=$I157)),TRUE,FALSE)</formula>
    </cfRule>
  </conditionalFormatting>
  <conditionalFormatting sqref="K163:K164">
    <cfRule type="expression" dxfId="458" priority="655" stopIfTrue="1">
      <formula>IF(AND($B163&lt;&gt;"",$I163&lt;&gt;"",$J163&lt;&gt;"",$K163&lt;&gt;"",$L163&lt;&gt;"",$M163=100),TRUE,FALSE)</formula>
    </cfRule>
    <cfRule type="expression" dxfId="457" priority="656" stopIfTrue="1">
      <formula>IF(AND($B163&lt;&gt;"",$I163&lt;&gt;"",$J163&lt;&gt;"",$J163&lt;TODAY()),TRUE,FALSE)</formula>
    </cfRule>
    <cfRule type="expression" dxfId="456" priority="657" stopIfTrue="1">
      <formula>IF(OR(AND($B163&lt;&gt;"",$I163&lt;&gt;"",$J163&lt;&gt;"",$K163&lt;&gt;"",$M163&lt;100),AND($I163&lt;&gt;"",$J163&lt;&gt;"",TODAY()&gt;=$I163)),TRUE,FALSE)</formula>
    </cfRule>
  </conditionalFormatting>
  <conditionalFormatting sqref="L241:L242">
    <cfRule type="expression" dxfId="455" priority="430" stopIfTrue="1">
      <formula>IF(AND($B241&lt;&gt;"",$I241&lt;&gt;"",$J241&lt;&gt;"",$K241&lt;&gt;"",$L241&lt;&gt;"",$M241=100),TRUE,FALSE)</formula>
    </cfRule>
    <cfRule type="expression" dxfId="454" priority="431" stopIfTrue="1">
      <formula>IF(AND($B241&lt;&gt;"",$I241&lt;&gt;"",$J241&lt;&gt;"",$J241&lt;TODAY()),TRUE,FALSE)</formula>
    </cfRule>
    <cfRule type="expression" dxfId="453" priority="432" stopIfTrue="1">
      <formula>IF(OR(AND($B241&lt;&gt;"",$I241&lt;&gt;"",$J241&lt;&gt;"",$K241&lt;&gt;"",$M241&lt;100),AND($I241&lt;&gt;"",$J241&lt;&gt;"",TODAY()&gt;=$I241)),TRUE,FALSE)</formula>
    </cfRule>
  </conditionalFormatting>
  <conditionalFormatting sqref="K175:K176">
    <cfRule type="expression" dxfId="452" priority="649" stopIfTrue="1">
      <formula>IF(AND($B175&lt;&gt;"",$I175&lt;&gt;"",$J175&lt;&gt;"",$K175&lt;&gt;"",$L175&lt;&gt;"",$M175=100),TRUE,FALSE)</formula>
    </cfRule>
    <cfRule type="expression" dxfId="451" priority="650" stopIfTrue="1">
      <formula>IF(AND($B175&lt;&gt;"",$I175&lt;&gt;"",$J175&lt;&gt;"",$J175&lt;TODAY()),TRUE,FALSE)</formula>
    </cfRule>
    <cfRule type="expression" dxfId="450" priority="651" stopIfTrue="1">
      <formula>IF(OR(AND($B175&lt;&gt;"",$I175&lt;&gt;"",$J175&lt;&gt;"",$K175&lt;&gt;"",$M175&lt;100),AND($I175&lt;&gt;"",$J175&lt;&gt;"",TODAY()&gt;=$I175)),TRUE,FALSE)</formula>
    </cfRule>
  </conditionalFormatting>
  <conditionalFormatting sqref="K177:K178">
    <cfRule type="expression" dxfId="449" priority="646" stopIfTrue="1">
      <formula>IF(AND($B177&lt;&gt;"",$I177&lt;&gt;"",$J177&lt;&gt;"",$K177&lt;&gt;"",$L177&lt;&gt;"",$M177=100),TRUE,FALSE)</formula>
    </cfRule>
    <cfRule type="expression" dxfId="448" priority="647" stopIfTrue="1">
      <formula>IF(AND($B177&lt;&gt;"",$I177&lt;&gt;"",$J177&lt;&gt;"",$J177&lt;TODAY()),TRUE,FALSE)</formula>
    </cfRule>
    <cfRule type="expression" dxfId="447" priority="648" stopIfTrue="1">
      <formula>IF(OR(AND($B177&lt;&gt;"",$I177&lt;&gt;"",$J177&lt;&gt;"",$K177&lt;&gt;"",$M177&lt;100),AND($I177&lt;&gt;"",$J177&lt;&gt;"",TODAY()&gt;=$I177)),TRUE,FALSE)</formula>
    </cfRule>
  </conditionalFormatting>
  <conditionalFormatting sqref="K245:K246">
    <cfRule type="expression" dxfId="446" priority="481" stopIfTrue="1">
      <formula>IF(AND($B245&lt;&gt;"",$I245&lt;&gt;"",$J245&lt;&gt;"",$K245&lt;&gt;"",$L245&lt;&gt;"",$M245=100),TRUE,FALSE)</formula>
    </cfRule>
    <cfRule type="expression" dxfId="445" priority="482" stopIfTrue="1">
      <formula>IF(AND($B245&lt;&gt;"",$I245&lt;&gt;"",$J245&lt;&gt;"",$J245&lt;TODAY()),TRUE,FALSE)</formula>
    </cfRule>
    <cfRule type="expression" dxfId="444" priority="483" stopIfTrue="1">
      <formula>IF(OR(AND($B245&lt;&gt;"",$I245&lt;&gt;"",$J245&lt;&gt;"",$K245&lt;&gt;"",$M245&lt;100),AND($I245&lt;&gt;"",$J245&lt;&gt;"",TODAY()&gt;=$I245)),TRUE,FALSE)</formula>
    </cfRule>
  </conditionalFormatting>
  <conditionalFormatting sqref="K185:K186">
    <cfRule type="expression" dxfId="443" priority="640" stopIfTrue="1">
      <formula>IF(AND($B185&lt;&gt;"",$I185&lt;&gt;"",$J185&lt;&gt;"",$K185&lt;&gt;"",$L185&lt;&gt;"",$M185=100),TRUE,FALSE)</formula>
    </cfRule>
    <cfRule type="expression" dxfId="442" priority="641" stopIfTrue="1">
      <formula>IF(AND($B185&lt;&gt;"",$I185&lt;&gt;"",$J185&lt;&gt;"",$J185&lt;TODAY()),TRUE,FALSE)</formula>
    </cfRule>
    <cfRule type="expression" dxfId="441" priority="642" stopIfTrue="1">
      <formula>IF(OR(AND($B185&lt;&gt;"",$I185&lt;&gt;"",$J185&lt;&gt;"",$K185&lt;&gt;"",$M185&lt;100),AND($I185&lt;&gt;"",$J185&lt;&gt;"",TODAY()&gt;=$I185)),TRUE,FALSE)</formula>
    </cfRule>
  </conditionalFormatting>
  <conditionalFormatting sqref="K189:K190">
    <cfRule type="expression" dxfId="440" priority="637" stopIfTrue="1">
      <formula>IF(AND($B189&lt;&gt;"",$I189&lt;&gt;"",$J189&lt;&gt;"",$K189&lt;&gt;"",$L189&lt;&gt;"",$M189=100),TRUE,FALSE)</formula>
    </cfRule>
    <cfRule type="expression" dxfId="439" priority="638" stopIfTrue="1">
      <formula>IF(AND($B189&lt;&gt;"",$I189&lt;&gt;"",$J189&lt;&gt;"",$J189&lt;TODAY()),TRUE,FALSE)</formula>
    </cfRule>
    <cfRule type="expression" dxfId="438" priority="639" stopIfTrue="1">
      <formula>IF(OR(AND($B189&lt;&gt;"",$I189&lt;&gt;"",$J189&lt;&gt;"",$K189&lt;&gt;"",$M189&lt;100),AND($I189&lt;&gt;"",$J189&lt;&gt;"",TODAY()&gt;=$I189)),TRUE,FALSE)</formula>
    </cfRule>
  </conditionalFormatting>
  <conditionalFormatting sqref="K171:K172">
    <cfRule type="expression" dxfId="437" priority="634" stopIfTrue="1">
      <formula>IF(AND($B171&lt;&gt;"",$I171&lt;&gt;"",$J171&lt;&gt;"",$K171&lt;&gt;"",$L171&lt;&gt;"",$M171=100),TRUE,FALSE)</formula>
    </cfRule>
    <cfRule type="expression" dxfId="436" priority="635" stopIfTrue="1">
      <formula>IF(AND($B171&lt;&gt;"",$I171&lt;&gt;"",$J171&lt;&gt;"",$J171&lt;TODAY()),TRUE,FALSE)</formula>
    </cfRule>
    <cfRule type="expression" dxfId="435" priority="636" stopIfTrue="1">
      <formula>IF(OR(AND($B171&lt;&gt;"",$I171&lt;&gt;"",$J171&lt;&gt;"",$K171&lt;&gt;"",$M171&lt;100),AND($I171&lt;&gt;"",$J171&lt;&gt;"",TODAY()&gt;=$I171)),TRUE,FALSE)</formula>
    </cfRule>
  </conditionalFormatting>
  <conditionalFormatting sqref="L193:L194">
    <cfRule type="expression" dxfId="434" priority="523" stopIfTrue="1">
      <formula>IF(AND($B193&lt;&gt;"",$I193&lt;&gt;"",$J193&lt;&gt;"",$K193&lt;&gt;"",$L193&lt;&gt;"",$M193=100),TRUE,FALSE)</formula>
    </cfRule>
    <cfRule type="expression" dxfId="433" priority="524" stopIfTrue="1">
      <formula>IF(AND($B193&lt;&gt;"",$I193&lt;&gt;"",$J193&lt;&gt;"",$J193&lt;TODAY()),TRUE,FALSE)</formula>
    </cfRule>
    <cfRule type="expression" dxfId="432" priority="525" stopIfTrue="1">
      <formula>IF(OR(AND($B193&lt;&gt;"",$I193&lt;&gt;"",$J193&lt;&gt;"",$K193&lt;&gt;"",$M193&lt;100),AND($I193&lt;&gt;"",$J193&lt;&gt;"",TODAY()&gt;=$I193)),TRUE,FALSE)</formula>
    </cfRule>
  </conditionalFormatting>
  <conditionalFormatting sqref="K161:K162">
    <cfRule type="expression" dxfId="431" priority="628" stopIfTrue="1">
      <formula>IF(AND($B161&lt;&gt;"",$I161&lt;&gt;"",$J161&lt;&gt;"",$K161&lt;&gt;"",$L161&lt;&gt;"",$M161=100),TRUE,FALSE)</formula>
    </cfRule>
    <cfRule type="expression" dxfId="430" priority="629" stopIfTrue="1">
      <formula>IF(AND($B161&lt;&gt;"",$I161&lt;&gt;"",$J161&lt;&gt;"",$J161&lt;TODAY()),TRUE,FALSE)</formula>
    </cfRule>
    <cfRule type="expression" dxfId="429" priority="630" stopIfTrue="1">
      <formula>IF(OR(AND($B161&lt;&gt;"",$I161&lt;&gt;"",$J161&lt;&gt;"",$K161&lt;&gt;"",$M161&lt;100),AND($I161&lt;&gt;"",$J161&lt;&gt;"",TODAY()&gt;=$I161)),TRUE,FALSE)</formula>
    </cfRule>
  </conditionalFormatting>
  <conditionalFormatting sqref="K165:K166">
    <cfRule type="expression" dxfId="428" priority="625" stopIfTrue="1">
      <formula>IF(AND($B165&lt;&gt;"",$I165&lt;&gt;"",$J165&lt;&gt;"",$K165&lt;&gt;"",$L165&lt;&gt;"",$M165=100),TRUE,FALSE)</formula>
    </cfRule>
    <cfRule type="expression" dxfId="427" priority="626" stopIfTrue="1">
      <formula>IF(AND($B165&lt;&gt;"",$I165&lt;&gt;"",$J165&lt;&gt;"",$J165&lt;TODAY()),TRUE,FALSE)</formula>
    </cfRule>
    <cfRule type="expression" dxfId="426" priority="627" stopIfTrue="1">
      <formula>IF(OR(AND($B165&lt;&gt;"",$I165&lt;&gt;"",$J165&lt;&gt;"",$K165&lt;&gt;"",$M165&lt;100),AND($I165&lt;&gt;"",$J165&lt;&gt;"",TODAY()&gt;=$I165)),TRUE,FALSE)</formula>
    </cfRule>
  </conditionalFormatting>
  <conditionalFormatting sqref="K169:K170">
    <cfRule type="expression" dxfId="425" priority="622" stopIfTrue="1">
      <formula>IF(AND($B169&lt;&gt;"",$I169&lt;&gt;"",$J169&lt;&gt;"",$K169&lt;&gt;"",$L169&lt;&gt;"",$M169=100),TRUE,FALSE)</formula>
    </cfRule>
    <cfRule type="expression" dxfId="424" priority="623" stopIfTrue="1">
      <formula>IF(AND($B169&lt;&gt;"",$I169&lt;&gt;"",$J169&lt;&gt;"",$J169&lt;TODAY()),TRUE,FALSE)</formula>
    </cfRule>
    <cfRule type="expression" dxfId="423" priority="624" stopIfTrue="1">
      <formula>IF(OR(AND($B169&lt;&gt;"",$I169&lt;&gt;"",$J169&lt;&gt;"",$K169&lt;&gt;"",$M169&lt;100),AND($I169&lt;&gt;"",$J169&lt;&gt;"",TODAY()&gt;=$I169)),TRUE,FALSE)</formula>
    </cfRule>
  </conditionalFormatting>
  <conditionalFormatting sqref="K239:K240">
    <cfRule type="expression" dxfId="422" priority="397" stopIfTrue="1">
      <formula>IF(AND($B239&lt;&gt;"",$I239&lt;&gt;"",$J239&lt;&gt;"",$K239&lt;&gt;"",$L239&lt;&gt;"",$M239=100),TRUE,FALSE)</formula>
    </cfRule>
    <cfRule type="expression" dxfId="421" priority="398" stopIfTrue="1">
      <formula>IF(AND($B239&lt;&gt;"",$I239&lt;&gt;"",$J239&lt;&gt;"",$J239&lt;TODAY()),TRUE,FALSE)</formula>
    </cfRule>
    <cfRule type="expression" dxfId="420" priority="399" stopIfTrue="1">
      <formula>IF(OR(AND($B239&lt;&gt;"",$I239&lt;&gt;"",$J239&lt;&gt;"",$K239&lt;&gt;"",$M239&lt;100),AND($I239&lt;&gt;"",$J239&lt;&gt;"",TODAY()&gt;=$I239)),TRUE,FALSE)</formula>
    </cfRule>
  </conditionalFormatting>
  <conditionalFormatting sqref="K179:K180">
    <cfRule type="expression" dxfId="419" priority="616" stopIfTrue="1">
      <formula>IF(AND($B179&lt;&gt;"",$I179&lt;&gt;"",$J179&lt;&gt;"",$K179&lt;&gt;"",$L179&lt;&gt;"",$M179=100),TRUE,FALSE)</formula>
    </cfRule>
    <cfRule type="expression" dxfId="418" priority="617" stopIfTrue="1">
      <formula>IF(AND($B179&lt;&gt;"",$I179&lt;&gt;"",$J179&lt;&gt;"",$J179&lt;TODAY()),TRUE,FALSE)</formula>
    </cfRule>
    <cfRule type="expression" dxfId="417" priority="618" stopIfTrue="1">
      <formula>IF(OR(AND($B179&lt;&gt;"",$I179&lt;&gt;"",$J179&lt;&gt;"",$K179&lt;&gt;"",$M179&lt;100),AND($I179&lt;&gt;"",$J179&lt;&gt;"",TODAY()&gt;=$I179)),TRUE,FALSE)</formula>
    </cfRule>
  </conditionalFormatting>
  <conditionalFormatting sqref="K183:K184">
    <cfRule type="expression" dxfId="416" priority="613" stopIfTrue="1">
      <formula>IF(AND($B183&lt;&gt;"",$I183&lt;&gt;"",$J183&lt;&gt;"",$K183&lt;&gt;"",$L183&lt;&gt;"",$M183=100),TRUE,FALSE)</formula>
    </cfRule>
    <cfRule type="expression" dxfId="415" priority="614" stopIfTrue="1">
      <formula>IF(AND($B183&lt;&gt;"",$I183&lt;&gt;"",$J183&lt;&gt;"",$J183&lt;TODAY()),TRUE,FALSE)</formula>
    </cfRule>
    <cfRule type="expression" dxfId="414" priority="615" stopIfTrue="1">
      <formula>IF(OR(AND($B183&lt;&gt;"",$I183&lt;&gt;"",$J183&lt;&gt;"",$K183&lt;&gt;"",$M183&lt;100),AND($I183&lt;&gt;"",$J183&lt;&gt;"",TODAY()&gt;=$I183)),TRUE,FALSE)</formula>
    </cfRule>
  </conditionalFormatting>
  <conditionalFormatting sqref="K187:K188">
    <cfRule type="expression" dxfId="413" priority="610" stopIfTrue="1">
      <formula>IF(AND($B187&lt;&gt;"",$I187&lt;&gt;"",$J187&lt;&gt;"",$K187&lt;&gt;"",$L187&lt;&gt;"",$M187=100),TRUE,FALSE)</formula>
    </cfRule>
    <cfRule type="expression" dxfId="412" priority="611" stopIfTrue="1">
      <formula>IF(AND($B187&lt;&gt;"",$I187&lt;&gt;"",$J187&lt;&gt;"",$J187&lt;TODAY()),TRUE,FALSE)</formula>
    </cfRule>
    <cfRule type="expression" dxfId="411" priority="612" stopIfTrue="1">
      <formula>IF(OR(AND($B187&lt;&gt;"",$I187&lt;&gt;"",$J187&lt;&gt;"",$K187&lt;&gt;"",$M187&lt;100),AND($I187&lt;&gt;"",$J187&lt;&gt;"",TODAY()&gt;=$I187)),TRUE,FALSE)</formula>
    </cfRule>
  </conditionalFormatting>
  <conditionalFormatting sqref="K193:K194">
    <cfRule type="expression" dxfId="410" priority="607" stopIfTrue="1">
      <formula>IF(AND($B193&lt;&gt;"",$I193&lt;&gt;"",$J193&lt;&gt;"",$K193&lt;&gt;"",$L193&lt;&gt;"",$M193=100),TRUE,FALSE)</formula>
    </cfRule>
    <cfRule type="expression" dxfId="409" priority="608" stopIfTrue="1">
      <formula>IF(AND($B193&lt;&gt;"",$I193&lt;&gt;"",$J193&lt;&gt;"",$J193&lt;TODAY()),TRUE,FALSE)</formula>
    </cfRule>
    <cfRule type="expression" dxfId="408" priority="609" stopIfTrue="1">
      <formula>IF(OR(AND($B193&lt;&gt;"",$I193&lt;&gt;"",$J193&lt;&gt;"",$K193&lt;&gt;"",$M193&lt;100),AND($I193&lt;&gt;"",$J193&lt;&gt;"",TODAY()&gt;=$I193)),TRUE,FALSE)</formula>
    </cfRule>
  </conditionalFormatting>
  <conditionalFormatting sqref="K191:K192">
    <cfRule type="expression" dxfId="407" priority="604" stopIfTrue="1">
      <formula>IF(AND($B191&lt;&gt;"",$I191&lt;&gt;"",$J191&lt;&gt;"",$K191&lt;&gt;"",$L191&lt;&gt;"",$M191=100),TRUE,FALSE)</formula>
    </cfRule>
    <cfRule type="expression" dxfId="406" priority="605" stopIfTrue="1">
      <formula>IF(AND($B191&lt;&gt;"",$I191&lt;&gt;"",$J191&lt;&gt;"",$J191&lt;TODAY()),TRUE,FALSE)</formula>
    </cfRule>
    <cfRule type="expression" dxfId="405" priority="606" stopIfTrue="1">
      <formula>IF(OR(AND($B191&lt;&gt;"",$I191&lt;&gt;"",$J191&lt;&gt;"",$K191&lt;&gt;"",$M191&lt;100),AND($I191&lt;&gt;"",$J191&lt;&gt;"",TODAY()&gt;=$I191)),TRUE,FALSE)</formula>
    </cfRule>
  </conditionalFormatting>
  <conditionalFormatting sqref="K195:K196">
    <cfRule type="expression" dxfId="404" priority="601" stopIfTrue="1">
      <formula>IF(AND($B195&lt;&gt;"",$I195&lt;&gt;"",$J195&lt;&gt;"",$K195&lt;&gt;"",$L195&lt;&gt;"",$M195=100),TRUE,FALSE)</formula>
    </cfRule>
    <cfRule type="expression" dxfId="403" priority="602" stopIfTrue="1">
      <formula>IF(AND($B195&lt;&gt;"",$I195&lt;&gt;"",$J195&lt;&gt;"",$J195&lt;TODAY()),TRUE,FALSE)</formula>
    </cfRule>
    <cfRule type="expression" dxfId="402" priority="603" stopIfTrue="1">
      <formula>IF(OR(AND($B195&lt;&gt;"",$I195&lt;&gt;"",$J195&lt;&gt;"",$K195&lt;&gt;"",$M195&lt;100),AND($I195&lt;&gt;"",$J195&lt;&gt;"",TODAY()&gt;=$I195)),TRUE,FALSE)</formula>
    </cfRule>
  </conditionalFormatting>
  <conditionalFormatting sqref="K197:K198">
    <cfRule type="expression" dxfId="401" priority="598" stopIfTrue="1">
      <formula>IF(AND($B197&lt;&gt;"",$I197&lt;&gt;"",$J197&lt;&gt;"",$K197&lt;&gt;"",$L197&lt;&gt;"",$M197=100),TRUE,FALSE)</formula>
    </cfRule>
    <cfRule type="expression" dxfId="400" priority="599" stopIfTrue="1">
      <formula>IF(AND($B197&lt;&gt;"",$I197&lt;&gt;"",$J197&lt;&gt;"",$J197&lt;TODAY()),TRUE,FALSE)</formula>
    </cfRule>
    <cfRule type="expression" dxfId="399" priority="600" stopIfTrue="1">
      <formula>IF(OR(AND($B197&lt;&gt;"",$I197&lt;&gt;"",$J197&lt;&gt;"",$K197&lt;&gt;"",$M197&lt;100),AND($I197&lt;&gt;"",$J197&lt;&gt;"",TODAY()&gt;=$I197)),TRUE,FALSE)</formula>
    </cfRule>
  </conditionalFormatting>
  <conditionalFormatting sqref="K199:K200">
    <cfRule type="expression" dxfId="398" priority="595" stopIfTrue="1">
      <formula>IF(AND($B199&lt;&gt;"",$I199&lt;&gt;"",$J199&lt;&gt;"",$K199&lt;&gt;"",$L199&lt;&gt;"",$M199=100),TRUE,FALSE)</formula>
    </cfRule>
    <cfRule type="expression" dxfId="397" priority="596" stopIfTrue="1">
      <formula>IF(AND($B199&lt;&gt;"",$I199&lt;&gt;"",$J199&lt;&gt;"",$J199&lt;TODAY()),TRUE,FALSE)</formula>
    </cfRule>
    <cfRule type="expression" dxfId="396" priority="597" stopIfTrue="1">
      <formula>IF(OR(AND($B199&lt;&gt;"",$I199&lt;&gt;"",$J199&lt;&gt;"",$K199&lt;&gt;"",$M199&lt;100),AND($I199&lt;&gt;"",$J199&lt;&gt;"",TODAY()&gt;=$I199)),TRUE,FALSE)</formula>
    </cfRule>
  </conditionalFormatting>
  <conditionalFormatting sqref="L195:L196">
    <cfRule type="expression" dxfId="395" priority="517" stopIfTrue="1">
      <formula>IF(AND($B195&lt;&gt;"",$I195&lt;&gt;"",$J195&lt;&gt;"",$K195&lt;&gt;"",$L195&lt;&gt;"",$M195=100),TRUE,FALSE)</formula>
    </cfRule>
    <cfRule type="expression" dxfId="394" priority="518" stopIfTrue="1">
      <formula>IF(AND($B195&lt;&gt;"",$I195&lt;&gt;"",$J195&lt;&gt;"",$J195&lt;TODAY()),TRUE,FALSE)</formula>
    </cfRule>
    <cfRule type="expression" dxfId="393" priority="519" stopIfTrue="1">
      <formula>IF(OR(AND($B195&lt;&gt;"",$I195&lt;&gt;"",$J195&lt;&gt;"",$K195&lt;&gt;"",$M195&lt;100),AND($I195&lt;&gt;"",$J195&lt;&gt;"",TODAY()&gt;=$I195)),TRUE,FALSE)</formula>
    </cfRule>
  </conditionalFormatting>
  <conditionalFormatting sqref="L197:L198">
    <cfRule type="expression" dxfId="392" priority="514" stopIfTrue="1">
      <formula>IF(AND($B197&lt;&gt;"",$I197&lt;&gt;"",$J197&lt;&gt;"",$K197&lt;&gt;"",$L197&lt;&gt;"",$M197=100),TRUE,FALSE)</formula>
    </cfRule>
    <cfRule type="expression" dxfId="391" priority="515" stopIfTrue="1">
      <formula>IF(AND($B197&lt;&gt;"",$I197&lt;&gt;"",$J197&lt;&gt;"",$J197&lt;TODAY()),TRUE,FALSE)</formula>
    </cfRule>
    <cfRule type="expression" dxfId="390" priority="516" stopIfTrue="1">
      <formula>IF(OR(AND($B197&lt;&gt;"",$I197&lt;&gt;"",$J197&lt;&gt;"",$K197&lt;&gt;"",$M197&lt;100),AND($I197&lt;&gt;"",$J197&lt;&gt;"",TODAY()&gt;=$I197)),TRUE,FALSE)</formula>
    </cfRule>
  </conditionalFormatting>
  <conditionalFormatting sqref="I201:I202">
    <cfRule type="expression" dxfId="389" priority="586" stopIfTrue="1">
      <formula>IF(AND($B201&lt;&gt;"",$I201&lt;&gt;"",$J201&lt;&gt;"",$K201&lt;&gt;"",$L201&lt;&gt;"",$M201=100),TRUE,FALSE)</formula>
    </cfRule>
    <cfRule type="expression" dxfId="388" priority="587" stopIfTrue="1">
      <formula>IF(AND($B201&lt;&gt;"",$I201&lt;&gt;"",$J201&lt;&gt;"",$J201&lt;TODAY()),TRUE,FALSE)</formula>
    </cfRule>
    <cfRule type="expression" dxfId="387" priority="588" stopIfTrue="1">
      <formula>IF(OR(AND($B201&lt;&gt;"",$I201&lt;&gt;"",$J201&lt;&gt;"",$K201&lt;&gt;"",$M201&lt;100),AND($I201&lt;&gt;"",$J201&lt;&gt;"",TODAY()&gt;=$I201)),TRUE,FALSE)</formula>
    </cfRule>
  </conditionalFormatting>
  <conditionalFormatting sqref="J201:J202">
    <cfRule type="expression" dxfId="386" priority="583" stopIfTrue="1">
      <formula>IF(AND($B201&lt;&gt;"",$I201&lt;&gt;"",$J201&lt;&gt;"",$K201&lt;&gt;"",$L201&lt;&gt;"",$M201=100),TRUE,FALSE)</formula>
    </cfRule>
    <cfRule type="expression" dxfId="385" priority="584" stopIfTrue="1">
      <formula>IF(AND($B201&lt;&gt;"",$I201&lt;&gt;"",$J201&lt;&gt;"",$J201&lt;TODAY()),TRUE,FALSE)</formula>
    </cfRule>
    <cfRule type="expression" dxfId="384" priority="585" stopIfTrue="1">
      <formula>IF(OR(AND($B201&lt;&gt;"",$I201&lt;&gt;"",$J201&lt;&gt;"",$K201&lt;&gt;"",$M201&lt;100),AND($I201&lt;&gt;"",$J201&lt;&gt;"",TODAY()&gt;=$I201)),TRUE,FALSE)</formula>
    </cfRule>
  </conditionalFormatting>
  <conditionalFormatting sqref="K201:K202">
    <cfRule type="expression" dxfId="383" priority="580" stopIfTrue="1">
      <formula>IF(AND($B201&lt;&gt;"",$I201&lt;&gt;"",$J201&lt;&gt;"",$K201&lt;&gt;"",$L201&lt;&gt;"",$M201=100),TRUE,FALSE)</formula>
    </cfRule>
    <cfRule type="expression" dxfId="382" priority="581" stopIfTrue="1">
      <formula>IF(AND($B201&lt;&gt;"",$I201&lt;&gt;"",$J201&lt;&gt;"",$J201&lt;TODAY()),TRUE,FALSE)</formula>
    </cfRule>
    <cfRule type="expression" dxfId="381" priority="582" stopIfTrue="1">
      <formula>IF(OR(AND($B201&lt;&gt;"",$I201&lt;&gt;"",$J201&lt;&gt;"",$K201&lt;&gt;"",$M201&lt;100),AND($I201&lt;&gt;"",$J201&lt;&gt;"",TODAY()&gt;=$I201)),TRUE,FALSE)</formula>
    </cfRule>
  </conditionalFormatting>
  <conditionalFormatting sqref="F157:F202">
    <cfRule type="expression" dxfId="380" priority="577" stopIfTrue="1">
      <formula>IF(AND($B157&lt;&gt;"",$I157&lt;&gt;"",$J157&lt;&gt;"",$K157&lt;&gt;"",$L157&lt;&gt;"",$M157=100),TRUE,FALSE)</formula>
    </cfRule>
    <cfRule type="expression" dxfId="379" priority="578" stopIfTrue="1">
      <formula>IF(AND($B157&lt;&gt;"",$I157&lt;&gt;"",$J157&lt;&gt;"",$J157&lt;TODAY()),TRUE,FALSE)</formula>
    </cfRule>
    <cfRule type="expression" dxfId="378" priority="579" stopIfTrue="1">
      <formula>IF(OR(AND($B157&lt;&gt;"",$I157&lt;&gt;"",$J157&lt;&gt;"",$K157&lt;&gt;"",$M157&lt;100),AND($I157&lt;&gt;"",$J157&lt;&gt;"",TODAY()&gt;=$I157)),TRUE,FALSE)</formula>
    </cfRule>
  </conditionalFormatting>
  <conditionalFormatting sqref="L157:L158">
    <cfRule type="expression" dxfId="377" priority="574" stopIfTrue="1">
      <formula>IF(AND($B157&lt;&gt;"",$I157&lt;&gt;"",$J157&lt;&gt;"",$K157&lt;&gt;"",$L157&lt;&gt;"",$M157=100),TRUE,FALSE)</formula>
    </cfRule>
    <cfRule type="expression" dxfId="376" priority="575" stopIfTrue="1">
      <formula>IF(AND($B157&lt;&gt;"",$I157&lt;&gt;"",$J157&lt;&gt;"",$J157&lt;TODAY()),TRUE,FALSE)</formula>
    </cfRule>
    <cfRule type="expression" dxfId="375" priority="576" stopIfTrue="1">
      <formula>IF(OR(AND($B157&lt;&gt;"",$I157&lt;&gt;"",$J157&lt;&gt;"",$K157&lt;&gt;"",$M157&lt;100),AND($I157&lt;&gt;"",$J157&lt;&gt;"",TODAY()&gt;=$I157)),TRUE,FALSE)</formula>
    </cfRule>
  </conditionalFormatting>
  <conditionalFormatting sqref="L163:L164">
    <cfRule type="expression" dxfId="374" priority="571" stopIfTrue="1">
      <formula>IF(AND($B163&lt;&gt;"",$I163&lt;&gt;"",$J163&lt;&gt;"",$K163&lt;&gt;"",$L163&lt;&gt;"",$M163=100),TRUE,FALSE)</formula>
    </cfRule>
    <cfRule type="expression" dxfId="373" priority="572" stopIfTrue="1">
      <formula>IF(AND($B163&lt;&gt;"",$I163&lt;&gt;"",$J163&lt;&gt;"",$J163&lt;TODAY()),TRUE,FALSE)</formula>
    </cfRule>
    <cfRule type="expression" dxfId="372" priority="573" stopIfTrue="1">
      <formula>IF(OR(AND($B163&lt;&gt;"",$I163&lt;&gt;"",$J163&lt;&gt;"",$K163&lt;&gt;"",$M163&lt;100),AND($I163&lt;&gt;"",$J163&lt;&gt;"",TODAY()&gt;=$I163)),TRUE,FALSE)</formula>
    </cfRule>
  </conditionalFormatting>
  <conditionalFormatting sqref="L167:L168">
    <cfRule type="expression" dxfId="371" priority="568" stopIfTrue="1">
      <formula>IF(AND($B167&lt;&gt;"",$I167&lt;&gt;"",$J167&lt;&gt;"",$K167&lt;&gt;"",$L167&lt;&gt;"",$M167=100),TRUE,FALSE)</formula>
    </cfRule>
    <cfRule type="expression" dxfId="370" priority="569" stopIfTrue="1">
      <formula>IF(AND($B167&lt;&gt;"",$I167&lt;&gt;"",$J167&lt;&gt;"",$J167&lt;TODAY()),TRUE,FALSE)</formula>
    </cfRule>
    <cfRule type="expression" dxfId="369" priority="570" stopIfTrue="1">
      <formula>IF(OR(AND($B167&lt;&gt;"",$I167&lt;&gt;"",$J167&lt;&gt;"",$K167&lt;&gt;"",$M167&lt;100),AND($I167&lt;&gt;"",$J167&lt;&gt;"",TODAY()&gt;=$I167)),TRUE,FALSE)</formula>
    </cfRule>
  </conditionalFormatting>
  <conditionalFormatting sqref="L175:L176">
    <cfRule type="expression" dxfId="368" priority="565" stopIfTrue="1">
      <formula>IF(AND($B175&lt;&gt;"",$I175&lt;&gt;"",$J175&lt;&gt;"",$K175&lt;&gt;"",$L175&lt;&gt;"",$M175=100),TRUE,FALSE)</formula>
    </cfRule>
    <cfRule type="expression" dxfId="367" priority="566" stopIfTrue="1">
      <formula>IF(AND($B175&lt;&gt;"",$I175&lt;&gt;"",$J175&lt;&gt;"",$J175&lt;TODAY()),TRUE,FALSE)</formula>
    </cfRule>
    <cfRule type="expression" dxfId="366" priority="567" stopIfTrue="1">
      <formula>IF(OR(AND($B175&lt;&gt;"",$I175&lt;&gt;"",$J175&lt;&gt;"",$K175&lt;&gt;"",$M175&lt;100),AND($I175&lt;&gt;"",$J175&lt;&gt;"",TODAY()&gt;=$I175)),TRUE,FALSE)</formula>
    </cfRule>
  </conditionalFormatting>
  <conditionalFormatting sqref="L177:L178">
    <cfRule type="expression" dxfId="365" priority="562" stopIfTrue="1">
      <formula>IF(AND($B177&lt;&gt;"",$I177&lt;&gt;"",$J177&lt;&gt;"",$K177&lt;&gt;"",$L177&lt;&gt;"",$M177=100),TRUE,FALSE)</formula>
    </cfRule>
    <cfRule type="expression" dxfId="364" priority="563" stopIfTrue="1">
      <formula>IF(AND($B177&lt;&gt;"",$I177&lt;&gt;"",$J177&lt;&gt;"",$J177&lt;TODAY()),TRUE,FALSE)</formula>
    </cfRule>
    <cfRule type="expression" dxfId="363" priority="564" stopIfTrue="1">
      <formula>IF(OR(AND($B177&lt;&gt;"",$I177&lt;&gt;"",$J177&lt;&gt;"",$K177&lt;&gt;"",$M177&lt;100),AND($I177&lt;&gt;"",$J177&lt;&gt;"",TODAY()&gt;=$I177)),TRUE,FALSE)</formula>
    </cfRule>
  </conditionalFormatting>
  <conditionalFormatting sqref="L189:L190">
    <cfRule type="expression" dxfId="362" priority="553" stopIfTrue="1">
      <formula>IF(AND($B189&lt;&gt;"",$I189&lt;&gt;"",$J189&lt;&gt;"",$K189&lt;&gt;"",$L189&lt;&gt;"",$M189=100),TRUE,FALSE)</formula>
    </cfRule>
    <cfRule type="expression" dxfId="361" priority="554" stopIfTrue="1">
      <formula>IF(AND($B189&lt;&gt;"",$I189&lt;&gt;"",$J189&lt;&gt;"",$J189&lt;TODAY()),TRUE,FALSE)</formula>
    </cfRule>
    <cfRule type="expression" dxfId="360" priority="555" stopIfTrue="1">
      <formula>IF(OR(AND($B189&lt;&gt;"",$I189&lt;&gt;"",$J189&lt;&gt;"",$K189&lt;&gt;"",$M189&lt;100),AND($I189&lt;&gt;"",$J189&lt;&gt;"",TODAY()&gt;=$I189)),TRUE,FALSE)</formula>
    </cfRule>
  </conditionalFormatting>
  <conditionalFormatting sqref="L171:L172">
    <cfRule type="expression" dxfId="359" priority="550" stopIfTrue="1">
      <formula>IF(AND($B171&lt;&gt;"",$I171&lt;&gt;"",$J171&lt;&gt;"",$K171&lt;&gt;"",$L171&lt;&gt;"",$M171=100),TRUE,FALSE)</formula>
    </cfRule>
    <cfRule type="expression" dxfId="358" priority="551" stopIfTrue="1">
      <formula>IF(AND($B171&lt;&gt;"",$I171&lt;&gt;"",$J171&lt;&gt;"",$J171&lt;TODAY()),TRUE,FALSE)</formula>
    </cfRule>
    <cfRule type="expression" dxfId="357" priority="552" stopIfTrue="1">
      <formula>IF(OR(AND($B171&lt;&gt;"",$I171&lt;&gt;"",$J171&lt;&gt;"",$K171&lt;&gt;"",$M171&lt;100),AND($I171&lt;&gt;"",$J171&lt;&gt;"",TODAY()&gt;=$I171)),TRUE,FALSE)</formula>
    </cfRule>
  </conditionalFormatting>
  <conditionalFormatting sqref="L159:L160">
    <cfRule type="expression" dxfId="356" priority="547" stopIfTrue="1">
      <formula>IF(AND($B159&lt;&gt;"",$I159&lt;&gt;"",$J159&lt;&gt;"",$K159&lt;&gt;"",$L159&lt;&gt;"",$M159=100),TRUE,FALSE)</formula>
    </cfRule>
    <cfRule type="expression" dxfId="355" priority="548" stopIfTrue="1">
      <formula>IF(AND($B159&lt;&gt;"",$I159&lt;&gt;"",$J159&lt;&gt;"",$J159&lt;TODAY()),TRUE,FALSE)</formula>
    </cfRule>
    <cfRule type="expression" dxfId="354" priority="549" stopIfTrue="1">
      <formula>IF(OR(AND($B159&lt;&gt;"",$I159&lt;&gt;"",$J159&lt;&gt;"",$K159&lt;&gt;"",$M159&lt;100),AND($I159&lt;&gt;"",$J159&lt;&gt;"",TODAY()&gt;=$I159)),TRUE,FALSE)</formula>
    </cfRule>
  </conditionalFormatting>
  <conditionalFormatting sqref="L161:L162">
    <cfRule type="expression" dxfId="353" priority="544" stopIfTrue="1">
      <formula>IF(AND($B161&lt;&gt;"",$I161&lt;&gt;"",$J161&lt;&gt;"",$K161&lt;&gt;"",$L161&lt;&gt;"",$M161=100),TRUE,FALSE)</formula>
    </cfRule>
    <cfRule type="expression" dxfId="352" priority="545" stopIfTrue="1">
      <formula>IF(AND($B161&lt;&gt;"",$I161&lt;&gt;"",$J161&lt;&gt;"",$J161&lt;TODAY()),TRUE,FALSE)</formula>
    </cfRule>
    <cfRule type="expression" dxfId="351" priority="546" stopIfTrue="1">
      <formula>IF(OR(AND($B161&lt;&gt;"",$I161&lt;&gt;"",$J161&lt;&gt;"",$K161&lt;&gt;"",$M161&lt;100),AND($I161&lt;&gt;"",$J161&lt;&gt;"",TODAY()&gt;=$I161)),TRUE,FALSE)</formula>
    </cfRule>
  </conditionalFormatting>
  <conditionalFormatting sqref="L165:L166">
    <cfRule type="expression" dxfId="350" priority="541" stopIfTrue="1">
      <formula>IF(AND($B165&lt;&gt;"",$I165&lt;&gt;"",$J165&lt;&gt;"",$K165&lt;&gt;"",$L165&lt;&gt;"",$M165=100),TRUE,FALSE)</formula>
    </cfRule>
    <cfRule type="expression" dxfId="349" priority="542" stopIfTrue="1">
      <formula>IF(AND($B165&lt;&gt;"",$I165&lt;&gt;"",$J165&lt;&gt;"",$J165&lt;TODAY()),TRUE,FALSE)</formula>
    </cfRule>
    <cfRule type="expression" dxfId="348" priority="543" stopIfTrue="1">
      <formula>IF(OR(AND($B165&lt;&gt;"",$I165&lt;&gt;"",$J165&lt;&gt;"",$K165&lt;&gt;"",$M165&lt;100),AND($I165&lt;&gt;"",$J165&lt;&gt;"",TODAY()&gt;=$I165)),TRUE,FALSE)</formula>
    </cfRule>
  </conditionalFormatting>
  <conditionalFormatting sqref="L169:L170">
    <cfRule type="expression" dxfId="347" priority="538" stopIfTrue="1">
      <formula>IF(AND($B169&lt;&gt;"",$I169&lt;&gt;"",$J169&lt;&gt;"",$K169&lt;&gt;"",$L169&lt;&gt;"",$M169=100),TRUE,FALSE)</formula>
    </cfRule>
    <cfRule type="expression" dxfId="346" priority="539" stopIfTrue="1">
      <formula>IF(AND($B169&lt;&gt;"",$I169&lt;&gt;"",$J169&lt;&gt;"",$J169&lt;TODAY()),TRUE,FALSE)</formula>
    </cfRule>
    <cfRule type="expression" dxfId="345" priority="540" stopIfTrue="1">
      <formula>IF(OR(AND($B169&lt;&gt;"",$I169&lt;&gt;"",$J169&lt;&gt;"",$K169&lt;&gt;"",$M169&lt;100),AND($I169&lt;&gt;"",$J169&lt;&gt;"",TODAY()&gt;=$I169)),TRUE,FALSE)</formula>
    </cfRule>
  </conditionalFormatting>
  <conditionalFormatting sqref="L173:L174">
    <cfRule type="expression" dxfId="344" priority="535" stopIfTrue="1">
      <formula>IF(AND($B173&lt;&gt;"",$I173&lt;&gt;"",$J173&lt;&gt;"",$K173&lt;&gt;"",$L173&lt;&gt;"",$M173=100),TRUE,FALSE)</formula>
    </cfRule>
    <cfRule type="expression" dxfId="343" priority="536" stopIfTrue="1">
      <formula>IF(AND($B173&lt;&gt;"",$I173&lt;&gt;"",$J173&lt;&gt;"",$J173&lt;TODAY()),TRUE,FALSE)</formula>
    </cfRule>
    <cfRule type="expression" dxfId="342" priority="537" stopIfTrue="1">
      <formula>IF(OR(AND($B173&lt;&gt;"",$I173&lt;&gt;"",$J173&lt;&gt;"",$K173&lt;&gt;"",$M173&lt;100),AND($I173&lt;&gt;"",$J173&lt;&gt;"",TODAY()&gt;=$I173)),TRUE,FALSE)</formula>
    </cfRule>
  </conditionalFormatting>
  <conditionalFormatting sqref="L179:L180">
    <cfRule type="expression" dxfId="341" priority="532" stopIfTrue="1">
      <formula>IF(AND($B179&lt;&gt;"",$I179&lt;&gt;"",$J179&lt;&gt;"",$K179&lt;&gt;"",$L179&lt;&gt;"",$M179=100),TRUE,FALSE)</formula>
    </cfRule>
    <cfRule type="expression" dxfId="340" priority="533" stopIfTrue="1">
      <formula>IF(AND($B179&lt;&gt;"",$I179&lt;&gt;"",$J179&lt;&gt;"",$J179&lt;TODAY()),TRUE,FALSE)</formula>
    </cfRule>
    <cfRule type="expression" dxfId="339" priority="534" stopIfTrue="1">
      <formula>IF(OR(AND($B179&lt;&gt;"",$I179&lt;&gt;"",$J179&lt;&gt;"",$K179&lt;&gt;"",$M179&lt;100),AND($I179&lt;&gt;"",$J179&lt;&gt;"",TODAY()&gt;=$I179)),TRUE,FALSE)</formula>
    </cfRule>
  </conditionalFormatting>
  <conditionalFormatting sqref="L187:L188">
    <cfRule type="expression" dxfId="338" priority="526" stopIfTrue="1">
      <formula>IF(AND($B187&lt;&gt;"",$I187&lt;&gt;"",$J187&lt;&gt;"",$K187&lt;&gt;"",$L187&lt;&gt;"",$M187=100),TRUE,FALSE)</formula>
    </cfRule>
    <cfRule type="expression" dxfId="337" priority="527" stopIfTrue="1">
      <formula>IF(AND($B187&lt;&gt;"",$I187&lt;&gt;"",$J187&lt;&gt;"",$J187&lt;TODAY()),TRUE,FALSE)</formula>
    </cfRule>
    <cfRule type="expression" dxfId="336" priority="528" stopIfTrue="1">
      <formula>IF(OR(AND($B187&lt;&gt;"",$I187&lt;&gt;"",$J187&lt;&gt;"",$K187&lt;&gt;"",$M187&lt;100),AND($I187&lt;&gt;"",$J187&lt;&gt;"",TODAY()&gt;=$I187)),TRUE,FALSE)</formula>
    </cfRule>
  </conditionalFormatting>
  <conditionalFormatting sqref="J231:J232">
    <cfRule type="expression" dxfId="335" priority="301" stopIfTrue="1">
      <formula>IF(AND($B231&lt;&gt;"",$I231&lt;&gt;"",$J231&lt;&gt;"",$K231&lt;&gt;"",$L231&lt;&gt;"",$M231=100),TRUE,FALSE)</formula>
    </cfRule>
    <cfRule type="expression" dxfId="334" priority="302" stopIfTrue="1">
      <formula>IF(AND($B231&lt;&gt;"",$I231&lt;&gt;"",$J231&lt;&gt;"",$J231&lt;TODAY()),TRUE,FALSE)</formula>
    </cfRule>
    <cfRule type="expression" dxfId="333" priority="303" stopIfTrue="1">
      <formula>IF(OR(AND($B231&lt;&gt;"",$I231&lt;&gt;"",$J231&lt;&gt;"",$K231&lt;&gt;"",$M231&lt;100),AND($I231&lt;&gt;"",$J231&lt;&gt;"",TODAY()&gt;=$I231)),TRUE,FALSE)</formula>
    </cfRule>
  </conditionalFormatting>
  <conditionalFormatting sqref="L191:L192">
    <cfRule type="expression" dxfId="332" priority="520" stopIfTrue="1">
      <formula>IF(AND($B191&lt;&gt;"",$I191&lt;&gt;"",$J191&lt;&gt;"",$K191&lt;&gt;"",$L191&lt;&gt;"",$M191=100),TRUE,FALSE)</formula>
    </cfRule>
    <cfRule type="expression" dxfId="331" priority="521" stopIfTrue="1">
      <formula>IF(AND($B191&lt;&gt;"",$I191&lt;&gt;"",$J191&lt;&gt;"",$J191&lt;TODAY()),TRUE,FALSE)</formula>
    </cfRule>
    <cfRule type="expression" dxfId="330" priority="522" stopIfTrue="1">
      <formula>IF(OR(AND($B191&lt;&gt;"",$I191&lt;&gt;"",$J191&lt;&gt;"",$K191&lt;&gt;"",$M191&lt;100),AND($I191&lt;&gt;"",$J191&lt;&gt;"",TODAY()&gt;=$I191)),TRUE,FALSE)</formula>
    </cfRule>
  </conditionalFormatting>
  <conditionalFormatting sqref="B243:D244 M243:R244 I243:I244 G243:G244">
    <cfRule type="expression" dxfId="329" priority="460" stopIfTrue="1">
      <formula>IF(AND($B243&lt;&gt;"",$I243&lt;&gt;"",$J243&lt;&gt;"",$K243&lt;&gt;"",$L243&lt;&gt;"",$M243=100),TRUE,FALSE)</formula>
    </cfRule>
    <cfRule type="expression" dxfId="328" priority="461" stopIfTrue="1">
      <formula>IF(AND($B243&lt;&gt;"",$I243&lt;&gt;"",$J243&lt;&gt;"",$J243&lt;TODAY()),TRUE,FALSE)</formula>
    </cfRule>
    <cfRule type="expression" dxfId="327" priority="462" stopIfTrue="1">
      <formula>IF(OR(AND($B243&lt;&gt;"",$I243&lt;&gt;"",$J243&lt;&gt;"",$K243&lt;&gt;"",$M243&lt;100),AND($I243&lt;&gt;"",$J243&lt;&gt;"",TODAY()&gt;=$I243)),TRUE,FALSE)</formula>
    </cfRule>
  </conditionalFormatting>
  <conditionalFormatting sqref="L199:L200">
    <cfRule type="expression" dxfId="326" priority="511" stopIfTrue="1">
      <formula>IF(AND($B199&lt;&gt;"",$I199&lt;&gt;"",$J199&lt;&gt;"",$K199&lt;&gt;"",$L199&lt;&gt;"",$M199=100),TRUE,FALSE)</formula>
    </cfRule>
    <cfRule type="expression" dxfId="325" priority="512" stopIfTrue="1">
      <formula>IF(AND($B199&lt;&gt;"",$I199&lt;&gt;"",$J199&lt;&gt;"",$J199&lt;TODAY()),TRUE,FALSE)</formula>
    </cfRule>
    <cfRule type="expression" dxfId="324" priority="513" stopIfTrue="1">
      <formula>IF(OR(AND($B199&lt;&gt;"",$I199&lt;&gt;"",$J199&lt;&gt;"",$K199&lt;&gt;"",$M199&lt;100),AND($I199&lt;&gt;"",$J199&lt;&gt;"",TODAY()&gt;=$I199)),TRUE,FALSE)</formula>
    </cfRule>
  </conditionalFormatting>
  <conditionalFormatting sqref="L201:L202">
    <cfRule type="expression" dxfId="323" priority="508" stopIfTrue="1">
      <formula>IF(AND($B201&lt;&gt;"",$I201&lt;&gt;"",$J201&lt;&gt;"",$K201&lt;&gt;"",$L201&lt;&gt;"",$M201=100),TRUE,FALSE)</formula>
    </cfRule>
    <cfRule type="expression" dxfId="322" priority="509" stopIfTrue="1">
      <formula>IF(AND($B201&lt;&gt;"",$I201&lt;&gt;"",$J201&lt;&gt;"",$J201&lt;TODAY()),TRUE,FALSE)</formula>
    </cfRule>
    <cfRule type="expression" dxfId="321" priority="510" stopIfTrue="1">
      <formula>IF(OR(AND($B201&lt;&gt;"",$I201&lt;&gt;"",$J201&lt;&gt;"",$K201&lt;&gt;"",$M201&lt;100),AND($I201&lt;&gt;"",$J201&lt;&gt;"",TODAY()&gt;=$I201)),TRUE,FALSE)</formula>
    </cfRule>
  </conditionalFormatting>
  <conditionalFormatting sqref="K203:K204">
    <cfRule type="expression" dxfId="320" priority="505" stopIfTrue="1">
      <formula>IF(AND($B203&lt;&gt;"",$I203&lt;&gt;"",$J203&lt;&gt;"",$K203&lt;&gt;"",$L203&lt;&gt;"",$M203=100),TRUE,FALSE)</formula>
    </cfRule>
    <cfRule type="expression" dxfId="319" priority="506" stopIfTrue="1">
      <formula>IF(AND($B203&lt;&gt;"",$I203&lt;&gt;"",$J203&lt;&gt;"",$J203&lt;TODAY()),TRUE,FALSE)</formula>
    </cfRule>
    <cfRule type="expression" dxfId="318" priority="507" stopIfTrue="1">
      <formula>IF(OR(AND($B203&lt;&gt;"",$I203&lt;&gt;"",$J203&lt;&gt;"",$K203&lt;&gt;"",$M203&lt;100),AND($I203&lt;&gt;"",$J203&lt;&gt;"",TODAY()&gt;=$I203)),TRUE,FALSE)</formula>
    </cfRule>
  </conditionalFormatting>
  <conditionalFormatting sqref="K207:K208">
    <cfRule type="expression" dxfId="317" priority="502" stopIfTrue="1">
      <formula>IF(AND($B207&lt;&gt;"",$I207&lt;&gt;"",$J207&lt;&gt;"",$K207&lt;&gt;"",$L207&lt;&gt;"",$M207=100),TRUE,FALSE)</formula>
    </cfRule>
    <cfRule type="expression" dxfId="316" priority="503" stopIfTrue="1">
      <formula>IF(AND($B207&lt;&gt;"",$I207&lt;&gt;"",$J207&lt;&gt;"",$J207&lt;TODAY()),TRUE,FALSE)</formula>
    </cfRule>
    <cfRule type="expression" dxfId="315" priority="504" stopIfTrue="1">
      <formula>IF(OR(AND($B207&lt;&gt;"",$I207&lt;&gt;"",$J207&lt;&gt;"",$K207&lt;&gt;"",$M207&lt;100),AND($I207&lt;&gt;"",$J207&lt;&gt;"",TODAY()&gt;=$I207)),TRUE,FALSE)</formula>
    </cfRule>
  </conditionalFormatting>
  <conditionalFormatting sqref="J245:J246">
    <cfRule type="expression" dxfId="314" priority="493" stopIfTrue="1">
      <formula>IF(AND($B245&lt;&gt;"",$I245&lt;&gt;"",$J245&lt;&gt;"",$K245&lt;&gt;"",$L245&lt;&gt;"",$M245=100),TRUE,FALSE)</formula>
    </cfRule>
    <cfRule type="expression" dxfId="313" priority="494" stopIfTrue="1">
      <formula>IF(AND($B245&lt;&gt;"",$I245&lt;&gt;"",$J245&lt;&gt;"",$J245&lt;TODAY()),TRUE,FALSE)</formula>
    </cfRule>
    <cfRule type="expression" dxfId="312" priority="495" stopIfTrue="1">
      <formula>IF(OR(AND($B245&lt;&gt;"",$I245&lt;&gt;"",$J245&lt;&gt;"",$K245&lt;&gt;"",$M245&lt;100),AND($I245&lt;&gt;"",$J245&lt;&gt;"",TODAY()&gt;=$I245)),TRUE,FALSE)</formula>
    </cfRule>
  </conditionalFormatting>
  <conditionalFormatting sqref="B245:D246 M245:R246 I245:I246 G245:G246">
    <cfRule type="expression" dxfId="311" priority="490" stopIfTrue="1">
      <formula>IF(AND($B245&lt;&gt;"",$I245&lt;&gt;"",$J245&lt;&gt;"",$K245&lt;&gt;"",$L245&lt;&gt;"",$M245=100),TRUE,FALSE)</formula>
    </cfRule>
    <cfRule type="expression" dxfId="310" priority="491" stopIfTrue="1">
      <formula>IF(AND($B245&lt;&gt;"",$I245&lt;&gt;"",$J245&lt;&gt;"",$J245&lt;TODAY()),TRUE,FALSE)</formula>
    </cfRule>
    <cfRule type="expression" dxfId="309" priority="492" stopIfTrue="1">
      <formula>IF(OR(AND($B245&lt;&gt;"",$I245&lt;&gt;"",$J245&lt;&gt;"",$K245&lt;&gt;"",$M245&lt;100),AND($I245&lt;&gt;"",$J245&lt;&gt;"",TODAY()&gt;=$I245)),TRUE,FALSE)</formula>
    </cfRule>
  </conditionalFormatting>
  <conditionalFormatting sqref="H245:H246">
    <cfRule type="expression" dxfId="308" priority="487" stopIfTrue="1">
      <formula>IF(AND($B245&lt;&gt;"",$I245&lt;&gt;"",$J245&lt;&gt;"",$K245&lt;&gt;"",$L245&lt;&gt;"",$M245=100),TRUE,FALSE)</formula>
    </cfRule>
    <cfRule type="expression" dxfId="307" priority="488" stopIfTrue="1">
      <formula>IF(AND($B245&lt;&gt;"",$I245&lt;&gt;"",$J245&lt;&gt;"",$J245&lt;TODAY()),TRUE,FALSE)</formula>
    </cfRule>
    <cfRule type="expression" dxfId="306" priority="489" stopIfTrue="1">
      <formula>IF(OR(AND($B245&lt;&gt;"",$I245&lt;&gt;"",$J245&lt;&gt;"",$K245&lt;&gt;"",$M245&lt;100),AND($I245&lt;&gt;"",$J245&lt;&gt;"",TODAY()&gt;=$I245)),TRUE,FALSE)</formula>
    </cfRule>
  </conditionalFormatting>
  <conditionalFormatting sqref="L245:L246">
    <cfRule type="expression" dxfId="305" priority="484" stopIfTrue="1">
      <formula>IF(AND($B245&lt;&gt;"",$I245&lt;&gt;"",$J245&lt;&gt;"",$K245&lt;&gt;"",$L245&lt;&gt;"",$M245=100),TRUE,FALSE)</formula>
    </cfRule>
    <cfRule type="expression" dxfId="304" priority="485" stopIfTrue="1">
      <formula>IF(AND($B245&lt;&gt;"",$I245&lt;&gt;"",$J245&lt;&gt;"",$J245&lt;TODAY()),TRUE,FALSE)</formula>
    </cfRule>
    <cfRule type="expression" dxfId="303" priority="486" stopIfTrue="1">
      <formula>IF(OR(AND($B245&lt;&gt;"",$I245&lt;&gt;"",$J245&lt;&gt;"",$K245&lt;&gt;"",$M245&lt;100),AND($I245&lt;&gt;"",$J245&lt;&gt;"",TODAY()&gt;=$I245)),TRUE,FALSE)</formula>
    </cfRule>
  </conditionalFormatting>
  <conditionalFormatting sqref="L229:L230">
    <cfRule type="expression" dxfId="302" priority="259" stopIfTrue="1">
      <formula>IF(AND($B229&lt;&gt;"",$I229&lt;&gt;"",$J229&lt;&gt;"",$K229&lt;&gt;"",$L229&lt;&gt;"",$M229=100),TRUE,FALSE)</formula>
    </cfRule>
    <cfRule type="expression" dxfId="301" priority="260" stopIfTrue="1">
      <formula>IF(AND($B229&lt;&gt;"",$I229&lt;&gt;"",$J229&lt;&gt;"",$J229&lt;TODAY()),TRUE,FALSE)</formula>
    </cfRule>
    <cfRule type="expression" dxfId="300" priority="261" stopIfTrue="1">
      <formula>IF(OR(AND($B229&lt;&gt;"",$I229&lt;&gt;"",$J229&lt;&gt;"",$K229&lt;&gt;"",$M229&lt;100),AND($I229&lt;&gt;"",$J229&lt;&gt;"",TODAY()&gt;=$I229)),TRUE,FALSE)</formula>
    </cfRule>
  </conditionalFormatting>
  <conditionalFormatting sqref="E245:E246">
    <cfRule type="expression" dxfId="299" priority="478" stopIfTrue="1">
      <formula>IF(AND($B245&lt;&gt;"",$I245&lt;&gt;"",$J245&lt;&gt;"",$K245&lt;&gt;"",$L245&lt;&gt;"",$M245=100),TRUE,FALSE)</formula>
    </cfRule>
    <cfRule type="expression" dxfId="298" priority="479" stopIfTrue="1">
      <formula>IF(AND($B245&lt;&gt;"",$I245&lt;&gt;"",$J245&lt;&gt;"",$J245&lt;TODAY()),TRUE,FALSE)</formula>
    </cfRule>
    <cfRule type="expression" dxfId="297" priority="480" stopIfTrue="1">
      <formula>IF(OR(AND($B245&lt;&gt;"",$I245&lt;&gt;"",$J245&lt;&gt;"",$K245&lt;&gt;"",$M245&lt;100),AND($I245&lt;&gt;"",$J245&lt;&gt;"",TODAY()&gt;=$I245)),TRUE,FALSE)</formula>
    </cfRule>
  </conditionalFormatting>
  <conditionalFormatting sqref="F245:F246">
    <cfRule type="expression" dxfId="296" priority="475" stopIfTrue="1">
      <formula>IF(AND($B311&lt;&gt;"",$I311&lt;&gt;"",$J311&lt;&gt;"",$K311&lt;&gt;"",$L311&lt;&gt;"",$M311=100),TRUE,FALSE)</formula>
    </cfRule>
    <cfRule type="expression" dxfId="295" priority="476" stopIfTrue="1">
      <formula>IF(AND($B311&lt;&gt;"",$I311&lt;&gt;"",$J311&lt;&gt;"",$J311&lt;TODAY()),TRUE,FALSE)</formula>
    </cfRule>
    <cfRule type="expression" dxfId="294" priority="477" stopIfTrue="1">
      <formula>IF(OR(AND($B311&lt;&gt;"",$I311&lt;&gt;"",$J311&lt;&gt;"",$K311&lt;&gt;"",$M311&lt;100),AND($I311&lt;&gt;"",$J311&lt;&gt;"",TODAY()&gt;=$I311)),TRUE,FALSE)</formula>
    </cfRule>
  </conditionalFormatting>
  <conditionalFormatting sqref="E243:E244">
    <cfRule type="expression" dxfId="293" priority="472" stopIfTrue="1">
      <formula>IF(AND($B243&lt;&gt;"",$I243&lt;&gt;"",$J243&lt;&gt;"",$K243&lt;&gt;"",$L243&lt;&gt;"",$M243=100),TRUE,FALSE)</formula>
    </cfRule>
    <cfRule type="expression" dxfId="292" priority="473" stopIfTrue="1">
      <formula>IF(AND($B243&lt;&gt;"",$I243&lt;&gt;"",$J243&lt;&gt;"",$J243&lt;TODAY()),TRUE,FALSE)</formula>
    </cfRule>
    <cfRule type="expression" dxfId="291" priority="474" stopIfTrue="1">
      <formula>IF(OR(AND($B243&lt;&gt;"",$I243&lt;&gt;"",$J243&lt;&gt;"",$K243&lt;&gt;"",$M243&lt;100),AND($I243&lt;&gt;"",$J243&lt;&gt;"",TODAY()&gt;=$I243)),TRUE,FALSE)</formula>
    </cfRule>
  </conditionalFormatting>
  <conditionalFormatting sqref="H219:H220">
    <cfRule type="expression" dxfId="290" priority="133" stopIfTrue="1">
      <formula>IF(AND($B219&lt;&gt;"",$I219&lt;&gt;"",$J219&lt;&gt;"",$K219&lt;&gt;"",$L219&lt;&gt;"",$M219=100),TRUE,FALSE)</formula>
    </cfRule>
    <cfRule type="expression" dxfId="289" priority="134" stopIfTrue="1">
      <formula>IF(AND($B219&lt;&gt;"",$I219&lt;&gt;"",$J219&lt;&gt;"",$J219&lt;TODAY()),TRUE,FALSE)</formula>
    </cfRule>
    <cfRule type="expression" dxfId="288" priority="135" stopIfTrue="1">
      <formula>IF(OR(AND($B219&lt;&gt;"",$I219&lt;&gt;"",$J219&lt;&gt;"",$K219&lt;&gt;"",$M219&lt;100),AND($I219&lt;&gt;"",$J219&lt;&gt;"",TODAY()&gt;=$I219)),TRUE,FALSE)</formula>
    </cfRule>
  </conditionalFormatting>
  <conditionalFormatting sqref="L219:L220">
    <cfRule type="expression" dxfId="287" priority="130" stopIfTrue="1">
      <formula>IF(AND($B219&lt;&gt;"",$I219&lt;&gt;"",$J219&lt;&gt;"",$K219&lt;&gt;"",$L219&lt;&gt;"",$M219=100),TRUE,FALSE)</formula>
    </cfRule>
    <cfRule type="expression" dxfId="286" priority="131" stopIfTrue="1">
      <formula>IF(AND($B219&lt;&gt;"",$I219&lt;&gt;"",$J219&lt;&gt;"",$J219&lt;TODAY()),TRUE,FALSE)</formula>
    </cfRule>
    <cfRule type="expression" dxfId="285" priority="132" stopIfTrue="1">
      <formula>IF(OR(AND($B219&lt;&gt;"",$I219&lt;&gt;"",$J219&lt;&gt;"",$K219&lt;&gt;"",$M219&lt;100),AND($I219&lt;&gt;"",$J219&lt;&gt;"",TODAY()&gt;=$I219)),TRUE,FALSE)</formula>
    </cfRule>
  </conditionalFormatting>
  <conditionalFormatting sqref="H243:H244">
    <cfRule type="expression" dxfId="284" priority="457" stopIfTrue="1">
      <formula>IF(AND($B243&lt;&gt;"",$I243&lt;&gt;"",$J243&lt;&gt;"",$K243&lt;&gt;"",$L243&lt;&gt;"",$M243=100),TRUE,FALSE)</formula>
    </cfRule>
    <cfRule type="expression" dxfId="283" priority="458" stopIfTrue="1">
      <formula>IF(AND($B243&lt;&gt;"",$I243&lt;&gt;"",$J243&lt;&gt;"",$J243&lt;TODAY()),TRUE,FALSE)</formula>
    </cfRule>
    <cfRule type="expression" dxfId="282" priority="459" stopIfTrue="1">
      <formula>IF(OR(AND($B243&lt;&gt;"",$I243&lt;&gt;"",$J243&lt;&gt;"",$K243&lt;&gt;"",$M243&lt;100),AND($I243&lt;&gt;"",$J243&lt;&gt;"",TODAY()&gt;=$I243)),TRUE,FALSE)</formula>
    </cfRule>
  </conditionalFormatting>
  <conditionalFormatting sqref="L243:L244">
    <cfRule type="expression" dxfId="281" priority="454" stopIfTrue="1">
      <formula>IF(AND($B243&lt;&gt;"",$I243&lt;&gt;"",$J243&lt;&gt;"",$K243&lt;&gt;"",$L243&lt;&gt;"",$M243=100),TRUE,FALSE)</formula>
    </cfRule>
    <cfRule type="expression" dxfId="280" priority="455" stopIfTrue="1">
      <formula>IF(AND($B243&lt;&gt;"",$I243&lt;&gt;"",$J243&lt;&gt;"",$J243&lt;TODAY()),TRUE,FALSE)</formula>
    </cfRule>
    <cfRule type="expression" dxfId="279" priority="456" stopIfTrue="1">
      <formula>IF(OR(AND($B243&lt;&gt;"",$I243&lt;&gt;"",$J243&lt;&gt;"",$K243&lt;&gt;"",$M243&lt;100),AND($I243&lt;&gt;"",$J243&lt;&gt;"",TODAY()&gt;=$I243)),TRUE,FALSE)</formula>
    </cfRule>
  </conditionalFormatting>
  <conditionalFormatting sqref="K243:K244">
    <cfRule type="expression" dxfId="278" priority="451" stopIfTrue="1">
      <formula>IF(AND($B243&lt;&gt;"",$I243&lt;&gt;"",$J243&lt;&gt;"",$K243&lt;&gt;"",$L243&lt;&gt;"",$M243=100),TRUE,FALSE)</formula>
    </cfRule>
    <cfRule type="expression" dxfId="277" priority="452" stopIfTrue="1">
      <formula>IF(AND($B243&lt;&gt;"",$I243&lt;&gt;"",$J243&lt;&gt;"",$J243&lt;TODAY()),TRUE,FALSE)</formula>
    </cfRule>
    <cfRule type="expression" dxfId="276" priority="453" stopIfTrue="1">
      <formula>IF(OR(AND($B243&lt;&gt;"",$I243&lt;&gt;"",$J243&lt;&gt;"",$K243&lt;&gt;"",$M243&lt;100),AND($I243&lt;&gt;"",$J243&lt;&gt;"",TODAY()&gt;=$I243)),TRUE,FALSE)</formula>
    </cfRule>
  </conditionalFormatting>
  <conditionalFormatting sqref="F243:F244">
    <cfRule type="expression" dxfId="275" priority="448" stopIfTrue="1">
      <formula>IF(AND($B309&lt;&gt;"",$I309&lt;&gt;"",$J309&lt;&gt;"",$K309&lt;&gt;"",$L309&lt;&gt;"",$M309=100),TRUE,FALSE)</formula>
    </cfRule>
    <cfRule type="expression" dxfId="274" priority="449" stopIfTrue="1">
      <formula>IF(AND($B309&lt;&gt;"",$I309&lt;&gt;"",$J309&lt;&gt;"",$J309&lt;TODAY()),TRUE,FALSE)</formula>
    </cfRule>
    <cfRule type="expression" dxfId="273" priority="450" stopIfTrue="1">
      <formula>IF(OR(AND($B309&lt;&gt;"",$I309&lt;&gt;"",$J309&lt;&gt;"",$K309&lt;&gt;"",$M309&lt;100),AND($I309&lt;&gt;"",$J309&lt;&gt;"",TODAY()&gt;=$I309)),TRUE,FALSE)</formula>
    </cfRule>
  </conditionalFormatting>
  <conditionalFormatting sqref="J241:J242">
    <cfRule type="expression" dxfId="272" priority="439" stopIfTrue="1">
      <formula>IF(AND($B241&lt;&gt;"",$I241&lt;&gt;"",$J241&lt;&gt;"",$K241&lt;&gt;"",$L241&lt;&gt;"",$M241=100),TRUE,FALSE)</formula>
    </cfRule>
    <cfRule type="expression" dxfId="271" priority="440" stopIfTrue="1">
      <formula>IF(AND($B241&lt;&gt;"",$I241&lt;&gt;"",$J241&lt;&gt;"",$J241&lt;TODAY()),TRUE,FALSE)</formula>
    </cfRule>
    <cfRule type="expression" dxfId="270" priority="441" stopIfTrue="1">
      <formula>IF(OR(AND($B241&lt;&gt;"",$I241&lt;&gt;"",$J241&lt;&gt;"",$K241&lt;&gt;"",$M241&lt;100),AND($I241&lt;&gt;"",$J241&lt;&gt;"",TODAY()&gt;=$I241)),TRUE,FALSE)</formula>
    </cfRule>
  </conditionalFormatting>
  <conditionalFormatting sqref="B241:D242 M241:R242 I241:I242 G241:G242">
    <cfRule type="expression" dxfId="269" priority="436" stopIfTrue="1">
      <formula>IF(AND($B241&lt;&gt;"",$I241&lt;&gt;"",$J241&lt;&gt;"",$K241&lt;&gt;"",$L241&lt;&gt;"",$M241=100),TRUE,FALSE)</formula>
    </cfRule>
    <cfRule type="expression" dxfId="268" priority="437" stopIfTrue="1">
      <formula>IF(AND($B241&lt;&gt;"",$I241&lt;&gt;"",$J241&lt;&gt;"",$J241&lt;TODAY()),TRUE,FALSE)</formula>
    </cfRule>
    <cfRule type="expression" dxfId="267" priority="438" stopIfTrue="1">
      <formula>IF(OR(AND($B241&lt;&gt;"",$I241&lt;&gt;"",$J241&lt;&gt;"",$K241&lt;&gt;"",$M241&lt;100),AND($I241&lt;&gt;"",$J241&lt;&gt;"",TODAY()&gt;=$I241)),TRUE,FALSE)</formula>
    </cfRule>
  </conditionalFormatting>
  <conditionalFormatting sqref="H241:H242">
    <cfRule type="expression" dxfId="266" priority="433" stopIfTrue="1">
      <formula>IF(AND($B241&lt;&gt;"",$I241&lt;&gt;"",$J241&lt;&gt;"",$K241&lt;&gt;"",$L241&lt;&gt;"",$M241=100),TRUE,FALSE)</formula>
    </cfRule>
    <cfRule type="expression" dxfId="265" priority="434" stopIfTrue="1">
      <formula>IF(AND($B241&lt;&gt;"",$I241&lt;&gt;"",$J241&lt;&gt;"",$J241&lt;TODAY()),TRUE,FALSE)</formula>
    </cfRule>
    <cfRule type="expression" dxfId="264" priority="435" stopIfTrue="1">
      <formula>IF(OR(AND($B241&lt;&gt;"",$I241&lt;&gt;"",$J241&lt;&gt;"",$K241&lt;&gt;"",$M241&lt;100),AND($I241&lt;&gt;"",$J241&lt;&gt;"",TODAY()&gt;=$I241)),TRUE,FALSE)</formula>
    </cfRule>
  </conditionalFormatting>
  <conditionalFormatting sqref="K241:K242">
    <cfRule type="expression" dxfId="263" priority="427" stopIfTrue="1">
      <formula>IF(AND($B241&lt;&gt;"",$I241&lt;&gt;"",$J241&lt;&gt;"",$K241&lt;&gt;"",$L241&lt;&gt;"",$M241=100),TRUE,FALSE)</formula>
    </cfRule>
    <cfRule type="expression" dxfId="262" priority="428" stopIfTrue="1">
      <formula>IF(AND($B241&lt;&gt;"",$I241&lt;&gt;"",$J241&lt;&gt;"",$J241&lt;TODAY()),TRUE,FALSE)</formula>
    </cfRule>
    <cfRule type="expression" dxfId="261" priority="429" stopIfTrue="1">
      <formula>IF(OR(AND($B241&lt;&gt;"",$I241&lt;&gt;"",$J241&lt;&gt;"",$K241&lt;&gt;"",$M241&lt;100),AND($I241&lt;&gt;"",$J241&lt;&gt;"",TODAY()&gt;=$I241)),TRUE,FALSE)</formula>
    </cfRule>
  </conditionalFormatting>
  <conditionalFormatting sqref="E241:E242">
    <cfRule type="expression" dxfId="260" priority="424" stopIfTrue="1">
      <formula>IF(AND($B241&lt;&gt;"",$I241&lt;&gt;"",$J241&lt;&gt;"",$K241&lt;&gt;"",$L241&lt;&gt;"",$M241=100),TRUE,FALSE)</formula>
    </cfRule>
    <cfRule type="expression" dxfId="259" priority="425" stopIfTrue="1">
      <formula>IF(AND($B241&lt;&gt;"",$I241&lt;&gt;"",$J241&lt;&gt;"",$J241&lt;TODAY()),TRUE,FALSE)</formula>
    </cfRule>
    <cfRule type="expression" dxfId="258" priority="426" stopIfTrue="1">
      <formula>IF(OR(AND($B241&lt;&gt;"",$I241&lt;&gt;"",$J241&lt;&gt;"",$K241&lt;&gt;"",$M241&lt;100),AND($I241&lt;&gt;"",$J241&lt;&gt;"",TODAY()&gt;=$I241)),TRUE,FALSE)</formula>
    </cfRule>
  </conditionalFormatting>
  <conditionalFormatting sqref="F241:F242">
    <cfRule type="expression" dxfId="257" priority="421" stopIfTrue="1">
      <formula>IF(AND($B307&lt;&gt;"",$I307&lt;&gt;"",$J307&lt;&gt;"",$K307&lt;&gt;"",$L307&lt;&gt;"",$M307=100),TRUE,FALSE)</formula>
    </cfRule>
    <cfRule type="expression" dxfId="256" priority="422" stopIfTrue="1">
      <formula>IF(AND($B307&lt;&gt;"",$I307&lt;&gt;"",$J307&lt;&gt;"",$J307&lt;TODAY()),TRUE,FALSE)</formula>
    </cfRule>
    <cfRule type="expression" dxfId="255" priority="423" stopIfTrue="1">
      <formula>IF(OR(AND($B307&lt;&gt;"",$I307&lt;&gt;"",$J307&lt;&gt;"",$K307&lt;&gt;"",$M307&lt;100),AND($I307&lt;&gt;"",$J307&lt;&gt;"",TODAY()&gt;=$I307)),TRUE,FALSE)</formula>
    </cfRule>
  </conditionalFormatting>
  <conditionalFormatting sqref="E239:E240">
    <cfRule type="expression" dxfId="254" priority="418" stopIfTrue="1">
      <formula>IF(AND($B239&lt;&gt;"",$I239&lt;&gt;"",$J239&lt;&gt;"",$K239&lt;&gt;"",$L239&lt;&gt;"",$M239=100),TRUE,FALSE)</formula>
    </cfRule>
    <cfRule type="expression" dxfId="253" priority="419" stopIfTrue="1">
      <formula>IF(AND($B239&lt;&gt;"",$I239&lt;&gt;"",$J239&lt;&gt;"",$J239&lt;TODAY()),TRUE,FALSE)</formula>
    </cfRule>
    <cfRule type="expression" dxfId="252" priority="420" stopIfTrue="1">
      <formula>IF(OR(AND($B239&lt;&gt;"",$I239&lt;&gt;"",$J239&lt;&gt;"",$K239&lt;&gt;"",$M239&lt;100),AND($I239&lt;&gt;"",$J239&lt;&gt;"",TODAY()&gt;=$I239)),TRUE,FALSE)</formula>
    </cfRule>
  </conditionalFormatting>
  <conditionalFormatting sqref="J239:J240">
    <cfRule type="expression" dxfId="251" priority="409" stopIfTrue="1">
      <formula>IF(AND($B239&lt;&gt;"",$I239&lt;&gt;"",$J239&lt;&gt;"",$K239&lt;&gt;"",$L239&lt;&gt;"",$M239=100),TRUE,FALSE)</formula>
    </cfRule>
    <cfRule type="expression" dxfId="250" priority="410" stopIfTrue="1">
      <formula>IF(AND($B239&lt;&gt;"",$I239&lt;&gt;"",$J239&lt;&gt;"",$J239&lt;TODAY()),TRUE,FALSE)</formula>
    </cfRule>
    <cfRule type="expression" dxfId="249" priority="411" stopIfTrue="1">
      <formula>IF(OR(AND($B239&lt;&gt;"",$I239&lt;&gt;"",$J239&lt;&gt;"",$K239&lt;&gt;"",$M239&lt;100),AND($I239&lt;&gt;"",$J239&lt;&gt;"",TODAY()&gt;=$I239)),TRUE,FALSE)</formula>
    </cfRule>
  </conditionalFormatting>
  <conditionalFormatting sqref="B239:D240 M239:R240 I239:I240 G239:G240">
    <cfRule type="expression" dxfId="248" priority="406" stopIfTrue="1">
      <formula>IF(AND($B239&lt;&gt;"",$I239&lt;&gt;"",$J239&lt;&gt;"",$K239&lt;&gt;"",$L239&lt;&gt;"",$M239=100),TRUE,FALSE)</formula>
    </cfRule>
    <cfRule type="expression" dxfId="247" priority="407" stopIfTrue="1">
      <formula>IF(AND($B239&lt;&gt;"",$I239&lt;&gt;"",$J239&lt;&gt;"",$J239&lt;TODAY()),TRUE,FALSE)</formula>
    </cfRule>
    <cfRule type="expression" dxfId="246" priority="408" stopIfTrue="1">
      <formula>IF(OR(AND($B239&lt;&gt;"",$I239&lt;&gt;"",$J239&lt;&gt;"",$K239&lt;&gt;"",$M239&lt;100),AND($I239&lt;&gt;"",$J239&lt;&gt;"",TODAY()&gt;=$I239)),TRUE,FALSE)</formula>
    </cfRule>
  </conditionalFormatting>
  <conditionalFormatting sqref="H239:H240">
    <cfRule type="expression" dxfId="245" priority="403" stopIfTrue="1">
      <formula>IF(AND($B239&lt;&gt;"",$I239&lt;&gt;"",$J239&lt;&gt;"",$K239&lt;&gt;"",$L239&lt;&gt;"",$M239=100),TRUE,FALSE)</formula>
    </cfRule>
    <cfRule type="expression" dxfId="244" priority="404" stopIfTrue="1">
      <formula>IF(AND($B239&lt;&gt;"",$I239&lt;&gt;"",$J239&lt;&gt;"",$J239&lt;TODAY()),TRUE,FALSE)</formula>
    </cfRule>
    <cfRule type="expression" dxfId="243" priority="405" stopIfTrue="1">
      <formula>IF(OR(AND($B239&lt;&gt;"",$I239&lt;&gt;"",$J239&lt;&gt;"",$K239&lt;&gt;"",$M239&lt;100),AND($I239&lt;&gt;"",$J239&lt;&gt;"",TODAY()&gt;=$I239)),TRUE,FALSE)</formula>
    </cfRule>
  </conditionalFormatting>
  <conditionalFormatting sqref="L239:L240">
    <cfRule type="expression" dxfId="242" priority="400" stopIfTrue="1">
      <formula>IF(AND($B239&lt;&gt;"",$I239&lt;&gt;"",$J239&lt;&gt;"",$K239&lt;&gt;"",$L239&lt;&gt;"",$M239=100),TRUE,FALSE)</formula>
    </cfRule>
    <cfRule type="expression" dxfId="241" priority="401" stopIfTrue="1">
      <formula>IF(AND($B239&lt;&gt;"",$I239&lt;&gt;"",$J239&lt;&gt;"",$J239&lt;TODAY()),TRUE,FALSE)</formula>
    </cfRule>
    <cfRule type="expression" dxfId="240" priority="402" stopIfTrue="1">
      <formula>IF(OR(AND($B239&lt;&gt;"",$I239&lt;&gt;"",$J239&lt;&gt;"",$K239&lt;&gt;"",$M239&lt;100),AND($I239&lt;&gt;"",$J239&lt;&gt;"",TODAY()&gt;=$I239)),TRUE,FALSE)</formula>
    </cfRule>
  </conditionalFormatting>
  <conditionalFormatting sqref="F239:F240">
    <cfRule type="expression" dxfId="239" priority="394" stopIfTrue="1">
      <formula>IF(AND($B305&lt;&gt;"",$I305&lt;&gt;"",$J305&lt;&gt;"",$K305&lt;&gt;"",$L305&lt;&gt;"",$M305=100),TRUE,FALSE)</formula>
    </cfRule>
    <cfRule type="expression" dxfId="238" priority="395" stopIfTrue="1">
      <formula>IF(AND($B305&lt;&gt;"",$I305&lt;&gt;"",$J305&lt;&gt;"",$J305&lt;TODAY()),TRUE,FALSE)</formula>
    </cfRule>
    <cfRule type="expression" dxfId="237" priority="396" stopIfTrue="1">
      <formula>IF(OR(AND($B305&lt;&gt;"",$I305&lt;&gt;"",$J305&lt;&gt;"",$K305&lt;&gt;"",$M305&lt;100),AND($I305&lt;&gt;"",$J305&lt;&gt;"",TODAY()&gt;=$I305)),TRUE,FALSE)</formula>
    </cfRule>
  </conditionalFormatting>
  <conditionalFormatting sqref="J235:J236">
    <cfRule type="expression" dxfId="236" priority="391" stopIfTrue="1">
      <formula>IF(AND($B235&lt;&gt;"",$I235&lt;&gt;"",$J235&lt;&gt;"",$K235&lt;&gt;"",$L235&lt;&gt;"",$M235=100),TRUE,FALSE)</formula>
    </cfRule>
    <cfRule type="expression" dxfId="235" priority="392" stopIfTrue="1">
      <formula>IF(AND($B235&lt;&gt;"",$I235&lt;&gt;"",$J235&lt;&gt;"",$J235&lt;TODAY()),TRUE,FALSE)</formula>
    </cfRule>
    <cfRule type="expression" dxfId="234" priority="393" stopIfTrue="1">
      <formula>IF(OR(AND($B235&lt;&gt;"",$I235&lt;&gt;"",$J235&lt;&gt;"",$K235&lt;&gt;"",$M235&lt;100),AND($I235&lt;&gt;"",$J235&lt;&gt;"",TODAY()&gt;=$I235)),TRUE,FALSE)</formula>
    </cfRule>
  </conditionalFormatting>
  <conditionalFormatting sqref="B235:D236 M235:R236 I235:I236 G235:G236">
    <cfRule type="expression" dxfId="233" priority="388" stopIfTrue="1">
      <formula>IF(AND($B235&lt;&gt;"",$I235&lt;&gt;"",$J235&lt;&gt;"",$K235&lt;&gt;"",$L235&lt;&gt;"",$M235=100),TRUE,FALSE)</formula>
    </cfRule>
    <cfRule type="expression" dxfId="232" priority="389" stopIfTrue="1">
      <formula>IF(AND($B235&lt;&gt;"",$I235&lt;&gt;"",$J235&lt;&gt;"",$J235&lt;TODAY()),TRUE,FALSE)</formula>
    </cfRule>
    <cfRule type="expression" dxfId="231" priority="390" stopIfTrue="1">
      <formula>IF(OR(AND($B235&lt;&gt;"",$I235&lt;&gt;"",$J235&lt;&gt;"",$K235&lt;&gt;"",$M235&lt;100),AND($I235&lt;&gt;"",$J235&lt;&gt;"",TODAY()&gt;=$I235)),TRUE,FALSE)</formula>
    </cfRule>
  </conditionalFormatting>
  <conditionalFormatting sqref="J237:J238">
    <cfRule type="expression" dxfId="230" priority="379" stopIfTrue="1">
      <formula>IF(AND($B237&lt;&gt;"",$I237&lt;&gt;"",$J237&lt;&gt;"",$K237&lt;&gt;"",$L237&lt;&gt;"",$M237=100),TRUE,FALSE)</formula>
    </cfRule>
    <cfRule type="expression" dxfId="229" priority="380" stopIfTrue="1">
      <formula>IF(AND($B237&lt;&gt;"",$I237&lt;&gt;"",$J237&lt;&gt;"",$J237&lt;TODAY()),TRUE,FALSE)</formula>
    </cfRule>
    <cfRule type="expression" dxfId="228" priority="381" stopIfTrue="1">
      <formula>IF(OR(AND($B237&lt;&gt;"",$I237&lt;&gt;"",$J237&lt;&gt;"",$K237&lt;&gt;"",$M237&lt;100),AND($I237&lt;&gt;"",$J237&lt;&gt;"",TODAY()&gt;=$I237)),TRUE,FALSE)</formula>
    </cfRule>
  </conditionalFormatting>
  <conditionalFormatting sqref="B237:D238 M237:R238 I237:I238 G237:G238">
    <cfRule type="expression" dxfId="227" priority="376" stopIfTrue="1">
      <formula>IF(AND($B237&lt;&gt;"",$I237&lt;&gt;"",$J237&lt;&gt;"",$K237&lt;&gt;"",$L237&lt;&gt;"",$M237=100),TRUE,FALSE)</formula>
    </cfRule>
    <cfRule type="expression" dxfId="226" priority="377" stopIfTrue="1">
      <formula>IF(AND($B237&lt;&gt;"",$I237&lt;&gt;"",$J237&lt;&gt;"",$J237&lt;TODAY()),TRUE,FALSE)</formula>
    </cfRule>
    <cfRule type="expression" dxfId="225" priority="378" stopIfTrue="1">
      <formula>IF(OR(AND($B237&lt;&gt;"",$I237&lt;&gt;"",$J237&lt;&gt;"",$K237&lt;&gt;"",$M237&lt;100),AND($I237&lt;&gt;"",$J237&lt;&gt;"",TODAY()&gt;=$I237)),TRUE,FALSE)</formula>
    </cfRule>
  </conditionalFormatting>
  <conditionalFormatting sqref="H237:H238">
    <cfRule type="expression" dxfId="224" priority="373" stopIfTrue="1">
      <formula>IF(AND($B237&lt;&gt;"",$I237&lt;&gt;"",$J237&lt;&gt;"",$K237&lt;&gt;"",$L237&lt;&gt;"",$M237=100),TRUE,FALSE)</formula>
    </cfRule>
    <cfRule type="expression" dxfId="223" priority="374" stopIfTrue="1">
      <formula>IF(AND($B237&lt;&gt;"",$I237&lt;&gt;"",$J237&lt;&gt;"",$J237&lt;TODAY()),TRUE,FALSE)</formula>
    </cfRule>
    <cfRule type="expression" dxfId="222" priority="375" stopIfTrue="1">
      <formula>IF(OR(AND($B237&lt;&gt;"",$I237&lt;&gt;"",$J237&lt;&gt;"",$K237&lt;&gt;"",$M237&lt;100),AND($I237&lt;&gt;"",$J237&lt;&gt;"",TODAY()&gt;=$I237)),TRUE,FALSE)</formula>
    </cfRule>
  </conditionalFormatting>
  <conditionalFormatting sqref="L237:L238">
    <cfRule type="expression" dxfId="221" priority="370" stopIfTrue="1">
      <formula>IF(AND($B237&lt;&gt;"",$I237&lt;&gt;"",$J237&lt;&gt;"",$K237&lt;&gt;"",$L237&lt;&gt;"",$M237=100),TRUE,FALSE)</formula>
    </cfRule>
    <cfRule type="expression" dxfId="220" priority="371" stopIfTrue="1">
      <formula>IF(AND($B237&lt;&gt;"",$I237&lt;&gt;"",$J237&lt;&gt;"",$J237&lt;TODAY()),TRUE,FALSE)</formula>
    </cfRule>
    <cfRule type="expression" dxfId="219" priority="372" stopIfTrue="1">
      <formula>IF(OR(AND($B237&lt;&gt;"",$I237&lt;&gt;"",$J237&lt;&gt;"",$K237&lt;&gt;"",$M237&lt;100),AND($I237&lt;&gt;"",$J237&lt;&gt;"",TODAY()&gt;=$I237)),TRUE,FALSE)</formula>
    </cfRule>
  </conditionalFormatting>
  <conditionalFormatting sqref="E237:E238">
    <cfRule type="expression" dxfId="218" priority="364" stopIfTrue="1">
      <formula>IF(AND($B237&lt;&gt;"",$I237&lt;&gt;"",$J237&lt;&gt;"",$K237&lt;&gt;"",$L237&lt;&gt;"",$M237=100),TRUE,FALSE)</formula>
    </cfRule>
    <cfRule type="expression" dxfId="217" priority="365" stopIfTrue="1">
      <formula>IF(AND($B237&lt;&gt;"",$I237&lt;&gt;"",$J237&lt;&gt;"",$J237&lt;TODAY()),TRUE,FALSE)</formula>
    </cfRule>
    <cfRule type="expression" dxfId="216" priority="366" stopIfTrue="1">
      <formula>IF(OR(AND($B237&lt;&gt;"",$I237&lt;&gt;"",$J237&lt;&gt;"",$K237&lt;&gt;"",$M237&lt;100),AND($I237&lt;&gt;"",$J237&lt;&gt;"",TODAY()&gt;=$I237)),TRUE,FALSE)</formula>
    </cfRule>
  </conditionalFormatting>
  <conditionalFormatting sqref="F237:F238">
    <cfRule type="expression" dxfId="215" priority="361" stopIfTrue="1">
      <formula>IF(AND($B303&lt;&gt;"",$I303&lt;&gt;"",$J303&lt;&gt;"",$K303&lt;&gt;"",$L303&lt;&gt;"",$M303=100),TRUE,FALSE)</formula>
    </cfRule>
    <cfRule type="expression" dxfId="214" priority="362" stopIfTrue="1">
      <formula>IF(AND($B303&lt;&gt;"",$I303&lt;&gt;"",$J303&lt;&gt;"",$J303&lt;TODAY()),TRUE,FALSE)</formula>
    </cfRule>
    <cfRule type="expression" dxfId="213" priority="363" stopIfTrue="1">
      <formula>IF(OR(AND($B303&lt;&gt;"",$I303&lt;&gt;"",$J303&lt;&gt;"",$K303&lt;&gt;"",$M303&lt;100),AND($I303&lt;&gt;"",$J303&lt;&gt;"",TODAY()&gt;=$I303)),TRUE,FALSE)</formula>
    </cfRule>
  </conditionalFormatting>
  <conditionalFormatting sqref="E235:E236">
    <cfRule type="expression" dxfId="212" priority="358" stopIfTrue="1">
      <formula>IF(AND($B235&lt;&gt;"",$I235&lt;&gt;"",$J235&lt;&gt;"",$K235&lt;&gt;"",$L235&lt;&gt;"",$M235=100),TRUE,FALSE)</formula>
    </cfRule>
    <cfRule type="expression" dxfId="211" priority="359" stopIfTrue="1">
      <formula>IF(AND($B235&lt;&gt;"",$I235&lt;&gt;"",$J235&lt;&gt;"",$J235&lt;TODAY()),TRUE,FALSE)</formula>
    </cfRule>
    <cfRule type="expression" dxfId="210" priority="360" stopIfTrue="1">
      <formula>IF(OR(AND($B235&lt;&gt;"",$I235&lt;&gt;"",$J235&lt;&gt;"",$K235&lt;&gt;"",$M235&lt;100),AND($I235&lt;&gt;"",$J235&lt;&gt;"",TODAY()&gt;=$I235)),TRUE,FALSE)</formula>
    </cfRule>
  </conditionalFormatting>
  <conditionalFormatting sqref="H235:H236">
    <cfRule type="expression" dxfId="209" priority="349" stopIfTrue="1">
      <formula>IF(AND($B235&lt;&gt;"",$I235&lt;&gt;"",$J235&lt;&gt;"",$K235&lt;&gt;"",$L235&lt;&gt;"",$M235=100),TRUE,FALSE)</formula>
    </cfRule>
    <cfRule type="expression" dxfId="208" priority="350" stopIfTrue="1">
      <formula>IF(AND($B235&lt;&gt;"",$I235&lt;&gt;"",$J235&lt;&gt;"",$J235&lt;TODAY()),TRUE,FALSE)</formula>
    </cfRule>
    <cfRule type="expression" dxfId="207" priority="351" stopIfTrue="1">
      <formula>IF(OR(AND($B235&lt;&gt;"",$I235&lt;&gt;"",$J235&lt;&gt;"",$K235&lt;&gt;"",$M235&lt;100),AND($I235&lt;&gt;"",$J235&lt;&gt;"",TODAY()&gt;=$I235)),TRUE,FALSE)</formula>
    </cfRule>
  </conditionalFormatting>
  <conditionalFormatting sqref="L235:L236">
    <cfRule type="expression" dxfId="206" priority="346" stopIfTrue="1">
      <formula>IF(AND($B235&lt;&gt;"",$I235&lt;&gt;"",$J235&lt;&gt;"",$K235&lt;&gt;"",$L235&lt;&gt;"",$M235=100),TRUE,FALSE)</formula>
    </cfRule>
    <cfRule type="expression" dxfId="205" priority="347" stopIfTrue="1">
      <formula>IF(AND($B235&lt;&gt;"",$I235&lt;&gt;"",$J235&lt;&gt;"",$J235&lt;TODAY()),TRUE,FALSE)</formula>
    </cfRule>
    <cfRule type="expression" dxfId="204" priority="348" stopIfTrue="1">
      <formula>IF(OR(AND($B235&lt;&gt;"",$I235&lt;&gt;"",$J235&lt;&gt;"",$K235&lt;&gt;"",$M235&lt;100),AND($I235&lt;&gt;"",$J235&lt;&gt;"",TODAY()&gt;=$I235)),TRUE,FALSE)</formula>
    </cfRule>
  </conditionalFormatting>
  <conditionalFormatting sqref="K235:K236">
    <cfRule type="expression" dxfId="203" priority="343" stopIfTrue="1">
      <formula>IF(AND($B235&lt;&gt;"",$I235&lt;&gt;"",$J235&lt;&gt;"",$K235&lt;&gt;"",$L235&lt;&gt;"",$M235=100),TRUE,FALSE)</formula>
    </cfRule>
    <cfRule type="expression" dxfId="202" priority="344" stopIfTrue="1">
      <formula>IF(AND($B235&lt;&gt;"",$I235&lt;&gt;"",$J235&lt;&gt;"",$J235&lt;TODAY()),TRUE,FALSE)</formula>
    </cfRule>
    <cfRule type="expression" dxfId="201" priority="345" stopIfTrue="1">
      <formula>IF(OR(AND($B235&lt;&gt;"",$I235&lt;&gt;"",$J235&lt;&gt;"",$K235&lt;&gt;"",$M235&lt;100),AND($I235&lt;&gt;"",$J235&lt;&gt;"",TODAY()&gt;=$I235)),TRUE,FALSE)</formula>
    </cfRule>
  </conditionalFormatting>
  <conditionalFormatting sqref="F235:F236">
    <cfRule type="expression" dxfId="200" priority="340" stopIfTrue="1">
      <formula>IF(AND($B301&lt;&gt;"",$I301&lt;&gt;"",$J301&lt;&gt;"",$K301&lt;&gt;"",$L301&lt;&gt;"",$M301=100),TRUE,FALSE)</formula>
    </cfRule>
    <cfRule type="expression" dxfId="199" priority="341" stopIfTrue="1">
      <formula>IF(AND($B301&lt;&gt;"",$I301&lt;&gt;"",$J301&lt;&gt;"",$J301&lt;TODAY()),TRUE,FALSE)</formula>
    </cfRule>
    <cfRule type="expression" dxfId="198" priority="342" stopIfTrue="1">
      <formula>IF(OR(AND($B301&lt;&gt;"",$I301&lt;&gt;"",$J301&lt;&gt;"",$K301&lt;&gt;"",$M301&lt;100),AND($I301&lt;&gt;"",$J301&lt;&gt;"",TODAY()&gt;=$I301)),TRUE,FALSE)</formula>
    </cfRule>
  </conditionalFormatting>
  <conditionalFormatting sqref="J233:J234">
    <cfRule type="expression" dxfId="197" priority="331" stopIfTrue="1">
      <formula>IF(AND($B233&lt;&gt;"",$I233&lt;&gt;"",$J233&lt;&gt;"",$K233&lt;&gt;"",$L233&lt;&gt;"",$M233=100),TRUE,FALSE)</formula>
    </cfRule>
    <cfRule type="expression" dxfId="196" priority="332" stopIfTrue="1">
      <formula>IF(AND($B233&lt;&gt;"",$I233&lt;&gt;"",$J233&lt;&gt;"",$J233&lt;TODAY()),TRUE,FALSE)</formula>
    </cfRule>
    <cfRule type="expression" dxfId="195" priority="333" stopIfTrue="1">
      <formula>IF(OR(AND($B233&lt;&gt;"",$I233&lt;&gt;"",$J233&lt;&gt;"",$K233&lt;&gt;"",$M233&lt;100),AND($I233&lt;&gt;"",$J233&lt;&gt;"",TODAY()&gt;=$I233)),TRUE,FALSE)</formula>
    </cfRule>
  </conditionalFormatting>
  <conditionalFormatting sqref="B233:D234 M233:R234 I233:I234 G233:G234">
    <cfRule type="expression" dxfId="194" priority="328" stopIfTrue="1">
      <formula>IF(AND($B233&lt;&gt;"",$I233&lt;&gt;"",$J233&lt;&gt;"",$K233&lt;&gt;"",$L233&lt;&gt;"",$M233=100),TRUE,FALSE)</formula>
    </cfRule>
    <cfRule type="expression" dxfId="193" priority="329" stopIfTrue="1">
      <formula>IF(AND($B233&lt;&gt;"",$I233&lt;&gt;"",$J233&lt;&gt;"",$J233&lt;TODAY()),TRUE,FALSE)</formula>
    </cfRule>
    <cfRule type="expression" dxfId="192" priority="330" stopIfTrue="1">
      <formula>IF(OR(AND($B233&lt;&gt;"",$I233&lt;&gt;"",$J233&lt;&gt;"",$K233&lt;&gt;"",$M233&lt;100),AND($I233&lt;&gt;"",$J233&lt;&gt;"",TODAY()&gt;=$I233)),TRUE,FALSE)</formula>
    </cfRule>
  </conditionalFormatting>
  <conditionalFormatting sqref="H233:H234">
    <cfRule type="expression" dxfId="191" priority="325" stopIfTrue="1">
      <formula>IF(AND($B233&lt;&gt;"",$I233&lt;&gt;"",$J233&lt;&gt;"",$K233&lt;&gt;"",$L233&lt;&gt;"",$M233=100),TRUE,FALSE)</formula>
    </cfRule>
    <cfRule type="expression" dxfId="190" priority="326" stopIfTrue="1">
      <formula>IF(AND($B233&lt;&gt;"",$I233&lt;&gt;"",$J233&lt;&gt;"",$J233&lt;TODAY()),TRUE,FALSE)</formula>
    </cfRule>
    <cfRule type="expression" dxfId="189" priority="327" stopIfTrue="1">
      <formula>IF(OR(AND($B233&lt;&gt;"",$I233&lt;&gt;"",$J233&lt;&gt;"",$K233&lt;&gt;"",$M233&lt;100),AND($I233&lt;&gt;"",$J233&lt;&gt;"",TODAY()&gt;=$I233)),TRUE,FALSE)</formula>
    </cfRule>
  </conditionalFormatting>
  <conditionalFormatting sqref="L233:L234">
    <cfRule type="expression" dxfId="188" priority="322" stopIfTrue="1">
      <formula>IF(AND($B233&lt;&gt;"",$I233&lt;&gt;"",$J233&lt;&gt;"",$K233&lt;&gt;"",$L233&lt;&gt;"",$M233=100),TRUE,FALSE)</formula>
    </cfRule>
    <cfRule type="expression" dxfId="187" priority="323" stopIfTrue="1">
      <formula>IF(AND($B233&lt;&gt;"",$I233&lt;&gt;"",$J233&lt;&gt;"",$J233&lt;TODAY()),TRUE,FALSE)</formula>
    </cfRule>
    <cfRule type="expression" dxfId="186" priority="324" stopIfTrue="1">
      <formula>IF(OR(AND($B233&lt;&gt;"",$I233&lt;&gt;"",$J233&lt;&gt;"",$K233&lt;&gt;"",$M233&lt;100),AND($I233&lt;&gt;"",$J233&lt;&gt;"",TODAY()&gt;=$I233)),TRUE,FALSE)</formula>
    </cfRule>
  </conditionalFormatting>
  <conditionalFormatting sqref="K233:K234">
    <cfRule type="expression" dxfId="185" priority="319" stopIfTrue="1">
      <formula>IF(AND($B233&lt;&gt;"",$I233&lt;&gt;"",$J233&lt;&gt;"",$K233&lt;&gt;"",$L233&lt;&gt;"",$M233=100),TRUE,FALSE)</formula>
    </cfRule>
    <cfRule type="expression" dxfId="184" priority="320" stopIfTrue="1">
      <formula>IF(AND($B233&lt;&gt;"",$I233&lt;&gt;"",$J233&lt;&gt;"",$J233&lt;TODAY()),TRUE,FALSE)</formula>
    </cfRule>
    <cfRule type="expression" dxfId="183" priority="321" stopIfTrue="1">
      <formula>IF(OR(AND($B233&lt;&gt;"",$I233&lt;&gt;"",$J233&lt;&gt;"",$K233&lt;&gt;"",$M233&lt;100),AND($I233&lt;&gt;"",$J233&lt;&gt;"",TODAY()&gt;=$I233)),TRUE,FALSE)</formula>
    </cfRule>
  </conditionalFormatting>
  <conditionalFormatting sqref="E233:E234">
    <cfRule type="expression" dxfId="182" priority="316" stopIfTrue="1">
      <formula>IF(AND($B233&lt;&gt;"",$I233&lt;&gt;"",$J233&lt;&gt;"",$K233&lt;&gt;"",$L233&lt;&gt;"",$M233=100),TRUE,FALSE)</formula>
    </cfRule>
    <cfRule type="expression" dxfId="181" priority="317" stopIfTrue="1">
      <formula>IF(AND($B233&lt;&gt;"",$I233&lt;&gt;"",$J233&lt;&gt;"",$J233&lt;TODAY()),TRUE,FALSE)</formula>
    </cfRule>
    <cfRule type="expression" dxfId="180" priority="318" stopIfTrue="1">
      <formula>IF(OR(AND($B233&lt;&gt;"",$I233&lt;&gt;"",$J233&lt;&gt;"",$K233&lt;&gt;"",$M233&lt;100),AND($I233&lt;&gt;"",$J233&lt;&gt;"",TODAY()&gt;=$I233)),TRUE,FALSE)</formula>
    </cfRule>
  </conditionalFormatting>
  <conditionalFormatting sqref="F233:F234">
    <cfRule type="expression" dxfId="179" priority="313" stopIfTrue="1">
      <formula>IF(AND($B299&lt;&gt;"",$I299&lt;&gt;"",$J299&lt;&gt;"",$K299&lt;&gt;"",$L299&lt;&gt;"",$M299=100),TRUE,FALSE)</formula>
    </cfRule>
    <cfRule type="expression" dxfId="178" priority="314" stopIfTrue="1">
      <formula>IF(AND($B299&lt;&gt;"",$I299&lt;&gt;"",$J299&lt;&gt;"",$J299&lt;TODAY()),TRUE,FALSE)</formula>
    </cfRule>
    <cfRule type="expression" dxfId="177" priority="315" stopIfTrue="1">
      <formula>IF(OR(AND($B299&lt;&gt;"",$I299&lt;&gt;"",$J299&lt;&gt;"",$K299&lt;&gt;"",$M299&lt;100),AND($I299&lt;&gt;"",$J299&lt;&gt;"",TODAY()&gt;=$I299)),TRUE,FALSE)</formula>
    </cfRule>
  </conditionalFormatting>
  <conditionalFormatting sqref="E231:E232">
    <cfRule type="expression" dxfId="176" priority="310" stopIfTrue="1">
      <formula>IF(AND($B231&lt;&gt;"",$I231&lt;&gt;"",$J231&lt;&gt;"",$K231&lt;&gt;"",$L231&lt;&gt;"",$M231=100),TRUE,FALSE)</formula>
    </cfRule>
    <cfRule type="expression" dxfId="175" priority="311" stopIfTrue="1">
      <formula>IF(AND($B231&lt;&gt;"",$I231&lt;&gt;"",$J231&lt;&gt;"",$J231&lt;TODAY()),TRUE,FALSE)</formula>
    </cfRule>
    <cfRule type="expression" dxfId="174" priority="312" stopIfTrue="1">
      <formula>IF(OR(AND($B231&lt;&gt;"",$I231&lt;&gt;"",$J231&lt;&gt;"",$K231&lt;&gt;"",$M231&lt;100),AND($I231&lt;&gt;"",$J231&lt;&gt;"",TODAY()&gt;=$I231)),TRUE,FALSE)</formula>
    </cfRule>
  </conditionalFormatting>
  <conditionalFormatting sqref="B231:D232 M231:R232 I231:I232 G231:G232">
    <cfRule type="expression" dxfId="173" priority="298" stopIfTrue="1">
      <formula>IF(AND($B231&lt;&gt;"",$I231&lt;&gt;"",$J231&lt;&gt;"",$K231&lt;&gt;"",$L231&lt;&gt;"",$M231=100),TRUE,FALSE)</formula>
    </cfRule>
    <cfRule type="expression" dxfId="172" priority="299" stopIfTrue="1">
      <formula>IF(AND($B231&lt;&gt;"",$I231&lt;&gt;"",$J231&lt;&gt;"",$J231&lt;TODAY()),TRUE,FALSE)</formula>
    </cfRule>
    <cfRule type="expression" dxfId="171" priority="300" stopIfTrue="1">
      <formula>IF(OR(AND($B231&lt;&gt;"",$I231&lt;&gt;"",$J231&lt;&gt;"",$K231&lt;&gt;"",$M231&lt;100),AND($I231&lt;&gt;"",$J231&lt;&gt;"",TODAY()&gt;=$I231)),TRUE,FALSE)</formula>
    </cfRule>
  </conditionalFormatting>
  <conditionalFormatting sqref="H231:H232">
    <cfRule type="expression" dxfId="170" priority="295" stopIfTrue="1">
      <formula>IF(AND($B231&lt;&gt;"",$I231&lt;&gt;"",$J231&lt;&gt;"",$K231&lt;&gt;"",$L231&lt;&gt;"",$M231=100),TRUE,FALSE)</formula>
    </cfRule>
    <cfRule type="expression" dxfId="169" priority="296" stopIfTrue="1">
      <formula>IF(AND($B231&lt;&gt;"",$I231&lt;&gt;"",$J231&lt;&gt;"",$J231&lt;TODAY()),TRUE,FALSE)</formula>
    </cfRule>
    <cfRule type="expression" dxfId="168" priority="297" stopIfTrue="1">
      <formula>IF(OR(AND($B231&lt;&gt;"",$I231&lt;&gt;"",$J231&lt;&gt;"",$K231&lt;&gt;"",$M231&lt;100),AND($I231&lt;&gt;"",$J231&lt;&gt;"",TODAY()&gt;=$I231)),TRUE,FALSE)</formula>
    </cfRule>
  </conditionalFormatting>
  <conditionalFormatting sqref="L231:L232">
    <cfRule type="expression" dxfId="167" priority="292" stopIfTrue="1">
      <formula>IF(AND($B231&lt;&gt;"",$I231&lt;&gt;"",$J231&lt;&gt;"",$K231&lt;&gt;"",$L231&lt;&gt;"",$M231=100),TRUE,FALSE)</formula>
    </cfRule>
    <cfRule type="expression" dxfId="166" priority="293" stopIfTrue="1">
      <formula>IF(AND($B231&lt;&gt;"",$I231&lt;&gt;"",$J231&lt;&gt;"",$J231&lt;TODAY()),TRUE,FALSE)</formula>
    </cfRule>
    <cfRule type="expression" dxfId="165" priority="294" stopIfTrue="1">
      <formula>IF(OR(AND($B231&lt;&gt;"",$I231&lt;&gt;"",$J231&lt;&gt;"",$K231&lt;&gt;"",$M231&lt;100),AND($I231&lt;&gt;"",$J231&lt;&gt;"",TODAY()&gt;=$I231)),TRUE,FALSE)</formula>
    </cfRule>
  </conditionalFormatting>
  <conditionalFormatting sqref="K231:K232">
    <cfRule type="expression" dxfId="164" priority="289" stopIfTrue="1">
      <formula>IF(AND($B231&lt;&gt;"",$I231&lt;&gt;"",$J231&lt;&gt;"",$K231&lt;&gt;"",$L231&lt;&gt;"",$M231=100),TRUE,FALSE)</formula>
    </cfRule>
    <cfRule type="expression" dxfId="163" priority="290" stopIfTrue="1">
      <formula>IF(AND($B231&lt;&gt;"",$I231&lt;&gt;"",$J231&lt;&gt;"",$J231&lt;TODAY()),TRUE,FALSE)</formula>
    </cfRule>
    <cfRule type="expression" dxfId="162" priority="291" stopIfTrue="1">
      <formula>IF(OR(AND($B231&lt;&gt;"",$I231&lt;&gt;"",$J231&lt;&gt;"",$K231&lt;&gt;"",$M231&lt;100),AND($I231&lt;&gt;"",$J231&lt;&gt;"",TODAY()&gt;=$I231)),TRUE,FALSE)</formula>
    </cfRule>
  </conditionalFormatting>
  <conditionalFormatting sqref="F231:F232">
    <cfRule type="expression" dxfId="161" priority="286" stopIfTrue="1">
      <formula>IF(AND($B297&lt;&gt;"",$I297&lt;&gt;"",$J297&lt;&gt;"",$K297&lt;&gt;"",$L297&lt;&gt;"",$M297=100),TRUE,FALSE)</formula>
    </cfRule>
    <cfRule type="expression" dxfId="160" priority="287" stopIfTrue="1">
      <formula>IF(AND($B297&lt;&gt;"",$I297&lt;&gt;"",$J297&lt;&gt;"",$J297&lt;TODAY()),TRUE,FALSE)</formula>
    </cfRule>
    <cfRule type="expression" dxfId="159" priority="288" stopIfTrue="1">
      <formula>IF(OR(AND($B297&lt;&gt;"",$I297&lt;&gt;"",$J297&lt;&gt;"",$K297&lt;&gt;"",$M297&lt;100),AND($I297&lt;&gt;"",$J297&lt;&gt;"",TODAY()&gt;=$I297)),TRUE,FALSE)</formula>
    </cfRule>
  </conditionalFormatting>
  <conditionalFormatting sqref="K229:K230">
    <cfRule type="expression" dxfId="158" priority="283" stopIfTrue="1">
      <formula>IF(AND($B229&lt;&gt;"",$I229&lt;&gt;"",$J229&lt;&gt;"",$K229&lt;&gt;"",$L229&lt;&gt;"",$M229=100),TRUE,FALSE)</formula>
    </cfRule>
    <cfRule type="expression" dxfId="157" priority="284" stopIfTrue="1">
      <formula>IF(AND($B229&lt;&gt;"",$I229&lt;&gt;"",$J229&lt;&gt;"",$J229&lt;TODAY()),TRUE,FALSE)</formula>
    </cfRule>
    <cfRule type="expression" dxfId="156" priority="285" stopIfTrue="1">
      <formula>IF(OR(AND($B229&lt;&gt;"",$I229&lt;&gt;"",$J229&lt;&gt;"",$K229&lt;&gt;"",$M229&lt;100),AND($I229&lt;&gt;"",$J229&lt;&gt;"",TODAY()&gt;=$I229)),TRUE,FALSE)</formula>
    </cfRule>
  </conditionalFormatting>
  <conditionalFormatting sqref="B227:D228 M227:R228 G227:G228">
    <cfRule type="expression" dxfId="155" priority="277" stopIfTrue="1">
      <formula>IF(AND($B227&lt;&gt;"",$I227&lt;&gt;"",$J227&lt;&gt;"",$K227&lt;&gt;"",$L227&lt;&gt;"",$M227=100),TRUE,FALSE)</formula>
    </cfRule>
    <cfRule type="expression" dxfId="154" priority="278" stopIfTrue="1">
      <formula>IF(AND($B227&lt;&gt;"",$I227&lt;&gt;"",$J227&lt;&gt;"",$J227&lt;TODAY()),TRUE,FALSE)</formula>
    </cfRule>
    <cfRule type="expression" dxfId="153" priority="279" stopIfTrue="1">
      <formula>IF(OR(AND($B227&lt;&gt;"",$I227&lt;&gt;"",$J227&lt;&gt;"",$K227&lt;&gt;"",$M227&lt;100),AND($I227&lt;&gt;"",$J227&lt;&gt;"",TODAY()&gt;=$I227)),TRUE,FALSE)</formula>
    </cfRule>
  </conditionalFormatting>
  <conditionalFormatting sqref="J229:J230">
    <cfRule type="expression" dxfId="152" priority="268" stopIfTrue="1">
      <formula>IF(AND($B229&lt;&gt;"",$I229&lt;&gt;"",$J229&lt;&gt;"",$K229&lt;&gt;"",$L229&lt;&gt;"",$M229=100),TRUE,FALSE)</formula>
    </cfRule>
    <cfRule type="expression" dxfId="151" priority="269" stopIfTrue="1">
      <formula>IF(AND($B229&lt;&gt;"",$I229&lt;&gt;"",$J229&lt;&gt;"",$J229&lt;TODAY()),TRUE,FALSE)</formula>
    </cfRule>
    <cfRule type="expression" dxfId="150" priority="270" stopIfTrue="1">
      <formula>IF(OR(AND($B229&lt;&gt;"",$I229&lt;&gt;"",$J229&lt;&gt;"",$K229&lt;&gt;"",$M229&lt;100),AND($I229&lt;&gt;"",$J229&lt;&gt;"",TODAY()&gt;=$I229)),TRUE,FALSE)</formula>
    </cfRule>
  </conditionalFormatting>
  <conditionalFormatting sqref="B229:D230 M229:R230 I229:I230 G229:G230">
    <cfRule type="expression" dxfId="149" priority="265" stopIfTrue="1">
      <formula>IF(AND($B229&lt;&gt;"",$I229&lt;&gt;"",$J229&lt;&gt;"",$K229&lt;&gt;"",$L229&lt;&gt;"",$M229=100),TRUE,FALSE)</formula>
    </cfRule>
    <cfRule type="expression" dxfId="148" priority="266" stopIfTrue="1">
      <formula>IF(AND($B229&lt;&gt;"",$I229&lt;&gt;"",$J229&lt;&gt;"",$J229&lt;TODAY()),TRUE,FALSE)</formula>
    </cfRule>
    <cfRule type="expression" dxfId="147" priority="267" stopIfTrue="1">
      <formula>IF(OR(AND($B229&lt;&gt;"",$I229&lt;&gt;"",$J229&lt;&gt;"",$K229&lt;&gt;"",$M229&lt;100),AND($I229&lt;&gt;"",$J229&lt;&gt;"",TODAY()&gt;=$I229)),TRUE,FALSE)</formula>
    </cfRule>
  </conditionalFormatting>
  <conditionalFormatting sqref="H229:H230">
    <cfRule type="expression" dxfId="146" priority="262" stopIfTrue="1">
      <formula>IF(AND($B229&lt;&gt;"",$I229&lt;&gt;"",$J229&lt;&gt;"",$K229&lt;&gt;"",$L229&lt;&gt;"",$M229=100),TRUE,FALSE)</formula>
    </cfRule>
    <cfRule type="expression" dxfId="145" priority="263" stopIfTrue="1">
      <formula>IF(AND($B229&lt;&gt;"",$I229&lt;&gt;"",$J229&lt;&gt;"",$J229&lt;TODAY()),TRUE,FALSE)</formula>
    </cfRule>
    <cfRule type="expression" dxfId="144" priority="264" stopIfTrue="1">
      <formula>IF(OR(AND($B229&lt;&gt;"",$I229&lt;&gt;"",$J229&lt;&gt;"",$K229&lt;&gt;"",$M229&lt;100),AND($I229&lt;&gt;"",$J229&lt;&gt;"",TODAY()&gt;=$I229)),TRUE,FALSE)</formula>
    </cfRule>
  </conditionalFormatting>
  <conditionalFormatting sqref="E229:E230">
    <cfRule type="expression" dxfId="143" priority="256" stopIfTrue="1">
      <formula>IF(AND($B229&lt;&gt;"",$I229&lt;&gt;"",$J229&lt;&gt;"",$K229&lt;&gt;"",$L229&lt;&gt;"",$M229=100),TRUE,FALSE)</formula>
    </cfRule>
    <cfRule type="expression" dxfId="142" priority="257" stopIfTrue="1">
      <formula>IF(AND($B229&lt;&gt;"",$I229&lt;&gt;"",$J229&lt;&gt;"",$J229&lt;TODAY()),TRUE,FALSE)</formula>
    </cfRule>
    <cfRule type="expression" dxfId="141" priority="258" stopIfTrue="1">
      <formula>IF(OR(AND($B229&lt;&gt;"",$I229&lt;&gt;"",$J229&lt;&gt;"",$K229&lt;&gt;"",$M229&lt;100),AND($I229&lt;&gt;"",$J229&lt;&gt;"",TODAY()&gt;=$I229)),TRUE,FALSE)</formula>
    </cfRule>
  </conditionalFormatting>
  <conditionalFormatting sqref="F229:F230">
    <cfRule type="expression" dxfId="140" priority="253" stopIfTrue="1">
      <formula>IF(AND($B295&lt;&gt;"",$I295&lt;&gt;"",$J295&lt;&gt;"",$K295&lt;&gt;"",$L295&lt;&gt;"",$M295=100),TRUE,FALSE)</formula>
    </cfRule>
    <cfRule type="expression" dxfId="139" priority="254" stopIfTrue="1">
      <formula>IF(AND($B295&lt;&gt;"",$I295&lt;&gt;"",$J295&lt;&gt;"",$J295&lt;TODAY()),TRUE,FALSE)</formula>
    </cfRule>
    <cfRule type="expression" dxfId="138" priority="255" stopIfTrue="1">
      <formula>IF(OR(AND($B295&lt;&gt;"",$I295&lt;&gt;"",$J295&lt;&gt;"",$K295&lt;&gt;"",$M295&lt;100),AND($I295&lt;&gt;"",$J295&lt;&gt;"",TODAY()&gt;=$I295)),TRUE,FALSE)</formula>
    </cfRule>
  </conditionalFormatting>
  <conditionalFormatting sqref="H227:H228">
    <cfRule type="expression" dxfId="137" priority="241" stopIfTrue="1">
      <formula>IF(AND($B227&lt;&gt;"",$I227&lt;&gt;"",$J227&lt;&gt;"",$K227&lt;&gt;"",$L227&lt;&gt;"",$M227=100),TRUE,FALSE)</formula>
    </cfRule>
    <cfRule type="expression" dxfId="136" priority="242" stopIfTrue="1">
      <formula>IF(AND($B227&lt;&gt;"",$I227&lt;&gt;"",$J227&lt;&gt;"",$J227&lt;TODAY()),TRUE,FALSE)</formula>
    </cfRule>
    <cfRule type="expression" dxfId="135" priority="243" stopIfTrue="1">
      <formula>IF(OR(AND($B227&lt;&gt;"",$I227&lt;&gt;"",$J227&lt;&gt;"",$K227&lt;&gt;"",$M227&lt;100),AND($I227&lt;&gt;"",$J227&lt;&gt;"",TODAY()&gt;=$I227)),TRUE,FALSE)</formula>
    </cfRule>
  </conditionalFormatting>
  <conditionalFormatting sqref="L227:L228">
    <cfRule type="expression" dxfId="134" priority="238" stopIfTrue="1">
      <formula>IF(AND($B227&lt;&gt;"",$I227&lt;&gt;"",$J227&lt;&gt;"",$K227&lt;&gt;"",$L227&lt;&gt;"",$M227=100),TRUE,FALSE)</formula>
    </cfRule>
    <cfRule type="expression" dxfId="133" priority="239" stopIfTrue="1">
      <formula>IF(AND($B227&lt;&gt;"",$I227&lt;&gt;"",$J227&lt;&gt;"",$J227&lt;TODAY()),TRUE,FALSE)</formula>
    </cfRule>
    <cfRule type="expression" dxfId="132" priority="240" stopIfTrue="1">
      <formula>IF(OR(AND($B227&lt;&gt;"",$I227&lt;&gt;"",$J227&lt;&gt;"",$K227&lt;&gt;"",$M227&lt;100),AND($I227&lt;&gt;"",$J227&lt;&gt;"",TODAY()&gt;=$I227)),TRUE,FALSE)</formula>
    </cfRule>
  </conditionalFormatting>
  <conditionalFormatting sqref="K227:K228">
    <cfRule type="expression" dxfId="131" priority="235" stopIfTrue="1">
      <formula>IF(AND($B227&lt;&gt;"",$I227&lt;&gt;"",$J227&lt;&gt;"",$K227&lt;&gt;"",$L227&lt;&gt;"",$M227=100),TRUE,FALSE)</formula>
    </cfRule>
    <cfRule type="expression" dxfId="130" priority="236" stopIfTrue="1">
      <formula>IF(AND($B227&lt;&gt;"",$I227&lt;&gt;"",$J227&lt;&gt;"",$J227&lt;TODAY()),TRUE,FALSE)</formula>
    </cfRule>
    <cfRule type="expression" dxfId="129" priority="237" stopIfTrue="1">
      <formula>IF(OR(AND($B227&lt;&gt;"",$I227&lt;&gt;"",$J227&lt;&gt;"",$K227&lt;&gt;"",$M227&lt;100),AND($I227&lt;&gt;"",$J227&lt;&gt;"",TODAY()&gt;=$I227)),TRUE,FALSE)</formula>
    </cfRule>
  </conditionalFormatting>
  <conditionalFormatting sqref="B225:D226 M225:R226 G225:G226">
    <cfRule type="expression" dxfId="128" priority="220" stopIfTrue="1">
      <formula>IF(AND($B225&lt;&gt;"",$I225&lt;&gt;"",$J225&lt;&gt;"",$K225&lt;&gt;"",$L225&lt;&gt;"",$M225=100),TRUE,FALSE)</formula>
    </cfRule>
    <cfRule type="expression" dxfId="127" priority="221" stopIfTrue="1">
      <formula>IF(AND($B225&lt;&gt;"",$I225&lt;&gt;"",$J225&lt;&gt;"",$J225&lt;TODAY()),TRUE,FALSE)</formula>
    </cfRule>
    <cfRule type="expression" dxfId="126" priority="222" stopIfTrue="1">
      <formula>IF(OR(AND($B225&lt;&gt;"",$I225&lt;&gt;"",$J225&lt;&gt;"",$K225&lt;&gt;"",$M225&lt;100),AND($I225&lt;&gt;"",$J225&lt;&gt;"",TODAY()&gt;=$I225)),TRUE,FALSE)</formula>
    </cfRule>
  </conditionalFormatting>
  <conditionalFormatting sqref="H225:H226">
    <cfRule type="expression" dxfId="125" priority="217" stopIfTrue="1">
      <formula>IF(AND($B225&lt;&gt;"",$I225&lt;&gt;"",$J225&lt;&gt;"",$K225&lt;&gt;"",$L225&lt;&gt;"",$M225=100),TRUE,FALSE)</formula>
    </cfRule>
    <cfRule type="expression" dxfId="124" priority="218" stopIfTrue="1">
      <formula>IF(AND($B225&lt;&gt;"",$I225&lt;&gt;"",$J225&lt;&gt;"",$J225&lt;TODAY()),TRUE,FALSE)</formula>
    </cfRule>
    <cfRule type="expression" dxfId="123" priority="219" stopIfTrue="1">
      <formula>IF(OR(AND($B225&lt;&gt;"",$I225&lt;&gt;"",$J225&lt;&gt;"",$K225&lt;&gt;"",$M225&lt;100),AND($I225&lt;&gt;"",$J225&lt;&gt;"",TODAY()&gt;=$I225)),TRUE,FALSE)</formula>
    </cfRule>
  </conditionalFormatting>
  <conditionalFormatting sqref="L225:L226">
    <cfRule type="expression" dxfId="122" priority="214" stopIfTrue="1">
      <formula>IF(AND($B225&lt;&gt;"",$I225&lt;&gt;"",$J225&lt;&gt;"",$K225&lt;&gt;"",$L225&lt;&gt;"",$M225=100),TRUE,FALSE)</formula>
    </cfRule>
    <cfRule type="expression" dxfId="121" priority="215" stopIfTrue="1">
      <formula>IF(AND($B225&lt;&gt;"",$I225&lt;&gt;"",$J225&lt;&gt;"",$J225&lt;TODAY()),TRUE,FALSE)</formula>
    </cfRule>
    <cfRule type="expression" dxfId="120" priority="216" stopIfTrue="1">
      <formula>IF(OR(AND($B225&lt;&gt;"",$I225&lt;&gt;"",$J225&lt;&gt;"",$K225&lt;&gt;"",$M225&lt;100),AND($I225&lt;&gt;"",$J225&lt;&gt;"",TODAY()&gt;=$I225)),TRUE,FALSE)</formula>
    </cfRule>
  </conditionalFormatting>
  <conditionalFormatting sqref="E225:E226">
    <cfRule type="expression" dxfId="119" priority="208" stopIfTrue="1">
      <formula>IF(AND($B225&lt;&gt;"",$I225&lt;&gt;"",$J225&lt;&gt;"",$K225&lt;&gt;"",$L225&lt;&gt;"",$M225=100),TRUE,FALSE)</formula>
    </cfRule>
    <cfRule type="expression" dxfId="118" priority="209" stopIfTrue="1">
      <formula>IF(AND($B225&lt;&gt;"",$I225&lt;&gt;"",$J225&lt;&gt;"",$J225&lt;TODAY()),TRUE,FALSE)</formula>
    </cfRule>
    <cfRule type="expression" dxfId="117" priority="210" stopIfTrue="1">
      <formula>IF(OR(AND($B225&lt;&gt;"",$I225&lt;&gt;"",$J225&lt;&gt;"",$K225&lt;&gt;"",$M225&lt;100),AND($I225&lt;&gt;"",$J225&lt;&gt;"",TODAY()&gt;=$I225)),TRUE,FALSE)</formula>
    </cfRule>
  </conditionalFormatting>
  <conditionalFormatting sqref="B219:D220 M219:R220 G219:G220">
    <cfRule type="expression" dxfId="116" priority="172" stopIfTrue="1">
      <formula>IF(AND($B219&lt;&gt;"",$I219&lt;&gt;"",$J219&lt;&gt;"",$K219&lt;&gt;"",$L219&lt;&gt;"",$M219=100),TRUE,FALSE)</formula>
    </cfRule>
    <cfRule type="expression" dxfId="115" priority="173" stopIfTrue="1">
      <formula>IF(AND($B219&lt;&gt;"",$I219&lt;&gt;"",$J219&lt;&gt;"",$J219&lt;TODAY()),TRUE,FALSE)</formula>
    </cfRule>
    <cfRule type="expression" dxfId="114" priority="174" stopIfTrue="1">
      <formula>IF(OR(AND($B219&lt;&gt;"",$I219&lt;&gt;"",$J219&lt;&gt;"",$K219&lt;&gt;"",$M219&lt;100),AND($I219&lt;&gt;"",$J219&lt;&gt;"",TODAY()&gt;=$I219)),TRUE,FALSE)</formula>
    </cfRule>
  </conditionalFormatting>
  <conditionalFormatting sqref="K219:K220">
    <cfRule type="expression" dxfId="113" priority="127" stopIfTrue="1">
      <formula>IF(AND($B219&lt;&gt;"",$I219&lt;&gt;"",$J219&lt;&gt;"",$K219&lt;&gt;"",$L219&lt;&gt;"",$M219=100),TRUE,FALSE)</formula>
    </cfRule>
    <cfRule type="expression" dxfId="112" priority="128" stopIfTrue="1">
      <formula>IF(AND($B219&lt;&gt;"",$I219&lt;&gt;"",$J219&lt;&gt;"",$J219&lt;TODAY()),TRUE,FALSE)</formula>
    </cfRule>
    <cfRule type="expression" dxfId="111" priority="129" stopIfTrue="1">
      <formula>IF(OR(AND($B219&lt;&gt;"",$I219&lt;&gt;"",$J219&lt;&gt;"",$K219&lt;&gt;"",$M219&lt;100),AND($I219&lt;&gt;"",$J219&lt;&gt;"",TODAY()&gt;=$I219)),TRUE,FALSE)</formula>
    </cfRule>
  </conditionalFormatting>
  <conditionalFormatting sqref="E219:E220">
    <cfRule type="expression" dxfId="110" priority="121" stopIfTrue="1">
      <formula>IF(AND($B219&lt;&gt;"",$I219&lt;&gt;"",$J219&lt;&gt;"",$K219&lt;&gt;"",$L219&lt;&gt;"",$M219=100),TRUE,FALSE)</formula>
    </cfRule>
    <cfRule type="expression" dxfId="109" priority="122" stopIfTrue="1">
      <formula>IF(AND($B219&lt;&gt;"",$I219&lt;&gt;"",$J219&lt;&gt;"",$J219&lt;TODAY()),TRUE,FALSE)</formula>
    </cfRule>
    <cfRule type="expression" dxfId="108" priority="123" stopIfTrue="1">
      <formula>IF(OR(AND($B219&lt;&gt;"",$I219&lt;&gt;"",$J219&lt;&gt;"",$K219&lt;&gt;"",$M219&lt;100),AND($I219&lt;&gt;"",$J219&lt;&gt;"",TODAY()&gt;=$I219)),TRUE,FALSE)</formula>
    </cfRule>
  </conditionalFormatting>
  <conditionalFormatting sqref="I217:I218">
    <cfRule type="expression" dxfId="107" priority="115" stopIfTrue="1">
      <formula>IF(AND($B217&lt;&gt;"",$I217&lt;&gt;"",$J217&lt;&gt;"",$K217&lt;&gt;"",$L217&lt;&gt;"",$M217=100),TRUE,FALSE)</formula>
    </cfRule>
    <cfRule type="expression" dxfId="106" priority="116" stopIfTrue="1">
      <formula>IF(AND($B217&lt;&gt;"",$I217&lt;&gt;"",$J217&lt;&gt;"",$J217&lt;TODAY()),TRUE,FALSE)</formula>
    </cfRule>
    <cfRule type="expression" dxfId="105" priority="117" stopIfTrue="1">
      <formula>IF(OR(AND($B217&lt;&gt;"",$I217&lt;&gt;"",$J217&lt;&gt;"",$K217&lt;&gt;"",$M217&lt;100),AND($I217&lt;&gt;"",$J217&lt;&gt;"",TODAY()&gt;=$I217)),TRUE,FALSE)</formula>
    </cfRule>
  </conditionalFormatting>
  <conditionalFormatting sqref="J217:J218">
    <cfRule type="expression" dxfId="104" priority="112" stopIfTrue="1">
      <formula>IF(AND($B217&lt;&gt;"",$I217&lt;&gt;"",$J217&lt;&gt;"",$K217&lt;&gt;"",$L217&lt;&gt;"",$M217=100),TRUE,FALSE)</formula>
    </cfRule>
    <cfRule type="expression" dxfId="103" priority="113" stopIfTrue="1">
      <formula>IF(AND($B217&lt;&gt;"",$I217&lt;&gt;"",$J217&lt;&gt;"",$J217&lt;TODAY()),TRUE,FALSE)</formula>
    </cfRule>
    <cfRule type="expression" dxfId="102" priority="114" stopIfTrue="1">
      <formula>IF(OR(AND($B217&lt;&gt;"",$I217&lt;&gt;"",$J217&lt;&gt;"",$K217&lt;&gt;"",$M217&lt;100),AND($I217&lt;&gt;"",$J217&lt;&gt;"",TODAY()&gt;=$I217)),TRUE,FALSE)</formula>
    </cfRule>
  </conditionalFormatting>
  <conditionalFormatting sqref="K217:K218">
    <cfRule type="expression" dxfId="101" priority="109" stopIfTrue="1">
      <formula>IF(AND($B217&lt;&gt;"",$I217&lt;&gt;"",$J217&lt;&gt;"",$K217&lt;&gt;"",$L217&lt;&gt;"",$M217=100),TRUE,FALSE)</formula>
    </cfRule>
    <cfRule type="expression" dxfId="100" priority="110" stopIfTrue="1">
      <formula>IF(AND($B217&lt;&gt;"",$I217&lt;&gt;"",$J217&lt;&gt;"",$J217&lt;TODAY()),TRUE,FALSE)</formula>
    </cfRule>
    <cfRule type="expression" dxfId="99" priority="111" stopIfTrue="1">
      <formula>IF(OR(AND($B217&lt;&gt;"",$I217&lt;&gt;"",$J217&lt;&gt;"",$K217&lt;&gt;"",$M217&lt;100),AND($I217&lt;&gt;"",$J217&lt;&gt;"",TODAY()&gt;=$I217)),TRUE,FALSE)</formula>
    </cfRule>
  </conditionalFormatting>
  <conditionalFormatting sqref="I215:I216">
    <cfRule type="expression" dxfId="98" priority="106" stopIfTrue="1">
      <formula>IF(AND($B215&lt;&gt;"",$I215&lt;&gt;"",$J215&lt;&gt;"",$K215&lt;&gt;"",$L215&lt;&gt;"",$M215=100),TRUE,FALSE)</formula>
    </cfRule>
    <cfRule type="expression" dxfId="97" priority="107" stopIfTrue="1">
      <formula>IF(AND($B215&lt;&gt;"",$I215&lt;&gt;"",$J215&lt;&gt;"",$J215&lt;TODAY()),TRUE,FALSE)</formula>
    </cfRule>
    <cfRule type="expression" dxfId="96" priority="108" stopIfTrue="1">
      <formula>IF(OR(AND($B215&lt;&gt;"",$I215&lt;&gt;"",$J215&lt;&gt;"",$K215&lt;&gt;"",$M215&lt;100),AND($I215&lt;&gt;"",$J215&lt;&gt;"",TODAY()&gt;=$I215)),TRUE,FALSE)</formula>
    </cfRule>
  </conditionalFormatting>
  <conditionalFormatting sqref="J215:J216">
    <cfRule type="expression" dxfId="95" priority="103" stopIfTrue="1">
      <formula>IF(AND($B215&lt;&gt;"",$I215&lt;&gt;"",$J215&lt;&gt;"",$K215&lt;&gt;"",$L215&lt;&gt;"",$M215=100),TRUE,FALSE)</formula>
    </cfRule>
    <cfRule type="expression" dxfId="94" priority="104" stopIfTrue="1">
      <formula>IF(AND($B215&lt;&gt;"",$I215&lt;&gt;"",$J215&lt;&gt;"",$J215&lt;TODAY()),TRUE,FALSE)</formula>
    </cfRule>
    <cfRule type="expression" dxfId="93" priority="105" stopIfTrue="1">
      <formula>IF(OR(AND($B215&lt;&gt;"",$I215&lt;&gt;"",$J215&lt;&gt;"",$K215&lt;&gt;"",$M215&lt;100),AND($I215&lt;&gt;"",$J215&lt;&gt;"",TODAY()&gt;=$I215)),TRUE,FALSE)</formula>
    </cfRule>
  </conditionalFormatting>
  <conditionalFormatting sqref="S222:AQ222 S224:AQ224">
    <cfRule type="expression" dxfId="92" priority="100" stopIfTrue="1">
      <formula>IF(OR(WEEKDAY(S$9)=7,WEEKDAY(S$9)=1,IF(ISNA(MATCH(S$9,Holiday,0)),FALSE,TRUE)),TRUE,FALSE)</formula>
    </cfRule>
    <cfRule type="expression" dxfId="91" priority="101" stopIfTrue="1">
      <formula>IF(AND($B222&lt;&gt;"",$I222&lt;&gt;"", $I222&lt;=S$9,S$9&lt;=$J222),TRUE,FALSE)</formula>
    </cfRule>
    <cfRule type="expression" dxfId="90" priority="102" stopIfTrue="1">
      <formula>IF(AND($B222="", $K221&lt;&gt;"",$K221&lt;=S$9,S$9&lt;=$L221),TRUE,FALSE)</formula>
    </cfRule>
  </conditionalFormatting>
  <conditionalFormatting sqref="S221:AQ221 S223:AQ223">
    <cfRule type="expression" dxfId="89" priority="97" stopIfTrue="1">
      <formula>IF(OR(WEEKDAY(S$9)=7,WEEKDAY(S$9)=1,IF(ISNA(MATCH(S$9,Holiday,0)),FALSE,TRUE)),TRUE,FALSE)</formula>
    </cfRule>
    <cfRule type="expression" dxfId="88" priority="98" stopIfTrue="1">
      <formula>IF(AND($B221&lt;&gt;"",$I221&lt;&gt;"", $I221&lt;=S$9,S$9&lt;=$J221),TRUE,FALSE)</formula>
    </cfRule>
    <cfRule type="expression" dxfId="87" priority="99" stopIfTrue="1">
      <formula>IF(AND($B221="", #REF!&lt;&gt;"",#REF!&lt;=S$9,S$9&lt;=#REF!),TRUE,FALSE)</formula>
    </cfRule>
  </conditionalFormatting>
  <conditionalFormatting sqref="B221:D222 M221:R222 G221:G222">
    <cfRule type="expression" dxfId="86" priority="94" stopIfTrue="1">
      <formula>IF(AND($B221&lt;&gt;"",$I221&lt;&gt;"",$J221&lt;&gt;"",$K221&lt;&gt;"",$L221&lt;&gt;"",$M221=100),TRUE,FALSE)</formula>
    </cfRule>
    <cfRule type="expression" dxfId="85" priority="95" stopIfTrue="1">
      <formula>IF(AND($B221&lt;&gt;"",$I221&lt;&gt;"",$J221&lt;&gt;"",$J221&lt;TODAY()),TRUE,FALSE)</formula>
    </cfRule>
    <cfRule type="expression" dxfId="84" priority="96" stopIfTrue="1">
      <formula>IF(OR(AND($B221&lt;&gt;"",$I221&lt;&gt;"",$J221&lt;&gt;"",$K221&lt;&gt;"",$M221&lt;100),AND($I221&lt;&gt;"",$J221&lt;&gt;"",TODAY()&gt;=$I221)),TRUE,FALSE)</formula>
    </cfRule>
  </conditionalFormatting>
  <conditionalFormatting sqref="H221:H222">
    <cfRule type="expression" dxfId="83" priority="91" stopIfTrue="1">
      <formula>IF(AND($B221&lt;&gt;"",$I221&lt;&gt;"",$J221&lt;&gt;"",$K221&lt;&gt;"",$L221&lt;&gt;"",$M221=100),TRUE,FALSE)</formula>
    </cfRule>
    <cfRule type="expression" dxfId="82" priority="92" stopIfTrue="1">
      <formula>IF(AND($B221&lt;&gt;"",$I221&lt;&gt;"",$J221&lt;&gt;"",$J221&lt;TODAY()),TRUE,FALSE)</formula>
    </cfRule>
    <cfRule type="expression" dxfId="81" priority="93" stopIfTrue="1">
      <formula>IF(OR(AND($B221&lt;&gt;"",$I221&lt;&gt;"",$J221&lt;&gt;"",$K221&lt;&gt;"",$M221&lt;100),AND($I221&lt;&gt;"",$J221&lt;&gt;"",TODAY()&gt;=$I221)),TRUE,FALSE)</formula>
    </cfRule>
  </conditionalFormatting>
  <conditionalFormatting sqref="L221:L222">
    <cfRule type="expression" dxfId="80" priority="88" stopIfTrue="1">
      <formula>IF(AND($B221&lt;&gt;"",$I221&lt;&gt;"",$J221&lt;&gt;"",$K221&lt;&gt;"",$L221&lt;&gt;"",$M221=100),TRUE,FALSE)</formula>
    </cfRule>
    <cfRule type="expression" dxfId="79" priority="89" stopIfTrue="1">
      <formula>IF(AND($B221&lt;&gt;"",$I221&lt;&gt;"",$J221&lt;&gt;"",$J221&lt;TODAY()),TRUE,FALSE)</formula>
    </cfRule>
    <cfRule type="expression" dxfId="78" priority="90" stopIfTrue="1">
      <formula>IF(OR(AND($B221&lt;&gt;"",$I221&lt;&gt;"",$J221&lt;&gt;"",$K221&lt;&gt;"",$M221&lt;100),AND($I221&lt;&gt;"",$J221&lt;&gt;"",TODAY()&gt;=$I221)),TRUE,FALSE)</formula>
    </cfRule>
  </conditionalFormatting>
  <conditionalFormatting sqref="E221:E222">
    <cfRule type="expression" dxfId="77" priority="85" stopIfTrue="1">
      <formula>IF(AND($B221&lt;&gt;"",$I221&lt;&gt;"",$J221&lt;&gt;"",$K221&lt;&gt;"",$L221&lt;&gt;"",$M221=100),TRUE,FALSE)</formula>
    </cfRule>
    <cfRule type="expression" dxfId="76" priority="86" stopIfTrue="1">
      <formula>IF(AND($B221&lt;&gt;"",$I221&lt;&gt;"",$J221&lt;&gt;"",$J221&lt;TODAY()),TRUE,FALSE)</formula>
    </cfRule>
    <cfRule type="expression" dxfId="75" priority="87" stopIfTrue="1">
      <formula>IF(OR(AND($B221&lt;&gt;"",$I221&lt;&gt;"",$J221&lt;&gt;"",$K221&lt;&gt;"",$M221&lt;100),AND($I221&lt;&gt;"",$J221&lt;&gt;"",TODAY()&gt;=$I221)),TRUE,FALSE)</formula>
    </cfRule>
  </conditionalFormatting>
  <conditionalFormatting sqref="H223:H224">
    <cfRule type="expression" dxfId="74" priority="79" stopIfTrue="1">
      <formula>IF(AND($B223&lt;&gt;"",$I223&lt;&gt;"",$J223&lt;&gt;"",$K223&lt;&gt;"",$L223&lt;&gt;"",$M223=100),TRUE,FALSE)</formula>
    </cfRule>
    <cfRule type="expression" dxfId="73" priority="80" stopIfTrue="1">
      <formula>IF(AND($B223&lt;&gt;"",$I223&lt;&gt;"",$J223&lt;&gt;"",$J223&lt;TODAY()),TRUE,FALSE)</formula>
    </cfRule>
    <cfRule type="expression" dxfId="72" priority="81" stopIfTrue="1">
      <formula>IF(OR(AND($B223&lt;&gt;"",$I223&lt;&gt;"",$J223&lt;&gt;"",$K223&lt;&gt;"",$M223&lt;100),AND($I223&lt;&gt;"",$J223&lt;&gt;"",TODAY()&gt;=$I223)),TRUE,FALSE)</formula>
    </cfRule>
  </conditionalFormatting>
  <conditionalFormatting sqref="L223:L224">
    <cfRule type="expression" dxfId="71" priority="76" stopIfTrue="1">
      <formula>IF(AND($B223&lt;&gt;"",$I223&lt;&gt;"",$J223&lt;&gt;"",$K223&lt;&gt;"",$L223&lt;&gt;"",$M223=100),TRUE,FALSE)</formula>
    </cfRule>
    <cfRule type="expression" dxfId="70" priority="77" stopIfTrue="1">
      <formula>IF(AND($B223&lt;&gt;"",$I223&lt;&gt;"",$J223&lt;&gt;"",$J223&lt;TODAY()),TRUE,FALSE)</formula>
    </cfRule>
    <cfRule type="expression" dxfId="69" priority="78" stopIfTrue="1">
      <formula>IF(OR(AND($B223&lt;&gt;"",$I223&lt;&gt;"",$J223&lt;&gt;"",$K223&lt;&gt;"",$M223&lt;100),AND($I223&lt;&gt;"",$J223&lt;&gt;"",TODAY()&gt;=$I223)),TRUE,FALSE)</formula>
    </cfRule>
  </conditionalFormatting>
  <conditionalFormatting sqref="B223:D224 M223:R224 G223:G224">
    <cfRule type="expression" dxfId="68" priority="70" stopIfTrue="1">
      <formula>IF(AND($B223&lt;&gt;"",$I223&lt;&gt;"",$J223&lt;&gt;"",$K223&lt;&gt;"",$L223&lt;&gt;"",$M223=100),TRUE,FALSE)</formula>
    </cfRule>
    <cfRule type="expression" dxfId="67" priority="71" stopIfTrue="1">
      <formula>IF(AND($B223&lt;&gt;"",$I223&lt;&gt;"",$J223&lt;&gt;"",$J223&lt;TODAY()),TRUE,FALSE)</formula>
    </cfRule>
    <cfRule type="expression" dxfId="66" priority="72" stopIfTrue="1">
      <formula>IF(OR(AND($B223&lt;&gt;"",$I223&lt;&gt;"",$J223&lt;&gt;"",$K223&lt;&gt;"",$M223&lt;100),AND($I223&lt;&gt;"",$J223&lt;&gt;"",TODAY()&gt;=$I223)),TRUE,FALSE)</formula>
    </cfRule>
  </conditionalFormatting>
  <conditionalFormatting sqref="K223:K224">
    <cfRule type="expression" dxfId="65" priority="67" stopIfTrue="1">
      <formula>IF(AND($B223&lt;&gt;"",$I223&lt;&gt;"",$J223&lt;&gt;"",$K223&lt;&gt;"",$L223&lt;&gt;"",$M223=100),TRUE,FALSE)</formula>
    </cfRule>
    <cfRule type="expression" dxfId="64" priority="68" stopIfTrue="1">
      <formula>IF(AND($B223&lt;&gt;"",$I223&lt;&gt;"",$J223&lt;&gt;"",$J223&lt;TODAY()),TRUE,FALSE)</formula>
    </cfRule>
    <cfRule type="expression" dxfId="63" priority="69" stopIfTrue="1">
      <formula>IF(OR(AND($B223&lt;&gt;"",$I223&lt;&gt;"",$J223&lt;&gt;"",$K223&lt;&gt;"",$M223&lt;100),AND($I223&lt;&gt;"",$J223&lt;&gt;"",TODAY()&gt;=$I223)),TRUE,FALSE)</formula>
    </cfRule>
  </conditionalFormatting>
  <conditionalFormatting sqref="E223:E224">
    <cfRule type="expression" dxfId="62" priority="61" stopIfTrue="1">
      <formula>IF(AND($B223&lt;&gt;"",$I223&lt;&gt;"",$J223&lt;&gt;"",$K223&lt;&gt;"",$L223&lt;&gt;"",$M223=100),TRUE,FALSE)</formula>
    </cfRule>
    <cfRule type="expression" dxfId="61" priority="62" stopIfTrue="1">
      <formula>IF(AND($B223&lt;&gt;"",$I223&lt;&gt;"",$J223&lt;&gt;"",$J223&lt;TODAY()),TRUE,FALSE)</formula>
    </cfRule>
    <cfRule type="expression" dxfId="60" priority="63" stopIfTrue="1">
      <formula>IF(OR(AND($B223&lt;&gt;"",$I223&lt;&gt;"",$J223&lt;&gt;"",$K223&lt;&gt;"",$M223&lt;100),AND($I223&lt;&gt;"",$J223&lt;&gt;"",TODAY()&gt;=$I223)),TRUE,FALSE)</formula>
    </cfRule>
  </conditionalFormatting>
  <conditionalFormatting sqref="I221:I222">
    <cfRule type="expression" dxfId="59" priority="58" stopIfTrue="1">
      <formula>IF(AND($B221&lt;&gt;"",$I221&lt;&gt;"",$J221&lt;&gt;"",$K221&lt;&gt;"",$L221&lt;&gt;"",$M221=100),TRUE,FALSE)</formula>
    </cfRule>
    <cfRule type="expression" dxfId="58" priority="59" stopIfTrue="1">
      <formula>IF(AND($B221&lt;&gt;"",$I221&lt;&gt;"",$J221&lt;&gt;"",$J221&lt;TODAY()),TRUE,FALSE)</formula>
    </cfRule>
    <cfRule type="expression" dxfId="57" priority="60" stopIfTrue="1">
      <formula>IF(OR(AND($B221&lt;&gt;"",$I221&lt;&gt;"",$J221&lt;&gt;"",$K221&lt;&gt;"",$M221&lt;100),AND($I221&lt;&gt;"",$J221&lt;&gt;"",TODAY()&gt;=$I221)),TRUE,FALSE)</formula>
    </cfRule>
  </conditionalFormatting>
  <conditionalFormatting sqref="J221:J222">
    <cfRule type="expression" dxfId="56" priority="55" stopIfTrue="1">
      <formula>IF(AND($B221&lt;&gt;"",$I221&lt;&gt;"",$J221&lt;&gt;"",$K221&lt;&gt;"",$L221&lt;&gt;"",$M221=100),TRUE,FALSE)</formula>
    </cfRule>
    <cfRule type="expression" dxfId="55" priority="56" stopIfTrue="1">
      <formula>IF(AND($B221&lt;&gt;"",$I221&lt;&gt;"",$J221&lt;&gt;"",$J221&lt;TODAY()),TRUE,FALSE)</formula>
    </cfRule>
    <cfRule type="expression" dxfId="54" priority="57" stopIfTrue="1">
      <formula>IF(OR(AND($B221&lt;&gt;"",$I221&lt;&gt;"",$J221&lt;&gt;"",$K221&lt;&gt;"",$M221&lt;100),AND($I221&lt;&gt;"",$J221&lt;&gt;"",TODAY()&gt;=$I221)),TRUE,FALSE)</formula>
    </cfRule>
  </conditionalFormatting>
  <conditionalFormatting sqref="K221:K222">
    <cfRule type="expression" dxfId="53" priority="52" stopIfTrue="1">
      <formula>IF(AND($B221&lt;&gt;"",$I221&lt;&gt;"",$J221&lt;&gt;"",$K221&lt;&gt;"",$L221&lt;&gt;"",$M221=100),TRUE,FALSE)</formula>
    </cfRule>
    <cfRule type="expression" dxfId="52" priority="53" stopIfTrue="1">
      <formula>IF(AND($B221&lt;&gt;"",$I221&lt;&gt;"",$J221&lt;&gt;"",$J221&lt;TODAY()),TRUE,FALSE)</formula>
    </cfRule>
    <cfRule type="expression" dxfId="51" priority="54" stopIfTrue="1">
      <formula>IF(OR(AND($B221&lt;&gt;"",$I221&lt;&gt;"",$J221&lt;&gt;"",$K221&lt;&gt;"",$M221&lt;100),AND($I221&lt;&gt;"",$J221&lt;&gt;"",TODAY()&gt;=$I221)),TRUE,FALSE)</formula>
    </cfRule>
  </conditionalFormatting>
  <conditionalFormatting sqref="I219:I220">
    <cfRule type="expression" dxfId="50" priority="49" stopIfTrue="1">
      <formula>IF(AND($B219&lt;&gt;"",$I219&lt;&gt;"",$J219&lt;&gt;"",$K219&lt;&gt;"",$L219&lt;&gt;"",$M219=100),TRUE,FALSE)</formula>
    </cfRule>
    <cfRule type="expression" dxfId="49" priority="50" stopIfTrue="1">
      <formula>IF(AND($B219&lt;&gt;"",$I219&lt;&gt;"",$J219&lt;&gt;"",$J219&lt;TODAY()),TRUE,FALSE)</formula>
    </cfRule>
    <cfRule type="expression" dxfId="48" priority="51" stopIfTrue="1">
      <formula>IF(OR(AND($B219&lt;&gt;"",$I219&lt;&gt;"",$J219&lt;&gt;"",$K219&lt;&gt;"",$M219&lt;100),AND($I219&lt;&gt;"",$J219&lt;&gt;"",TODAY()&gt;=$I219)),TRUE,FALSE)</formula>
    </cfRule>
  </conditionalFormatting>
  <conditionalFormatting sqref="J219:J220">
    <cfRule type="expression" dxfId="47" priority="46" stopIfTrue="1">
      <formula>IF(AND($B219&lt;&gt;"",$I219&lt;&gt;"",$J219&lt;&gt;"",$K219&lt;&gt;"",$L219&lt;&gt;"",$M219=100),TRUE,FALSE)</formula>
    </cfRule>
    <cfRule type="expression" dxfId="46" priority="47" stopIfTrue="1">
      <formula>IF(AND($B219&lt;&gt;"",$I219&lt;&gt;"",$J219&lt;&gt;"",$J219&lt;TODAY()),TRUE,FALSE)</formula>
    </cfRule>
    <cfRule type="expression" dxfId="45" priority="48" stopIfTrue="1">
      <formula>IF(OR(AND($B219&lt;&gt;"",$I219&lt;&gt;"",$J219&lt;&gt;"",$K219&lt;&gt;"",$M219&lt;100),AND($I219&lt;&gt;"",$J219&lt;&gt;"",TODAY()&gt;=$I219)),TRUE,FALSE)</formula>
    </cfRule>
  </conditionalFormatting>
  <conditionalFormatting sqref="I223:I224">
    <cfRule type="expression" dxfId="44" priority="43" stopIfTrue="1">
      <formula>IF(AND($B223&lt;&gt;"",$I223&lt;&gt;"",$J223&lt;&gt;"",$K223&lt;&gt;"",$L223&lt;&gt;"",$M223=100),TRUE,FALSE)</formula>
    </cfRule>
    <cfRule type="expression" dxfId="43" priority="44" stopIfTrue="1">
      <formula>IF(AND($B223&lt;&gt;"",$I223&lt;&gt;"",$J223&lt;&gt;"",$J223&lt;TODAY()),TRUE,FALSE)</formula>
    </cfRule>
    <cfRule type="expression" dxfId="42" priority="45" stopIfTrue="1">
      <formula>IF(OR(AND($B223&lt;&gt;"",$I223&lt;&gt;"",$J223&lt;&gt;"",$K223&lt;&gt;"",$M223&lt;100),AND($I223&lt;&gt;"",$J223&lt;&gt;"",TODAY()&gt;=$I223)),TRUE,FALSE)</formula>
    </cfRule>
  </conditionalFormatting>
  <conditionalFormatting sqref="J223:J224">
    <cfRule type="expression" dxfId="41" priority="40" stopIfTrue="1">
      <formula>IF(AND($B223&lt;&gt;"",$I223&lt;&gt;"",$J223&lt;&gt;"",$K223&lt;&gt;"",$L223&lt;&gt;"",$M223=100),TRUE,FALSE)</formula>
    </cfRule>
    <cfRule type="expression" dxfId="40" priority="41" stopIfTrue="1">
      <formula>IF(AND($B223&lt;&gt;"",$I223&lt;&gt;"",$J223&lt;&gt;"",$J223&lt;TODAY()),TRUE,FALSE)</formula>
    </cfRule>
    <cfRule type="expression" dxfId="39" priority="42" stopIfTrue="1">
      <formula>IF(OR(AND($B223&lt;&gt;"",$I223&lt;&gt;"",$J223&lt;&gt;"",$K223&lt;&gt;"",$M223&lt;100),AND($I223&lt;&gt;"",$J223&lt;&gt;"",TODAY()&gt;=$I223)),TRUE,FALSE)</formula>
    </cfRule>
  </conditionalFormatting>
  <conditionalFormatting sqref="F203:F218 F221:F222">
    <cfRule type="expression" dxfId="38" priority="37" stopIfTrue="1">
      <formula>IF(AND($B203&lt;&gt;"",$I203&lt;&gt;"",$J203&lt;&gt;"",$K203&lt;&gt;"",$L203&lt;&gt;"",$M203=100),TRUE,FALSE)</formula>
    </cfRule>
    <cfRule type="expression" dxfId="37" priority="38" stopIfTrue="1">
      <formula>IF(AND($B203&lt;&gt;"",$I203&lt;&gt;"",$J203&lt;&gt;"",$J203&lt;TODAY()),TRUE,FALSE)</formula>
    </cfRule>
    <cfRule type="expression" dxfId="36" priority="39" stopIfTrue="1">
      <formula>IF(OR(AND($B203&lt;&gt;"",$I203&lt;&gt;"",$J203&lt;&gt;"",$K203&lt;&gt;"",$M203&lt;100),AND($I203&lt;&gt;"",$J203&lt;&gt;"",TODAY()&gt;=$I203)),TRUE,FALSE)</formula>
    </cfRule>
  </conditionalFormatting>
  <conditionalFormatting sqref="K215:K216">
    <cfRule type="expression" dxfId="35" priority="34" stopIfTrue="1">
      <formula>IF(AND($B215&lt;&gt;"",$I215&lt;&gt;"",$J215&lt;&gt;"",$K215&lt;&gt;"",$L215&lt;&gt;"",$M215=100),TRUE,FALSE)</formula>
    </cfRule>
    <cfRule type="expression" dxfId="34" priority="35" stopIfTrue="1">
      <formula>IF(AND($B215&lt;&gt;"",$I215&lt;&gt;"",$J215&lt;&gt;"",$J215&lt;TODAY()),TRUE,FALSE)</formula>
    </cfRule>
    <cfRule type="expression" dxfId="33" priority="36" stopIfTrue="1">
      <formula>IF(OR(AND($B215&lt;&gt;"",$I215&lt;&gt;"",$J215&lt;&gt;"",$K215&lt;&gt;"",$M215&lt;100),AND($I215&lt;&gt;"",$J215&lt;&gt;"",TODAY()&gt;=$I215)),TRUE,FALSE)</formula>
    </cfRule>
  </conditionalFormatting>
  <conditionalFormatting sqref="E227:E228">
    <cfRule type="expression" dxfId="32" priority="31" stopIfTrue="1">
      <formula>IF(AND($B227&lt;&gt;"",$I227&lt;&gt;"",$J227&lt;&gt;"",$K227&lt;&gt;"",$L227&lt;&gt;"",$M227=100),TRUE,FALSE)</formula>
    </cfRule>
    <cfRule type="expression" dxfId="31" priority="32" stopIfTrue="1">
      <formula>IF(AND($B227&lt;&gt;"",$I227&lt;&gt;"",$J227&lt;&gt;"",$J227&lt;TODAY()),TRUE,FALSE)</formula>
    </cfRule>
    <cfRule type="expression" dxfId="30" priority="33" stopIfTrue="1">
      <formula>IF(OR(AND($B227&lt;&gt;"",$I227&lt;&gt;"",$J227&lt;&gt;"",$K227&lt;&gt;"",$M227&lt;100),AND($I227&lt;&gt;"",$J227&lt;&gt;"",TODAY()&gt;=$I227)),TRUE,FALSE)</formula>
    </cfRule>
  </conditionalFormatting>
  <conditionalFormatting sqref="I225:I226">
    <cfRule type="expression" dxfId="29" priority="28" stopIfTrue="1">
      <formula>IF(AND($B225&lt;&gt;"",$I225&lt;&gt;"",$J225&lt;&gt;"",$K225&lt;&gt;"",$L225&lt;&gt;"",$M225=100),TRUE,FALSE)</formula>
    </cfRule>
    <cfRule type="expression" dxfId="28" priority="29" stopIfTrue="1">
      <formula>IF(AND($B225&lt;&gt;"",$I225&lt;&gt;"",$J225&lt;&gt;"",$J225&lt;TODAY()),TRUE,FALSE)</formula>
    </cfRule>
    <cfRule type="expression" dxfId="27" priority="30" stopIfTrue="1">
      <formula>IF(OR(AND($B225&lt;&gt;"",$I225&lt;&gt;"",$J225&lt;&gt;"",$K225&lt;&gt;"",$M225&lt;100),AND($I225&lt;&gt;"",$J225&lt;&gt;"",TODAY()&gt;=$I225)),TRUE,FALSE)</formula>
    </cfRule>
  </conditionalFormatting>
  <conditionalFormatting sqref="I227:I228">
    <cfRule type="expression" dxfId="26" priority="25" stopIfTrue="1">
      <formula>IF(AND($B227&lt;&gt;"",$I227&lt;&gt;"",$J227&lt;&gt;"",$K227&lt;&gt;"",$L227&lt;&gt;"",$M227=100),TRUE,FALSE)</formula>
    </cfRule>
    <cfRule type="expression" dxfId="25" priority="26" stopIfTrue="1">
      <formula>IF(AND($B227&lt;&gt;"",$I227&lt;&gt;"",$J227&lt;&gt;"",$J227&lt;TODAY()),TRUE,FALSE)</formula>
    </cfRule>
    <cfRule type="expression" dxfId="24" priority="27" stopIfTrue="1">
      <formula>IF(OR(AND($B227&lt;&gt;"",$I227&lt;&gt;"",$J227&lt;&gt;"",$K227&lt;&gt;"",$M227&lt;100),AND($I227&lt;&gt;"",$J227&lt;&gt;"",TODAY()&gt;=$I227)),TRUE,FALSE)</formula>
    </cfRule>
  </conditionalFormatting>
  <conditionalFormatting sqref="J225:J226">
    <cfRule type="expression" dxfId="23" priority="22" stopIfTrue="1">
      <formula>IF(AND($B225&lt;&gt;"",$I225&lt;&gt;"",$J225&lt;&gt;"",$K225&lt;&gt;"",$L225&lt;&gt;"",$M225=100),TRUE,FALSE)</formula>
    </cfRule>
    <cfRule type="expression" dxfId="22" priority="23" stopIfTrue="1">
      <formula>IF(AND($B225&lt;&gt;"",$I225&lt;&gt;"",$J225&lt;&gt;"",$J225&lt;TODAY()),TRUE,FALSE)</formula>
    </cfRule>
    <cfRule type="expression" dxfId="21" priority="24" stopIfTrue="1">
      <formula>IF(OR(AND($B225&lt;&gt;"",$I225&lt;&gt;"",$J225&lt;&gt;"",$K225&lt;&gt;"",$M225&lt;100),AND($I225&lt;&gt;"",$J225&lt;&gt;"",TODAY()&gt;=$I225)),TRUE,FALSE)</formula>
    </cfRule>
  </conditionalFormatting>
  <conditionalFormatting sqref="F225:F226">
    <cfRule type="expression" dxfId="20" priority="19" stopIfTrue="1">
      <formula>IF(AND($B225&lt;&gt;"",$I225&lt;&gt;"",$J225&lt;&gt;"",$K225&lt;&gt;"",$L225&lt;&gt;"",$M225=100),TRUE,FALSE)</formula>
    </cfRule>
    <cfRule type="expression" dxfId="19" priority="20" stopIfTrue="1">
      <formula>IF(AND($B225&lt;&gt;"",$I225&lt;&gt;"",$J225&lt;&gt;"",$J225&lt;TODAY()),TRUE,FALSE)</formula>
    </cfRule>
    <cfRule type="expression" dxfId="18" priority="21" stopIfTrue="1">
      <formula>IF(OR(AND($B225&lt;&gt;"",$I225&lt;&gt;"",$J225&lt;&gt;"",$K225&lt;&gt;"",$M225&lt;100),AND($I225&lt;&gt;"",$J225&lt;&gt;"",TODAY()&gt;=$I225)),TRUE,FALSE)</formula>
    </cfRule>
  </conditionalFormatting>
  <conditionalFormatting sqref="F223:F224">
    <cfRule type="expression" dxfId="17" priority="16" stopIfTrue="1">
      <formula>IF(AND($B223&lt;&gt;"",$I223&lt;&gt;"",$J223&lt;&gt;"",$K223&lt;&gt;"",$L223&lt;&gt;"",$M223=100),TRUE,FALSE)</formula>
    </cfRule>
    <cfRule type="expression" dxfId="16" priority="17" stopIfTrue="1">
      <formula>IF(AND($B223&lt;&gt;"",$I223&lt;&gt;"",$J223&lt;&gt;"",$J223&lt;TODAY()),TRUE,FALSE)</formula>
    </cfRule>
    <cfRule type="expression" dxfId="15" priority="18" stopIfTrue="1">
      <formula>IF(OR(AND($B223&lt;&gt;"",$I223&lt;&gt;"",$J223&lt;&gt;"",$K223&lt;&gt;"",$M223&lt;100),AND($I223&lt;&gt;"",$J223&lt;&gt;"",TODAY()&gt;=$I223)),TRUE,FALSE)</formula>
    </cfRule>
  </conditionalFormatting>
  <conditionalFormatting sqref="F219:F220">
    <cfRule type="expression" dxfId="14" priority="13" stopIfTrue="1">
      <formula>IF(AND($B219&lt;&gt;"",$I219&lt;&gt;"",$J219&lt;&gt;"",$K219&lt;&gt;"",$L219&lt;&gt;"",$M219=100),TRUE,FALSE)</formula>
    </cfRule>
    <cfRule type="expression" dxfId="13" priority="14" stopIfTrue="1">
      <formula>IF(AND($B219&lt;&gt;"",$I219&lt;&gt;"",$J219&lt;&gt;"",$J219&lt;TODAY()),TRUE,FALSE)</formula>
    </cfRule>
    <cfRule type="expression" dxfId="12" priority="15" stopIfTrue="1">
      <formula>IF(OR(AND($B219&lt;&gt;"",$I219&lt;&gt;"",$J219&lt;&gt;"",$K219&lt;&gt;"",$M219&lt;100),AND($I219&lt;&gt;"",$J219&lt;&gt;"",TODAY()&gt;=$I219)),TRUE,FALSE)</formula>
    </cfRule>
  </conditionalFormatting>
  <conditionalFormatting sqref="F227:F228">
    <cfRule type="expression" dxfId="11" priority="10" stopIfTrue="1">
      <formula>IF(AND($B227&lt;&gt;"",$I227&lt;&gt;"",$J227&lt;&gt;"",$K227&lt;&gt;"",$L227&lt;&gt;"",$M227=100),TRUE,FALSE)</formula>
    </cfRule>
    <cfRule type="expression" dxfId="10" priority="11" stopIfTrue="1">
      <formula>IF(AND($B227&lt;&gt;"",$I227&lt;&gt;"",$J227&lt;&gt;"",$J227&lt;TODAY()),TRUE,FALSE)</formula>
    </cfRule>
    <cfRule type="expression" dxfId="9" priority="12" stopIfTrue="1">
      <formula>IF(OR(AND($B227&lt;&gt;"",$I227&lt;&gt;"",$J227&lt;&gt;"",$K227&lt;&gt;"",$M227&lt;100),AND($I227&lt;&gt;"",$J227&lt;&gt;"",TODAY()&gt;=$I227)),TRUE,FALSE)</formula>
    </cfRule>
  </conditionalFormatting>
  <conditionalFormatting sqref="J227:J228">
    <cfRule type="expression" dxfId="8" priority="7" stopIfTrue="1">
      <formula>IF(AND($B227&lt;&gt;"",$I227&lt;&gt;"",$J227&lt;&gt;"",$K227&lt;&gt;"",$L227&lt;&gt;"",$M227=100),TRUE,FALSE)</formula>
    </cfRule>
    <cfRule type="expression" dxfId="7" priority="8" stopIfTrue="1">
      <formula>IF(AND($B227&lt;&gt;"",$I227&lt;&gt;"",$J227&lt;&gt;"",$J227&lt;TODAY()),TRUE,FALSE)</formula>
    </cfRule>
    <cfRule type="expression" dxfId="6" priority="9" stopIfTrue="1">
      <formula>IF(OR(AND($B227&lt;&gt;"",$I227&lt;&gt;"",$J227&lt;&gt;"",$K227&lt;&gt;"",$M227&lt;100),AND($I227&lt;&gt;"",$J227&lt;&gt;"",TODAY()&gt;=$I227)),TRUE,FALSE)</formula>
    </cfRule>
  </conditionalFormatting>
  <conditionalFormatting sqref="K225:K226">
    <cfRule type="expression" dxfId="5" priority="4" stopIfTrue="1">
      <formula>IF(AND($B225&lt;&gt;"",$I225&lt;&gt;"",$J225&lt;&gt;"",$K225&lt;&gt;"",$L225&lt;&gt;"",$M225=100),TRUE,FALSE)</formula>
    </cfRule>
    <cfRule type="expression" dxfId="4" priority="5" stopIfTrue="1">
      <formula>IF(AND($B225&lt;&gt;"",$I225&lt;&gt;"",$J225&lt;&gt;"",$J225&lt;TODAY()),TRUE,FALSE)</formula>
    </cfRule>
    <cfRule type="expression" dxfId="3" priority="6" stopIfTrue="1">
      <formula>IF(OR(AND($B225&lt;&gt;"",$I225&lt;&gt;"",$J225&lt;&gt;"",$K225&lt;&gt;"",$M225&lt;100),AND($I225&lt;&gt;"",$J225&lt;&gt;"",TODAY()&gt;=$I225)),TRUE,FALSE)</formula>
    </cfRule>
  </conditionalFormatting>
  <conditionalFormatting sqref="K211:K212">
    <cfRule type="expression" dxfId="2" priority="1" stopIfTrue="1">
      <formula>IF(AND($B211&lt;&gt;"",$I211&lt;&gt;"",$J211&lt;&gt;"",$K211&lt;&gt;"",$L211&lt;&gt;"",$M211=100),TRUE,FALSE)</formula>
    </cfRule>
    <cfRule type="expression" dxfId="1" priority="2" stopIfTrue="1">
      <formula>IF(AND($B211&lt;&gt;"",$I211&lt;&gt;"",$J211&lt;&gt;"",$J211&lt;TODAY()),TRUE,FALSE)</formula>
    </cfRule>
    <cfRule type="expression" dxfId="0" priority="3" stopIfTrue="1">
      <formula>IF(OR(AND($B211&lt;&gt;"",$I211&lt;&gt;"",$J211&lt;&gt;"",$K211&lt;&gt;"",$M211&lt;100),AND($I211&lt;&gt;"",$J211&lt;&gt;"",TODAY()&gt;=$I211)),TRUE,FALSE)</formula>
    </cfRule>
  </conditionalFormatting>
  <dataValidations count="2">
    <dataValidation type="whole" allowBlank="1" showInputMessage="1" showErrorMessage="1" sqref="M11:M252">
      <formula1>0</formula1>
      <formula2>100</formula2>
    </dataValidation>
    <dataValidation type="list" allowBlank="1" showInputMessage="1" showErrorMessage="1" sqref="H11:H252">
      <formula1>"XuanDT2,DongDL1,DuongTD2,TuyenTV1,TuanNT22,NamMH,QuyetND2,QuyetND2 + DuongTD2,TuyenTV1 + TuanNT22,DongDL1 + NamMH,ThanhNV9"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2" firstPageNumber="0" orientation="landscape" horizontalDpi="300" verticalDpi="300" r:id="rId1"/>
  <headerFooter alignWithMargins="0"/>
  <rowBreaks count="1" manualBreakCount="1">
    <brk id="250" max="4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64" t="s">
        <v>29</v>
      </c>
      <c r="C3" s="165"/>
      <c r="D3" s="166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67" t="s">
        <v>0</v>
      </c>
      <c r="C42" s="168"/>
      <c r="D42" t="s">
        <v>13</v>
      </c>
    </row>
    <row r="43" spans="2:4" ht="14.25" thickBot="1">
      <c r="B43" s="169"/>
      <c r="C43" s="170"/>
    </row>
    <row r="44" spans="2:4" ht="14.25" thickBot="1"/>
    <row r="45" spans="2:4">
      <c r="B45" s="171" t="s">
        <v>16</v>
      </c>
      <c r="C45" s="172"/>
      <c r="D45" t="s">
        <v>14</v>
      </c>
    </row>
    <row r="46" spans="2:4" ht="14.25" thickBot="1">
      <c r="B46" s="173"/>
      <c r="C46" s="174"/>
    </row>
    <row r="47" spans="2:4" ht="14.25" thickBot="1"/>
    <row r="48" spans="2:4">
      <c r="B48" s="175" t="s">
        <v>2</v>
      </c>
      <c r="C48" s="176"/>
      <c r="D48" t="s">
        <v>15</v>
      </c>
    </row>
    <row r="49" spans="2:4" ht="14.25" thickBot="1">
      <c r="B49" s="177"/>
      <c r="C49" s="178"/>
    </row>
    <row r="50" spans="2:4" ht="14.25" thickBot="1"/>
    <row r="51" spans="2:4">
      <c r="B51" s="179" t="s">
        <v>17</v>
      </c>
      <c r="C51" s="180"/>
      <c r="D51" t="s">
        <v>49</v>
      </c>
    </row>
    <row r="52" spans="2:4" ht="14.25" thickBot="1">
      <c r="B52" s="181"/>
      <c r="C52" s="182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Dang Lam Dong (FSU17.BU6)</cp:lastModifiedBy>
  <cp:lastPrinted>2013-12-27T07:28:53Z</cp:lastPrinted>
  <dcterms:created xsi:type="dcterms:W3CDTF">2011-10-13T15:50:24Z</dcterms:created>
  <dcterms:modified xsi:type="dcterms:W3CDTF">2015-08-06T05:00:46Z</dcterms:modified>
</cp:coreProperties>
</file>