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'Master-Detail'!$A$10:$AT$238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'Master-Detail'!$A$1:$AT$238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235" i="52" l="1"/>
  <c r="R235" i="52"/>
  <c r="P235" i="52"/>
  <c r="B235" i="52"/>
  <c r="N235" i="52"/>
  <c r="Q233" i="52"/>
  <c r="R233" i="52"/>
  <c r="O233" i="52"/>
  <c r="P233" i="52"/>
  <c r="B233" i="52"/>
  <c r="N233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231" i="52"/>
  <c r="R231" i="52"/>
  <c r="O231" i="52"/>
  <c r="P231" i="52"/>
  <c r="B231" i="52"/>
  <c r="N231" i="52"/>
  <c r="Q225" i="52"/>
  <c r="R225" i="52"/>
  <c r="O225" i="52"/>
  <c r="P225" i="52"/>
  <c r="B225" i="52"/>
  <c r="N225" i="52"/>
  <c r="Q219" i="52"/>
  <c r="R219" i="52"/>
  <c r="O219" i="52"/>
  <c r="P219" i="52"/>
  <c r="B219" i="52"/>
  <c r="N219" i="52"/>
  <c r="Q211" i="52"/>
  <c r="R211" i="52"/>
  <c r="O211" i="52"/>
  <c r="P211" i="52"/>
  <c r="B211" i="52"/>
  <c r="N211" i="52"/>
  <c r="Q229" i="52"/>
  <c r="R229" i="52"/>
  <c r="O229" i="52"/>
  <c r="P229" i="52"/>
  <c r="B229" i="52"/>
  <c r="N229" i="52"/>
  <c r="Q223" i="52"/>
  <c r="R223" i="52"/>
  <c r="O223" i="52"/>
  <c r="P223" i="52"/>
  <c r="B223" i="52"/>
  <c r="N223" i="52"/>
  <c r="Q207" i="52"/>
  <c r="R207" i="52"/>
  <c r="P207" i="52"/>
  <c r="B207" i="52"/>
  <c r="N207" i="52"/>
  <c r="Q203" i="52"/>
  <c r="R203" i="52"/>
  <c r="P203" i="52"/>
  <c r="B203" i="52"/>
  <c r="N203" i="52"/>
  <c r="Q199" i="52"/>
  <c r="R199" i="52"/>
  <c r="P199" i="52"/>
  <c r="B199" i="52"/>
  <c r="N199" i="52"/>
  <c r="Q197" i="52"/>
  <c r="R197" i="52"/>
  <c r="P197" i="52"/>
  <c r="B197" i="52"/>
  <c r="N197" i="52"/>
  <c r="Q191" i="52"/>
  <c r="R191" i="52"/>
  <c r="P191" i="52"/>
  <c r="B191" i="52"/>
  <c r="N191" i="52"/>
  <c r="Q215" i="52"/>
  <c r="R215" i="52"/>
  <c r="O215" i="52"/>
  <c r="P215" i="52"/>
  <c r="B215" i="52"/>
  <c r="N215" i="52"/>
  <c r="Q213" i="52"/>
  <c r="R213" i="52"/>
  <c r="O213" i="52"/>
  <c r="P213" i="52"/>
  <c r="B213" i="52"/>
  <c r="N213" i="52"/>
  <c r="Q135" i="52"/>
  <c r="R135" i="52"/>
  <c r="O135" i="52"/>
  <c r="P135" i="52"/>
  <c r="B135" i="52"/>
  <c r="N135" i="52"/>
  <c r="Q221" i="52"/>
  <c r="R221" i="52"/>
  <c r="O221" i="52"/>
  <c r="P221" i="52"/>
  <c r="B221" i="52"/>
  <c r="N221" i="52"/>
  <c r="Q103" i="52"/>
  <c r="R103" i="52"/>
  <c r="O103" i="52"/>
  <c r="P103" i="52"/>
  <c r="B103" i="52"/>
  <c r="N103" i="52"/>
  <c r="Q227" i="52"/>
  <c r="R227" i="52"/>
  <c r="O227" i="52"/>
  <c r="P227" i="52"/>
  <c r="B227" i="52"/>
  <c r="N227" i="52"/>
  <c r="Q217" i="52"/>
  <c r="R217" i="52"/>
  <c r="O217" i="52"/>
  <c r="P217" i="52"/>
  <c r="B217" i="52"/>
  <c r="N217" i="52"/>
  <c r="Q209" i="52"/>
  <c r="R209" i="52"/>
  <c r="O209" i="52"/>
  <c r="P209" i="52"/>
  <c r="B209" i="52"/>
  <c r="N209" i="52"/>
  <c r="Q147" i="52"/>
  <c r="R147" i="52"/>
  <c r="O147" i="52"/>
  <c r="P147" i="52"/>
  <c r="B147" i="52"/>
  <c r="N147" i="52"/>
  <c r="Q145" i="52"/>
  <c r="R145" i="52"/>
  <c r="O145" i="52"/>
  <c r="P145" i="52"/>
  <c r="B145" i="52"/>
  <c r="N145" i="52"/>
  <c r="Q143" i="52"/>
  <c r="R143" i="52"/>
  <c r="O143" i="52"/>
  <c r="P143" i="52"/>
  <c r="B143" i="52"/>
  <c r="N143" i="52"/>
  <c r="Q141" i="52"/>
  <c r="R141" i="52"/>
  <c r="O141" i="52"/>
  <c r="P141" i="52"/>
  <c r="B141" i="52"/>
  <c r="N141" i="52"/>
  <c r="Q97" i="52"/>
  <c r="R97" i="52"/>
  <c r="O97" i="52"/>
  <c r="P97" i="52"/>
  <c r="B97" i="52"/>
  <c r="N97" i="52"/>
  <c r="Q109" i="52"/>
  <c r="R109" i="52"/>
  <c r="O109" i="52"/>
  <c r="P109" i="52"/>
  <c r="B109" i="52"/>
  <c r="N109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205" i="52"/>
  <c r="R205" i="52"/>
  <c r="O205" i="52"/>
  <c r="P205" i="52"/>
  <c r="B205" i="52"/>
  <c r="N205" i="52"/>
  <c r="Q201" i="52"/>
  <c r="R201" i="52"/>
  <c r="O201" i="52"/>
  <c r="P201" i="52"/>
  <c r="B201" i="52"/>
  <c r="N201" i="52"/>
  <c r="Q195" i="52"/>
  <c r="R195" i="52"/>
  <c r="P195" i="52"/>
  <c r="B195" i="52"/>
  <c r="N195" i="52"/>
  <c r="Q193" i="52"/>
  <c r="R193" i="52"/>
  <c r="P193" i="52"/>
  <c r="B193" i="52"/>
  <c r="N193" i="52"/>
  <c r="Q189" i="52"/>
  <c r="R189" i="52"/>
  <c r="O189" i="52"/>
  <c r="P189" i="52"/>
  <c r="B189" i="52"/>
  <c r="N189" i="52"/>
  <c r="Q187" i="52"/>
  <c r="R187" i="52"/>
  <c r="O187" i="52"/>
  <c r="P187" i="52"/>
  <c r="B187" i="52"/>
  <c r="N187" i="52"/>
  <c r="Q185" i="52"/>
  <c r="R185" i="52"/>
  <c r="O185" i="52"/>
  <c r="P185" i="52"/>
  <c r="B185" i="52"/>
  <c r="N185" i="52"/>
  <c r="Q183" i="52"/>
  <c r="R183" i="52"/>
  <c r="O183" i="52"/>
  <c r="P183" i="52"/>
  <c r="B183" i="52"/>
  <c r="N183" i="52"/>
  <c r="Q181" i="52"/>
  <c r="R181" i="52"/>
  <c r="O181" i="52"/>
  <c r="P181" i="52"/>
  <c r="B181" i="52"/>
  <c r="N181" i="52"/>
  <c r="Q179" i="52"/>
  <c r="R179" i="52"/>
  <c r="O179" i="52"/>
  <c r="P179" i="52"/>
  <c r="B179" i="52"/>
  <c r="N179" i="52"/>
  <c r="Q177" i="52"/>
  <c r="R177" i="52"/>
  <c r="O177" i="52"/>
  <c r="P177" i="52"/>
  <c r="B177" i="52"/>
  <c r="N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7" i="52"/>
  <c r="R167" i="52"/>
  <c r="O167" i="52"/>
  <c r="P167" i="52"/>
  <c r="B167" i="52"/>
  <c r="N167" i="52"/>
  <c r="Q163" i="52"/>
  <c r="R163" i="52"/>
  <c r="O163" i="52"/>
  <c r="P163" i="52"/>
  <c r="B163" i="52"/>
  <c r="N163" i="52"/>
  <c r="Q159" i="52"/>
  <c r="R159" i="52"/>
  <c r="O159" i="52"/>
  <c r="P159" i="52"/>
  <c r="B159" i="52"/>
  <c r="N159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69" i="52"/>
  <c r="R169" i="52"/>
  <c r="O169" i="52"/>
  <c r="P169" i="52"/>
  <c r="B169" i="52"/>
  <c r="N169" i="52"/>
  <c r="Q165" i="52"/>
  <c r="R165" i="52"/>
  <c r="O165" i="52"/>
  <c r="P165" i="52"/>
  <c r="B165" i="52"/>
  <c r="N165" i="52"/>
  <c r="Q161" i="52"/>
  <c r="R161" i="52"/>
  <c r="O161" i="52"/>
  <c r="P161" i="52"/>
  <c r="B161" i="52"/>
  <c r="N161" i="52"/>
  <c r="Q157" i="52"/>
  <c r="R157" i="52"/>
  <c r="O157" i="52"/>
  <c r="P157" i="52"/>
  <c r="B157" i="52"/>
  <c r="N157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39" i="52"/>
  <c r="R139" i="52"/>
  <c r="O139" i="52"/>
  <c r="P139" i="52"/>
  <c r="B139" i="52"/>
  <c r="N139" i="52"/>
  <c r="Q137" i="52"/>
  <c r="R137" i="52"/>
  <c r="O137" i="52"/>
  <c r="P137" i="52"/>
  <c r="B137" i="52"/>
  <c r="N137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07" i="52"/>
  <c r="R107" i="52"/>
  <c r="O107" i="52"/>
  <c r="P107" i="52"/>
  <c r="B107" i="52"/>
  <c r="N107" i="52"/>
  <c r="Q105" i="52"/>
  <c r="R105" i="52"/>
  <c r="O105" i="52"/>
  <c r="P105" i="52"/>
  <c r="B105" i="52"/>
  <c r="N105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11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9" i="52"/>
  <c r="R129" i="52"/>
  <c r="O129" i="52"/>
  <c r="P129" i="52"/>
  <c r="B129" i="52"/>
  <c r="N129" i="52"/>
  <c r="B127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7" i="52"/>
  <c r="R117" i="52"/>
  <c r="O117" i="52"/>
  <c r="P117" i="52"/>
  <c r="B117" i="52"/>
  <c r="N11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R2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237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<sst xmlns="http://schemas.openxmlformats.org/spreadsheetml/2006/main" count="315" uniqueCount="119">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</sst>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905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38"/>
  <sheetViews>
    <sheetView showGridLines="0" tabSelected="1" view="pageBreakPreview" zoomScale="85" zoomScaleNormal="80" zoomScaleSheetLayoutView="85" workbookViewId="0">
      <pane xSplit="14" ySplit="10" topLeftCell="O173" activePane="bottomRight" state="frozen"/>
      <selection pane="topRight" activeCell="O1" sqref="O1"/>
      <selection pane="bottomLeft" activeCell="A11" sqref="A11"/>
      <selection pane="bottomRight" activeCell="D175" sqref="D175:D192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44" t="s">
        <v>96</v>
      </c>
      <c r="J1" s="144"/>
      <c r="K1" s="46"/>
      <c r="L1" s="47" t="s">
        <v>47</v>
      </c>
      <c r="M1" s="48" t="s">
        <v>54</v>
      </c>
      <c r="N1" s="134"/>
      <c r="O1" s="134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06/26/2015</v>
      </c>
      <c r="AS2" s="44"/>
    </row>
    <row r="3" spans="1:46" ht="24" customHeight="1">
      <c r="C3" s="59"/>
      <c r="D3" s="60"/>
      <c r="E3" s="60"/>
      <c r="F3" s="44"/>
      <c r="G3" s="44"/>
      <c r="H3" s="61">
        <f ca="1">COUNTIF(N15:N238,"=△") + COUNTIF(N15:N238,"=○") +COUNTIF(N15:N238,"=★") + COUNTIF(N15:N238,"=◇")+ COUNTIF(N15:N238,"=▲")</f>
        <v>73</v>
      </c>
      <c r="I3" s="61">
        <f ca="1">COUNTIF(N15:N238,"=○")</f>
        <v>42</v>
      </c>
      <c r="J3" s="61">
        <f ca="1">COUNTIF(N15:N238,"=△") + COUNTIF(N15:N238,"=▲")  +  COUNTIF(N15:N238,"=★")</f>
        <v>4</v>
      </c>
      <c r="K3" s="61">
        <f ca="1">COUNTIF(N15:N238,"=◇")</f>
        <v>27</v>
      </c>
      <c r="L3" s="61">
        <f ca="1">COUNTIF(N15:N238,"=▲")</f>
        <v>0</v>
      </c>
      <c r="M3" s="61">
        <f ca="1">COUNTIF(N15:N238,"=★")</f>
        <v>4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35"/>
      <c r="C7" s="136"/>
      <c r="D7" s="136"/>
      <c r="E7" s="136"/>
      <c r="F7" s="136"/>
      <c r="G7" s="136"/>
      <c r="H7" s="137"/>
      <c r="I7" s="141" t="s">
        <v>38</v>
      </c>
      <c r="J7" s="142"/>
      <c r="K7" s="142"/>
      <c r="L7" s="143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8"/>
      <c r="C8" s="139"/>
      <c r="D8" s="139"/>
      <c r="E8" s="139"/>
      <c r="F8" s="139"/>
      <c r="G8" s="139"/>
      <c r="H8" s="140"/>
      <c r="I8" s="72">
        <f>MIN(I15:I238)</f>
        <v>42172</v>
      </c>
      <c r="J8" s="72">
        <f>MAX(J15:J238)</f>
        <v>42195</v>
      </c>
      <c r="K8" s="72">
        <f>IF(MIN(K15:K238)=DATE(1900,1,0),"",MIN(K15:K238))</f>
        <v>42172</v>
      </c>
      <c r="L8" s="72">
        <f>IF(MAX(L15:L238)=DATE(1900,1,0),"",MAX(L15:L238))</f>
        <v>42180</v>
      </c>
      <c r="M8" s="73"/>
      <c r="N8" s="74" t="str">
        <f>TEXT(T9,"yyyy")</f>
        <v>2015</v>
      </c>
      <c r="O8" s="153">
        <f>SUM(P15:P238)</f>
        <v>0</v>
      </c>
      <c r="P8" s="154"/>
      <c r="Q8" s="153">
        <f>SUM(R15:R238)</f>
        <v>0</v>
      </c>
      <c r="R8" s="154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52" t="s">
        <v>39</v>
      </c>
    </row>
    <row r="9" spans="1:46" ht="18.75" customHeight="1">
      <c r="B9" s="125" t="s">
        <v>40</v>
      </c>
      <c r="C9" s="145" t="s">
        <v>31</v>
      </c>
      <c r="D9" s="145" t="s">
        <v>41</v>
      </c>
      <c r="E9" s="145" t="s">
        <v>51</v>
      </c>
      <c r="F9" s="148" t="s">
        <v>52</v>
      </c>
      <c r="G9" s="125" t="s">
        <v>53</v>
      </c>
      <c r="H9" s="150" t="s">
        <v>56</v>
      </c>
      <c r="I9" s="127" t="s">
        <v>42</v>
      </c>
      <c r="J9" s="128"/>
      <c r="K9" s="127" t="s">
        <v>32</v>
      </c>
      <c r="L9" s="129"/>
      <c r="M9" s="130" t="s">
        <v>43</v>
      </c>
      <c r="N9" s="131"/>
      <c r="O9" s="155" t="s">
        <v>44</v>
      </c>
      <c r="P9" s="156"/>
      <c r="Q9" s="157" t="s">
        <v>45</v>
      </c>
      <c r="R9" s="156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52"/>
    </row>
    <row r="10" spans="1:46" ht="18.75" customHeight="1">
      <c r="B10" s="126"/>
      <c r="C10" s="146"/>
      <c r="D10" s="147"/>
      <c r="E10" s="147"/>
      <c r="F10" s="149"/>
      <c r="G10" s="126"/>
      <c r="H10" s="151"/>
      <c r="I10" s="78" t="s">
        <v>18</v>
      </c>
      <c r="J10" s="79" t="s">
        <v>19</v>
      </c>
      <c r="K10" s="80" t="s">
        <v>18</v>
      </c>
      <c r="L10" s="81" t="s">
        <v>19</v>
      </c>
      <c r="M10" s="132"/>
      <c r="N10" s="133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52"/>
    </row>
    <row r="11" spans="1:46" ht="13.5" customHeight="1">
      <c r="B11" s="93">
        <f>(ROW()-10)/2+0.5</f>
        <v>1</v>
      </c>
      <c r="C11" s="95"/>
      <c r="D11" s="97"/>
      <c r="E11" s="97"/>
      <c r="F11" s="99"/>
      <c r="G11" s="99"/>
      <c r="H11" s="123"/>
      <c r="I11" s="103"/>
      <c r="J11" s="103"/>
      <c r="K11" s="103"/>
      <c r="L11" s="103"/>
      <c r="M11" s="105"/>
      <c r="N11" s="107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9" t="str">
        <f>IF(COUNTA(S11:X11)=0,"",SUMPRODUCT(--(ISNUMBER(S11:X11)),S11:X11)+ (COUNTA(S11:X11)-COUNT(S11:X11))*8)</f>
        <v/>
      </c>
      <c r="P11" s="111" t="str">
        <f t="shared" ref="P11" si="3">IF(O11="","",ROUND(O11/8,2))</f>
        <v/>
      </c>
      <c r="Q11" s="109" t="str">
        <f>IF(COUNTA(S12:X12)=0,"",SUMPRODUCT(--(ISNUMBER(S12:X12)),S12:X12)+ (COUNTA(S12:X12)-COUNT(S12:X12))*8)</f>
        <v/>
      </c>
      <c r="R11" s="111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customHeight="1">
      <c r="B12" s="94"/>
      <c r="C12" s="96"/>
      <c r="D12" s="98"/>
      <c r="E12" s="98"/>
      <c r="F12" s="100"/>
      <c r="G12" s="100"/>
      <c r="H12" s="124"/>
      <c r="I12" s="104"/>
      <c r="J12" s="104"/>
      <c r="K12" s="104"/>
      <c r="L12" s="104"/>
      <c r="M12" s="106"/>
      <c r="N12" s="108"/>
      <c r="O12" s="110"/>
      <c r="P12" s="112"/>
      <c r="Q12" s="110"/>
      <c r="R12" s="112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customHeight="1">
      <c r="B13" s="93">
        <f t="shared" ref="B13" si="5">(ROW()-10)/2+0.5</f>
        <v>2</v>
      </c>
      <c r="C13" s="95"/>
      <c r="D13" s="97"/>
      <c r="E13" s="97"/>
      <c r="F13" s="99"/>
      <c r="G13" s="99"/>
      <c r="H13" s="123"/>
      <c r="I13" s="103"/>
      <c r="J13" s="103"/>
      <c r="K13" s="103"/>
      <c r="L13" s="103"/>
      <c r="M13" s="105"/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9" t="str">
        <f>IF(COUNTA(S13:X13)=0,"",SUMPRODUCT(--(ISNUMBER(S13:X13)),S13:X13)+ (COUNTA(S13:X13)-COUNT(S13:X13))*8)</f>
        <v/>
      </c>
      <c r="P13" s="111" t="str">
        <f t="shared" ref="P13" si="6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customHeight="1">
      <c r="B14" s="94"/>
      <c r="C14" s="96"/>
      <c r="D14" s="98"/>
      <c r="E14" s="98"/>
      <c r="F14" s="100"/>
      <c r="G14" s="100"/>
      <c r="H14" s="124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19">
        <f>(ROW()-10)/2+0.5</f>
        <v>3</v>
      </c>
      <c r="C15" s="95" t="s">
        <v>30</v>
      </c>
      <c r="D15" s="97" t="s">
        <v>58</v>
      </c>
      <c r="E15" s="97" t="s">
        <v>71</v>
      </c>
      <c r="F15" s="99" t="s">
        <v>74</v>
      </c>
      <c r="G15" s="99"/>
      <c r="H15" s="101" t="s">
        <v>61</v>
      </c>
      <c r="I15" s="103">
        <v>42172</v>
      </c>
      <c r="J15" s="103">
        <v>42174</v>
      </c>
      <c r="K15" s="103">
        <v>42172</v>
      </c>
      <c r="L15" s="103">
        <v>42174</v>
      </c>
      <c r="M15" s="105">
        <v>100</v>
      </c>
      <c r="N15" s="113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5" t="str">
        <f>IF(COUNTA(S15:X15)=0,"",SUMPRODUCT(--(ISNUMBER(S15:X15)),S15:X15)+ (COUNTA(S15:X15)-COUNT(S15:X15))*8)</f>
        <v/>
      </c>
      <c r="P15" s="117" t="str">
        <f>IF(O15="","",ROUND(O15/8,2))</f>
        <v/>
      </c>
      <c r="Q15" s="115" t="str">
        <f>IF(COUNTA(S16:X16)=0,"",SUMPRODUCT(--(ISNUMBER(S16:X16)),S16:X16)+ (COUNTA(S16:X16)-COUNT(S16:X16))*8)</f>
        <v/>
      </c>
      <c r="R15" s="117" t="str">
        <f t="shared" ref="R15" si="8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customHeight="1">
      <c r="B16" s="120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4"/>
      <c r="O16" s="116"/>
      <c r="P16" s="118"/>
      <c r="Q16" s="116"/>
      <c r="R16" s="11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93">
        <f t="shared" ref="B17" si="9">(ROW()-10)/2+0.5</f>
        <v>4</v>
      </c>
      <c r="C17" s="95"/>
      <c r="D17" s="97"/>
      <c r="E17" s="97" t="s">
        <v>80</v>
      </c>
      <c r="F17" s="99" t="s">
        <v>74</v>
      </c>
      <c r="G17" s="99"/>
      <c r="H17" s="101" t="s">
        <v>61</v>
      </c>
      <c r="I17" s="103">
        <v>42172</v>
      </c>
      <c r="J17" s="103">
        <v>42174</v>
      </c>
      <c r="K17" s="103">
        <v>42172</v>
      </c>
      <c r="L17" s="103">
        <v>42174</v>
      </c>
      <c r="M17" s="105">
        <v>100</v>
      </c>
      <c r="N17" s="107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9" t="str">
        <f>IF(COUNTA(S17:X17)=0,"",SUMPRODUCT(--(ISNUMBER(S17:X17)),S17:X17)+ (COUNTA(S17:X17)-COUNT(S17:X17))*8)</f>
        <v/>
      </c>
      <c r="P17" s="111" t="str">
        <f t="shared" ref="P17" si="10">IF(O17="","",ROUND(O17/8,2))</f>
        <v/>
      </c>
      <c r="Q17" s="109" t="str">
        <f>IF(COUNTA(S18:X18)=0,"",SUMPRODUCT(--(ISNUMBER(S18:X18)),S18:X18)+ (COUNTA(S18:X18)-COUNT(S18:X18))*8)</f>
        <v/>
      </c>
      <c r="R17" s="111" t="str">
        <f t="shared" ref="R17" si="11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customHeight="1">
      <c r="B18" s="94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08"/>
      <c r="O18" s="110"/>
      <c r="P18" s="112"/>
      <c r="Q18" s="110"/>
      <c r="R18" s="112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customHeight="1">
      <c r="B19" s="93">
        <f>(ROW()-10)/2+0.5</f>
        <v>5</v>
      </c>
      <c r="C19" s="95"/>
      <c r="D19" s="97"/>
      <c r="E19" s="97"/>
      <c r="F19" s="99"/>
      <c r="G19" s="99"/>
      <c r="H19" s="101"/>
      <c r="I19" s="103"/>
      <c r="J19" s="103"/>
      <c r="K19" s="103"/>
      <c r="L19" s="103"/>
      <c r="M19" s="105"/>
      <c r="N19" s="107"/>
      <c r="O19" s="109"/>
      <c r="P19" s="111"/>
      <c r="Q19" s="109"/>
      <c r="R19" s="111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customHeight="1">
      <c r="B20" s="94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08"/>
      <c r="O20" s="110"/>
      <c r="P20" s="112"/>
      <c r="Q20" s="110"/>
      <c r="R20" s="112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19">
        <f>(ROW()-10)/2+0.5</f>
        <v>6</v>
      </c>
      <c r="C21" s="95"/>
      <c r="D21" s="97"/>
      <c r="E21" s="97" t="s">
        <v>101</v>
      </c>
      <c r="F21" s="99" t="s">
        <v>74</v>
      </c>
      <c r="G21" s="99"/>
      <c r="H21" s="101" t="s">
        <v>61</v>
      </c>
      <c r="I21" s="103">
        <v>42177</v>
      </c>
      <c r="J21" s="103">
        <v>42179</v>
      </c>
      <c r="K21" s="103">
        <v>42177</v>
      </c>
      <c r="L21" s="103">
        <v>42180</v>
      </c>
      <c r="M21" s="105">
        <v>100</v>
      </c>
      <c r="N21" s="11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5" t="str">
        <f>IF(COUNTA(S21:X21)=0,"",SUMPRODUCT(--(ISNUMBER(S21:X21)),S21:X21)+ (COUNTA(S21:X21)-COUNT(S21:X21))*8)</f>
        <v/>
      </c>
      <c r="P21" s="117" t="str">
        <f>IF(O21="","",ROUND(O21/8,2))</f>
        <v/>
      </c>
      <c r="Q21" s="115" t="str">
        <f>IF(COUNTA(S22:X22)=0,"",SUMPRODUCT(--(ISNUMBER(S22:X22)),S22:X22)+ (COUNTA(S22:X22)-COUNT(S22:X22))*8)</f>
        <v/>
      </c>
      <c r="R21" s="117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customHeight="1">
      <c r="B22" s="120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4"/>
      <c r="O22" s="116"/>
      <c r="P22" s="118"/>
      <c r="Q22" s="116"/>
      <c r="R22" s="11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customHeight="1">
      <c r="B23" s="119">
        <f>(ROW()-10)/2+0.5</f>
        <v>7</v>
      </c>
      <c r="C23" s="95"/>
      <c r="D23" s="97"/>
      <c r="E23" s="97"/>
      <c r="F23" s="99" t="s">
        <v>55</v>
      </c>
      <c r="G23" s="99"/>
      <c r="H23" s="101" t="s">
        <v>64</v>
      </c>
      <c r="I23" s="103">
        <v>42180</v>
      </c>
      <c r="J23" s="103">
        <v>42180</v>
      </c>
      <c r="K23" s="103">
        <v>42180</v>
      </c>
      <c r="L23" s="103">
        <v>42180</v>
      </c>
      <c r="M23" s="105">
        <v>100</v>
      </c>
      <c r="N23" s="11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5" t="str">
        <f>IF(COUNTA(S23:X23)=0,"",SUMPRODUCT(--(ISNUMBER(S23:X23)),S23:X23)+ (COUNTA(S23:X23)-COUNT(S23:X23))*8)</f>
        <v/>
      </c>
      <c r="P23" s="117" t="str">
        <f>IF(O23="","",ROUND(O23/8,2))</f>
        <v/>
      </c>
      <c r="Q23" s="115" t="str">
        <f>IF(COUNTA(S24:X24)=0,"",SUMPRODUCT(--(ISNUMBER(S24:X24)),S24:X24)+ (COUNTA(S24:X24)-COUNT(S24:X24))*8)</f>
        <v/>
      </c>
      <c r="R23" s="117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customHeight="1">
      <c r="B24" s="120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4"/>
      <c r="O24" s="116"/>
      <c r="P24" s="118"/>
      <c r="Q24" s="116"/>
      <c r="R24" s="11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119">
        <f>(ROW()-10)/2+0.5</f>
        <v>8</v>
      </c>
      <c r="C25" s="95"/>
      <c r="D25" s="97"/>
      <c r="E25" s="97" t="s">
        <v>81</v>
      </c>
      <c r="F25" s="99" t="s">
        <v>74</v>
      </c>
      <c r="G25" s="99"/>
      <c r="H25" s="101" t="s">
        <v>61</v>
      </c>
      <c r="I25" s="103">
        <v>42177</v>
      </c>
      <c r="J25" s="103">
        <v>42179</v>
      </c>
      <c r="K25" s="103">
        <v>42177</v>
      </c>
      <c r="L25" s="103">
        <v>42180</v>
      </c>
      <c r="M25" s="105">
        <v>100</v>
      </c>
      <c r="N25" s="11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5" t="str">
        <f>IF(COUNTA(S25:X25)=0,"",SUMPRODUCT(--(ISNUMBER(S25:X25)),S25:X25)+ (COUNTA(S25:X25)-COUNT(S25:X25))*8)</f>
        <v/>
      </c>
      <c r="P25" s="117" t="str">
        <f>IF(O25="","",ROUND(O25/8,2))</f>
        <v/>
      </c>
      <c r="Q25" s="115" t="str">
        <f>IF(COUNTA(S26:X26)=0,"",SUMPRODUCT(--(ISNUMBER(S26:X26)),S26:X26)+ (COUNTA(S26:X26)-COUNT(S26:X26))*8)</f>
        <v/>
      </c>
      <c r="R25" s="117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customHeight="1">
      <c r="B26" s="120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14"/>
      <c r="O26" s="116"/>
      <c r="P26" s="118"/>
      <c r="Q26" s="116"/>
      <c r="R26" s="11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customHeight="1">
      <c r="B27" s="119">
        <f>(ROW()-10)/2+0.5</f>
        <v>9</v>
      </c>
      <c r="C27" s="95"/>
      <c r="D27" s="97"/>
      <c r="E27" s="97"/>
      <c r="F27" s="99" t="s">
        <v>55</v>
      </c>
      <c r="G27" s="99"/>
      <c r="H27" s="101" t="s">
        <v>64</v>
      </c>
      <c r="I27" s="103">
        <v>42180</v>
      </c>
      <c r="J27" s="103">
        <v>42180</v>
      </c>
      <c r="K27" s="103">
        <v>42180</v>
      </c>
      <c r="L27" s="103">
        <v>42180</v>
      </c>
      <c r="M27" s="105">
        <v>100</v>
      </c>
      <c r="N27" s="11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5" t="str">
        <f>IF(COUNTA(S27:X27)=0,"",SUMPRODUCT(--(ISNUMBER(S27:X27)),S27:X27)+ (COUNTA(S27:X27)-COUNT(S27:X27))*8)</f>
        <v/>
      </c>
      <c r="P27" s="117" t="str">
        <f>IF(O27="","",ROUND(O27/8,2))</f>
        <v/>
      </c>
      <c r="Q27" s="115" t="str">
        <f>IF(COUNTA(S28:X28)=0,"",SUMPRODUCT(--(ISNUMBER(S28:X28)),S28:X28)+ (COUNTA(S28:X28)-COUNT(S28:X28))*8)</f>
        <v/>
      </c>
      <c r="R27" s="117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customHeight="1">
      <c r="B28" s="120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4"/>
      <c r="O28" s="116"/>
      <c r="P28" s="118"/>
      <c r="Q28" s="116"/>
      <c r="R28" s="11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customHeight="1">
      <c r="B29" s="93">
        <f t="shared" ref="B29" si="16">(ROW()-10)/2+0.5</f>
        <v>10</v>
      </c>
      <c r="C29" s="95"/>
      <c r="D29" s="97"/>
      <c r="E29" s="97"/>
      <c r="F29" s="99"/>
      <c r="G29" s="99"/>
      <c r="H29" s="101"/>
      <c r="I29" s="103"/>
      <c r="J29" s="103"/>
      <c r="K29" s="103"/>
      <c r="L29" s="103"/>
      <c r="M29" s="105"/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customHeight="1">
      <c r="B31" s="119">
        <f>(ROW()-10)/2+0.5</f>
        <v>11</v>
      </c>
      <c r="C31" s="95"/>
      <c r="D31" s="97" t="s">
        <v>70</v>
      </c>
      <c r="E31" s="97" t="s">
        <v>59</v>
      </c>
      <c r="F31" s="99" t="s">
        <v>74</v>
      </c>
      <c r="G31" s="99"/>
      <c r="H31" s="101" t="s">
        <v>62</v>
      </c>
      <c r="I31" s="103">
        <v>42172</v>
      </c>
      <c r="J31" s="103">
        <v>42174</v>
      </c>
      <c r="K31" s="103">
        <v>42172</v>
      </c>
      <c r="L31" s="103">
        <v>42174</v>
      </c>
      <c r="M31" s="105">
        <v>100</v>
      </c>
      <c r="N31" s="11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5" t="str">
        <f>IF(COUNTA(S31:X31)=0,"",SUMPRODUCT(--(ISNUMBER(S31:X31)),S31:X31)+ (COUNTA(S31:X31)-COUNT(S31:X31))*8)</f>
        <v/>
      </c>
      <c r="P31" s="117" t="str">
        <f>IF(O31="","",ROUND(O31/8,2))</f>
        <v/>
      </c>
      <c r="Q31" s="115" t="str">
        <f>IF(COUNTA(S32:X32)=0,"",SUMPRODUCT(--(ISNUMBER(S32:X32)),S32:X32)+ (COUNTA(S32:X32)-COUNT(S32:X32))*8)</f>
        <v/>
      </c>
      <c r="R31" s="117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customHeight="1">
      <c r="B32" s="120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4"/>
      <c r="O32" s="116"/>
      <c r="P32" s="118"/>
      <c r="Q32" s="116"/>
      <c r="R32" s="11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customHeight="1">
      <c r="B33" s="93">
        <f t="shared" ref="B33" si="20">(ROW()-10)/2+0.5</f>
        <v>12</v>
      </c>
      <c r="C33" s="95"/>
      <c r="D33" s="97"/>
      <c r="E33" s="97" t="s">
        <v>68</v>
      </c>
      <c r="F33" s="99" t="s">
        <v>74</v>
      </c>
      <c r="G33" s="99"/>
      <c r="H33" s="101" t="s">
        <v>62</v>
      </c>
      <c r="I33" s="103">
        <v>42172</v>
      </c>
      <c r="J33" s="103">
        <v>42174</v>
      </c>
      <c r="K33" s="103">
        <v>42172</v>
      </c>
      <c r="L33" s="103">
        <v>42174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customHeight="1">
      <c r="B35" s="119">
        <f>(ROW()-10)/2+0.5</f>
        <v>13</v>
      </c>
      <c r="C35" s="95"/>
      <c r="D35" s="97"/>
      <c r="E35" s="97" t="s">
        <v>67</v>
      </c>
      <c r="F35" s="99" t="s">
        <v>74</v>
      </c>
      <c r="G35" s="99"/>
      <c r="H35" s="101" t="s">
        <v>62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5" t="str">
        <f>IF(COUNTA(S35:X35)=0,"",SUMPRODUCT(--(ISNUMBER(S35:X35)),S35:X35)+ (COUNTA(S35:X35)-COUNT(S35:X35))*8)</f>
        <v/>
      </c>
      <c r="P35" s="117" t="str">
        <f>IF(O35="","",ROUND(O35/8,2))</f>
        <v/>
      </c>
      <c r="Q35" s="115" t="str">
        <f>IF(COUNTA(S36:X36)=0,"",SUMPRODUCT(--(ISNUMBER(S36:X36)),S36:X36)+ (COUNTA(S36:X36)-COUNT(S36:X36))*8)</f>
        <v/>
      </c>
      <c r="R35" s="117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customHeight="1">
      <c r="B36" s="120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4"/>
      <c r="O36" s="116"/>
      <c r="P36" s="118"/>
      <c r="Q36" s="116"/>
      <c r="R36" s="11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customHeight="1">
      <c r="B37" s="93">
        <f t="shared" ref="B37" si="24">(ROW()-10)/2+0.5</f>
        <v>14</v>
      </c>
      <c r="C37" s="95"/>
      <c r="D37" s="97"/>
      <c r="E37" s="97" t="s">
        <v>69</v>
      </c>
      <c r="F37" s="99" t="s">
        <v>74</v>
      </c>
      <c r="G37" s="99"/>
      <c r="H37" s="101" t="s">
        <v>62</v>
      </c>
      <c r="I37" s="103">
        <v>42172</v>
      </c>
      <c r="J37" s="103">
        <v>42174</v>
      </c>
      <c r="K37" s="103">
        <v>42172</v>
      </c>
      <c r="L37" s="103">
        <v>42177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customHeight="1">
      <c r="B39" s="119">
        <f>(ROW()-10)/2+0.5</f>
        <v>15</v>
      </c>
      <c r="C39" s="95"/>
      <c r="D39" s="97"/>
      <c r="E39" s="97" t="s">
        <v>78</v>
      </c>
      <c r="F39" s="99" t="s">
        <v>74</v>
      </c>
      <c r="G39" s="99"/>
      <c r="H39" s="101" t="s">
        <v>66</v>
      </c>
      <c r="I39" s="103">
        <v>42177</v>
      </c>
      <c r="J39" s="103">
        <v>42177</v>
      </c>
      <c r="K39" s="103">
        <v>42177</v>
      </c>
      <c r="L39" s="103">
        <v>42177</v>
      </c>
      <c r="M39" s="105">
        <v>100</v>
      </c>
      <c r="N39" s="11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5" t="str">
        <f>IF(COUNTA(S39:X39)=0,"",SUMPRODUCT(--(ISNUMBER(S39:X39)),S39:X39)+ (COUNTA(S39:X39)-COUNT(S39:X39))*8)</f>
        <v/>
      </c>
      <c r="P39" s="117" t="str">
        <f>IF(O39="","",ROUND(O39/8,2))</f>
        <v/>
      </c>
      <c r="Q39" s="115" t="str">
        <f>IF(COUNTA(S40:X40)=0,"",SUMPRODUCT(--(ISNUMBER(S40:X40)),S40:X40)+ (COUNTA(S40:X40)-COUNT(S40:X40))*8)</f>
        <v/>
      </c>
      <c r="R39" s="117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customHeight="1">
      <c r="B40" s="120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4"/>
      <c r="O40" s="116"/>
      <c r="P40" s="118"/>
      <c r="Q40" s="116"/>
      <c r="R40" s="11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customHeight="1">
      <c r="B41" s="93">
        <f t="shared" ref="B41" si="28">(ROW()-10)/2+0.5</f>
        <v>16</v>
      </c>
      <c r="C41" s="95"/>
      <c r="D41" s="97"/>
      <c r="E41" s="97" t="s">
        <v>79</v>
      </c>
      <c r="F41" s="99" t="s">
        <v>74</v>
      </c>
      <c r="G41" s="99"/>
      <c r="H41" s="101" t="s">
        <v>66</v>
      </c>
      <c r="I41" s="103">
        <v>42177</v>
      </c>
      <c r="J41" s="103">
        <v>42177</v>
      </c>
      <c r="K41" s="103">
        <v>42177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customHeight="1">
      <c r="B43" s="93">
        <f t="shared" ref="B43" si="31">(ROW()-10)/2+0.5</f>
        <v>17</v>
      </c>
      <c r="C43" s="95"/>
      <c r="D43" s="97"/>
      <c r="E43" s="97"/>
      <c r="F43" s="99"/>
      <c r="G43" s="99"/>
      <c r="H43" s="101"/>
      <c r="I43" s="103"/>
      <c r="J43" s="103"/>
      <c r="K43" s="103"/>
      <c r="L43" s="103"/>
      <c r="M43" s="105"/>
      <c r="N43" s="107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09" t="str">
        <f>IF(COUNTA(S43:X43)=0,"",SUMPRODUCT(--(ISNUMBER(S43:X43)),S43:X43)+ (COUNTA(S43:X43)-COUNT(S43:X43))*8)</f>
        <v/>
      </c>
      <c r="P43" s="111" t="str">
        <f t="shared" ref="P43" si="32">IF(O43="","",ROUND(O43/8,2))</f>
        <v/>
      </c>
      <c r="Q43" s="109" t="str">
        <f>IF(COUNTA(S44:X44)=0,"",SUMPRODUCT(--(ISNUMBER(S44:X44)),S44:X44)+ (COUNTA(S44:X44)-COUNT(S44:X44))*8)</f>
        <v/>
      </c>
      <c r="R43" s="111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customHeight="1">
      <c r="B44" s="94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08"/>
      <c r="O44" s="110"/>
      <c r="P44" s="112"/>
      <c r="Q44" s="110"/>
      <c r="R44" s="112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customHeight="1">
      <c r="B45" s="119">
        <f>(ROW()-10)/2+0.5</f>
        <v>18</v>
      </c>
      <c r="C45" s="95"/>
      <c r="D45" s="97"/>
      <c r="E45" s="97" t="s">
        <v>59</v>
      </c>
      <c r="F45" s="99" t="s">
        <v>55</v>
      </c>
      <c r="G45" s="99"/>
      <c r="H45" s="101" t="s">
        <v>64</v>
      </c>
      <c r="I45" s="103">
        <v>42172</v>
      </c>
      <c r="J45" s="103">
        <v>42174</v>
      </c>
      <c r="K45" s="103">
        <v>42172</v>
      </c>
      <c r="L45" s="103">
        <v>42174</v>
      </c>
      <c r="M45" s="105">
        <v>100</v>
      </c>
      <c r="N45" s="11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5" t="str">
        <f>IF(COUNTA(S45:X45)=0,"",SUMPRODUCT(--(ISNUMBER(S45:X45)),S45:X45)+ (COUNTA(S45:X45)-COUNT(S45:X45))*8)</f>
        <v/>
      </c>
      <c r="P45" s="117" t="str">
        <f>IF(O45="","",ROUND(O45/8,2))</f>
        <v/>
      </c>
      <c r="Q45" s="115" t="str">
        <f>IF(COUNTA(S46:X46)=0,"",SUMPRODUCT(--(ISNUMBER(S46:X46)),S46:X46)+ (COUNTA(S46:X46)-COUNT(S46:X46))*8)</f>
        <v/>
      </c>
      <c r="R45" s="117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customHeight="1">
      <c r="B46" s="120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14"/>
      <c r="O46" s="116"/>
      <c r="P46" s="118"/>
      <c r="Q46" s="116"/>
      <c r="R46" s="11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customHeight="1">
      <c r="B47" s="93">
        <f t="shared" ref="B47" si="35">(ROW()-10)/2+0.5</f>
        <v>19</v>
      </c>
      <c r="C47" s="95"/>
      <c r="D47" s="97"/>
      <c r="E47" s="97" t="s">
        <v>68</v>
      </c>
      <c r="F47" s="99" t="s">
        <v>55</v>
      </c>
      <c r="G47" s="99"/>
      <c r="H47" s="101" t="s">
        <v>64</v>
      </c>
      <c r="I47" s="103">
        <v>42172</v>
      </c>
      <c r="J47" s="103">
        <v>42174</v>
      </c>
      <c r="K47" s="103">
        <v>42172</v>
      </c>
      <c r="L47" s="103">
        <v>42174</v>
      </c>
      <c r="M47" s="105">
        <v>100</v>
      </c>
      <c r="N47" s="107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9" t="str">
        <f>IF(COUNTA(S47:X47)=0,"",SUMPRODUCT(--(ISNUMBER(S47:X47)),S47:X47)+ (COUNTA(S47:X47)-COUNT(S47:X47))*8)</f>
        <v/>
      </c>
      <c r="P47" s="111" t="str">
        <f t="shared" ref="P47" si="36">IF(O47="","",ROUND(O47/8,2))</f>
        <v/>
      </c>
      <c r="Q47" s="109" t="str">
        <f>IF(COUNTA(S48:X48)=0,"",SUMPRODUCT(--(ISNUMBER(S48:X48)),S48:X48)+ (COUNTA(S48:X48)-COUNT(S48:X48))*8)</f>
        <v/>
      </c>
      <c r="R47" s="111" t="str">
        <f t="shared" ref="R47" si="37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customHeight="1">
      <c r="B48" s="94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08"/>
      <c r="O48" s="110"/>
      <c r="P48" s="112"/>
      <c r="Q48" s="110"/>
      <c r="R48" s="112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customHeight="1">
      <c r="B49" s="119">
        <f>(ROW()-10)/2+0.5</f>
        <v>20</v>
      </c>
      <c r="C49" s="95"/>
      <c r="D49" s="97"/>
      <c r="E49" s="97" t="s">
        <v>67</v>
      </c>
      <c r="F49" s="99" t="s">
        <v>55</v>
      </c>
      <c r="G49" s="99"/>
      <c r="H49" s="101" t="s">
        <v>64</v>
      </c>
      <c r="I49" s="103">
        <v>42172</v>
      </c>
      <c r="J49" s="103">
        <v>42174</v>
      </c>
      <c r="K49" s="103">
        <v>42172</v>
      </c>
      <c r="L49" s="103">
        <v>42174</v>
      </c>
      <c r="M49" s="105">
        <v>100</v>
      </c>
      <c r="N49" s="11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5" t="str">
        <f>IF(COUNTA(S49:X49)=0,"",SUMPRODUCT(--(ISNUMBER(S49:X49)),S49:X49)+ (COUNTA(S49:X49)-COUNT(S49:X49))*8)</f>
        <v/>
      </c>
      <c r="P49" s="117" t="str">
        <f>IF(O49="","",ROUND(O49/8,2))</f>
        <v/>
      </c>
      <c r="Q49" s="115" t="str">
        <f>IF(COUNTA(S50:X50)=0,"",SUMPRODUCT(--(ISNUMBER(S50:X50)),S50:X50)+ (COUNTA(S50:X50)-COUNT(S50:X50))*8)</f>
        <v/>
      </c>
      <c r="R49" s="117" t="str">
        <f t="shared" ref="R49" si="38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customHeight="1">
      <c r="B50" s="120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4"/>
      <c r="O50" s="116"/>
      <c r="P50" s="118"/>
      <c r="Q50" s="116"/>
      <c r="R50" s="11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customHeight="1">
      <c r="B51" s="93">
        <f t="shared" ref="B51" si="39">(ROW()-10)/2+0.5</f>
        <v>21</v>
      </c>
      <c r="C51" s="95"/>
      <c r="D51" s="97"/>
      <c r="E51" s="97" t="s">
        <v>69</v>
      </c>
      <c r="F51" s="99" t="s">
        <v>55</v>
      </c>
      <c r="G51" s="99"/>
      <c r="H51" s="101" t="s">
        <v>64</v>
      </c>
      <c r="I51" s="103">
        <v>42172</v>
      </c>
      <c r="J51" s="103">
        <v>42174</v>
      </c>
      <c r="K51" s="103">
        <v>42172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40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41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customHeight="1">
      <c r="B53" s="119">
        <f>(ROW()-10)/2+0.5</f>
        <v>22</v>
      </c>
      <c r="C53" s="95"/>
      <c r="D53" s="97"/>
      <c r="E53" s="97" t="s">
        <v>78</v>
      </c>
      <c r="F53" s="99" t="s">
        <v>55</v>
      </c>
      <c r="G53" s="99"/>
      <c r="H53" s="101" t="s">
        <v>64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5" t="str">
        <f>IF(COUNTA(S53:X53)=0,"",SUMPRODUCT(--(ISNUMBER(S53:X53)),S53:X53)+ (COUNTA(S53:X53)-COUNT(S53:X53))*8)</f>
        <v/>
      </c>
      <c r="P53" s="117" t="str">
        <f>IF(O53="","",ROUND(O53/8,2))</f>
        <v/>
      </c>
      <c r="Q53" s="115" t="str">
        <f>IF(COUNTA(S54:X54)=0,"",SUMPRODUCT(--(ISNUMBER(S54:X54)),S54:X54)+ (COUNTA(S54:X54)-COUNT(S54:X54))*8)</f>
        <v/>
      </c>
      <c r="R53" s="117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customHeight="1">
      <c r="B54" s="120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4"/>
      <c r="O54" s="116"/>
      <c r="P54" s="118"/>
      <c r="Q54" s="116"/>
      <c r="R54" s="11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customHeight="1">
      <c r="B55" s="93">
        <f t="shared" ref="B55" si="43">(ROW()-10)/2+0.5</f>
        <v>23</v>
      </c>
      <c r="C55" s="95"/>
      <c r="D55" s="97"/>
      <c r="E55" s="97" t="s">
        <v>79</v>
      </c>
      <c r="F55" s="99" t="s">
        <v>55</v>
      </c>
      <c r="G55" s="99"/>
      <c r="H55" s="101" t="s">
        <v>64</v>
      </c>
      <c r="I55" s="103">
        <v>42177</v>
      </c>
      <c r="J55" s="103">
        <v>42177</v>
      </c>
      <c r="K55" s="103">
        <v>42177</v>
      </c>
      <c r="L55" s="103">
        <v>42177</v>
      </c>
      <c r="M55" s="105">
        <v>100</v>
      </c>
      <c r="N55" s="107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09" t="str">
        <f>IF(COUNTA(S55:X55)=0,"",SUMPRODUCT(--(ISNUMBER(S55:X55)),S55:X55)+ (COUNTA(S55:X55)-COUNT(S55:X55))*8)</f>
        <v/>
      </c>
      <c r="P55" s="111" t="str">
        <f t="shared" ref="P55" si="44">IF(O55="","",ROUND(O55/8,2))</f>
        <v/>
      </c>
      <c r="Q55" s="109" t="str">
        <f>IF(COUNTA(S56:X56)=0,"",SUMPRODUCT(--(ISNUMBER(S56:X56)),S56:X56)+ (COUNTA(S56:X56)-COUNT(S56:X56))*8)</f>
        <v/>
      </c>
      <c r="R55" s="111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customHeight="1">
      <c r="B56" s="94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08"/>
      <c r="O56" s="110"/>
      <c r="P56" s="112"/>
      <c r="Q56" s="110"/>
      <c r="R56" s="112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customHeight="1">
      <c r="B57" s="93">
        <f>(ROW()-10)/2+0.5</f>
        <v>24</v>
      </c>
      <c r="C57" s="95"/>
      <c r="D57" s="97"/>
      <c r="E57" s="97"/>
      <c r="F57" s="99"/>
      <c r="G57" s="99"/>
      <c r="H57" s="101"/>
      <c r="I57" s="103"/>
      <c r="J57" s="103"/>
      <c r="K57" s="103"/>
      <c r="L57" s="103"/>
      <c r="M57" s="105"/>
      <c r="N57" s="107"/>
      <c r="O57" s="109"/>
      <c r="P57" s="111"/>
      <c r="Q57" s="109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customHeight="1">
      <c r="B58" s="94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08"/>
      <c r="O58" s="110"/>
      <c r="P58" s="112"/>
      <c r="Q58" s="110"/>
      <c r="R58" s="112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119">
        <f>(ROW()-10)/2+0.5</f>
        <v>25</v>
      </c>
      <c r="C59" s="95"/>
      <c r="D59" s="97" t="s">
        <v>83</v>
      </c>
      <c r="E59" s="97" t="s">
        <v>103</v>
      </c>
      <c r="F59" s="99" t="s">
        <v>74</v>
      </c>
      <c r="G59" s="99"/>
      <c r="H59" s="101" t="s">
        <v>63</v>
      </c>
      <c r="I59" s="103">
        <v>42172</v>
      </c>
      <c r="J59" s="103">
        <v>42173</v>
      </c>
      <c r="K59" s="103">
        <v>42172</v>
      </c>
      <c r="L59" s="103">
        <v>42173</v>
      </c>
      <c r="M59" s="105">
        <v>100</v>
      </c>
      <c r="N59" s="11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15" t="str">
        <f>IF(COUNTA(S59:X59)=0,"",SUMPRODUCT(--(ISNUMBER(S59:X59)),S59:X59)+ (COUNTA(S59:X59)-COUNT(S59:X59))*8)</f>
        <v/>
      </c>
      <c r="P59" s="117" t="str">
        <f>IF(O59="","",ROUND(O59/8,2))</f>
        <v/>
      </c>
      <c r="Q59" s="115" t="str">
        <f>IF(COUNTA(S60:X60)=0,"",SUMPRODUCT(--(ISNUMBER(S60:X60)),S60:X60)+ (COUNTA(S60:X60)-COUNT(S60:X60))*8)</f>
        <v/>
      </c>
      <c r="R59" s="117" t="str">
        <f t="shared" ref="R59" si="46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customHeight="1">
      <c r="B60" s="120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14"/>
      <c r="O60" s="116"/>
      <c r="P60" s="118"/>
      <c r="Q60" s="116"/>
      <c r="R60" s="11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19">
        <f>(ROW()-10)/2+0.5</f>
        <v>26</v>
      </c>
      <c r="C61" s="95"/>
      <c r="D61" s="97"/>
      <c r="E61" s="97" t="s">
        <v>104</v>
      </c>
      <c r="F61" s="99" t="s">
        <v>74</v>
      </c>
      <c r="G61" s="99"/>
      <c r="H61" s="101" t="s">
        <v>63</v>
      </c>
      <c r="I61" s="103">
        <v>42174</v>
      </c>
      <c r="J61" s="103">
        <v>42174</v>
      </c>
      <c r="K61" s="103">
        <v>42174</v>
      </c>
      <c r="L61" s="103">
        <v>42174</v>
      </c>
      <c r="M61" s="105">
        <v>100</v>
      </c>
      <c r="N61" s="113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5" t="str">
        <f>IF(COUNTA(S61:X61)=0,"",SUMPRODUCT(--(ISNUMBER(S61:X61)),S61:X61)+ (COUNTA(S61:X61)-COUNT(S61:X61))*8)</f>
        <v/>
      </c>
      <c r="P61" s="117" t="str">
        <f>IF(O61="","",ROUND(O61/8,2))</f>
        <v/>
      </c>
      <c r="Q61" s="115" t="str">
        <f>IF(COUNTA(S62:X62)=0,"",SUMPRODUCT(--(ISNUMBER(S62:X62)),S62:X62)+ (COUNTA(S62:X62)-COUNT(S62:X62))*8)</f>
        <v/>
      </c>
      <c r="R61" s="117" t="str">
        <f t="shared" ref="R61" si="47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customHeight="1">
      <c r="B62" s="120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4"/>
      <c r="O62" s="116"/>
      <c r="P62" s="118"/>
      <c r="Q62" s="116"/>
      <c r="R62" s="11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93">
        <f t="shared" ref="B63" si="48">(ROW()-10)/2+0.5</f>
        <v>27</v>
      </c>
      <c r="C63" s="95"/>
      <c r="D63" s="97"/>
      <c r="E63" s="97" t="s">
        <v>105</v>
      </c>
      <c r="F63" s="99" t="s">
        <v>74</v>
      </c>
      <c r="G63" s="99"/>
      <c r="H63" s="101" t="s">
        <v>63</v>
      </c>
      <c r="I63" s="103">
        <v>42174</v>
      </c>
      <c r="J63" s="103">
        <v>42174</v>
      </c>
      <c r="K63" s="103">
        <v>42174</v>
      </c>
      <c r="L63" s="103">
        <v>42177</v>
      </c>
      <c r="M63" s="105">
        <v>100</v>
      </c>
      <c r="N63" s="107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09" t="str">
        <f>IF(COUNTA(S63:X63)=0,"",SUMPRODUCT(--(ISNUMBER(S63:X63)),S63:X63)+ (COUNTA(S63:X63)-COUNT(S63:X63))*8)</f>
        <v/>
      </c>
      <c r="P63" s="111" t="str">
        <f t="shared" ref="P63" si="49">IF(O63="","",ROUND(O63/8,2))</f>
        <v/>
      </c>
      <c r="Q63" s="109" t="str">
        <f>IF(COUNTA(S64:X64)=0,"",SUMPRODUCT(--(ISNUMBER(S64:X64)),S64:X64)+ (COUNTA(S64:X64)-COUNT(S64:X64))*8)</f>
        <v/>
      </c>
      <c r="R63" s="111" t="str">
        <f t="shared" ref="R63" si="50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customHeight="1">
      <c r="B64" s="94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08"/>
      <c r="O64" s="110"/>
      <c r="P64" s="112"/>
      <c r="Q64" s="110"/>
      <c r="R64" s="112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119">
        <f>(ROW()-10)/2+0.5</f>
        <v>28</v>
      </c>
      <c r="C65" s="95"/>
      <c r="D65" s="97"/>
      <c r="E65" s="97" t="s">
        <v>106</v>
      </c>
      <c r="F65" s="99" t="s">
        <v>74</v>
      </c>
      <c r="G65" s="99"/>
      <c r="H65" s="101" t="s">
        <v>63</v>
      </c>
      <c r="I65" s="103">
        <v>42177</v>
      </c>
      <c r="J65" s="103">
        <v>42177</v>
      </c>
      <c r="K65" s="103">
        <v>42177</v>
      </c>
      <c r="L65" s="103">
        <v>42177</v>
      </c>
      <c r="M65" s="105">
        <v>100</v>
      </c>
      <c r="N65" s="113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5" t="str">
        <f>IF(COUNTA(S65:X65)=0,"",SUMPRODUCT(--(ISNUMBER(S65:X65)),S65:X65)+ (COUNTA(S65:X65)-COUNT(S65:X65))*8)</f>
        <v/>
      </c>
      <c r="P65" s="117" t="str">
        <f>IF(O65="","",ROUND(O65/8,2))</f>
        <v/>
      </c>
      <c r="Q65" s="115" t="str">
        <f>IF(COUNTA(S66:X66)=0,"",SUMPRODUCT(--(ISNUMBER(S66:X66)),S66:X66)+ (COUNTA(S66:X66)-COUNT(S66:X66))*8)</f>
        <v/>
      </c>
      <c r="R65" s="117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customHeight="1">
      <c r="B66" s="120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14"/>
      <c r="O66" s="116"/>
      <c r="P66" s="118"/>
      <c r="Q66" s="116"/>
      <c r="R66" s="118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customHeight="1">
      <c r="B67" s="93">
        <f>(ROW()-10)/2+0.5</f>
        <v>29</v>
      </c>
      <c r="C67" s="95"/>
      <c r="D67" s="97"/>
      <c r="E67" s="97"/>
      <c r="F67" s="99"/>
      <c r="G67" s="99"/>
      <c r="H67" s="101"/>
      <c r="I67" s="103"/>
      <c r="J67" s="103"/>
      <c r="K67" s="103"/>
      <c r="L67" s="103"/>
      <c r="M67" s="105"/>
      <c r="N67" s="107"/>
      <c r="O67" s="109"/>
      <c r="P67" s="111"/>
      <c r="Q67" s="109"/>
      <c r="R67" s="111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customHeight="1">
      <c r="B68" s="94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08"/>
      <c r="O68" s="110"/>
      <c r="P68" s="112"/>
      <c r="Q68" s="110"/>
      <c r="R68" s="112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customHeight="1">
      <c r="B69" s="119">
        <f>(ROW()-10)/2+0.5</f>
        <v>30</v>
      </c>
      <c r="C69" s="95"/>
      <c r="D69" s="97"/>
      <c r="E69" s="97" t="s">
        <v>103</v>
      </c>
      <c r="F69" s="99" t="s">
        <v>55</v>
      </c>
      <c r="G69" s="99"/>
      <c r="H69" s="101" t="s">
        <v>64</v>
      </c>
      <c r="I69" s="103">
        <v>42174</v>
      </c>
      <c r="J69" s="103">
        <v>42174</v>
      </c>
      <c r="K69" s="103">
        <v>42174</v>
      </c>
      <c r="L69" s="103">
        <v>42174</v>
      </c>
      <c r="M69" s="105">
        <v>100</v>
      </c>
      <c r="N69" s="11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5" t="str">
        <f>IF(COUNTA(S69:X69)=0,"",SUMPRODUCT(--(ISNUMBER(S69:X69)),S69:X69)+ (COUNTA(S69:X69)-COUNT(S69:X69))*8)</f>
        <v/>
      </c>
      <c r="P69" s="117" t="str">
        <f>IF(O69="","",ROUND(O69/8,2))</f>
        <v/>
      </c>
      <c r="Q69" s="115" t="str">
        <f>IF(COUNTA(S70:X70)=0,"",SUMPRODUCT(--(ISNUMBER(S70:X70)),S70:X70)+ (COUNTA(S70:X70)-COUNT(S70:X70))*8)</f>
        <v/>
      </c>
      <c r="R69" s="117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customHeight="1">
      <c r="B70" s="120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4"/>
      <c r="O70" s="116"/>
      <c r="P70" s="118"/>
      <c r="Q70" s="116"/>
      <c r="R70" s="11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customHeight="1">
      <c r="B71" s="119">
        <f>(ROW()-10)/2+0.5</f>
        <v>31</v>
      </c>
      <c r="C71" s="95"/>
      <c r="D71" s="97"/>
      <c r="E71" s="97" t="s">
        <v>104</v>
      </c>
      <c r="F71" s="99" t="s">
        <v>55</v>
      </c>
      <c r="G71" s="99"/>
      <c r="H71" s="101" t="s">
        <v>64</v>
      </c>
      <c r="I71" s="103">
        <v>42174</v>
      </c>
      <c r="J71" s="103">
        <v>42174</v>
      </c>
      <c r="K71" s="103">
        <v>42174</v>
      </c>
      <c r="L71" s="103">
        <v>42174</v>
      </c>
      <c r="M71" s="105">
        <v>100</v>
      </c>
      <c r="N71" s="113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15" t="str">
        <f>IF(COUNTA(S71:X71)=0,"",SUMPRODUCT(--(ISNUMBER(S71:X71)),S71:X71)+ (COUNTA(S71:X71)-COUNT(S71:X71))*8)</f>
        <v/>
      </c>
      <c r="P71" s="117" t="str">
        <f>IF(O71="","",ROUND(O71/8,2))</f>
        <v/>
      </c>
      <c r="Q71" s="115" t="str">
        <f>IF(COUNTA(S72:X72)=0,"",SUMPRODUCT(--(ISNUMBER(S72:X72)),S72:X72)+ (COUNTA(S72:X72)-COUNT(S72:X72))*8)</f>
        <v/>
      </c>
      <c r="R71" s="117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customHeight="1">
      <c r="B72" s="120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14"/>
      <c r="O72" s="116"/>
      <c r="P72" s="118"/>
      <c r="Q72" s="116"/>
      <c r="R72" s="118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customHeight="1">
      <c r="B73" s="93">
        <f t="shared" ref="B73" si="54">(ROW()-10)/2+0.5</f>
        <v>32</v>
      </c>
      <c r="C73" s="95"/>
      <c r="D73" s="97"/>
      <c r="E73" s="97" t="s">
        <v>105</v>
      </c>
      <c r="F73" s="99" t="s">
        <v>55</v>
      </c>
      <c r="G73" s="99"/>
      <c r="H73" s="101" t="s">
        <v>64</v>
      </c>
      <c r="I73" s="103">
        <v>42178</v>
      </c>
      <c r="J73" s="103">
        <v>42178</v>
      </c>
      <c r="K73" s="103">
        <v>42178</v>
      </c>
      <c r="L73" s="103">
        <v>42180</v>
      </c>
      <c r="M73" s="105">
        <v>100</v>
      </c>
      <c r="N73" s="107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09" t="str">
        <f>IF(COUNTA(S73:X73)=0,"",SUMPRODUCT(--(ISNUMBER(S73:X73)),S73:X73)+ (COUNTA(S73:X73)-COUNT(S73:X73))*8)</f>
        <v/>
      </c>
      <c r="P73" s="111" t="str">
        <f t="shared" ref="P73" si="55">IF(O73="","",ROUND(O73/8,2))</f>
        <v/>
      </c>
      <c r="Q73" s="109" t="str">
        <f>IF(COUNTA(S74:X74)=0,"",SUMPRODUCT(--(ISNUMBER(S74:X74)),S74:X74)+ (COUNTA(S74:X74)-COUNT(S74:X74))*8)</f>
        <v/>
      </c>
      <c r="R73" s="111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customHeight="1">
      <c r="B74" s="94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08"/>
      <c r="O74" s="110"/>
      <c r="P74" s="112"/>
      <c r="Q74" s="110"/>
      <c r="R74" s="112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customHeight="1">
      <c r="B75" s="119">
        <f>(ROW()-10)/2+0.5</f>
        <v>33</v>
      </c>
      <c r="C75" s="95"/>
      <c r="D75" s="97"/>
      <c r="E75" s="97" t="s">
        <v>106</v>
      </c>
      <c r="F75" s="99" t="s">
        <v>55</v>
      </c>
      <c r="G75" s="99"/>
      <c r="H75" s="101" t="s">
        <v>64</v>
      </c>
      <c r="I75" s="103">
        <v>42178</v>
      </c>
      <c r="J75" s="103">
        <v>42178</v>
      </c>
      <c r="K75" s="103">
        <v>42178</v>
      </c>
      <c r="L75" s="103">
        <v>42180</v>
      </c>
      <c r="M75" s="105">
        <v>100</v>
      </c>
      <c r="N75" s="113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5" t="str">
        <f>IF(COUNTA(S75:X75)=0,"",SUMPRODUCT(--(ISNUMBER(S75:X75)),S75:X75)+ (COUNTA(S75:X75)-COUNT(S75:X75))*8)</f>
        <v/>
      </c>
      <c r="P75" s="117" t="str">
        <f>IF(O75="","",ROUND(O75/8,2))</f>
        <v/>
      </c>
      <c r="Q75" s="115" t="str">
        <f>IF(COUNTA(S76:X76)=0,"",SUMPRODUCT(--(ISNUMBER(S76:X76)),S76:X76)+ (COUNTA(S76:X76)-COUNT(S76:X76))*8)</f>
        <v/>
      </c>
      <c r="R75" s="117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customHeight="1">
      <c r="B76" s="120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4"/>
      <c r="O76" s="116"/>
      <c r="P76" s="118"/>
      <c r="Q76" s="116"/>
      <c r="R76" s="11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customHeight="1">
      <c r="B77" s="93">
        <f>(ROW()-10)/2+0.5</f>
        <v>34</v>
      </c>
      <c r="C77" s="95"/>
      <c r="D77" s="97"/>
      <c r="E77" s="97"/>
      <c r="F77" s="99"/>
      <c r="G77" s="99"/>
      <c r="H77" s="101"/>
      <c r="I77" s="103"/>
      <c r="J77" s="103"/>
      <c r="K77" s="103"/>
      <c r="L77" s="103"/>
      <c r="M77" s="105"/>
      <c r="N77" s="107"/>
      <c r="O77" s="109"/>
      <c r="P77" s="111"/>
      <c r="Q77" s="109"/>
      <c r="R77" s="111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customHeight="1">
      <c r="B78" s="94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08"/>
      <c r="O78" s="110"/>
      <c r="P78" s="112"/>
      <c r="Q78" s="110"/>
      <c r="R78" s="112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119">
        <f>(ROW()-10)/2+0.5</f>
        <v>35</v>
      </c>
      <c r="C79" s="95"/>
      <c r="D79" s="97" t="s">
        <v>87</v>
      </c>
      <c r="E79" s="97" t="s">
        <v>108</v>
      </c>
      <c r="F79" s="99" t="s">
        <v>74</v>
      </c>
      <c r="G79" s="99"/>
      <c r="H79" s="101" t="s">
        <v>63</v>
      </c>
      <c r="I79" s="103">
        <v>42172</v>
      </c>
      <c r="J79" s="103">
        <v>42174</v>
      </c>
      <c r="K79" s="103">
        <v>42172</v>
      </c>
      <c r="L79" s="103">
        <v>42174</v>
      </c>
      <c r="M79" s="105">
        <v>100</v>
      </c>
      <c r="N79" s="113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15" t="str">
        <f>IF(COUNTA(S79:X79)=0,"",SUMPRODUCT(--(ISNUMBER(S79:X79)),S79:X79)+ (COUNTA(S79:X79)-COUNT(S79:X79))*8)</f>
        <v/>
      </c>
      <c r="P79" s="117" t="str">
        <f>IF(O79="","",ROUND(O79/8,2))</f>
        <v/>
      </c>
      <c r="Q79" s="115" t="str">
        <f>IF(COUNTA(S80:X80)=0,"",SUMPRODUCT(--(ISNUMBER(S80:X80)),S80:X80)+ (COUNTA(S80:X80)-COUNT(S80:X80))*8)</f>
        <v/>
      </c>
      <c r="R79" s="117" t="str">
        <f t="shared" ref="R79" si="58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customHeight="1">
      <c r="B80" s="120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14"/>
      <c r="O80" s="116"/>
      <c r="P80" s="118"/>
      <c r="Q80" s="116"/>
      <c r="R80" s="118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customHeight="1">
      <c r="B81" s="93">
        <f t="shared" ref="B81" si="59">(ROW()-10)/2+0.5</f>
        <v>36</v>
      </c>
      <c r="C81" s="95"/>
      <c r="D81" s="97"/>
      <c r="E81" s="97" t="s">
        <v>88</v>
      </c>
      <c r="F81" s="99" t="s">
        <v>74</v>
      </c>
      <c r="G81" s="99"/>
      <c r="H81" s="101" t="s">
        <v>62</v>
      </c>
      <c r="I81" s="103">
        <v>42172</v>
      </c>
      <c r="J81" s="103">
        <v>42177</v>
      </c>
      <c r="K81" s="103">
        <v>42172</v>
      </c>
      <c r="L81" s="103">
        <v>42179</v>
      </c>
      <c r="M81" s="105">
        <v>100</v>
      </c>
      <c r="N81" s="107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09" t="str">
        <f>IF(COUNTA(S81:X81)=0,"",SUMPRODUCT(--(ISNUMBER(S81:X81)),S81:X81)+ (COUNTA(S81:X81)-COUNT(S81:X81))*8)</f>
        <v/>
      </c>
      <c r="P81" s="111" t="str">
        <f t="shared" ref="P81" si="60">IF(O81="","",ROUND(O81/8,2))</f>
        <v/>
      </c>
      <c r="Q81" s="109" t="str">
        <f>IF(COUNTA(S82:X82)=0,"",SUMPRODUCT(--(ISNUMBER(S82:X82)),S82:X82)+ (COUNTA(S82:X82)-COUNT(S82:X82))*8)</f>
        <v/>
      </c>
      <c r="R81" s="111" t="str">
        <f t="shared" ref="R81" si="61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customHeight="1">
      <c r="B82" s="94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08"/>
      <c r="O82" s="110"/>
      <c r="P82" s="112"/>
      <c r="Q82" s="110"/>
      <c r="R82" s="112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customHeight="1">
      <c r="B83" s="119">
        <f>(ROW()-10)/2+0.5</f>
        <v>37</v>
      </c>
      <c r="C83" s="95"/>
      <c r="D83" s="97"/>
      <c r="E83" s="97" t="s">
        <v>89</v>
      </c>
      <c r="F83" s="99" t="s">
        <v>74</v>
      </c>
      <c r="G83" s="99"/>
      <c r="H83" s="101" t="s">
        <v>62</v>
      </c>
      <c r="I83" s="103">
        <v>42177</v>
      </c>
      <c r="J83" s="103">
        <v>42177</v>
      </c>
      <c r="K83" s="103">
        <v>42179</v>
      </c>
      <c r="L83" s="103">
        <v>42179</v>
      </c>
      <c r="M83" s="105">
        <v>100</v>
      </c>
      <c r="N83" s="113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15" t="str">
        <f>IF(COUNTA(S83:X83)=0,"",SUMPRODUCT(--(ISNUMBER(S83:X83)),S83:X83)+ (COUNTA(S83:X83)-COUNT(S83:X83))*8)</f>
        <v/>
      </c>
      <c r="P83" s="117" t="str">
        <f>IF(O83="","",ROUND(O83/8,2))</f>
        <v/>
      </c>
      <c r="Q83" s="115" t="str">
        <f>IF(COUNTA(S84:X84)=0,"",SUMPRODUCT(--(ISNUMBER(S84:X84)),S84:X84)+ (COUNTA(S84:X84)-COUNT(S84:X84))*8)</f>
        <v/>
      </c>
      <c r="R83" s="117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customHeight="1">
      <c r="B84" s="120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14"/>
      <c r="O84" s="116"/>
      <c r="P84" s="118"/>
      <c r="Q84" s="116"/>
      <c r="R84" s="11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customHeight="1">
      <c r="B85" s="93">
        <f>(ROW()-10)/2+0.5</f>
        <v>38</v>
      </c>
      <c r="C85" s="95"/>
      <c r="D85" s="97"/>
      <c r="E85" s="97"/>
      <c r="F85" s="99"/>
      <c r="G85" s="99"/>
      <c r="H85" s="101"/>
      <c r="I85" s="103"/>
      <c r="J85" s="103"/>
      <c r="K85" s="103"/>
      <c r="L85" s="103"/>
      <c r="M85" s="105"/>
      <c r="N85" s="107"/>
      <c r="O85" s="109"/>
      <c r="P85" s="111"/>
      <c r="Q85" s="109"/>
      <c r="R85" s="111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customHeight="1">
      <c r="B87" s="119">
        <f>(ROW()-10)/2+0.5</f>
        <v>39</v>
      </c>
      <c r="C87" s="95"/>
      <c r="D87" s="97"/>
      <c r="E87" s="97" t="s">
        <v>108</v>
      </c>
      <c r="F87" s="99" t="s">
        <v>55</v>
      </c>
      <c r="G87" s="99"/>
      <c r="H87" s="101" t="s">
        <v>64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1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15" t="str">
        <f>IF(COUNTA(S87:X87)=0,"",SUMPRODUCT(--(ISNUMBER(S87:X87)),S87:X87)+ (COUNTA(S87:X87)-COUNT(S87:X87))*8)</f>
        <v/>
      </c>
      <c r="P87" s="117" t="str">
        <f>IF(O87="","",ROUND(O87/8,2))</f>
        <v/>
      </c>
      <c r="Q87" s="115" t="str">
        <f>IF(COUNTA(S88:X88)=0,"",SUMPRODUCT(--(ISNUMBER(S88:X88)),S88:X88)+ (COUNTA(S88:X88)-COUNT(S88:X88))*8)</f>
        <v/>
      </c>
      <c r="R87" s="117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customHeight="1">
      <c r="B88" s="120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14"/>
      <c r="O88" s="116"/>
      <c r="P88" s="118"/>
      <c r="Q88" s="116"/>
      <c r="R88" s="11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customHeight="1">
      <c r="B89" s="93">
        <f t="shared" ref="B89" si="64">(ROW()-10)/2+0.5</f>
        <v>40</v>
      </c>
      <c r="C89" s="95"/>
      <c r="D89" s="97"/>
      <c r="E89" s="97" t="s">
        <v>88</v>
      </c>
      <c r="F89" s="99" t="s">
        <v>55</v>
      </c>
      <c r="G89" s="99"/>
      <c r="H89" s="101" t="s">
        <v>64</v>
      </c>
      <c r="I89" s="103">
        <v>42179</v>
      </c>
      <c r="J89" s="103">
        <v>42179</v>
      </c>
      <c r="K89" s="103">
        <v>42179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65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customHeight="1">
      <c r="B90" s="94"/>
      <c r="C90" s="96"/>
      <c r="D90" s="98"/>
      <c r="E90" s="98"/>
      <c r="F90" s="100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customHeight="1">
      <c r="B91" s="119">
        <f>(ROW()-10)/2+0.5</f>
        <v>41</v>
      </c>
      <c r="C91" s="95"/>
      <c r="D91" s="97"/>
      <c r="E91" s="97" t="s">
        <v>89</v>
      </c>
      <c r="F91" s="99" t="s">
        <v>55</v>
      </c>
      <c r="G91" s="99"/>
      <c r="H91" s="101" t="s">
        <v>64</v>
      </c>
      <c r="I91" s="103">
        <v>42179</v>
      </c>
      <c r="J91" s="103">
        <v>42179</v>
      </c>
      <c r="K91" s="103">
        <v>42179</v>
      </c>
      <c r="L91" s="103">
        <v>42180</v>
      </c>
      <c r="M91" s="105">
        <v>100</v>
      </c>
      <c r="N91" s="11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15" t="str">
        <f>IF(COUNTA(S91:X91)=0,"",SUMPRODUCT(--(ISNUMBER(S91:X91)),S91:X91)+ (COUNTA(S91:X91)-COUNT(S91:X91))*8)</f>
        <v/>
      </c>
      <c r="P91" s="117" t="str">
        <f>IF(O91="","",ROUND(O91/8,2))</f>
        <v/>
      </c>
      <c r="Q91" s="115" t="str">
        <f>IF(COUNTA(S92:X92)=0,"",SUMPRODUCT(--(ISNUMBER(S92:X92)),S92:X92)+ (COUNTA(S92:X92)-COUNT(S92:X92))*8)</f>
        <v/>
      </c>
      <c r="R91" s="117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customHeight="1">
      <c r="B92" s="120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14"/>
      <c r="O92" s="116"/>
      <c r="P92" s="118"/>
      <c r="Q92" s="116"/>
      <c r="R92" s="11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customHeight="1">
      <c r="B93" s="93">
        <f>(ROW()-10)/2+0.5</f>
        <v>42</v>
      </c>
      <c r="C93" s="95"/>
      <c r="D93" s="97"/>
      <c r="E93" s="97"/>
      <c r="F93" s="99"/>
      <c r="G93" s="99"/>
      <c r="H93" s="101"/>
      <c r="I93" s="103"/>
      <c r="J93" s="103"/>
      <c r="K93" s="103"/>
      <c r="L93" s="103"/>
      <c r="M93" s="105"/>
      <c r="N93" s="107"/>
      <c r="O93" s="109"/>
      <c r="P93" s="111"/>
      <c r="Q93" s="109"/>
      <c r="R93" s="111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customHeight="1">
      <c r="B95" s="119">
        <f>(ROW()-10)/2+0.5</f>
        <v>43</v>
      </c>
      <c r="C95" s="95"/>
      <c r="D95" s="97" t="s">
        <v>90</v>
      </c>
      <c r="E95" s="97" t="s">
        <v>107</v>
      </c>
      <c r="F95" s="99" t="s">
        <v>74</v>
      </c>
      <c r="G95" s="99"/>
      <c r="H95" s="101" t="s">
        <v>62</v>
      </c>
      <c r="I95" s="103">
        <v>42172</v>
      </c>
      <c r="J95" s="103">
        <v>42174</v>
      </c>
      <c r="K95" s="103">
        <v>42172</v>
      </c>
      <c r="L95" s="103">
        <v>42174</v>
      </c>
      <c r="M95" s="105">
        <v>100</v>
      </c>
      <c r="N95" s="113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5" t="str">
        <f>IF(COUNTA(S95:X95)=0,"",SUMPRODUCT(--(ISNUMBER(S95:X95)),S95:X95)+ (COUNTA(S95:X95)-COUNT(S95:X95))*8)</f>
        <v/>
      </c>
      <c r="P95" s="117" t="str">
        <f>IF(O95="","",ROUND(O95/8,2))</f>
        <v/>
      </c>
      <c r="Q95" s="115" t="str">
        <f>IF(COUNTA(S96:X96)=0,"",SUMPRODUCT(--(ISNUMBER(S96:X96)),S96:X96)+ (COUNTA(S96:X96)-COUNT(S96:X96))*8)</f>
        <v/>
      </c>
      <c r="R95" s="117" t="str">
        <f t="shared" ref="R95" si="68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customHeight="1">
      <c r="B96" s="120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14"/>
      <c r="O96" s="116"/>
      <c r="P96" s="118"/>
      <c r="Q96" s="116"/>
      <c r="R96" s="118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customHeight="1">
      <c r="B97" s="119">
        <f>(ROW()-10)/2+0.5</f>
        <v>44</v>
      </c>
      <c r="C97" s="95"/>
      <c r="D97" s="97"/>
      <c r="E97" s="97" t="s">
        <v>107</v>
      </c>
      <c r="F97" s="99" t="s">
        <v>55</v>
      </c>
      <c r="G97" s="99"/>
      <c r="H97" s="101" t="s">
        <v>64</v>
      </c>
      <c r="I97" s="103">
        <v>42180</v>
      </c>
      <c r="J97" s="103">
        <v>42180</v>
      </c>
      <c r="K97" s="103">
        <v>42180</v>
      </c>
      <c r="L97" s="103">
        <v>42180</v>
      </c>
      <c r="M97" s="105">
        <v>100</v>
      </c>
      <c r="N97" s="11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15" t="str">
        <f>IF(COUNTA(S97:X97)=0,"",SUMPRODUCT(--(ISNUMBER(S97:X97)),S97:X97)+ (COUNTA(S97:X97)-COUNT(S97:X97))*8)</f>
        <v/>
      </c>
      <c r="P97" s="117" t="str">
        <f>IF(O97="","",ROUND(O97/8,2))</f>
        <v/>
      </c>
      <c r="Q97" s="115" t="str">
        <f>IF(COUNTA(S98:X98)=0,"",SUMPRODUCT(--(ISNUMBER(S98:X98)),S98:X98)+ (COUNTA(S98:X98)-COUNT(S98:X98))*8)</f>
        <v/>
      </c>
      <c r="R97" s="117" t="str">
        <f t="shared" ref="R97" si="69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customHeight="1">
      <c r="B98" s="120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14"/>
      <c r="O98" s="116"/>
      <c r="P98" s="118"/>
      <c r="Q98" s="116"/>
      <c r="R98" s="11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customHeight="1">
      <c r="B99" s="93">
        <f t="shared" ref="B99" si="70">(ROW()-10)/2+0.5</f>
        <v>45</v>
      </c>
      <c r="C99" s="95"/>
      <c r="D99" s="97"/>
      <c r="E99" s="97" t="s">
        <v>84</v>
      </c>
      <c r="F99" s="99" t="s">
        <v>74</v>
      </c>
      <c r="G99" s="99"/>
      <c r="H99" s="101"/>
      <c r="I99" s="103">
        <v>42178</v>
      </c>
      <c r="J99" s="103">
        <v>42178</v>
      </c>
      <c r="K99" s="103"/>
      <c r="L99" s="103"/>
      <c r="M99" s="105"/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09" t="str">
        <f>IF(COUNTA(S99:X99)=0,"",SUMPRODUCT(--(ISNUMBER(S99:X99)),S99:X99)+ (COUNTA(S99:X99)-COUNT(S99:X99))*8)</f>
        <v/>
      </c>
      <c r="P99" s="111" t="str">
        <f t="shared" ref="P99" si="71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customHeight="1">
      <c r="B101" s="119">
        <f>(ROW()-10)/2+0.5</f>
        <v>46</v>
      </c>
      <c r="C101" s="95"/>
      <c r="D101" s="97"/>
      <c r="E101" s="97" t="s">
        <v>85</v>
      </c>
      <c r="F101" s="99" t="s">
        <v>74</v>
      </c>
      <c r="G101" s="99"/>
      <c r="H101" s="101"/>
      <c r="I101" s="103">
        <v>42178</v>
      </c>
      <c r="J101" s="103">
        <v>42178</v>
      </c>
      <c r="K101" s="103"/>
      <c r="L101" s="103"/>
      <c r="M101" s="105"/>
      <c r="N101" s="11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15" t="str">
        <f>IF(COUNTA(S101:X101)=0,"",SUMPRODUCT(--(ISNUMBER(S101:X101)),S101:X101)+ (COUNTA(S101:X101)-COUNT(S101:X101))*8)</f>
        <v/>
      </c>
      <c r="P101" s="117" t="str">
        <f>IF(O101="","",ROUND(O101/8,2))</f>
        <v/>
      </c>
      <c r="Q101" s="115" t="str">
        <f>IF(COUNTA(S102:X102)=0,"",SUMPRODUCT(--(ISNUMBER(S102:X102)),S102:X102)+ (COUNTA(S102:X102)-COUNT(S102:X102))*8)</f>
        <v/>
      </c>
      <c r="R101" s="117" t="str">
        <f t="shared" ref="R101" si="73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customHeight="1">
      <c r="B102" s="120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14"/>
      <c r="O102" s="116"/>
      <c r="P102" s="118"/>
      <c r="Q102" s="116"/>
      <c r="R102" s="11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customHeight="1">
      <c r="B103" s="93">
        <f t="shared" ref="B103:B109" si="74">(ROW()-10)/2+0.5</f>
        <v>47</v>
      </c>
      <c r="C103" s="95"/>
      <c r="D103" s="97"/>
      <c r="E103" s="97" t="s">
        <v>111</v>
      </c>
      <c r="F103" s="99" t="s">
        <v>74</v>
      </c>
      <c r="G103" s="99"/>
      <c r="H103" s="101"/>
      <c r="I103" s="103">
        <v>42178</v>
      </c>
      <c r="J103" s="103">
        <v>42178</v>
      </c>
      <c r="K103" s="103"/>
      <c r="L103" s="103"/>
      <c r="M103" s="105"/>
      <c r="N103" s="107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★</v>
      </c>
      <c r="O103" s="109" t="str">
        <f>IF(COUNTA(S103:X103)=0,"",SUMPRODUCT(--(ISNUMBER(S103:X103)),S103:X103)+ (COUNTA(S103:X103)-COUNT(S103:X103))*8)</f>
        <v/>
      </c>
      <c r="P103" s="111" t="str">
        <f t="shared" ref="P103" si="75">IF(O103="","",ROUND(O103/8,2))</f>
        <v/>
      </c>
      <c r="Q103" s="109" t="str">
        <f>IF(COUNTA(S104:X104)=0,"",SUMPRODUCT(--(ISNUMBER(S104:X104)),S104:X104)+ (COUNTA(S104:X104)-COUNT(S104:X104))*8)</f>
        <v/>
      </c>
      <c r="R103" s="111" t="str">
        <f t="shared" ref="R103" si="76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customHeight="1">
      <c r="B104" s="94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08"/>
      <c r="O104" s="110"/>
      <c r="P104" s="112"/>
      <c r="Q104" s="110"/>
      <c r="R104" s="112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customHeight="1">
      <c r="B105" s="93">
        <f t="shared" si="74"/>
        <v>48</v>
      </c>
      <c r="C105" s="95"/>
      <c r="D105" s="97"/>
      <c r="E105" s="97" t="s">
        <v>86</v>
      </c>
      <c r="F105" s="99" t="s">
        <v>74</v>
      </c>
      <c r="G105" s="99"/>
      <c r="H105" s="101"/>
      <c r="I105" s="103">
        <v>42178</v>
      </c>
      <c r="J105" s="103">
        <v>42178</v>
      </c>
      <c r="K105" s="103"/>
      <c r="L105" s="103"/>
      <c r="M105" s="105"/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★</v>
      </c>
      <c r="O105" s="109" t="str">
        <f>IF(COUNTA(S105:X105)=0,"",SUMPRODUCT(--(ISNUMBER(S105:X105)),S105:X105)+ (COUNTA(S105:X105)-COUNT(S105:X105))*8)</f>
        <v/>
      </c>
      <c r="P105" s="111" t="str">
        <f t="shared" ref="P105" si="77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78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customHeight="1">
      <c r="B107" s="93">
        <f t="shared" si="74"/>
        <v>49</v>
      </c>
      <c r="C107" s="95"/>
      <c r="D107" s="97"/>
      <c r="E107" s="97" t="s">
        <v>102</v>
      </c>
      <c r="F107" s="99" t="s">
        <v>74</v>
      </c>
      <c r="G107" s="99"/>
      <c r="H107" s="101" t="s">
        <v>66</v>
      </c>
      <c r="I107" s="103">
        <v>42179</v>
      </c>
      <c r="J107" s="103">
        <v>42179</v>
      </c>
      <c r="K107" s="103">
        <v>42179</v>
      </c>
      <c r="L107" s="103">
        <v>42180</v>
      </c>
      <c r="M107" s="105">
        <v>100</v>
      </c>
      <c r="N107" s="107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9" t="str">
        <f>IF(COUNTA(S107:X107)=0,"",SUMPRODUCT(--(ISNUMBER(S107:X107)),S107:X107)+ (COUNTA(S107:X107)-COUNT(S107:X107))*8)</f>
        <v/>
      </c>
      <c r="P107" s="111" t="str">
        <f t="shared" ref="P107" si="79">IF(O107="","",ROUND(O107/8,2))</f>
        <v/>
      </c>
      <c r="Q107" s="109" t="str">
        <f>IF(COUNTA(S108:X108)=0,"",SUMPRODUCT(--(ISNUMBER(S108:X108)),S108:X108)+ (COUNTA(S108:X108)-COUNT(S108:X108))*8)</f>
        <v/>
      </c>
      <c r="R107" s="111" t="str">
        <f t="shared" ref="R107" si="80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customHeight="1">
      <c r="B108" s="94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08"/>
      <c r="O108" s="110"/>
      <c r="P108" s="112"/>
      <c r="Q108" s="110"/>
      <c r="R108" s="112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customHeight="1">
      <c r="B109" s="93">
        <f t="shared" si="74"/>
        <v>50</v>
      </c>
      <c r="C109" s="95"/>
      <c r="D109" s="97"/>
      <c r="E109" s="97" t="s">
        <v>102</v>
      </c>
      <c r="F109" s="121" t="s">
        <v>55</v>
      </c>
      <c r="G109" s="99"/>
      <c r="H109" s="101" t="s">
        <v>54</v>
      </c>
      <c r="I109" s="103">
        <v>42180</v>
      </c>
      <c r="J109" s="103">
        <v>42180</v>
      </c>
      <c r="K109" s="103">
        <v>42180</v>
      </c>
      <c r="L109" s="103">
        <v>42180</v>
      </c>
      <c r="M109" s="105">
        <v>100</v>
      </c>
      <c r="N109" s="107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09" t="str">
        <f>IF(COUNTA(S109:X109)=0,"",SUMPRODUCT(--(ISNUMBER(S109:X109)),S109:X109)+ (COUNTA(S109:X109)-COUNT(S109:X109))*8)</f>
        <v/>
      </c>
      <c r="P109" s="111" t="str">
        <f t="shared" ref="P109" si="81">IF(O109="","",ROUND(O109/8,2))</f>
        <v/>
      </c>
      <c r="Q109" s="109" t="str">
        <f>IF(COUNTA(S110:X110)=0,"",SUMPRODUCT(--(ISNUMBER(S110:X110)),S110:X110)+ (COUNTA(S110:X110)-COUNT(S110:X110))*8)</f>
        <v/>
      </c>
      <c r="R109" s="111" t="str">
        <f t="shared" ref="R109" si="82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customHeight="1">
      <c r="B110" s="94"/>
      <c r="C110" s="96"/>
      <c r="D110" s="98"/>
      <c r="E110" s="98"/>
      <c r="F110" s="122"/>
      <c r="G110" s="100"/>
      <c r="H110" s="102"/>
      <c r="I110" s="104"/>
      <c r="J110" s="104"/>
      <c r="K110" s="104"/>
      <c r="L110" s="104"/>
      <c r="M110" s="106"/>
      <c r="N110" s="108"/>
      <c r="O110" s="110"/>
      <c r="P110" s="112"/>
      <c r="Q110" s="110"/>
      <c r="R110" s="112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customHeight="1">
      <c r="B111" s="93">
        <f>(ROW()-10)/2+0.5</f>
        <v>51</v>
      </c>
      <c r="C111" s="95"/>
      <c r="D111" s="97"/>
      <c r="E111" s="97"/>
      <c r="F111" s="99"/>
      <c r="G111" s="99"/>
      <c r="H111" s="101"/>
      <c r="I111" s="103"/>
      <c r="J111" s="103"/>
      <c r="K111" s="103"/>
      <c r="L111" s="103"/>
      <c r="M111" s="105"/>
      <c r="N111" s="107"/>
      <c r="O111" s="109"/>
      <c r="P111" s="111"/>
      <c r="Q111" s="109"/>
      <c r="R111" s="111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customHeight="1">
      <c r="B112" s="94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08"/>
      <c r="O112" s="110"/>
      <c r="P112" s="112"/>
      <c r="Q112" s="110"/>
      <c r="R112" s="112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customHeight="1">
      <c r="B113" s="93">
        <f t="shared" ref="B113:B115" si="83">(ROW()-10)/2+0.5</f>
        <v>52</v>
      </c>
      <c r="C113" s="95"/>
      <c r="D113" s="97" t="s">
        <v>72</v>
      </c>
      <c r="E113" s="97" t="s">
        <v>93</v>
      </c>
      <c r="F113" s="99" t="s">
        <v>72</v>
      </c>
      <c r="G113" s="99"/>
      <c r="H113" s="101" t="s">
        <v>62</v>
      </c>
      <c r="I113" s="103">
        <v>42172</v>
      </c>
      <c r="J113" s="103">
        <v>42180</v>
      </c>
      <c r="K113" s="103">
        <v>42172</v>
      </c>
      <c r="L113" s="103">
        <v>42179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84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85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customHeight="1">
      <c r="B115" s="93">
        <f t="shared" si="83"/>
        <v>53</v>
      </c>
      <c r="C115" s="95"/>
      <c r="D115" s="97"/>
      <c r="E115" s="97" t="s">
        <v>82</v>
      </c>
      <c r="F115" s="99" t="s">
        <v>72</v>
      </c>
      <c r="G115" s="99"/>
      <c r="H115" s="101" t="s">
        <v>65</v>
      </c>
      <c r="I115" s="103">
        <v>42172</v>
      </c>
      <c r="J115" s="103">
        <v>42180</v>
      </c>
      <c r="K115" s="103">
        <v>42172</v>
      </c>
      <c r="L115" s="103">
        <v>42179</v>
      </c>
      <c r="M115" s="105">
        <v>100</v>
      </c>
      <c r="N115" s="107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9" t="str">
        <f>IF(COUNTA(S115:X115)=0,"",SUMPRODUCT(--(ISNUMBER(S115:X115)),S115:X115)+ (COUNTA(S115:X115)-COUNT(S115:X115))*8)</f>
        <v/>
      </c>
      <c r="P115" s="111" t="str">
        <f t="shared" ref="P115" si="86">IF(O115="","",ROUND(O115/8,2))</f>
        <v/>
      </c>
      <c r="Q115" s="109" t="str">
        <f>IF(COUNTA(S116:X116)=0,"",SUMPRODUCT(--(ISNUMBER(S116:X116)),S116:X116)+ (COUNTA(S116:X116)-COUNT(S116:X116))*8)</f>
        <v/>
      </c>
      <c r="R115" s="111" t="str">
        <f t="shared" ref="R115" si="87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customHeight="1">
      <c r="B116" s="94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08"/>
      <c r="O116" s="110"/>
      <c r="P116" s="112"/>
      <c r="Q116" s="110"/>
      <c r="R116" s="112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customHeight="1">
      <c r="B117" s="93">
        <f t="shared" ref="B117" si="88">(ROW()-10)/2+0.5</f>
        <v>54</v>
      </c>
      <c r="C117" s="95"/>
      <c r="D117" s="97"/>
      <c r="E117" s="97" t="s">
        <v>91</v>
      </c>
      <c r="F117" s="99" t="s">
        <v>72</v>
      </c>
      <c r="G117" s="99"/>
      <c r="H117" s="101" t="s">
        <v>65</v>
      </c>
      <c r="I117" s="103">
        <v>42172</v>
      </c>
      <c r="J117" s="103">
        <v>42173</v>
      </c>
      <c r="K117" s="103">
        <v>42172</v>
      </c>
      <c r="L117" s="103">
        <v>42179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89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90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customHeight="1">
      <c r="B119" s="93">
        <f>(ROW()-10)/2+0.5</f>
        <v>55</v>
      </c>
      <c r="C119" s="95"/>
      <c r="D119" s="97"/>
      <c r="E119" s="97"/>
      <c r="F119" s="99"/>
      <c r="G119" s="99"/>
      <c r="H119" s="101"/>
      <c r="I119" s="103"/>
      <c r="J119" s="103"/>
      <c r="K119" s="103"/>
      <c r="L119" s="103"/>
      <c r="M119" s="105"/>
      <c r="N119" s="107"/>
      <c r="O119" s="109"/>
      <c r="P119" s="111"/>
      <c r="Q119" s="109"/>
      <c r="R119" s="111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customHeight="1">
      <c r="B120" s="94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08"/>
      <c r="O120" s="110"/>
      <c r="P120" s="112"/>
      <c r="Q120" s="110"/>
      <c r="R120" s="112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customHeight="1">
      <c r="B121" s="93">
        <f t="shared" ref="B121" si="91">(ROW()-10)/2+0.5</f>
        <v>56</v>
      </c>
      <c r="C121" s="95"/>
      <c r="D121" s="97" t="s">
        <v>92</v>
      </c>
      <c r="E121" s="97" t="s">
        <v>73</v>
      </c>
      <c r="F121" s="99" t="s">
        <v>72</v>
      </c>
      <c r="G121" s="99"/>
      <c r="H121" s="101" t="s">
        <v>66</v>
      </c>
      <c r="I121" s="103">
        <v>42172</v>
      </c>
      <c r="J121" s="103">
        <v>42172</v>
      </c>
      <c r="K121" s="103">
        <v>42172</v>
      </c>
      <c r="L121" s="103">
        <v>42174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92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93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customHeight="1">
      <c r="B123" s="93">
        <f>(ROW()-10)/2+0.5</f>
        <v>57</v>
      </c>
      <c r="C123" s="95"/>
      <c r="D123" s="97"/>
      <c r="E123" s="97"/>
      <c r="F123" s="99"/>
      <c r="G123" s="99"/>
      <c r="H123" s="101"/>
      <c r="I123" s="103"/>
      <c r="J123" s="103"/>
      <c r="K123" s="103"/>
      <c r="L123" s="103"/>
      <c r="M123" s="105"/>
      <c r="N123" s="107"/>
      <c r="O123" s="109"/>
      <c r="P123" s="111"/>
      <c r="Q123" s="109"/>
      <c r="R123" s="111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customHeight="1">
      <c r="B124" s="94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08"/>
      <c r="O124" s="110"/>
      <c r="P124" s="112"/>
      <c r="Q124" s="110"/>
      <c r="R124" s="112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customHeight="1">
      <c r="B125" s="93">
        <f t="shared" ref="B125" si="94">(ROW()-10)/2+0.5</f>
        <v>58</v>
      </c>
      <c r="C125" s="95"/>
      <c r="D125" s="97" t="s">
        <v>75</v>
      </c>
      <c r="E125" s="97" t="s">
        <v>76</v>
      </c>
      <c r="F125" s="99" t="s">
        <v>77</v>
      </c>
      <c r="G125" s="99"/>
      <c r="H125" s="101" t="s">
        <v>54</v>
      </c>
      <c r="I125" s="103">
        <v>42172</v>
      </c>
      <c r="J125" s="103">
        <v>42172</v>
      </c>
      <c r="K125" s="103">
        <v>42172</v>
      </c>
      <c r="L125" s="103">
        <v>42172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95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96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customHeight="1">
      <c r="B127" s="93">
        <f>(ROW()-10)/2+0.5</f>
        <v>59</v>
      </c>
      <c r="C127" s="95"/>
      <c r="D127" s="97"/>
      <c r="E127" s="97"/>
      <c r="F127" s="99"/>
      <c r="G127" s="99"/>
      <c r="H127" s="101"/>
      <c r="I127" s="103"/>
      <c r="J127" s="103"/>
      <c r="K127" s="103"/>
      <c r="L127" s="103"/>
      <c r="M127" s="105"/>
      <c r="N127" s="107"/>
      <c r="O127" s="109"/>
      <c r="P127" s="111"/>
      <c r="Q127" s="109"/>
      <c r="R127" s="111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customHeight="1">
      <c r="B128" s="94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08"/>
      <c r="O128" s="110"/>
      <c r="P128" s="112"/>
      <c r="Q128" s="110"/>
      <c r="R128" s="112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customHeight="1">
      <c r="B129" s="93">
        <f t="shared" ref="B129" si="97">(ROW()-10)/2+0.5</f>
        <v>60</v>
      </c>
      <c r="C129" s="95"/>
      <c r="D129" s="97" t="s">
        <v>77</v>
      </c>
      <c r="E129" s="97" t="s">
        <v>55</v>
      </c>
      <c r="F129" s="99" t="s">
        <v>77</v>
      </c>
      <c r="G129" s="99"/>
      <c r="H129" s="101" t="s">
        <v>54</v>
      </c>
      <c r="I129" s="103">
        <v>42173</v>
      </c>
      <c r="J129" s="103">
        <v>42174</v>
      </c>
      <c r="K129" s="103">
        <v>42173</v>
      </c>
      <c r="L129" s="103">
        <v>42174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98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99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customHeight="1">
      <c r="B131" s="93">
        <f t="shared" ref="B131" si="100">(ROW()-10)/2+0.5</f>
        <v>61</v>
      </c>
      <c r="C131" s="95"/>
      <c r="D131" s="97"/>
      <c r="E131" s="97"/>
      <c r="F131" s="99"/>
      <c r="G131" s="99"/>
      <c r="H131" s="123"/>
      <c r="I131" s="103"/>
      <c r="J131" s="103"/>
      <c r="K131" s="103"/>
      <c r="L131" s="103"/>
      <c r="M131" s="105"/>
      <c r="N131" s="107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09" t="str">
        <f>IF(COUNTA(S131:X131)=0,"",SUMPRODUCT(--(ISNUMBER(S131:X131)),S131:X131)+ (COUNTA(S131:X131)-COUNT(S131:X131))*8)</f>
        <v/>
      </c>
      <c r="P131" s="111" t="str">
        <f t="shared" ref="P131" si="101">IF(O131="","",ROUND(O131/8,2))</f>
        <v/>
      </c>
      <c r="Q131" s="109" t="str">
        <f>IF(COUNTA(S132:X132)=0,"",SUMPRODUCT(--(ISNUMBER(S132:X132)),S132:X132)+ (COUNTA(S132:X132)-COUNT(S132:X132))*8)</f>
        <v/>
      </c>
      <c r="R131" s="111" t="str">
        <f t="shared" ref="R131" si="102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customHeight="1">
      <c r="B132" s="94"/>
      <c r="C132" s="96"/>
      <c r="D132" s="98"/>
      <c r="E132" s="98"/>
      <c r="F132" s="100"/>
      <c r="G132" s="100"/>
      <c r="H132" s="124"/>
      <c r="I132" s="104"/>
      <c r="J132" s="104"/>
      <c r="K132" s="104"/>
      <c r="L132" s="104"/>
      <c r="M132" s="106"/>
      <c r="N132" s="108"/>
      <c r="O132" s="110"/>
      <c r="P132" s="112"/>
      <c r="Q132" s="110"/>
      <c r="R132" s="112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customHeight="1">
      <c r="B133" s="119">
        <f>(ROW()-10)/2+0.5</f>
        <v>62</v>
      </c>
      <c r="C133" s="95" t="s">
        <v>94</v>
      </c>
      <c r="D133" s="97" t="s">
        <v>98</v>
      </c>
      <c r="E133" s="97" t="s">
        <v>110</v>
      </c>
      <c r="F133" s="99" t="s">
        <v>95</v>
      </c>
      <c r="G133" s="99"/>
      <c r="H133" s="101" t="s">
        <v>66</v>
      </c>
      <c r="I133" s="103">
        <v>42184</v>
      </c>
      <c r="J133" s="103">
        <v>42185</v>
      </c>
      <c r="K133" s="103"/>
      <c r="L133" s="103"/>
      <c r="M133" s="105"/>
      <c r="N133" s="11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◇</v>
      </c>
      <c r="O133" s="115" t="str">
        <f>IF(COUNTA(S133:X133)=0,"",SUMPRODUCT(--(ISNUMBER(S133:X133)),S133:X133)+ (COUNTA(S133:X133)-COUNT(S133:X133))*8)</f>
        <v/>
      </c>
      <c r="P133" s="117" t="str">
        <f>IF(O133="","",ROUND(O133/8,2))</f>
        <v/>
      </c>
      <c r="Q133" s="115" t="str">
        <f>IF(COUNTA(S134:X134)=0,"",SUMPRODUCT(--(ISNUMBER(S134:X134)),S134:X134)+ (COUNTA(S134:X134)-COUNT(S134:X134))*8)</f>
        <v/>
      </c>
      <c r="R133" s="117" t="str">
        <f t="shared" ref="R133" si="103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customHeight="1">
      <c r="B134" s="120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4"/>
      <c r="O134" s="116"/>
      <c r="P134" s="118"/>
      <c r="Q134" s="116"/>
      <c r="R134" s="11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customHeight="1">
      <c r="B135" s="93">
        <f t="shared" ref="B135" si="104">(ROW()-10)/2+0.5</f>
        <v>63</v>
      </c>
      <c r="C135" s="95"/>
      <c r="D135" s="97"/>
      <c r="E135" s="97"/>
      <c r="F135" s="99" t="s">
        <v>55</v>
      </c>
      <c r="G135" s="99"/>
      <c r="H135" s="101"/>
      <c r="I135" s="103"/>
      <c r="J135" s="103"/>
      <c r="K135" s="103"/>
      <c r="L135" s="103"/>
      <c r="M135" s="105"/>
      <c r="N135" s="107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09" t="str">
        <f>IF(COUNTA(S135:X135)=0,"",SUMPRODUCT(--(ISNUMBER(S135:X135)),S135:X135)+ (COUNTA(S135:X135)-COUNT(S135:X135))*8)</f>
        <v/>
      </c>
      <c r="P135" s="111" t="str">
        <f t="shared" ref="P135" si="105">IF(O135="","",ROUND(O135/8,2))</f>
        <v/>
      </c>
      <c r="Q135" s="109" t="str">
        <f>IF(COUNTA(S136:X136)=0,"",SUMPRODUCT(--(ISNUMBER(S136:X136)),S136:X136)+ (COUNTA(S136:X136)-COUNT(S136:X136))*8)</f>
        <v/>
      </c>
      <c r="R135" s="111" t="str">
        <f t="shared" ref="R135" si="106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customHeight="1">
      <c r="B136" s="94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08"/>
      <c r="O136" s="110"/>
      <c r="P136" s="112"/>
      <c r="Q136" s="110"/>
      <c r="R136" s="112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customHeight="1">
      <c r="B137" s="93">
        <f t="shared" ref="B137" si="107">(ROW()-10)/2+0.5</f>
        <v>64</v>
      </c>
      <c r="C137" s="95"/>
      <c r="D137" s="97"/>
      <c r="E137" s="97" t="s">
        <v>109</v>
      </c>
      <c r="F137" s="99" t="s">
        <v>95</v>
      </c>
      <c r="G137" s="99"/>
      <c r="H137" s="101" t="s">
        <v>64</v>
      </c>
      <c r="I137" s="103">
        <v>42184</v>
      </c>
      <c r="J137" s="103">
        <v>42185</v>
      </c>
      <c r="K137" s="103"/>
      <c r="L137" s="103"/>
      <c r="M137" s="105"/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◇</v>
      </c>
      <c r="O137" s="109" t="str">
        <f>IF(COUNTA(S137:X137)=0,"",SUMPRODUCT(--(ISNUMBER(S137:X137)),S137:X137)+ (COUNTA(S137:X137)-COUNT(S137:X137))*8)</f>
        <v/>
      </c>
      <c r="P137" s="111" t="str">
        <f t="shared" ref="P137" si="108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09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13.5" customHeight="1">
      <c r="B139" s="93">
        <f t="shared" ref="B139" si="110">(ROW()-10)/2+0.5</f>
        <v>65</v>
      </c>
      <c r="C139" s="95"/>
      <c r="D139" s="97"/>
      <c r="E139" s="97"/>
      <c r="F139" s="99" t="s">
        <v>55</v>
      </c>
      <c r="G139" s="99"/>
      <c r="H139" s="101"/>
      <c r="I139" s="103"/>
      <c r="J139" s="103"/>
      <c r="K139" s="103"/>
      <c r="L139" s="103"/>
      <c r="M139" s="105"/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09" t="str">
        <f>IF(COUNTA(S139:X139)=0,"",SUMPRODUCT(--(ISNUMBER(S139:X139)),S139:X139)+ (COUNTA(S139:X139)-COUNT(S139:X139))*8)</f>
        <v/>
      </c>
      <c r="P139" s="111" t="str">
        <f t="shared" ref="P139" si="111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12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customHeight="1">
      <c r="B141" s="119">
        <f>(ROW()-10)/2+0.5</f>
        <v>66</v>
      </c>
      <c r="C141" s="95"/>
      <c r="D141" s="97"/>
      <c r="E141" s="97" t="s">
        <v>101</v>
      </c>
      <c r="F141" s="99" t="s">
        <v>95</v>
      </c>
      <c r="G141" s="99"/>
      <c r="H141" s="101" t="s">
        <v>64</v>
      </c>
      <c r="I141" s="103">
        <v>42186</v>
      </c>
      <c r="J141" s="103">
        <v>42188</v>
      </c>
      <c r="K141" s="103"/>
      <c r="L141" s="103"/>
      <c r="M141" s="105"/>
      <c r="N141" s="113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◇</v>
      </c>
      <c r="O141" s="115" t="str">
        <f>IF(COUNTA(S141:X141)=0,"",SUMPRODUCT(--(ISNUMBER(S141:X141)),S141:X141)+ (COUNTA(S141:X141)-COUNT(S141:X141))*8)</f>
        <v/>
      </c>
      <c r="P141" s="117" t="str">
        <f>IF(O141="","",ROUND(O141/8,2))</f>
        <v/>
      </c>
      <c r="Q141" s="115" t="str">
        <f>IF(COUNTA(S142:X142)=0,"",SUMPRODUCT(--(ISNUMBER(S142:X142)),S142:X142)+ (COUNTA(S142:X142)-COUNT(S142:X142))*8)</f>
        <v/>
      </c>
      <c r="R141" s="117" t="str">
        <f t="shared" ref="R141" si="113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customHeight="1">
      <c r="B142" s="120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14"/>
      <c r="O142" s="116"/>
      <c r="P142" s="118"/>
      <c r="Q142" s="116"/>
      <c r="R142" s="118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customHeight="1">
      <c r="B143" s="119">
        <f>(ROW()-10)/2+0.5</f>
        <v>67</v>
      </c>
      <c r="C143" s="95"/>
      <c r="D143" s="97"/>
      <c r="E143" s="97"/>
      <c r="F143" s="99" t="s">
        <v>55</v>
      </c>
      <c r="G143" s="99"/>
      <c r="H143" s="101"/>
      <c r="I143" s="103"/>
      <c r="J143" s="103"/>
      <c r="K143" s="103"/>
      <c r="L143" s="103"/>
      <c r="M143" s="105"/>
      <c r="N143" s="113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15" t="str">
        <f>IF(COUNTA(S143:X143)=0,"",SUMPRODUCT(--(ISNUMBER(S143:X143)),S143:X143)+ (COUNTA(S143:X143)-COUNT(S143:X143))*8)</f>
        <v/>
      </c>
      <c r="P143" s="117" t="str">
        <f>IF(O143="","",ROUND(O143/8,2))</f>
        <v/>
      </c>
      <c r="Q143" s="115" t="str">
        <f>IF(COUNTA(S144:X144)=0,"",SUMPRODUCT(--(ISNUMBER(S144:X144)),S144:X144)+ (COUNTA(S144:X144)-COUNT(S144:X144))*8)</f>
        <v/>
      </c>
      <c r="R143" s="117" t="str">
        <f t="shared" ref="R143" si="114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customHeight="1">
      <c r="B144" s="120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14"/>
      <c r="O144" s="116"/>
      <c r="P144" s="118"/>
      <c r="Q144" s="116"/>
      <c r="R144" s="118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customHeight="1">
      <c r="B145" s="119">
        <f>(ROW()-10)/2+0.5</f>
        <v>68</v>
      </c>
      <c r="C145" s="95"/>
      <c r="D145" s="97"/>
      <c r="E145" s="97" t="s">
        <v>81</v>
      </c>
      <c r="F145" s="99" t="s">
        <v>95</v>
      </c>
      <c r="G145" s="99"/>
      <c r="H145" s="101" t="s">
        <v>66</v>
      </c>
      <c r="I145" s="103">
        <v>42186</v>
      </c>
      <c r="J145" s="103">
        <v>42188</v>
      </c>
      <c r="K145" s="103"/>
      <c r="L145" s="103"/>
      <c r="M145" s="105"/>
      <c r="N145" s="113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◇</v>
      </c>
      <c r="O145" s="115" t="str">
        <f>IF(COUNTA(S145:X145)=0,"",SUMPRODUCT(--(ISNUMBER(S145:X145)),S145:X145)+ (COUNTA(S145:X145)-COUNT(S145:X145))*8)</f>
        <v/>
      </c>
      <c r="P145" s="117" t="str">
        <f>IF(O145="","",ROUND(O145/8,2))</f>
        <v/>
      </c>
      <c r="Q145" s="115" t="str">
        <f>IF(COUNTA(S146:X146)=0,"",SUMPRODUCT(--(ISNUMBER(S146:X146)),S146:X146)+ (COUNTA(S146:X146)-COUNT(S146:X146))*8)</f>
        <v/>
      </c>
      <c r="R145" s="117" t="str">
        <f t="shared" ref="R145" si="115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customHeight="1">
      <c r="B146" s="120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4"/>
      <c r="O146" s="116"/>
      <c r="P146" s="118"/>
      <c r="Q146" s="116"/>
      <c r="R146" s="118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customHeight="1">
      <c r="B147" s="119">
        <f>(ROW()-10)/2+0.5</f>
        <v>69</v>
      </c>
      <c r="C147" s="95"/>
      <c r="D147" s="97"/>
      <c r="E147" s="97"/>
      <c r="F147" s="99" t="s">
        <v>55</v>
      </c>
      <c r="G147" s="99"/>
      <c r="H147" s="101"/>
      <c r="I147" s="103"/>
      <c r="J147" s="103"/>
      <c r="K147" s="103"/>
      <c r="L147" s="103"/>
      <c r="M147" s="105"/>
      <c r="N147" s="113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15" t="str">
        <f>IF(COUNTA(S147:X147)=0,"",SUMPRODUCT(--(ISNUMBER(S147:X147)),S147:X147)+ (COUNTA(S147:X147)-COUNT(S147:X147))*8)</f>
        <v/>
      </c>
      <c r="P147" s="117" t="str">
        <f>IF(O147="","",ROUND(O147/8,2))</f>
        <v/>
      </c>
      <c r="Q147" s="115" t="str">
        <f>IF(COUNTA(S148:X148)=0,"",SUMPRODUCT(--(ISNUMBER(S148:X148)),S148:X148)+ (COUNTA(S148:X148)-COUNT(S148:X148))*8)</f>
        <v/>
      </c>
      <c r="R147" s="117" t="str">
        <f t="shared" ref="R147" si="116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customHeight="1">
      <c r="B148" s="120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14"/>
      <c r="O148" s="116"/>
      <c r="P148" s="118"/>
      <c r="Q148" s="116"/>
      <c r="R148" s="118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119">
        <f>(ROW()-10)/2+0.5</f>
        <v>70</v>
      </c>
      <c r="C149" s="95"/>
      <c r="D149" s="97" t="s">
        <v>97</v>
      </c>
      <c r="E149" s="97" t="s">
        <v>59</v>
      </c>
      <c r="F149" s="99" t="s">
        <v>95</v>
      </c>
      <c r="G149" s="99"/>
      <c r="H149" s="101" t="s">
        <v>61</v>
      </c>
      <c r="I149" s="103">
        <v>42184</v>
      </c>
      <c r="J149" s="103">
        <v>42184</v>
      </c>
      <c r="K149" s="103"/>
      <c r="L149" s="103"/>
      <c r="M149" s="105"/>
      <c r="N149" s="113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◇</v>
      </c>
      <c r="O149" s="115" t="str">
        <f>IF(COUNTA(S149:X149)=0,"",SUMPRODUCT(--(ISNUMBER(S149:X149)),S149:X149)+ (COUNTA(S149:X149)-COUNT(S149:X149))*8)</f>
        <v/>
      </c>
      <c r="P149" s="117" t="str">
        <f>IF(O149="","",ROUND(O149/8,2))</f>
        <v/>
      </c>
      <c r="Q149" s="115" t="str">
        <f>IF(COUNTA(S150:X150)=0,"",SUMPRODUCT(--(ISNUMBER(S150:X150)),S150:X150)+ (COUNTA(S150:X150)-COUNT(S150:X150))*8)</f>
        <v/>
      </c>
      <c r="R149" s="117" t="str">
        <f t="shared" ref="R149" si="117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customHeight="1">
      <c r="B150" s="120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14"/>
      <c r="O150" s="116"/>
      <c r="P150" s="118"/>
      <c r="Q150" s="116"/>
      <c r="R150" s="118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customHeight="1">
      <c r="B151" s="93">
        <f t="shared" ref="B151" si="118">(ROW()-10)/2+0.5</f>
        <v>71</v>
      </c>
      <c r="C151" s="95"/>
      <c r="D151" s="97"/>
      <c r="E151" s="97"/>
      <c r="F151" s="99" t="s">
        <v>55</v>
      </c>
      <c r="G151" s="99"/>
      <c r="H151" s="101"/>
      <c r="I151" s="103"/>
      <c r="J151" s="103"/>
      <c r="K151" s="103"/>
      <c r="L151" s="103"/>
      <c r="M151" s="105"/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09" t="str">
        <f>IF(COUNTA(S151:X151)=0,"",SUMPRODUCT(--(ISNUMBER(S151:X151)),S151:X151)+ (COUNTA(S151:X151)-COUNT(S151:X151))*8)</f>
        <v/>
      </c>
      <c r="P151" s="111" t="str">
        <f t="shared" ref="P151" si="119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20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21">(ROW()-10)/2+0.5</f>
        <v>72</v>
      </c>
      <c r="C153" s="95"/>
      <c r="D153" s="97"/>
      <c r="E153" s="97" t="s">
        <v>68</v>
      </c>
      <c r="F153" s="99" t="s">
        <v>95</v>
      </c>
      <c r="G153" s="99"/>
      <c r="H153" s="101" t="s">
        <v>63</v>
      </c>
      <c r="I153" s="103">
        <v>42184</v>
      </c>
      <c r="J153" s="103">
        <v>42185</v>
      </c>
      <c r="K153" s="103"/>
      <c r="L153" s="103"/>
      <c r="M153" s="105"/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◇</v>
      </c>
      <c r="O153" s="109" t="str">
        <f>IF(COUNTA(S153:X153)=0,"",SUMPRODUCT(--(ISNUMBER(S153:X153)),S153:X153)+ (COUNTA(S153:X153)-COUNT(S153:X153))*8)</f>
        <v/>
      </c>
      <c r="P153" s="111" t="str">
        <f t="shared" ref="P153" si="122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23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customHeight="1">
      <c r="B155" s="93">
        <f t="shared" ref="B155" si="124">(ROW()-10)/2+0.5</f>
        <v>73</v>
      </c>
      <c r="C155" s="95"/>
      <c r="D155" s="97"/>
      <c r="E155" s="97"/>
      <c r="F155" s="99" t="s">
        <v>55</v>
      </c>
      <c r="G155" s="99"/>
      <c r="H155" s="101"/>
      <c r="I155" s="103"/>
      <c r="J155" s="103"/>
      <c r="K155" s="103"/>
      <c r="L155" s="103"/>
      <c r="M155" s="105"/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09" t="str">
        <f>IF(COUNTA(S155:X155)=0,"",SUMPRODUCT(--(ISNUMBER(S155:X155)),S155:X155)+ (COUNTA(S155:X155)-COUNT(S155:X155))*8)</f>
        <v/>
      </c>
      <c r="P155" s="111" t="str">
        <f t="shared" ref="P155" si="125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26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119">
        <f>(ROW()-10)/2+0.5</f>
        <v>74</v>
      </c>
      <c r="C157" s="95"/>
      <c r="D157" s="97"/>
      <c r="E157" s="97" t="s">
        <v>67</v>
      </c>
      <c r="F157" s="99" t="s">
        <v>95</v>
      </c>
      <c r="G157" s="99"/>
      <c r="H157" s="101" t="s">
        <v>61</v>
      </c>
      <c r="I157" s="103">
        <v>42185</v>
      </c>
      <c r="J157" s="103">
        <v>42185</v>
      </c>
      <c r="K157" s="103"/>
      <c r="L157" s="103"/>
      <c r="M157" s="105"/>
      <c r="N157" s="113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◇</v>
      </c>
      <c r="O157" s="115" t="str">
        <f>IF(COUNTA(S157:X157)=0,"",SUMPRODUCT(--(ISNUMBER(S157:X157)),S157:X157)+ (COUNTA(S157:X157)-COUNT(S157:X157))*8)</f>
        <v/>
      </c>
      <c r="P157" s="117" t="str">
        <f>IF(O157="","",ROUND(O157/8,2))</f>
        <v/>
      </c>
      <c r="Q157" s="115" t="str">
        <f>IF(COUNTA(S158:X158)=0,"",SUMPRODUCT(--(ISNUMBER(S158:X158)),S158:X158)+ (COUNTA(S158:X158)-COUNT(S158:X158))*8)</f>
        <v/>
      </c>
      <c r="R157" s="117" t="str">
        <f t="shared" ref="R157" si="127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customHeight="1">
      <c r="B158" s="120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14"/>
      <c r="O158" s="116"/>
      <c r="P158" s="118"/>
      <c r="Q158" s="116"/>
      <c r="R158" s="118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customHeight="1">
      <c r="B159" s="93">
        <f t="shared" ref="B159" si="128">(ROW()-10)/2+0.5</f>
        <v>75</v>
      </c>
      <c r="C159" s="95"/>
      <c r="D159" s="97"/>
      <c r="E159" s="97"/>
      <c r="F159" s="99" t="s">
        <v>55</v>
      </c>
      <c r="G159" s="99"/>
      <c r="H159" s="101"/>
      <c r="I159" s="103"/>
      <c r="J159" s="103"/>
      <c r="K159" s="103"/>
      <c r="L159" s="103"/>
      <c r="M159" s="105"/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9" t="str">
        <f>IF(COUNTA(S159:X159)=0,"",SUMPRODUCT(--(ISNUMBER(S159:X159)),S159:X159)+ (COUNTA(S159:X159)-COUNT(S159:X159))*8)</f>
        <v/>
      </c>
      <c r="P159" s="111" t="str">
        <f t="shared" ref="P159" si="12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3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ref="B161" si="131">(ROW()-10)/2+0.5</f>
        <v>76</v>
      </c>
      <c r="C161" s="95"/>
      <c r="D161" s="97"/>
      <c r="E161" s="97" t="s">
        <v>69</v>
      </c>
      <c r="F161" s="99" t="s">
        <v>95</v>
      </c>
      <c r="G161" s="99"/>
      <c r="H161" s="101" t="s">
        <v>61</v>
      </c>
      <c r="I161" s="103">
        <v>42186</v>
      </c>
      <c r="J161" s="103">
        <v>42188</v>
      </c>
      <c r="K161" s="103"/>
      <c r="L161" s="103"/>
      <c r="M161" s="105"/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◇</v>
      </c>
      <c r="O161" s="109" t="str">
        <f>IF(COUNTA(S161:X161)=0,"",SUMPRODUCT(--(ISNUMBER(S161:X161)),S161:X161)+ (COUNTA(S161:X161)-COUNT(S161:X161))*8)</f>
        <v/>
      </c>
      <c r="P161" s="111" t="str">
        <f t="shared" ref="P161" si="132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33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customHeight="1">
      <c r="B163" s="93">
        <f t="shared" ref="B163" si="134">(ROW()-10)/2+0.5</f>
        <v>77</v>
      </c>
      <c r="C163" s="95"/>
      <c r="D163" s="97"/>
      <c r="E163" s="97"/>
      <c r="F163" s="99" t="s">
        <v>55</v>
      </c>
      <c r="G163" s="99"/>
      <c r="H163" s="101"/>
      <c r="I163" s="103"/>
      <c r="J163" s="103"/>
      <c r="K163" s="103"/>
      <c r="L163" s="103"/>
      <c r="M163" s="105"/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9" t="str">
        <f>IF(COUNTA(S163:X163)=0,"",SUMPRODUCT(--(ISNUMBER(S163:X163)),S163:X163)+ (COUNTA(S163:X163)-COUNT(S163:X163))*8)</f>
        <v/>
      </c>
      <c r="P163" s="111" t="str">
        <f t="shared" ref="P163" si="135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36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119">
        <f>(ROW()-10)/2+0.5</f>
        <v>78</v>
      </c>
      <c r="C165" s="95"/>
      <c r="D165" s="97"/>
      <c r="E165" s="97" t="s">
        <v>78</v>
      </c>
      <c r="F165" s="99" t="s">
        <v>95</v>
      </c>
      <c r="G165" s="99"/>
      <c r="H165" s="101" t="s">
        <v>63</v>
      </c>
      <c r="I165" s="103">
        <v>42188</v>
      </c>
      <c r="J165" s="103">
        <v>42188</v>
      </c>
      <c r="K165" s="103"/>
      <c r="L165" s="103"/>
      <c r="M165" s="105"/>
      <c r="N165" s="113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◇</v>
      </c>
      <c r="O165" s="115" t="str">
        <f>IF(COUNTA(S165:X165)=0,"",SUMPRODUCT(--(ISNUMBER(S165:X165)),S165:X165)+ (COUNTA(S165:X165)-COUNT(S165:X165))*8)</f>
        <v/>
      </c>
      <c r="P165" s="117" t="str">
        <f>IF(O165="","",ROUND(O165/8,2))</f>
        <v/>
      </c>
      <c r="Q165" s="115" t="str">
        <f>IF(COUNTA(S166:X166)=0,"",SUMPRODUCT(--(ISNUMBER(S166:X166)),S166:X166)+ (COUNTA(S166:X166)-COUNT(S166:X166))*8)</f>
        <v/>
      </c>
      <c r="R165" s="117" t="str">
        <f t="shared" ref="R165" si="13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customHeight="1">
      <c r="B166" s="120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14"/>
      <c r="O166" s="116"/>
      <c r="P166" s="118"/>
      <c r="Q166" s="116"/>
      <c r="R166" s="118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customHeight="1">
      <c r="B167" s="93">
        <f t="shared" ref="B167" si="138">(ROW()-10)/2+0.5</f>
        <v>79</v>
      </c>
      <c r="C167" s="95"/>
      <c r="D167" s="97"/>
      <c r="E167" s="97"/>
      <c r="F167" s="99" t="s">
        <v>55</v>
      </c>
      <c r="G167" s="99"/>
      <c r="H167" s="101"/>
      <c r="I167" s="103"/>
      <c r="J167" s="103"/>
      <c r="K167" s="103"/>
      <c r="L167" s="103"/>
      <c r="M167" s="105"/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9" t="str">
        <f>IF(COUNTA(S167:X167)=0,"",SUMPRODUCT(--(ISNUMBER(S167:X167)),S167:X167)+ (COUNTA(S167:X167)-COUNT(S167:X167))*8)</f>
        <v/>
      </c>
      <c r="P167" s="111" t="str">
        <f t="shared" ref="P167" si="139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40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ref="B169" si="141">(ROW()-10)/2+0.5</f>
        <v>80</v>
      </c>
      <c r="C169" s="95"/>
      <c r="D169" s="97"/>
      <c r="E169" s="97" t="s">
        <v>79</v>
      </c>
      <c r="F169" s="99" t="s">
        <v>95</v>
      </c>
      <c r="G169" s="99"/>
      <c r="H169" s="101" t="s">
        <v>63</v>
      </c>
      <c r="I169" s="103">
        <v>42186</v>
      </c>
      <c r="J169" s="103">
        <v>42187</v>
      </c>
      <c r="K169" s="103"/>
      <c r="L169" s="103"/>
      <c r="M169" s="105"/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◇</v>
      </c>
      <c r="O169" s="109" t="str">
        <f>IF(COUNTA(S169:X169)=0,"",SUMPRODUCT(--(ISNUMBER(S169:X169)),S169:X169)+ (COUNTA(S169:X169)-COUNT(S169:X169))*8)</f>
        <v/>
      </c>
      <c r="P169" s="111" t="str">
        <f t="shared" ref="P169" si="142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43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customHeight="1">
      <c r="B171" s="93">
        <f t="shared" ref="B171" si="144">(ROW()-10)/2+0.5</f>
        <v>81</v>
      </c>
      <c r="C171" s="95"/>
      <c r="D171" s="97"/>
      <c r="E171" s="97"/>
      <c r="F171" s="99" t="s">
        <v>55</v>
      </c>
      <c r="G171" s="99"/>
      <c r="H171" s="101"/>
      <c r="I171" s="103"/>
      <c r="J171" s="103"/>
      <c r="K171" s="103"/>
      <c r="L171" s="103"/>
      <c r="M171" s="105"/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9" t="str">
        <f>IF(COUNTA(S171:X171)=0,"",SUMPRODUCT(--(ISNUMBER(S171:X171)),S171:X171)+ (COUNTA(S171:X171)-COUNT(S171:X171))*8)</f>
        <v/>
      </c>
      <c r="P171" s="111" t="str">
        <f t="shared" ref="P171" si="145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46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customHeight="1">
      <c r="B173" s="93">
        <f t="shared" ref="B173" si="147">(ROW()-10)/2+0.5</f>
        <v>82</v>
      </c>
      <c r="C173" s="95"/>
      <c r="D173" s="97"/>
      <c r="E173" s="97"/>
      <c r="F173" s="99"/>
      <c r="G173" s="99"/>
      <c r="H173" s="101"/>
      <c r="I173" s="103"/>
      <c r="J173" s="103"/>
      <c r="K173" s="103"/>
      <c r="L173" s="103"/>
      <c r="M173" s="105"/>
      <c r="N173" s="107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/>
      </c>
      <c r="O173" s="109" t="str">
        <f>IF(COUNTA(S173:X173)=0,"",SUMPRODUCT(--(ISNUMBER(S173:X173)),S173:X173)+ (COUNTA(S173:X173)-COUNT(S173:X173))*8)</f>
        <v/>
      </c>
      <c r="P173" s="111" t="str">
        <f t="shared" ref="P173" si="148">IF(O173="","",ROUND(O173/8,2))</f>
        <v/>
      </c>
      <c r="Q173" s="109" t="str">
        <f>IF(COUNTA(S174:X174)=0,"",SUMPRODUCT(--(ISNUMBER(S174:X174)),S174:X174)+ (COUNTA(S174:X174)-COUNT(S174:X174))*8)</f>
        <v/>
      </c>
      <c r="R173" s="111" t="str">
        <f t="shared" ref="R173" si="149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customHeight="1">
      <c r="B174" s="94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08"/>
      <c r="O174" s="110"/>
      <c r="P174" s="112"/>
      <c r="Q174" s="110"/>
      <c r="R174" s="112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customHeight="1">
      <c r="B175" s="119">
        <f>(ROW()-10)/2+0.5</f>
        <v>83</v>
      </c>
      <c r="C175" s="95"/>
      <c r="D175" s="97" t="s">
        <v>99</v>
      </c>
      <c r="E175" s="97" t="s">
        <v>103</v>
      </c>
      <c r="F175" s="99" t="s">
        <v>95</v>
      </c>
      <c r="G175" s="99"/>
      <c r="H175" s="101" t="s">
        <v>65</v>
      </c>
      <c r="I175" s="103">
        <v>42184</v>
      </c>
      <c r="J175" s="103">
        <v>42184</v>
      </c>
      <c r="K175" s="103"/>
      <c r="L175" s="103"/>
      <c r="M175" s="105"/>
      <c r="N175" s="113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>◇</v>
      </c>
      <c r="O175" s="115" t="str">
        <f>IF(COUNTA(S175:X175)=0,"",SUMPRODUCT(--(ISNUMBER(S175:X175)),S175:X175)+ (COUNTA(S175:X175)-COUNT(S175:X175))*8)</f>
        <v/>
      </c>
      <c r="P175" s="117" t="str">
        <f>IF(O175="","",ROUND(O175/8,2))</f>
        <v/>
      </c>
      <c r="Q175" s="115" t="str">
        <f>IF(COUNTA(S176:X176)=0,"",SUMPRODUCT(--(ISNUMBER(S176:X176)),S176:X176)+ (COUNTA(S176:X176)-COUNT(S176:X176))*8)</f>
        <v/>
      </c>
      <c r="R175" s="117" t="str">
        <f t="shared" ref="R175" si="150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customHeight="1">
      <c r="B176" s="120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14"/>
      <c r="O176" s="116"/>
      <c r="P176" s="118"/>
      <c r="Q176" s="116"/>
      <c r="R176" s="118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customHeight="1">
      <c r="B177" s="93">
        <f t="shared" ref="B177" si="151">(ROW()-10)/2+0.5</f>
        <v>84</v>
      </c>
      <c r="C177" s="95"/>
      <c r="D177" s="97"/>
      <c r="E177" s="97"/>
      <c r="F177" s="99" t="s">
        <v>55</v>
      </c>
      <c r="G177" s="99"/>
      <c r="H177" s="101"/>
      <c r="I177" s="103"/>
      <c r="J177" s="103"/>
      <c r="K177" s="103"/>
      <c r="L177" s="103"/>
      <c r="M177" s="105"/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/>
      </c>
      <c r="O177" s="109" t="str">
        <f>IF(COUNTA(S177:X177)=0,"",SUMPRODUCT(--(ISNUMBER(S177:X177)),S177:X177)+ (COUNTA(S177:X177)-COUNT(S177:X177))*8)</f>
        <v/>
      </c>
      <c r="P177" s="111" t="str">
        <f t="shared" ref="P177" si="152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53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customHeight="1">
      <c r="B179" s="93">
        <f t="shared" ref="B179" si="154">(ROW()-10)/2+0.5</f>
        <v>85</v>
      </c>
      <c r="C179" s="95"/>
      <c r="D179" s="97"/>
      <c r="E179" s="97" t="s">
        <v>104</v>
      </c>
      <c r="F179" s="99" t="s">
        <v>95</v>
      </c>
      <c r="G179" s="99"/>
      <c r="H179" s="101" t="s">
        <v>65</v>
      </c>
      <c r="I179" s="103">
        <v>42185</v>
      </c>
      <c r="J179" s="103">
        <v>42185</v>
      </c>
      <c r="K179" s="103"/>
      <c r="L179" s="103"/>
      <c r="M179" s="105"/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>◇</v>
      </c>
      <c r="O179" s="109" t="str">
        <f>IF(COUNTA(S179:X179)=0,"",SUMPRODUCT(--(ISNUMBER(S179:X179)),S179:X179)+ (COUNTA(S179:X179)-COUNT(S179:X179))*8)</f>
        <v/>
      </c>
      <c r="P179" s="111" t="str">
        <f t="shared" ref="P179" si="155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56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customHeight="1">
      <c r="B181" s="93">
        <f t="shared" ref="B181" si="157">(ROW()-10)/2+0.5</f>
        <v>86</v>
      </c>
      <c r="C181" s="95"/>
      <c r="D181" s="97"/>
      <c r="E181" s="97"/>
      <c r="F181" s="99" t="s">
        <v>55</v>
      </c>
      <c r="G181" s="99"/>
      <c r="H181" s="101"/>
      <c r="I181" s="103"/>
      <c r="J181" s="103"/>
      <c r="K181" s="103"/>
      <c r="L181" s="103"/>
      <c r="M181" s="105"/>
      <c r="N181" s="107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/>
      </c>
      <c r="O181" s="109" t="str">
        <f>IF(COUNTA(S181:X181)=0,"",SUMPRODUCT(--(ISNUMBER(S181:X181)),S181:X181)+ (COUNTA(S181:X181)-COUNT(S181:X181))*8)</f>
        <v/>
      </c>
      <c r="P181" s="111" t="str">
        <f t="shared" ref="P181" si="158">IF(O181="","",ROUND(O181/8,2))</f>
        <v/>
      </c>
      <c r="Q181" s="109" t="str">
        <f>IF(COUNTA(S182:X182)=0,"",SUMPRODUCT(--(ISNUMBER(S182:X182)),S182:X182)+ (COUNTA(S182:X182)-COUNT(S182:X182))*8)</f>
        <v/>
      </c>
      <c r="R181" s="111" t="str">
        <f t="shared" ref="R181" si="159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customHeight="1">
      <c r="B182" s="94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08"/>
      <c r="O182" s="110"/>
      <c r="P182" s="112"/>
      <c r="Q182" s="110"/>
      <c r="R182" s="112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customHeight="1">
      <c r="B183" s="119">
        <f>(ROW()-10)/2+0.5</f>
        <v>87</v>
      </c>
      <c r="C183" s="95"/>
      <c r="D183" s="97"/>
      <c r="E183" s="97" t="s">
        <v>105</v>
      </c>
      <c r="F183" s="99" t="s">
        <v>95</v>
      </c>
      <c r="G183" s="99"/>
      <c r="H183" s="101" t="s">
        <v>117</v>
      </c>
      <c r="I183" s="103">
        <v>42184</v>
      </c>
      <c r="J183" s="103">
        <v>42185</v>
      </c>
      <c r="K183" s="103"/>
      <c r="L183" s="103"/>
      <c r="M183" s="105"/>
      <c r="N183" s="113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>◇</v>
      </c>
      <c r="O183" s="115" t="str">
        <f>IF(COUNTA(S183:X183)=0,"",SUMPRODUCT(--(ISNUMBER(S183:X183)),S183:X183)+ (COUNTA(S183:X183)-COUNT(S183:X183))*8)</f>
        <v/>
      </c>
      <c r="P183" s="117" t="str">
        <f>IF(O183="","",ROUND(O183/8,2))</f>
        <v/>
      </c>
      <c r="Q183" s="115" t="str">
        <f>IF(COUNTA(S184:X184)=0,"",SUMPRODUCT(--(ISNUMBER(S184:X184)),S184:X184)+ (COUNTA(S184:X184)-COUNT(S184:X184))*8)</f>
        <v/>
      </c>
      <c r="R183" s="117" t="str">
        <f t="shared" ref="R183" si="160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customHeight="1">
      <c r="B184" s="120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14"/>
      <c r="O184" s="116"/>
      <c r="P184" s="118"/>
      <c r="Q184" s="116"/>
      <c r="R184" s="118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customHeight="1">
      <c r="B185" s="93">
        <f t="shared" ref="B185" si="161">(ROW()-10)/2+0.5</f>
        <v>88</v>
      </c>
      <c r="C185" s="95"/>
      <c r="D185" s="97"/>
      <c r="E185" s="97"/>
      <c r="F185" s="99" t="s">
        <v>55</v>
      </c>
      <c r="G185" s="99"/>
      <c r="H185" s="101"/>
      <c r="I185" s="103"/>
      <c r="J185" s="103"/>
      <c r="K185" s="103"/>
      <c r="L185" s="103"/>
      <c r="M185" s="105"/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/>
      </c>
      <c r="O185" s="109" t="str">
        <f>IF(COUNTA(S185:X185)=0,"",SUMPRODUCT(--(ISNUMBER(S185:X185)),S185:X185)+ (COUNTA(S185:X185)-COUNT(S185:X185))*8)</f>
        <v/>
      </c>
      <c r="P185" s="111" t="str">
        <f t="shared" ref="P185" si="162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63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customHeight="1">
      <c r="B187" s="93">
        <f t="shared" ref="B187" si="164">(ROW()-10)/2+0.5</f>
        <v>89</v>
      </c>
      <c r="C187" s="95"/>
      <c r="D187" s="97"/>
      <c r="E187" s="97" t="s">
        <v>106</v>
      </c>
      <c r="F187" s="99" t="s">
        <v>95</v>
      </c>
      <c r="G187" s="99"/>
      <c r="H187" s="101" t="s">
        <v>117</v>
      </c>
      <c r="I187" s="103">
        <v>42186</v>
      </c>
      <c r="J187" s="103">
        <v>42187</v>
      </c>
      <c r="K187" s="103"/>
      <c r="L187" s="103"/>
      <c r="M187" s="105"/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>◇</v>
      </c>
      <c r="O187" s="109" t="str">
        <f>IF(COUNTA(S187:X187)=0,"",SUMPRODUCT(--(ISNUMBER(S187:X187)),S187:X187)+ (COUNTA(S187:X187)-COUNT(S187:X187))*8)</f>
        <v/>
      </c>
      <c r="P187" s="111" t="str">
        <f t="shared" ref="P187" si="165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66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customHeight="1">
      <c r="B189" s="93">
        <f t="shared" ref="B189" si="167">(ROW()-10)/2+0.5</f>
        <v>90</v>
      </c>
      <c r="C189" s="95"/>
      <c r="D189" s="97"/>
      <c r="E189" s="97"/>
      <c r="F189" s="99" t="s">
        <v>55</v>
      </c>
      <c r="G189" s="99"/>
      <c r="H189" s="101"/>
      <c r="I189" s="103"/>
      <c r="J189" s="103"/>
      <c r="K189" s="103"/>
      <c r="L189" s="103"/>
      <c r="M189" s="105"/>
      <c r="N189" s="107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/>
      </c>
      <c r="O189" s="109" t="str">
        <f>IF(COUNTA(S189:X189)=0,"",SUMPRODUCT(--(ISNUMBER(S189:X189)),S189:X189)+ (COUNTA(S189:X189)-COUNT(S189:X189))*8)</f>
        <v/>
      </c>
      <c r="P189" s="111" t="str">
        <f t="shared" ref="P189" si="168">IF(O189="","",ROUND(O189/8,2))</f>
        <v/>
      </c>
      <c r="Q189" s="109" t="str">
        <f>IF(COUNTA(S190:X190)=0,"",SUMPRODUCT(--(ISNUMBER(S190:X190)),S190:X190)+ (COUNTA(S190:X190)-COUNT(S190:X190))*8)</f>
        <v/>
      </c>
      <c r="R189" s="111" t="str">
        <f t="shared" ref="R189" si="169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customHeight="1">
      <c r="B190" s="94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08"/>
      <c r="O190" s="110"/>
      <c r="P190" s="112"/>
      <c r="Q190" s="110"/>
      <c r="R190" s="112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customHeight="1">
      <c r="B191" s="119">
        <f>(ROW()-10)/2+0.5</f>
        <v>91</v>
      </c>
      <c r="C191" s="95"/>
      <c r="D191" s="97"/>
      <c r="E191" s="97"/>
      <c r="F191" s="99"/>
      <c r="G191" s="99"/>
      <c r="H191" s="101"/>
      <c r="I191" s="103"/>
      <c r="J191" s="103"/>
      <c r="K191" s="103"/>
      <c r="L191" s="103"/>
      <c r="M191" s="105"/>
      <c r="N191" s="113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15"/>
      <c r="P191" s="117" t="str">
        <f>IF(O191="","",ROUND(O191/8,2))</f>
        <v/>
      </c>
      <c r="Q191" s="115" t="str">
        <f>IF(COUNTA(S192:X192)=0,"",SUMPRODUCT(--(ISNUMBER(S192:X192)),S192:X192)+ (COUNTA(S192:X192)-COUNT(S192:X192))*8)</f>
        <v/>
      </c>
      <c r="R191" s="117" t="str">
        <f t="shared" ref="R191" si="170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customHeight="1">
      <c r="B192" s="120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14"/>
      <c r="O192" s="116"/>
      <c r="P192" s="118"/>
      <c r="Q192" s="116"/>
      <c r="R192" s="118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customHeight="1">
      <c r="B193" s="119">
        <f>(ROW()-10)/2+0.5</f>
        <v>92</v>
      </c>
      <c r="C193" s="95"/>
      <c r="D193" s="97" t="s">
        <v>100</v>
      </c>
      <c r="E193" s="97" t="s">
        <v>108</v>
      </c>
      <c r="F193" s="99" t="s">
        <v>95</v>
      </c>
      <c r="G193" s="99"/>
      <c r="H193" s="101" t="s">
        <v>54</v>
      </c>
      <c r="I193" s="103">
        <v>42187</v>
      </c>
      <c r="J193" s="103">
        <v>42188</v>
      </c>
      <c r="K193" s="103"/>
      <c r="L193" s="103"/>
      <c r="M193" s="105"/>
      <c r="N193" s="113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◇</v>
      </c>
      <c r="O193" s="115"/>
      <c r="P193" s="117" t="str">
        <f>IF(O193="","",ROUND(O193/8,2))</f>
        <v/>
      </c>
      <c r="Q193" s="115" t="str">
        <f>IF(COUNTA(S194:X194)=0,"",SUMPRODUCT(--(ISNUMBER(S194:X194)),S194:X194)+ (COUNTA(S194:X194)-COUNT(S194:X194))*8)</f>
        <v/>
      </c>
      <c r="R193" s="117" t="str">
        <f t="shared" ref="R193" si="171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customHeight="1">
      <c r="B194" s="120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14"/>
      <c r="O194" s="116"/>
      <c r="P194" s="118"/>
      <c r="Q194" s="116"/>
      <c r="R194" s="118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customHeight="1">
      <c r="B195" s="93">
        <f t="shared" ref="B195" si="172">(ROW()-10)/2+0.5</f>
        <v>93</v>
      </c>
      <c r="C195" s="95"/>
      <c r="D195" s="97"/>
      <c r="E195" s="97"/>
      <c r="F195" s="99" t="s">
        <v>55</v>
      </c>
      <c r="G195" s="99"/>
      <c r="H195" s="101"/>
      <c r="I195" s="103"/>
      <c r="J195" s="103"/>
      <c r="K195" s="103"/>
      <c r="L195" s="103"/>
      <c r="M195" s="105"/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/>
      </c>
      <c r="O195" s="109"/>
      <c r="P195" s="111" t="str">
        <f t="shared" ref="P195" si="173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74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customHeight="1">
      <c r="B197" s="119">
        <f>(ROW()-10)/2+0.5</f>
        <v>94</v>
      </c>
      <c r="C197" s="95"/>
      <c r="D197" s="97"/>
      <c r="E197" s="97" t="s">
        <v>116</v>
      </c>
      <c r="F197" s="99" t="s">
        <v>95</v>
      </c>
      <c r="G197" s="99"/>
      <c r="H197" s="101" t="s">
        <v>54</v>
      </c>
      <c r="I197" s="103">
        <v>42184</v>
      </c>
      <c r="J197" s="103">
        <v>42185</v>
      </c>
      <c r="K197" s="103"/>
      <c r="L197" s="103"/>
      <c r="M197" s="105"/>
      <c r="N197" s="113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◇</v>
      </c>
      <c r="O197" s="115"/>
      <c r="P197" s="117" t="str">
        <f>IF(O197="","",ROUND(O197/8,2))</f>
        <v/>
      </c>
      <c r="Q197" s="115" t="str">
        <f>IF(COUNTA(S198:X198)=0,"",SUMPRODUCT(--(ISNUMBER(S198:X198)),S198:X198)+ (COUNTA(S198:X198)-COUNT(S198:X198))*8)</f>
        <v/>
      </c>
      <c r="R197" s="117" t="str">
        <f t="shared" ref="R197" si="175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customHeight="1">
      <c r="B198" s="120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14"/>
      <c r="O198" s="116"/>
      <c r="P198" s="118"/>
      <c r="Q198" s="116"/>
      <c r="R198" s="118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customHeight="1">
      <c r="B199" s="93">
        <f t="shared" ref="B199" si="176">(ROW()-10)/2+0.5</f>
        <v>95</v>
      </c>
      <c r="C199" s="95"/>
      <c r="D199" s="97"/>
      <c r="E199" s="97"/>
      <c r="F199" s="99" t="s">
        <v>55</v>
      </c>
      <c r="G199" s="99"/>
      <c r="H199" s="101"/>
      <c r="I199" s="103"/>
      <c r="J199" s="103"/>
      <c r="K199" s="103"/>
      <c r="L199" s="103"/>
      <c r="M199" s="105"/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/>
      </c>
      <c r="O199" s="109"/>
      <c r="P199" s="111" t="str">
        <f t="shared" ref="P199" si="177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78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customHeight="1">
      <c r="B201" s="119">
        <f>(ROW()-10)/2+0.5</f>
        <v>96</v>
      </c>
      <c r="C201" s="95"/>
      <c r="D201" s="97"/>
      <c r="E201" s="97" t="s">
        <v>89</v>
      </c>
      <c r="F201" s="99" t="s">
        <v>95</v>
      </c>
      <c r="G201" s="99"/>
      <c r="H201" s="101" t="s">
        <v>54</v>
      </c>
      <c r="I201" s="103">
        <v>42185</v>
      </c>
      <c r="J201" s="103">
        <v>42186</v>
      </c>
      <c r="K201" s="103"/>
      <c r="L201" s="103"/>
      <c r="M201" s="105"/>
      <c r="N201" s="113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◇</v>
      </c>
      <c r="O201" s="115" t="str">
        <f>IF(COUNTA(S201:X201)=0,"",SUMPRODUCT(--(ISNUMBER(S201:X201)),S201:X201)+ (COUNTA(S201:X201)-COUNT(S201:X201))*8)</f>
        <v/>
      </c>
      <c r="P201" s="117" t="str">
        <f>IF(O201="","",ROUND(O201/8,2))</f>
        <v/>
      </c>
      <c r="Q201" s="115" t="str">
        <f>IF(COUNTA(S202:X202)=0,"",SUMPRODUCT(--(ISNUMBER(S202:X202)),S202:X202)+ (COUNTA(S202:X202)-COUNT(S202:X202))*8)</f>
        <v/>
      </c>
      <c r="R201" s="117" t="str">
        <f t="shared" ref="R201" si="179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customHeight="1">
      <c r="B202" s="120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14"/>
      <c r="O202" s="116"/>
      <c r="P202" s="118"/>
      <c r="Q202" s="116"/>
      <c r="R202" s="118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customHeight="1">
      <c r="B203" s="93">
        <f t="shared" ref="B203" si="180">(ROW()-10)/2+0.5</f>
        <v>97</v>
      </c>
      <c r="C203" s="95"/>
      <c r="D203" s="97"/>
      <c r="E203" s="97"/>
      <c r="F203" s="99" t="s">
        <v>55</v>
      </c>
      <c r="G203" s="99"/>
      <c r="H203" s="101"/>
      <c r="I203" s="103"/>
      <c r="J203" s="103"/>
      <c r="K203" s="103"/>
      <c r="L203" s="103"/>
      <c r="M203" s="105"/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/>
      </c>
      <c r="O203" s="109"/>
      <c r="P203" s="111" t="str">
        <f t="shared" ref="P203" si="181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182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customHeight="1">
      <c r="B204" s="94"/>
      <c r="C204" s="96"/>
      <c r="D204" s="98"/>
      <c r="E204" s="98"/>
      <c r="F204" s="100"/>
      <c r="G204" s="100"/>
      <c r="H204" s="102"/>
      <c r="I204" s="104"/>
      <c r="J204" s="104"/>
      <c r="K204" s="104"/>
      <c r="L204" s="10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13.5" customHeight="1">
      <c r="B205" s="93">
        <f t="shared" ref="B205" si="183">(ROW()-10)/2+0.5</f>
        <v>98</v>
      </c>
      <c r="C205" s="95"/>
      <c r="D205" s="97"/>
      <c r="E205" s="97" t="s">
        <v>107</v>
      </c>
      <c r="F205" s="99" t="s">
        <v>95</v>
      </c>
      <c r="G205" s="99"/>
      <c r="H205" s="101" t="s">
        <v>65</v>
      </c>
      <c r="I205" s="103">
        <v>42186</v>
      </c>
      <c r="J205" s="103">
        <v>42187</v>
      </c>
      <c r="K205" s="103"/>
      <c r="L205" s="103"/>
      <c r="M205" s="105"/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◇</v>
      </c>
      <c r="O205" s="109" t="str">
        <f>IF(COUNTA(S205:X205)=0,"",SUMPRODUCT(--(ISNUMBER(S205:X205)),S205:X205)+ (COUNTA(S205:X205)-COUNT(S205:X205))*8)</f>
        <v/>
      </c>
      <c r="P205" s="111" t="str">
        <f t="shared" ref="P205" si="184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185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customHeight="1">
      <c r="B206" s="94"/>
      <c r="C206" s="96"/>
      <c r="D206" s="98"/>
      <c r="E206" s="98"/>
      <c r="F206" s="100"/>
      <c r="G206" s="100"/>
      <c r="H206" s="102"/>
      <c r="I206" s="104"/>
      <c r="J206" s="104"/>
      <c r="K206" s="104"/>
      <c r="L206" s="10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ref="B207" si="186">(ROW()-10)/2+0.5</f>
        <v>99</v>
      </c>
      <c r="C207" s="95"/>
      <c r="D207" s="97"/>
      <c r="E207" s="97"/>
      <c r="F207" s="99" t="s">
        <v>55</v>
      </c>
      <c r="G207" s="99"/>
      <c r="H207" s="101"/>
      <c r="I207" s="103"/>
      <c r="J207" s="103"/>
      <c r="K207" s="103"/>
      <c r="L207" s="103"/>
      <c r="M207" s="105"/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/>
      </c>
      <c r="O207" s="109"/>
      <c r="P207" s="111" t="str">
        <f t="shared" ref="P207" si="187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188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customHeight="1">
      <c r="B208" s="94"/>
      <c r="C208" s="96"/>
      <c r="D208" s="98"/>
      <c r="E208" s="98"/>
      <c r="F208" s="100"/>
      <c r="G208" s="100"/>
      <c r="H208" s="102"/>
      <c r="I208" s="104"/>
      <c r="J208" s="104"/>
      <c r="K208" s="104"/>
      <c r="L208" s="10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customHeight="1">
      <c r="B209" s="93">
        <f t="shared" ref="B209" si="189">(ROW()-10)/2+0.5</f>
        <v>100</v>
      </c>
      <c r="C209" s="95"/>
      <c r="D209" s="97"/>
      <c r="E209" s="97" t="s">
        <v>84</v>
      </c>
      <c r="F209" s="99" t="s">
        <v>115</v>
      </c>
      <c r="G209" s="99"/>
      <c r="H209" s="101" t="s">
        <v>114</v>
      </c>
      <c r="I209" s="103">
        <v>42191</v>
      </c>
      <c r="J209" s="103">
        <v>42192</v>
      </c>
      <c r="K209" s="103"/>
      <c r="L209" s="103"/>
      <c r="M209" s="105"/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>◇</v>
      </c>
      <c r="O209" s="109" t="str">
        <f>IF(COUNTA(S209:X209)=0,"",SUMPRODUCT(--(ISNUMBER(S209:X209)),S209:X209)+ (COUNTA(S209:X209)-COUNT(S209:X209))*8)</f>
        <v/>
      </c>
      <c r="P209" s="111" t="str">
        <f t="shared" ref="P209" si="190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191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customHeight="1">
      <c r="B210" s="94"/>
      <c r="C210" s="96"/>
      <c r="D210" s="98"/>
      <c r="E210" s="98"/>
      <c r="F210" s="100"/>
      <c r="G210" s="100"/>
      <c r="H210" s="102"/>
      <c r="I210" s="104"/>
      <c r="J210" s="104"/>
      <c r="K210" s="104"/>
      <c r="L210" s="10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customHeight="1">
      <c r="B211" s="93">
        <f t="shared" ref="B211" si="192">(ROW()-10)/2+0.5</f>
        <v>101</v>
      </c>
      <c r="C211" s="95"/>
      <c r="D211" s="97"/>
      <c r="E211" s="97"/>
      <c r="F211" s="99" t="s">
        <v>95</v>
      </c>
      <c r="G211" s="99"/>
      <c r="H211" s="101" t="s">
        <v>114</v>
      </c>
      <c r="I211" s="103">
        <v>42193</v>
      </c>
      <c r="J211" s="103">
        <v>42195</v>
      </c>
      <c r="K211" s="103"/>
      <c r="L211" s="103"/>
      <c r="M211" s="105"/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◇</v>
      </c>
      <c r="O211" s="109" t="str">
        <f>IF(COUNTA(S211:X211)=0,"",SUMPRODUCT(--(ISNUMBER(S211:X211)),S211:X211)+ (COUNTA(S211:X211)-COUNT(S211:X211))*8)</f>
        <v/>
      </c>
      <c r="P211" s="111" t="str">
        <f t="shared" ref="P211" si="193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194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customHeight="1">
      <c r="B212" s="94"/>
      <c r="C212" s="96"/>
      <c r="D212" s="98"/>
      <c r="E212" s="98"/>
      <c r="F212" s="100"/>
      <c r="G212" s="100"/>
      <c r="H212" s="102"/>
      <c r="I212" s="104"/>
      <c r="J212" s="104"/>
      <c r="K212" s="10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customHeight="1">
      <c r="B213" s="93">
        <f t="shared" ref="B213:B215" si="195">(ROW()-10)/2+0.5</f>
        <v>102</v>
      </c>
      <c r="C213" s="95"/>
      <c r="D213" s="97"/>
      <c r="E213" s="97"/>
      <c r="F213" s="99" t="s">
        <v>55</v>
      </c>
      <c r="G213" s="99"/>
      <c r="H213" s="101"/>
      <c r="I213" s="103"/>
      <c r="J213" s="103"/>
      <c r="K213" s="103"/>
      <c r="L213" s="103"/>
      <c r="M213" s="105"/>
      <c r="N213" s="107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/>
      </c>
      <c r="O213" s="109" t="str">
        <f>IF(COUNTA(S213:X213)=0,"",SUMPRODUCT(--(ISNUMBER(S213:X213)),S213:X213)+ (COUNTA(S213:X213)-COUNT(S213:X213))*8)</f>
        <v/>
      </c>
      <c r="P213" s="111" t="str">
        <f t="shared" ref="P213" si="196">IF(O213="","",ROUND(O213/8,2))</f>
        <v/>
      </c>
      <c r="Q213" s="109" t="str">
        <f>IF(COUNTA(S214:X214)=0,"",SUMPRODUCT(--(ISNUMBER(S214:X214)),S214:X214)+ (COUNTA(S214:X214)-COUNT(S214:X214))*8)</f>
        <v/>
      </c>
      <c r="R213" s="111" t="str">
        <f t="shared" ref="R213" si="197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customHeight="1">
      <c r="B214" s="94"/>
      <c r="C214" s="96"/>
      <c r="D214" s="98"/>
      <c r="E214" s="98"/>
      <c r="F214" s="100"/>
      <c r="G214" s="100"/>
      <c r="H214" s="102"/>
      <c r="I214" s="104"/>
      <c r="J214" s="104"/>
      <c r="K214" s="104"/>
      <c r="L214" s="104"/>
      <c r="M214" s="106"/>
      <c r="N214" s="108"/>
      <c r="O214" s="110"/>
      <c r="P214" s="112"/>
      <c r="Q214" s="110"/>
      <c r="R214" s="112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customHeight="1">
      <c r="B215" s="93">
        <f t="shared" si="195"/>
        <v>103</v>
      </c>
      <c r="C215" s="95"/>
      <c r="D215" s="97"/>
      <c r="E215" s="97" t="s">
        <v>85</v>
      </c>
      <c r="F215" s="99" t="s">
        <v>115</v>
      </c>
      <c r="G215" s="99"/>
      <c r="H215" s="101" t="s">
        <v>54</v>
      </c>
      <c r="I215" s="103">
        <v>42191</v>
      </c>
      <c r="J215" s="103">
        <v>42192</v>
      </c>
      <c r="K215" s="103"/>
      <c r="L215" s="103"/>
      <c r="M215" s="105"/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>◇</v>
      </c>
      <c r="O215" s="109" t="str">
        <f>IF(COUNTA(S215:X215)=0,"",SUMPRODUCT(--(ISNUMBER(S215:X215)),S215:X215)+ (COUNTA(S215:X215)-COUNT(S215:X215))*8)</f>
        <v/>
      </c>
      <c r="P215" s="111" t="str">
        <f t="shared" ref="P215" si="198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199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customHeight="1">
      <c r="B216" s="94"/>
      <c r="C216" s="96"/>
      <c r="D216" s="98"/>
      <c r="E216" s="98"/>
      <c r="F216" s="100"/>
      <c r="G216" s="100"/>
      <c r="H216" s="102"/>
      <c r="I216" s="104"/>
      <c r="J216" s="104"/>
      <c r="K216" s="10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customHeight="1">
      <c r="B217" s="119">
        <f>(ROW()-10)/2+0.5</f>
        <v>104</v>
      </c>
      <c r="C217" s="95"/>
      <c r="D217" s="97"/>
      <c r="E217" s="97"/>
      <c r="F217" s="99" t="s">
        <v>95</v>
      </c>
      <c r="G217" s="99"/>
      <c r="H217" s="101" t="s">
        <v>54</v>
      </c>
      <c r="I217" s="103">
        <v>42193</v>
      </c>
      <c r="J217" s="103">
        <v>42195</v>
      </c>
      <c r="K217" s="103"/>
      <c r="L217" s="103"/>
      <c r="M217" s="105"/>
      <c r="N217" s="113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◇</v>
      </c>
      <c r="O217" s="115" t="str">
        <f>IF(COUNTA(S217:X217)=0,"",SUMPRODUCT(--(ISNUMBER(S217:X217)),S217:X217)+ (COUNTA(S217:X217)-COUNT(S217:X217))*8)</f>
        <v/>
      </c>
      <c r="P217" s="117" t="str">
        <f>IF(O217="","",ROUND(O217/8,2))</f>
        <v/>
      </c>
      <c r="Q217" s="115" t="str">
        <f>IF(COUNTA(S218:X218)=0,"",SUMPRODUCT(--(ISNUMBER(S218:X218)),S218:X218)+ (COUNTA(S218:X218)-COUNT(S218:X218))*8)</f>
        <v/>
      </c>
      <c r="R217" s="117" t="str">
        <f t="shared" ref="R217" si="200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customHeight="1">
      <c r="B218" s="120"/>
      <c r="C218" s="96"/>
      <c r="D218" s="98"/>
      <c r="E218" s="98"/>
      <c r="F218" s="100"/>
      <c r="G218" s="100"/>
      <c r="H218" s="102"/>
      <c r="I218" s="104"/>
      <c r="J218" s="104"/>
      <c r="K218" s="104"/>
      <c r="L218" s="104"/>
      <c r="M218" s="106"/>
      <c r="N218" s="114"/>
      <c r="O218" s="116"/>
      <c r="P218" s="118"/>
      <c r="Q218" s="116"/>
      <c r="R218" s="118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customHeight="1">
      <c r="B219" s="93">
        <f t="shared" ref="B219" si="201">(ROW()-10)/2+0.5</f>
        <v>105</v>
      </c>
      <c r="C219" s="95"/>
      <c r="D219" s="97"/>
      <c r="E219" s="97"/>
      <c r="F219" s="99" t="s">
        <v>55</v>
      </c>
      <c r="G219" s="99"/>
      <c r="H219" s="101"/>
      <c r="I219" s="103"/>
      <c r="J219" s="103"/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/>
      </c>
      <c r="O219" s="109" t="str">
        <f>IF(COUNTA(S219:X219)=0,"",SUMPRODUCT(--(ISNUMBER(S219:X219)),S219:X219)+ (COUNTA(S219:X219)-COUNT(S219:X219))*8)</f>
        <v/>
      </c>
      <c r="P219" s="111" t="str">
        <f t="shared" ref="P219" si="202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03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customHeight="1">
      <c r="B220" s="94"/>
      <c r="C220" s="96"/>
      <c r="D220" s="98"/>
      <c r="E220" s="98"/>
      <c r="F220" s="100"/>
      <c r="G220" s="100"/>
      <c r="H220" s="102"/>
      <c r="I220" s="104"/>
      <c r="J220" s="10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customHeight="1">
      <c r="B221" s="93">
        <f t="shared" ref="B221" si="204">(ROW()-10)/2+0.5</f>
        <v>106</v>
      </c>
      <c r="C221" s="95"/>
      <c r="D221" s="97"/>
      <c r="E221" s="97" t="s">
        <v>111</v>
      </c>
      <c r="F221" s="99" t="s">
        <v>115</v>
      </c>
      <c r="G221" s="99"/>
      <c r="H221" s="101" t="s">
        <v>113</v>
      </c>
      <c r="I221" s="103">
        <v>42191</v>
      </c>
      <c r="J221" s="103">
        <v>42192</v>
      </c>
      <c r="K221" s="103"/>
      <c r="L221" s="103"/>
      <c r="M221" s="105"/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>◇</v>
      </c>
      <c r="O221" s="109" t="str">
        <f>IF(COUNTA(S221:X221)=0,"",SUMPRODUCT(--(ISNUMBER(S221:X221)),S221:X221)+ (COUNTA(S221:X221)-COUNT(S221:X221))*8)</f>
        <v/>
      </c>
      <c r="P221" s="111" t="str">
        <f t="shared" ref="P221" si="205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06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customHeight="1">
      <c r="B222" s="94"/>
      <c r="C222" s="96"/>
      <c r="D222" s="98"/>
      <c r="E222" s="98"/>
      <c r="F222" s="100"/>
      <c r="G222" s="100"/>
      <c r="H222" s="102"/>
      <c r="I222" s="104"/>
      <c r="J222" s="104"/>
      <c r="K222" s="10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customHeight="1">
      <c r="B223" s="93">
        <f t="shared" ref="B223" si="207">(ROW()-10)/2+0.5</f>
        <v>107</v>
      </c>
      <c r="C223" s="95"/>
      <c r="D223" s="97"/>
      <c r="E223" s="97"/>
      <c r="F223" s="99" t="s">
        <v>95</v>
      </c>
      <c r="G223" s="99"/>
      <c r="H223" s="101" t="s">
        <v>113</v>
      </c>
      <c r="I223" s="103">
        <v>42193</v>
      </c>
      <c r="J223" s="103">
        <v>42195</v>
      </c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◇</v>
      </c>
      <c r="O223" s="109" t="str">
        <f>IF(COUNTA(S223:X223)=0,"",SUMPRODUCT(--(ISNUMBER(S223:X223)),S223:X223)+ (COUNTA(S223:X223)-COUNT(S223:X223))*8)</f>
        <v/>
      </c>
      <c r="P223" s="111" t="str">
        <f t="shared" ref="P223" si="208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09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customHeight="1">
      <c r="B224" s="94"/>
      <c r="C224" s="96"/>
      <c r="D224" s="98"/>
      <c r="E224" s="98"/>
      <c r="F224" s="100"/>
      <c r="G224" s="100"/>
      <c r="H224" s="102"/>
      <c r="I224" s="104"/>
      <c r="J224" s="10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13.5" customHeight="1">
      <c r="B225" s="93">
        <f t="shared" ref="B225" si="210">(ROW()-10)/2+0.5</f>
        <v>108</v>
      </c>
      <c r="C225" s="95"/>
      <c r="D225" s="97"/>
      <c r="E225" s="97"/>
      <c r="F225" s="99" t="s">
        <v>55</v>
      </c>
      <c r="G225" s="99"/>
      <c r="H225" s="101"/>
      <c r="I225" s="103"/>
      <c r="J225" s="103"/>
      <c r="K225" s="103"/>
      <c r="L225" s="103"/>
      <c r="M225" s="105"/>
      <c r="N225" s="107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/>
      </c>
      <c r="O225" s="109" t="str">
        <f>IF(COUNTA(S225:X225)=0,"",SUMPRODUCT(--(ISNUMBER(S225:X225)),S225:X225)+ (COUNTA(S225:X225)-COUNT(S225:X225))*8)</f>
        <v/>
      </c>
      <c r="P225" s="111" t="str">
        <f t="shared" ref="P225" si="211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12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2"/>
    </row>
    <row r="226" spans="2:44" ht="13.5" customHeight="1">
      <c r="B226" s="94"/>
      <c r="C226" s="96"/>
      <c r="D226" s="98"/>
      <c r="E226" s="98"/>
      <c r="F226" s="100"/>
      <c r="G226" s="100"/>
      <c r="H226" s="102"/>
      <c r="I226" s="104"/>
      <c r="J226" s="104"/>
      <c r="K226" s="104"/>
      <c r="L226" s="10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2"/>
    </row>
    <row r="227" spans="2:44" ht="13.5" customHeight="1">
      <c r="B227" s="93">
        <f t="shared" ref="B227" si="213">(ROW()-10)/2+0.5</f>
        <v>109</v>
      </c>
      <c r="C227" s="95"/>
      <c r="D227" s="97"/>
      <c r="E227" s="97" t="s">
        <v>86</v>
      </c>
      <c r="F227" s="99" t="s">
        <v>115</v>
      </c>
      <c r="G227" s="99"/>
      <c r="H227" s="101" t="s">
        <v>112</v>
      </c>
      <c r="I227" s="103">
        <v>42188</v>
      </c>
      <c r="J227" s="103">
        <v>42188</v>
      </c>
      <c r="K227" s="103"/>
      <c r="L227" s="103"/>
      <c r="M227" s="105"/>
      <c r="N227" s="107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>◇</v>
      </c>
      <c r="O227" s="109" t="str">
        <f>IF(COUNTA(S227:X227)=0,"",SUMPRODUCT(--(ISNUMBER(S227:X227)),S227:X227)+ (COUNTA(S227:X227)-COUNT(S227:X227))*8)</f>
        <v/>
      </c>
      <c r="P227" s="111" t="str">
        <f t="shared" ref="P227" si="214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15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2"/>
    </row>
    <row r="228" spans="2:44" ht="13.5" customHeight="1">
      <c r="B228" s="94"/>
      <c r="C228" s="96"/>
      <c r="D228" s="98"/>
      <c r="E228" s="98"/>
      <c r="F228" s="100"/>
      <c r="G228" s="100"/>
      <c r="H228" s="102"/>
      <c r="I228" s="104"/>
      <c r="J228" s="104"/>
      <c r="K228" s="104"/>
      <c r="L228" s="104"/>
      <c r="M228" s="106"/>
      <c r="N228" s="108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2"/>
    </row>
    <row r="229" spans="2:44" ht="13.5" customHeight="1">
      <c r="B229" s="93">
        <f t="shared" ref="B229" si="216">(ROW()-10)/2+0.5</f>
        <v>110</v>
      </c>
      <c r="C229" s="95"/>
      <c r="D229" s="97"/>
      <c r="E229" s="97"/>
      <c r="F229" s="99" t="s">
        <v>95</v>
      </c>
      <c r="G229" s="99"/>
      <c r="H229" s="101" t="s">
        <v>112</v>
      </c>
      <c r="I229" s="103">
        <v>42189</v>
      </c>
      <c r="J229" s="103">
        <v>42194</v>
      </c>
      <c r="K229" s="103"/>
      <c r="L229" s="103"/>
      <c r="M229" s="105"/>
      <c r="N229" s="107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>◇</v>
      </c>
      <c r="O229" s="109" t="str">
        <f>IF(COUNTA(S229:X229)=0,"",SUMPRODUCT(--(ISNUMBER(S229:X229)),S229:X229)+ (COUNTA(S229:X229)-COUNT(S229:X229))*8)</f>
        <v/>
      </c>
      <c r="P229" s="111" t="str">
        <f t="shared" ref="P229" si="217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18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2"/>
    </row>
    <row r="230" spans="2:44" ht="13.5" customHeight="1">
      <c r="B230" s="94"/>
      <c r="C230" s="96"/>
      <c r="D230" s="98"/>
      <c r="E230" s="98"/>
      <c r="F230" s="100"/>
      <c r="G230" s="100"/>
      <c r="H230" s="102"/>
      <c r="I230" s="104"/>
      <c r="J230" s="104"/>
      <c r="K230" s="104"/>
      <c r="L230" s="104"/>
      <c r="M230" s="106"/>
      <c r="N230" s="108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2"/>
    </row>
    <row r="231" spans="2:44" ht="13.5" customHeight="1">
      <c r="B231" s="93">
        <f t="shared" ref="B231" si="219">(ROW()-10)/2+0.5</f>
        <v>111</v>
      </c>
      <c r="C231" s="95"/>
      <c r="D231" s="97"/>
      <c r="E231" s="97"/>
      <c r="F231" s="99" t="s">
        <v>55</v>
      </c>
      <c r="G231" s="99"/>
      <c r="H231" s="101"/>
      <c r="I231" s="103"/>
      <c r="J231" s="103"/>
      <c r="K231" s="103"/>
      <c r="L231" s="103"/>
      <c r="M231" s="105"/>
      <c r="N231" s="107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/>
      </c>
      <c r="O231" s="109" t="str">
        <f>IF(COUNTA(S231:X231)=0,"",SUMPRODUCT(--(ISNUMBER(S231:X231)),S231:X231)+ (COUNTA(S231:X231)-COUNT(S231:X231))*8)</f>
        <v/>
      </c>
      <c r="P231" s="111" t="str">
        <f t="shared" ref="P231" si="220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21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2"/>
    </row>
    <row r="232" spans="2:44" ht="13.5" customHeight="1">
      <c r="B232" s="94"/>
      <c r="C232" s="96"/>
      <c r="D232" s="98"/>
      <c r="E232" s="98"/>
      <c r="F232" s="100"/>
      <c r="G232" s="100"/>
      <c r="H232" s="102"/>
      <c r="I232" s="104"/>
      <c r="J232" s="104"/>
      <c r="K232" s="104"/>
      <c r="L232" s="104"/>
      <c r="M232" s="106"/>
      <c r="N232" s="108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2"/>
    </row>
    <row r="233" spans="2:44" ht="13.5" customHeight="1">
      <c r="B233" s="93">
        <f t="shared" ref="B233" si="222">(ROW()-10)/2+0.5</f>
        <v>112</v>
      </c>
      <c r="C233" s="95"/>
      <c r="D233" s="97"/>
      <c r="E233" s="97" t="s">
        <v>118</v>
      </c>
      <c r="F233" s="99" t="s">
        <v>95</v>
      </c>
      <c r="G233" s="99"/>
      <c r="H233" s="101" t="s">
        <v>65</v>
      </c>
      <c r="I233" s="103">
        <v>42195</v>
      </c>
      <c r="J233" s="103">
        <v>42195</v>
      </c>
      <c r="K233" s="103"/>
      <c r="L233" s="103"/>
      <c r="M233" s="105"/>
      <c r="N233" s="107" t="str">
        <f ca="1">IF(B233="","",IF(AND(I233="",J233="",K233="",L233=""),"",IF(OR(I233="",J233=""),"?",IF(AND(I233&lt;&gt;"",J233&lt;&gt;"",K233&lt;&gt;"",L233&lt;&gt;"",M233=100),"○",IF(AND(I233&lt;=TODAY(),J233&gt;=TODAY(),K233=""),"▲",  IF(J233&lt;TODAY(),"★",IF(K233&lt;&gt;"","△",IF(AND(I233&lt;&gt;""),"◇",""))))))))</f>
        <v>◇</v>
      </c>
      <c r="O233" s="109" t="str">
        <f>IF(COUNTA(S233:X233)=0,"",SUMPRODUCT(--(ISNUMBER(S233:X233)),S233:X233)+ (COUNTA(S233:X233)-COUNT(S233:X233))*8)</f>
        <v/>
      </c>
      <c r="P233" s="111" t="str">
        <f t="shared" ref="P233" si="223">IF(O233="","",ROUND(O233/8,2))</f>
        <v/>
      </c>
      <c r="Q233" s="109" t="str">
        <f>IF(COUNTA(S234:X234)=0,"",SUMPRODUCT(--(ISNUMBER(S234:X234)),S234:X234)+ (COUNTA(S234:X234)-COUNT(S234:X234))*8)</f>
        <v/>
      </c>
      <c r="R233" s="111" t="str">
        <f t="shared" ref="R233" si="224">IF(Q233="","",ROUND(Q233/8,2))</f>
        <v/>
      </c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92"/>
    </row>
    <row r="234" spans="2:44" ht="13.5" customHeight="1">
      <c r="B234" s="94"/>
      <c r="C234" s="96"/>
      <c r="D234" s="98"/>
      <c r="E234" s="98"/>
      <c r="F234" s="100"/>
      <c r="G234" s="100"/>
      <c r="H234" s="102"/>
      <c r="I234" s="104"/>
      <c r="J234" s="104"/>
      <c r="K234" s="104"/>
      <c r="L234" s="104"/>
      <c r="M234" s="106"/>
      <c r="N234" s="108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92"/>
    </row>
    <row r="235" spans="2:44" ht="13.5" customHeight="1">
      <c r="B235" s="93">
        <f t="shared" ref="B235" si="225">(ROW()-10)/2+0.5</f>
        <v>113</v>
      </c>
      <c r="C235" s="95"/>
      <c r="D235" s="97"/>
      <c r="E235" s="97"/>
      <c r="F235" s="99" t="s">
        <v>55</v>
      </c>
      <c r="G235" s="99"/>
      <c r="H235" s="101"/>
      <c r="I235" s="103"/>
      <c r="J235" s="103"/>
      <c r="K235" s="103"/>
      <c r="L235" s="103"/>
      <c r="M235" s="105"/>
      <c r="N235" s="107" t="str">
        <f ca="1">IF(B235="","",IF(AND(I235="",J235="",K235="",L235=""),"",IF(OR(I235="",J235=""),"?",IF(AND(I235&lt;&gt;"",J235&lt;&gt;"",K235&lt;&gt;"",L235&lt;&gt;"",M235=100),"○",IF(AND(I235&lt;=TODAY(),J235&gt;=TODAY(),K235=""),"▲",  IF(J235&lt;TODAY(),"★",IF(K235&lt;&gt;"","△",IF(AND(I235&lt;&gt;""),"◇",""))))))))</f>
        <v/>
      </c>
      <c r="O235" s="109"/>
      <c r="P235" s="111" t="str">
        <f t="shared" ref="P235" si="226">IF(O235="","",ROUND(O235/8,2))</f>
        <v/>
      </c>
      <c r="Q235" s="109" t="str">
        <f>IF(COUNTA(S236:X236)=0,"",SUMPRODUCT(--(ISNUMBER(S236:X236)),S236:X236)+ (COUNTA(S236:X236)-COUNT(S236:X236))*8)</f>
        <v/>
      </c>
      <c r="R235" s="111" t="str">
        <f t="shared" ref="R235" si="227">IF(Q235="","",ROUND(Q235/8,2))</f>
        <v/>
      </c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92"/>
    </row>
    <row r="236" spans="2:44" ht="13.5" customHeight="1">
      <c r="B236" s="94"/>
      <c r="C236" s="96"/>
      <c r="D236" s="98"/>
      <c r="E236" s="98"/>
      <c r="F236" s="100"/>
      <c r="G236" s="100"/>
      <c r="H236" s="102"/>
      <c r="I236" s="104"/>
      <c r="J236" s="104"/>
      <c r="K236" s="104"/>
      <c r="L236" s="104"/>
      <c r="M236" s="106"/>
      <c r="N236" s="108"/>
      <c r="O236" s="110"/>
      <c r="P236" s="112"/>
      <c r="Q236" s="110"/>
      <c r="R236" s="112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92"/>
    </row>
    <row r="237" spans="2:44" ht="50.1" customHeight="1">
      <c r="B237" s="93">
        <f t="shared" ref="B237" si="228">(ROW()-10)/2+0.5</f>
        <v>114</v>
      </c>
      <c r="C237" s="95"/>
      <c r="D237" s="97"/>
      <c r="E237" s="97"/>
      <c r="F237" s="99"/>
      <c r="G237" s="99"/>
      <c r="H237" s="101"/>
      <c r="I237" s="103"/>
      <c r="J237" s="103"/>
      <c r="K237" s="103"/>
      <c r="L237" s="103"/>
      <c r="M237" s="105"/>
      <c r="N237" s="107"/>
      <c r="O237" s="109"/>
      <c r="P237" s="111"/>
      <c r="Q237" s="109"/>
      <c r="R237" s="111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2"/>
    </row>
    <row r="238" spans="2:44" ht="13.5" customHeight="1">
      <c r="B238" s="94"/>
      <c r="C238" s="96"/>
      <c r="D238" s="98"/>
      <c r="E238" s="98"/>
      <c r="F238" s="100"/>
      <c r="G238" s="100"/>
      <c r="H238" s="102"/>
      <c r="I238" s="104"/>
      <c r="J238" s="104"/>
      <c r="K238" s="104"/>
      <c r="L238" s="104"/>
      <c r="M238" s="106"/>
      <c r="N238" s="108"/>
      <c r="O238" s="110"/>
      <c r="P238" s="112"/>
      <c r="Q238" s="110"/>
      <c r="R238" s="112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91"/>
      <c r="AI238" s="91"/>
      <c r="AJ238" s="91"/>
      <c r="AK238" s="91"/>
      <c r="AL238" s="91"/>
      <c r="AM238" s="91"/>
      <c r="AN238" s="91"/>
      <c r="AO238" s="91"/>
      <c r="AP238" s="91"/>
      <c r="AQ238" s="91"/>
      <c r="AR238" s="92"/>
    </row>
  </sheetData>
  <sheetProtection formatCells="0" formatColumns="0" formatRows="0" sort="0" autoFilter="0"/>
  <autoFilter ref="A10:AT238">
    <filterColumn colId="12" showButton="0"/>
  </autoFilter>
  <dataConsolidate/>
  <mergeCells count="2071">
    <mergeCell ref="AR233:AR234"/>
    <mergeCell ref="B235:B236"/>
    <mergeCell ref="C235:C236"/>
    <mergeCell ref="D235:D236"/>
    <mergeCell ref="E235:E236"/>
    <mergeCell ref="F235:F236"/>
    <mergeCell ref="G235:G236"/>
    <mergeCell ref="H235:H236"/>
    <mergeCell ref="I235:I236"/>
    <mergeCell ref="J235:J236"/>
    <mergeCell ref="K235:K236"/>
    <mergeCell ref="L235:L236"/>
    <mergeCell ref="M235:M236"/>
    <mergeCell ref="N235:N236"/>
    <mergeCell ref="O235:O236"/>
    <mergeCell ref="P235:P236"/>
    <mergeCell ref="Q235:Q236"/>
    <mergeCell ref="R235:R236"/>
    <mergeCell ref="AR235:AR236"/>
    <mergeCell ref="B233:B234"/>
    <mergeCell ref="C233:C234"/>
    <mergeCell ref="D233:D234"/>
    <mergeCell ref="E233:E234"/>
    <mergeCell ref="F233:F234"/>
    <mergeCell ref="G233:G234"/>
    <mergeCell ref="H233:H234"/>
    <mergeCell ref="I233:I234"/>
    <mergeCell ref="J233:J234"/>
    <mergeCell ref="K233:K234"/>
    <mergeCell ref="L233:L234"/>
    <mergeCell ref="M233:M234"/>
    <mergeCell ref="N233:N234"/>
    <mergeCell ref="O233:O234"/>
    <mergeCell ref="P233:P234"/>
    <mergeCell ref="Q233:Q234"/>
    <mergeCell ref="R233:R234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P97:P98"/>
    <mergeCell ref="Q97:Q98"/>
    <mergeCell ref="R97:R98"/>
    <mergeCell ref="AR97:AR98"/>
    <mergeCell ref="K121:K122"/>
    <mergeCell ref="L121:L122"/>
    <mergeCell ref="M121:M122"/>
    <mergeCell ref="N121:N122"/>
    <mergeCell ref="O121:O122"/>
    <mergeCell ref="P121:P122"/>
    <mergeCell ref="P113:P114"/>
    <mergeCell ref="Q113:Q114"/>
    <mergeCell ref="R113:R114"/>
    <mergeCell ref="AR113:AR114"/>
    <mergeCell ref="AR115:AR116"/>
    <mergeCell ref="N117:N118"/>
    <mergeCell ref="O117:O118"/>
    <mergeCell ref="P117:P118"/>
    <mergeCell ref="Q117:Q118"/>
    <mergeCell ref="R117:R118"/>
    <mergeCell ref="AR117:AR118"/>
    <mergeCell ref="K119:K120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N119:N120"/>
    <mergeCell ref="O119:O120"/>
    <mergeCell ref="P119:P120"/>
    <mergeCell ref="Q119:Q120"/>
    <mergeCell ref="R119:R120"/>
    <mergeCell ref="Q121:Q122"/>
    <mergeCell ref="R121:R122"/>
    <mergeCell ref="AR121:AR122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R127:AR128"/>
    <mergeCell ref="J123:J124"/>
    <mergeCell ref="B121:B122"/>
    <mergeCell ref="C121:C122"/>
    <mergeCell ref="AR119:AR120"/>
    <mergeCell ref="I121:I122"/>
    <mergeCell ref="J121:J122"/>
    <mergeCell ref="AR61:AR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R63:AR64"/>
    <mergeCell ref="B61:B62"/>
    <mergeCell ref="C61:C62"/>
    <mergeCell ref="D61:D62"/>
    <mergeCell ref="E61:E62"/>
    <mergeCell ref="F61:F62"/>
    <mergeCell ref="L61:L62"/>
    <mergeCell ref="M61:M62"/>
    <mergeCell ref="N61:N62"/>
    <mergeCell ref="O61:O62"/>
    <mergeCell ref="P61:P62"/>
    <mergeCell ref="Q61:Q62"/>
    <mergeCell ref="R61:R62"/>
    <mergeCell ref="L39:L40"/>
    <mergeCell ref="M17:M18"/>
    <mergeCell ref="N17:N18"/>
    <mergeCell ref="L45:L46"/>
    <mergeCell ref="I47:I48"/>
    <mergeCell ref="J47:J48"/>
    <mergeCell ref="K47:K48"/>
    <mergeCell ref="L17:L18"/>
    <mergeCell ref="R47:R48"/>
    <mergeCell ref="R51:R52"/>
    <mergeCell ref="J53:J54"/>
    <mergeCell ref="R33:R34"/>
    <mergeCell ref="R29:R30"/>
    <mergeCell ref="O37:O38"/>
    <mergeCell ref="P37:P38"/>
    <mergeCell ref="Q37:Q38"/>
    <mergeCell ref="R37:R38"/>
    <mergeCell ref="M27:M28"/>
    <mergeCell ref="N27:N28"/>
    <mergeCell ref="O27:O28"/>
    <mergeCell ref="F39:F40"/>
    <mergeCell ref="L47:L48"/>
    <mergeCell ref="M45:M46"/>
    <mergeCell ref="N45:N46"/>
    <mergeCell ref="K43:K44"/>
    <mergeCell ref="L43:L44"/>
    <mergeCell ref="M43:M44"/>
    <mergeCell ref="N43:N44"/>
    <mergeCell ref="F33:F34"/>
    <mergeCell ref="G33:G34"/>
    <mergeCell ref="H33:H34"/>
    <mergeCell ref="H35:H36"/>
    <mergeCell ref="I35:I36"/>
    <mergeCell ref="J35:J36"/>
    <mergeCell ref="K37:K38"/>
    <mergeCell ref="L37:L38"/>
    <mergeCell ref="M37:M38"/>
    <mergeCell ref="N37:N38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R17:AR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R11:AR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R15:AR16"/>
    <mergeCell ref="O15:O16"/>
    <mergeCell ref="P15:P16"/>
    <mergeCell ref="Q15:Q16"/>
    <mergeCell ref="N15:N16"/>
    <mergeCell ref="L15:L16"/>
    <mergeCell ref="F15:F16"/>
    <mergeCell ref="O17:O18"/>
    <mergeCell ref="B237:B238"/>
    <mergeCell ref="C237:C238"/>
    <mergeCell ref="D237:D238"/>
    <mergeCell ref="F237:F238"/>
    <mergeCell ref="H237:H238"/>
    <mergeCell ref="I237:I238"/>
    <mergeCell ref="J237:J238"/>
    <mergeCell ref="K237:K238"/>
    <mergeCell ref="E237:E238"/>
    <mergeCell ref="L237:L238"/>
    <mergeCell ref="G237:G238"/>
    <mergeCell ref="M237:M238"/>
    <mergeCell ref="N237:N238"/>
    <mergeCell ref="O237:O238"/>
    <mergeCell ref="H45:H46"/>
    <mergeCell ref="I45:I46"/>
    <mergeCell ref="O47:O48"/>
    <mergeCell ref="K113:K114"/>
    <mergeCell ref="L113:L114"/>
    <mergeCell ref="M113:M114"/>
    <mergeCell ref="N113:N114"/>
    <mergeCell ref="O113:O114"/>
    <mergeCell ref="D123:D124"/>
    <mergeCell ref="E123:E124"/>
    <mergeCell ref="F123:F124"/>
    <mergeCell ref="G123:G124"/>
    <mergeCell ref="H123:H124"/>
    <mergeCell ref="I123:I124"/>
    <mergeCell ref="K117:K118"/>
    <mergeCell ref="L117:L118"/>
    <mergeCell ref="P237:P238"/>
    <mergeCell ref="Q237:Q238"/>
    <mergeCell ref="R237:R238"/>
    <mergeCell ref="AR237:AR238"/>
    <mergeCell ref="AR13:AR14"/>
    <mergeCell ref="AR39:AR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R8:AR10"/>
    <mergeCell ref="R15:R16"/>
    <mergeCell ref="E9:E10"/>
    <mergeCell ref="E15:E16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R43:AR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R45:AR46"/>
    <mergeCell ref="B45:B46"/>
    <mergeCell ref="C45:C46"/>
    <mergeCell ref="D45:D46"/>
    <mergeCell ref="E45:E46"/>
    <mergeCell ref="F45:F46"/>
    <mergeCell ref="G45:G46"/>
    <mergeCell ref="AR47:AR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R49:AR50"/>
    <mergeCell ref="B47:B48"/>
    <mergeCell ref="C47:C48"/>
    <mergeCell ref="D47:D48"/>
    <mergeCell ref="E47:E48"/>
    <mergeCell ref="F47:F48"/>
    <mergeCell ref="F49:F50"/>
    <mergeCell ref="J49:J50"/>
    <mergeCell ref="K49:K50"/>
    <mergeCell ref="L49:L50"/>
    <mergeCell ref="AR51:AR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R57:AR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D121:D122"/>
    <mergeCell ref="E121:E122"/>
    <mergeCell ref="F121:F122"/>
    <mergeCell ref="G121:G122"/>
    <mergeCell ref="H121:H122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L119:L120"/>
    <mergeCell ref="M119:M120"/>
    <mergeCell ref="AR125:AR126"/>
    <mergeCell ref="AR123:AR124"/>
    <mergeCell ref="R55:R56"/>
    <mergeCell ref="AR55:AR56"/>
    <mergeCell ref="L53:L54"/>
    <mergeCell ref="M53:M54"/>
    <mergeCell ref="N53:N54"/>
    <mergeCell ref="O53:O54"/>
    <mergeCell ref="P53:P54"/>
    <mergeCell ref="Q53:Q54"/>
    <mergeCell ref="R53:R54"/>
    <mergeCell ref="AR53:AR54"/>
    <mergeCell ref="O123:O124"/>
    <mergeCell ref="P123:P124"/>
    <mergeCell ref="Q123:Q124"/>
    <mergeCell ref="R123:R124"/>
    <mergeCell ref="O55:O56"/>
    <mergeCell ref="P55:P56"/>
    <mergeCell ref="Q55:Q56"/>
    <mergeCell ref="O65:O66"/>
    <mergeCell ref="P65:P66"/>
    <mergeCell ref="Q65:Q66"/>
    <mergeCell ref="R65:R66"/>
    <mergeCell ref="M117:M118"/>
    <mergeCell ref="AR65:AR66"/>
    <mergeCell ref="L87:L88"/>
    <mergeCell ref="M87:M88"/>
    <mergeCell ref="N87:N88"/>
    <mergeCell ref="O87:O88"/>
    <mergeCell ref="P87:P88"/>
    <mergeCell ref="Q87:Q88"/>
    <mergeCell ref="R87:R88"/>
    <mergeCell ref="D55:D56"/>
    <mergeCell ref="E55:E56"/>
    <mergeCell ref="F55:F56"/>
    <mergeCell ref="G55:G5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3:K124"/>
    <mergeCell ref="L123:L124"/>
    <mergeCell ref="M123:M124"/>
    <mergeCell ref="N123:N124"/>
    <mergeCell ref="B123:B124"/>
    <mergeCell ref="C123:C124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C53:C54"/>
    <mergeCell ref="D53:D54"/>
    <mergeCell ref="E53:E54"/>
    <mergeCell ref="F53:F54"/>
    <mergeCell ref="G53:G54"/>
    <mergeCell ref="H53:H54"/>
    <mergeCell ref="Q41:Q42"/>
    <mergeCell ref="P47:P48"/>
    <mergeCell ref="M47:M48"/>
    <mergeCell ref="N47:N48"/>
    <mergeCell ref="K51:K52"/>
    <mergeCell ref="L51:L52"/>
    <mergeCell ref="F51:F52"/>
    <mergeCell ref="I51:I52"/>
    <mergeCell ref="J51:J52"/>
    <mergeCell ref="P51:P52"/>
    <mergeCell ref="Q47:Q48"/>
    <mergeCell ref="Q51:Q52"/>
    <mergeCell ref="K53:K54"/>
    <mergeCell ref="G59:G60"/>
    <mergeCell ref="H59:H60"/>
    <mergeCell ref="I59:I60"/>
    <mergeCell ref="J59:J60"/>
    <mergeCell ref="K45:K46"/>
    <mergeCell ref="J45:J46"/>
    <mergeCell ref="G61:G62"/>
    <mergeCell ref="H61:H62"/>
    <mergeCell ref="I61:I62"/>
    <mergeCell ref="J61:J62"/>
    <mergeCell ref="K61:K62"/>
    <mergeCell ref="AR33:AR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N35:N36"/>
    <mergeCell ref="O35:O36"/>
    <mergeCell ref="P35:P36"/>
    <mergeCell ref="Q35:Q36"/>
    <mergeCell ref="R35:R36"/>
    <mergeCell ref="AR35:AR36"/>
    <mergeCell ref="B35:B36"/>
    <mergeCell ref="C35:C36"/>
    <mergeCell ref="D35:D36"/>
    <mergeCell ref="E35:E36"/>
    <mergeCell ref="G35:G36"/>
    <mergeCell ref="B41:B42"/>
    <mergeCell ref="C41:C42"/>
    <mergeCell ref="D41:D42"/>
    <mergeCell ref="E41:E42"/>
    <mergeCell ref="F41:F42"/>
    <mergeCell ref="G41:G42"/>
    <mergeCell ref="H41:H42"/>
    <mergeCell ref="I33:I34"/>
    <mergeCell ref="J33:J34"/>
    <mergeCell ref="K33:K34"/>
    <mergeCell ref="L33:L34"/>
    <mergeCell ref="M33:M34"/>
    <mergeCell ref="N33:N34"/>
    <mergeCell ref="O33:O34"/>
    <mergeCell ref="R41:R42"/>
    <mergeCell ref="AR41:AR42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R29:AR30"/>
    <mergeCell ref="B31:B32"/>
    <mergeCell ref="C31:C32"/>
    <mergeCell ref="D31:D32"/>
    <mergeCell ref="E31:E32"/>
    <mergeCell ref="I41:I42"/>
    <mergeCell ref="J41:J42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R31:AR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F35:F36"/>
    <mergeCell ref="AR37:AR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19:K20"/>
    <mergeCell ref="L19:L20"/>
    <mergeCell ref="M19:M20"/>
    <mergeCell ref="N19:N20"/>
    <mergeCell ref="O19:O20"/>
    <mergeCell ref="P19:P20"/>
    <mergeCell ref="Q19:Q20"/>
    <mergeCell ref="R19:R20"/>
    <mergeCell ref="AR19:AR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7:I28"/>
    <mergeCell ref="J27:J28"/>
    <mergeCell ref="K27:K28"/>
    <mergeCell ref="L27:L28"/>
    <mergeCell ref="P27:P28"/>
    <mergeCell ref="Q27:Q28"/>
    <mergeCell ref="R27:R28"/>
    <mergeCell ref="AR27:AR28"/>
    <mergeCell ref="B27:B28"/>
    <mergeCell ref="C27:C28"/>
    <mergeCell ref="D27:D28"/>
    <mergeCell ref="E27:E28"/>
    <mergeCell ref="F27:F28"/>
    <mergeCell ref="G27:G28"/>
    <mergeCell ref="H27:H28"/>
    <mergeCell ref="B65:B66"/>
    <mergeCell ref="C65:C66"/>
    <mergeCell ref="D65:D66"/>
    <mergeCell ref="E65:E66"/>
    <mergeCell ref="F65:F66"/>
    <mergeCell ref="G65:G66"/>
    <mergeCell ref="H65:H66"/>
    <mergeCell ref="K59:K60"/>
    <mergeCell ref="L59:L60"/>
    <mergeCell ref="M59:M60"/>
    <mergeCell ref="N59:N60"/>
    <mergeCell ref="O59:O60"/>
    <mergeCell ref="P59:P60"/>
    <mergeCell ref="Q59:Q60"/>
    <mergeCell ref="R59:R60"/>
    <mergeCell ref="AR59:AR60"/>
    <mergeCell ref="B59:B60"/>
    <mergeCell ref="C59:C60"/>
    <mergeCell ref="D59:D60"/>
    <mergeCell ref="E59:E60"/>
    <mergeCell ref="F59:F60"/>
    <mergeCell ref="K67:K68"/>
    <mergeCell ref="L67:L68"/>
    <mergeCell ref="M67:M68"/>
    <mergeCell ref="N67:N68"/>
    <mergeCell ref="O67:O68"/>
    <mergeCell ref="P67:P6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R69:AR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R71:AR72"/>
    <mergeCell ref="B71:B72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R73:AR74"/>
    <mergeCell ref="B73:B74"/>
    <mergeCell ref="C73:C74"/>
    <mergeCell ref="D73:D74"/>
    <mergeCell ref="K77:K78"/>
    <mergeCell ref="L77:L78"/>
    <mergeCell ref="M77:M78"/>
    <mergeCell ref="N77:N78"/>
    <mergeCell ref="O77:O78"/>
    <mergeCell ref="P77:P78"/>
    <mergeCell ref="Q77:Q78"/>
    <mergeCell ref="R77:R78"/>
    <mergeCell ref="AR77:AR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9:K80"/>
    <mergeCell ref="L79:L80"/>
    <mergeCell ref="M79:M80"/>
    <mergeCell ref="N79:N80"/>
    <mergeCell ref="O79:O80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1:K82"/>
    <mergeCell ref="L81:L82"/>
    <mergeCell ref="M81:M82"/>
    <mergeCell ref="N81:N82"/>
    <mergeCell ref="O81:O82"/>
    <mergeCell ref="P81:P82"/>
    <mergeCell ref="Q81:Q82"/>
    <mergeCell ref="R81:R82"/>
    <mergeCell ref="AR81:A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AR87:AR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R107:R108"/>
    <mergeCell ref="AR107:AR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AR111:AR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25:K26"/>
    <mergeCell ref="L25:L26"/>
    <mergeCell ref="M25:M26"/>
    <mergeCell ref="N25:N26"/>
    <mergeCell ref="O25:O26"/>
    <mergeCell ref="P25:P26"/>
    <mergeCell ref="Q25:Q26"/>
    <mergeCell ref="R25:R26"/>
    <mergeCell ref="AR25:AR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C71:C72"/>
    <mergeCell ref="D71:D72"/>
    <mergeCell ref="E71:E72"/>
    <mergeCell ref="F71:F72"/>
    <mergeCell ref="G71:G72"/>
    <mergeCell ref="H71:H72"/>
    <mergeCell ref="I71:I72"/>
    <mergeCell ref="J71:J72"/>
    <mergeCell ref="K93:K94"/>
    <mergeCell ref="L93:L94"/>
    <mergeCell ref="M93:M94"/>
    <mergeCell ref="N93:N94"/>
    <mergeCell ref="O93:O94"/>
    <mergeCell ref="P93:P94"/>
    <mergeCell ref="Q93:Q94"/>
    <mergeCell ref="R93:R94"/>
    <mergeCell ref="AR93:AR94"/>
    <mergeCell ref="AR91:AR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K87:K8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AR95:AR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R99:AR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B97:B98"/>
    <mergeCell ref="C97:C98"/>
    <mergeCell ref="D97:D98"/>
    <mergeCell ref="E97:E98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R101:AR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L131:L132"/>
    <mergeCell ref="M131:M132"/>
    <mergeCell ref="N131:N132"/>
    <mergeCell ref="O131:O132"/>
    <mergeCell ref="P131:P132"/>
    <mergeCell ref="Q131:Q132"/>
    <mergeCell ref="R131:R132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R105:AR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7:K108"/>
    <mergeCell ref="L107:L108"/>
    <mergeCell ref="M107:M108"/>
    <mergeCell ref="N107:N108"/>
    <mergeCell ref="O107:O108"/>
    <mergeCell ref="P107:P108"/>
    <mergeCell ref="Q107:Q108"/>
    <mergeCell ref="P137:P138"/>
    <mergeCell ref="Q137:Q138"/>
    <mergeCell ref="R137:R138"/>
    <mergeCell ref="AR131:AR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R133:AR134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AR137:AR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R139:AR140"/>
    <mergeCell ref="B137:B138"/>
    <mergeCell ref="C137:C138"/>
    <mergeCell ref="D137:D138"/>
    <mergeCell ref="E137:E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P149:P150"/>
    <mergeCell ref="Q149:Q150"/>
    <mergeCell ref="R149:R150"/>
    <mergeCell ref="R157:R15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AR153:AR15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9:N16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65:R166"/>
    <mergeCell ref="AR157:AR158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R161:AR162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67:N168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AR151:AR152"/>
    <mergeCell ref="AR165:AR166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R169:AR170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55:O156"/>
    <mergeCell ref="P155:P156"/>
    <mergeCell ref="Q155:Q156"/>
    <mergeCell ref="R155:R156"/>
    <mergeCell ref="O151:O152"/>
    <mergeCell ref="P151:P152"/>
    <mergeCell ref="Q151:Q152"/>
    <mergeCell ref="R151:R152"/>
    <mergeCell ref="N151:N152"/>
    <mergeCell ref="O167:O168"/>
    <mergeCell ref="P167:P168"/>
    <mergeCell ref="Q167:Q168"/>
    <mergeCell ref="R167:R168"/>
    <mergeCell ref="AR167:AR168"/>
    <mergeCell ref="F137:F138"/>
    <mergeCell ref="O159:O160"/>
    <mergeCell ref="P159:P160"/>
    <mergeCell ref="Q159:Q160"/>
    <mergeCell ref="R159:R160"/>
    <mergeCell ref="AR159:AR160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R163:AR164"/>
    <mergeCell ref="AR155:AR156"/>
    <mergeCell ref="B155:B156"/>
    <mergeCell ref="C155:C156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R171:R172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R171:AR172"/>
    <mergeCell ref="AR173:AR174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R175:AR176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R177:AR178"/>
    <mergeCell ref="B175:B176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R179:AR180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R181:AR182"/>
    <mergeCell ref="B179:B180"/>
    <mergeCell ref="C179:C180"/>
    <mergeCell ref="D179:D180"/>
    <mergeCell ref="E179:E180"/>
    <mergeCell ref="F179:F180"/>
    <mergeCell ref="O187:O188"/>
    <mergeCell ref="P187:P188"/>
    <mergeCell ref="Q187:Q188"/>
    <mergeCell ref="R187:R188"/>
    <mergeCell ref="AR183:AR184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R185:AR186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AR187:AR188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9:AR190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AR193:AR194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F195:F196"/>
    <mergeCell ref="G195:G196"/>
    <mergeCell ref="H195:H196"/>
    <mergeCell ref="I195:I196"/>
    <mergeCell ref="J195:J196"/>
    <mergeCell ref="K195:K196"/>
    <mergeCell ref="L195:L196"/>
    <mergeCell ref="M195:M196"/>
    <mergeCell ref="N195:N196"/>
    <mergeCell ref="O195:O196"/>
    <mergeCell ref="P195:P196"/>
    <mergeCell ref="Q195:Q196"/>
    <mergeCell ref="R195:R196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H197:H198"/>
    <mergeCell ref="I197:I198"/>
    <mergeCell ref="B199:B200"/>
    <mergeCell ref="C199:C200"/>
    <mergeCell ref="D199:D200"/>
    <mergeCell ref="O205:O206"/>
    <mergeCell ref="P205:P206"/>
    <mergeCell ref="Q205:Q206"/>
    <mergeCell ref="R205:R206"/>
    <mergeCell ref="AR195:AR196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AR201:AR202"/>
    <mergeCell ref="B195:B196"/>
    <mergeCell ref="C195:C196"/>
    <mergeCell ref="D195:D196"/>
    <mergeCell ref="E195:E196"/>
    <mergeCell ref="O21:O22"/>
    <mergeCell ref="P21:P22"/>
    <mergeCell ref="Q21:Q22"/>
    <mergeCell ref="R21:R22"/>
    <mergeCell ref="O199:O200"/>
    <mergeCell ref="P199:P200"/>
    <mergeCell ref="Q199:Q200"/>
    <mergeCell ref="R199:R200"/>
    <mergeCell ref="AR205:AR206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05:N206"/>
    <mergeCell ref="K199:K200"/>
    <mergeCell ref="L199:L200"/>
    <mergeCell ref="M199:M200"/>
    <mergeCell ref="N199:N200"/>
    <mergeCell ref="B197:B198"/>
    <mergeCell ref="C197:C198"/>
    <mergeCell ref="D197:D198"/>
    <mergeCell ref="E197:E198"/>
    <mergeCell ref="F197:F198"/>
    <mergeCell ref="G197:G198"/>
    <mergeCell ref="AR21:AR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R23:AR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AR141:AR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N144"/>
    <mergeCell ref="O143:O144"/>
    <mergeCell ref="P143:P144"/>
    <mergeCell ref="Q143:Q144"/>
    <mergeCell ref="R143:R144"/>
    <mergeCell ref="AR143:AR144"/>
    <mergeCell ref="B141:B142"/>
    <mergeCell ref="C141:C142"/>
    <mergeCell ref="D141:D142"/>
    <mergeCell ref="E141:E142"/>
    <mergeCell ref="F141:F142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N209:N210"/>
    <mergeCell ref="O209:O210"/>
    <mergeCell ref="P209:P210"/>
    <mergeCell ref="Q209:Q210"/>
    <mergeCell ref="R209:R210"/>
    <mergeCell ref="AR145:AR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R147:AR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P217:P218"/>
    <mergeCell ref="Q217:Q218"/>
    <mergeCell ref="R217:R218"/>
    <mergeCell ref="AR217:AR218"/>
    <mergeCell ref="O213:O214"/>
    <mergeCell ref="P213:P214"/>
    <mergeCell ref="Q213:Q214"/>
    <mergeCell ref="R213:R214"/>
    <mergeCell ref="AR213:AR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AR221:AR222"/>
    <mergeCell ref="AR227:AR228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R103:AR104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21:O222"/>
    <mergeCell ref="P221:P222"/>
    <mergeCell ref="Q221:Q222"/>
    <mergeCell ref="R221:R222"/>
    <mergeCell ref="N221:N222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K217:K218"/>
    <mergeCell ref="L217:L218"/>
    <mergeCell ref="M217:M218"/>
    <mergeCell ref="N217:N218"/>
    <mergeCell ref="O217:O218"/>
    <mergeCell ref="AR211:AR212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R135:AR136"/>
    <mergeCell ref="AR209:AR210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Q215:Q216"/>
    <mergeCell ref="R215:R216"/>
    <mergeCell ref="AR215:AR216"/>
    <mergeCell ref="AR191:AR192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AR207:AR208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  <mergeCell ref="K211:K212"/>
    <mergeCell ref="L211:L212"/>
    <mergeCell ref="M211:M212"/>
    <mergeCell ref="N211:N212"/>
    <mergeCell ref="O211:O212"/>
    <mergeCell ref="P211:P212"/>
    <mergeCell ref="Q211:Q212"/>
    <mergeCell ref="R211:R212"/>
    <mergeCell ref="E199:E200"/>
    <mergeCell ref="F199:F200"/>
    <mergeCell ref="G199:G200"/>
    <mergeCell ref="H199:H200"/>
    <mergeCell ref="I199:I200"/>
    <mergeCell ref="J199:J200"/>
    <mergeCell ref="AR199:AR200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AR203:AR20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J215:J216"/>
    <mergeCell ref="K215:K216"/>
    <mergeCell ref="L215:L216"/>
    <mergeCell ref="M215:M216"/>
    <mergeCell ref="N215:N216"/>
    <mergeCell ref="O215:O216"/>
    <mergeCell ref="P215:P216"/>
    <mergeCell ref="O219:O220"/>
    <mergeCell ref="P219:P220"/>
    <mergeCell ref="Q219:Q220"/>
    <mergeCell ref="R219:R220"/>
    <mergeCell ref="AR223:AR224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O229:O230"/>
    <mergeCell ref="P229:P230"/>
    <mergeCell ref="Q229:Q230"/>
    <mergeCell ref="R229:R230"/>
    <mergeCell ref="AR229:AR230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AR219:AR220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AR231:AR232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</mergeCells>
  <phoneticPr fontId="3"/>
  <conditionalFormatting sqref="S8:X8">
    <cfRule type="expression" dxfId="1904" priority="54635" stopIfTrue="1">
      <formula>IF(TEXT(S$9,"d")="1",TRUE,FALSE)</formula>
    </cfRule>
    <cfRule type="expression" dxfId="1903" priority="54636" stopIfTrue="1">
      <formula>OR(IF(TEXT(S$9,"d")&lt;&gt;"1",TRUE,FALSE))</formula>
    </cfRule>
  </conditionalFormatting>
  <conditionalFormatting sqref="S9:AQ10">
    <cfRule type="expression" dxfId="1902" priority="54637" stopIfTrue="1">
      <formula>IF(S$9=TODAY(),TRUE,FALSE)</formula>
    </cfRule>
    <cfRule type="expression" dxfId="1901" priority="54638" stopIfTrue="1">
      <formula>IF(WEEKDAY(S$9)=7,TRUE,FALSE)</formula>
    </cfRule>
    <cfRule type="expression" dxfId="1900" priority="54639" stopIfTrue="1">
      <formula>IF(OR(WEEKDAY(S$9)=1,IF(ISNA(MATCH(S$9,Holiday,0)),FALSE,TRUE)),TRUE,FALSE)</formula>
    </cfRule>
  </conditionalFormatting>
  <conditionalFormatting sqref="S238:AQ238 S12:AQ14 S16:AQ16 S44:AQ44 S46:AQ46 S48:AQ48 S28:AQ28 S30:AQ30 S32:AQ32 S34:AQ34 S20:AQ20 S26:AQ26 S58:AQ58 S66:AQ66 S68:AQ68 S78:AQ78 S80:AQ80 S76:AQ76 S70:AQ70 S74:AQ74 S60:AQ60 S72:AQ72 S50:AQ52 S54:AQ56 S40:AQ42 S36:AQ38 S62:AQ64 S84:AQ84 S82:AQ82 S86:AQ86 S88:AQ88 S92:AQ92 S90:AQ90 S112:AQ112 S106:AQ106 S94:AQ94 S102:AQ102 S100:AQ100 S96:AQ96 S108:AQ108 S116:AQ116 S114:AQ114 S122:AQ122 S126:AQ126 S124:AQ124 S128:AQ128 S134:AQ134 S118:AQ120 S130:AQ132 S154:AQ154 S156:AQ156 S158:AQ158 S162:AQ162 S166:AQ166 S170:AQ170 S138:AQ138 S140:AQ140 S150:AQ150 S152:AQ152 S160:AQ160 S164:AQ164 S168:AQ168 S172:AQ172 S174:AQ174 S176:AQ176 S180:AQ180 S184:AQ184 S188:AQ188 S178:AQ178 S182:AQ182 S186:AQ186 S190:AQ190 S148:AQ148 S146:AQ146 S142:AQ142 S144:AQ144 S136:AQ136 S194:AQ194 S196:AQ196 S202:AQ202 S206:AQ206 S210:AQ210 S214:AQ214 S216:AQ216 S218:AQ218 S222:AQ222 S228:AQ228">
    <cfRule type="expression" dxfId="1899" priority="69148" stopIfTrue="1">
      <formula>IF(OR(WEEKDAY(S$9)=7,WEEKDAY(S$9)=1,IF(ISNA(MATCH(S$9,Holiday,0)),FALSE,TRUE)),TRUE,FALSE)</formula>
    </cfRule>
    <cfRule type="expression" dxfId="1898" priority="69149" stopIfTrue="1">
      <formula>IF(AND($B12&lt;&gt;"",$I12&lt;&gt;"", $I12&lt;=S$9,S$9&lt;=$J12),TRUE,FALSE)</formula>
    </cfRule>
    <cfRule type="expression" dxfId="1897" priority="69150" stopIfTrue="1">
      <formula>IF(AND($B12="", $K11&lt;&gt;"",$K11&lt;=S$9,S$9&lt;=$L11),TRUE,FALSE)</formula>
    </cfRule>
  </conditionalFormatting>
  <conditionalFormatting sqref="B237:R238 B43:G46 I43:R44 B11:R14 B15:E16 J121:J122 M121:R122 B121:C122 E121:G122 M65:R66 G65:G66 M75:R76 G75:G76 G15:R16 I45:K46 M45:R46 B19:R20 B25:J28 M25:R28 K137:R138 G137:H138 B137:E138 B213:R214">
    <cfRule type="expression" dxfId="1896" priority="69166" stopIfTrue="1">
      <formula>IF(AND($B11&lt;&gt;"",$I11&lt;&gt;"",$J11&lt;&gt;"",$K11&lt;&gt;"",$L11&lt;&gt;"",$M11=100),TRUE,FALSE)</formula>
    </cfRule>
    <cfRule type="expression" dxfId="1895" priority="69167" stopIfTrue="1">
      <formula>IF(AND($B11&lt;&gt;"",$I11&lt;&gt;"",$J11&lt;&gt;"",$J11&lt;TODAY()),TRUE,FALSE)</formula>
    </cfRule>
    <cfRule type="expression" dxfId="1894" priority="69168" stopIfTrue="1">
      <formula>IF(OR(AND($B11&lt;&gt;"",$I11&lt;&gt;"",$J11&lt;&gt;"",$K11&lt;&gt;"",$M11&lt;100),AND($I11&lt;&gt;"",$J11&lt;&gt;"",TODAY()&gt;=$I11)),TRUE,FALSE)</formula>
    </cfRule>
  </conditionalFormatting>
  <conditionalFormatting sqref="S237:AQ237 S43:AQ43 S47:AQ47 S45:AQ45 S49:AQ49 S53:AQ53 S39:AQ39 S29:AQ29 S33:AQ33 S31:AQ31 S35:AQ35 S27:AQ27 S25:AQ25 S61:AQ61 S69:AQ69 S75:AQ75 S79:AQ79 S65:AQ65 S59:AQ59 S71:AQ71 S83:AQ83 S81:AQ81 S87:AQ87 S91:AQ91 S101:AQ101 S95:AQ95 S117:AQ117 S113:AQ113 S115:AQ115 S121:AQ121 S125:AQ125 S123:AQ123 S129:AQ129 S127:AQ127 S107:AQ107 S93:AQ93 S165:AQ165 S153:AQ153 S157:AQ157 S155:AQ155 S139:AQ139 S149:AQ149 S151:AQ151 S159:AQ159 S163:AQ163 S167:AQ167 S171:AQ171 S183:AQ183 S175:AQ175 S173:AQ173 S177:AQ177 S181:AQ181 S185:AQ185 S189:AQ189 S147:AQ147 S145:AQ145 S141:AQ141 S143:AQ143 S135:AQ135 S193:AQ193 S195:AQ195 S201:AQ201 S205:AQ205 S217:AQ217">
    <cfRule type="expression" dxfId="1893" priority="69343" stopIfTrue="1">
      <formula>IF(OR(WEEKDAY(S$9)=7,WEEKDAY(S$9)=1,IF(ISNA(MATCH(S$9,Holiday,0)),FALSE,TRUE)),TRUE,FALSE)</formula>
    </cfRule>
    <cfRule type="expression" dxfId="1892" priority="69344" stopIfTrue="1">
      <formula>IF(AND($B25&lt;&gt;"",$I25&lt;&gt;"", $I25&lt;=S$9,S$9&lt;=$J25),TRUE,FALSE)</formula>
    </cfRule>
    <cfRule type="expression" dxfId="1891" priority="69345" stopIfTrue="1">
      <formula>IF(AND($B25="", #REF!&lt;&gt;"",#REF!&lt;=S$9,S$9&lt;=#REF!),TRUE,FALSE)</formula>
    </cfRule>
  </conditionalFormatting>
  <conditionalFormatting sqref="S15:AQ15 S57:AQ57 S133:AQ133 S137:AQ137">
    <cfRule type="expression" dxfId="1890" priority="69355" stopIfTrue="1">
      <formula>IF(OR(WEEKDAY(S$9)=7,WEEKDAY(S$9)=1,IF(ISNA(MATCH(S$9,Holiday,0)),FALSE,TRUE)),TRUE,FALSE)</formula>
    </cfRule>
    <cfRule type="expression" dxfId="1889" priority="69356" stopIfTrue="1">
      <formula>IF(AND($B15&lt;&gt;"",$I15&lt;&gt;"", $I15&lt;=S$9,S$9&lt;=$J15),TRUE,FALSE)</formula>
    </cfRule>
    <cfRule type="expression" dxfId="1888" priority="69357" stopIfTrue="1">
      <formula>IF(AND($B15="", $K10&lt;&gt;"",$K10&lt;=S$9,S$9&lt;=$L10),TRUE,FALSE)</formula>
    </cfRule>
  </conditionalFormatting>
  <conditionalFormatting sqref="S11:AQ11">
    <cfRule type="expression" dxfId="1887" priority="69397" stopIfTrue="1">
      <formula>IF(OR(WEEKDAY(S$9)=7,WEEKDAY(S$9)=1,IF(ISNA(MATCH(S$9,Holiday,0)),FALSE,TRUE)),TRUE,FALSE)</formula>
    </cfRule>
    <cfRule type="expression" dxfId="1886" priority="69398" stopIfTrue="1">
      <formula>IF(AND($B11&lt;&gt;"",$I11&lt;&gt;"", $I11&lt;=S$9,S$9&lt;=$J11),TRUE,FALSE)</formula>
    </cfRule>
    <cfRule type="expression" dxfId="1885" priority="69399" stopIfTrue="1">
      <formula>IF(AND($B11="", #REF!&lt;&gt;"",#REF!&lt;=S$9,S$9&lt;=#REF!),TRUE,FALSE)</formula>
    </cfRule>
  </conditionalFormatting>
  <conditionalFormatting sqref="Y8:AD8">
    <cfRule type="expression" dxfId="1884" priority="3729" stopIfTrue="1">
      <formula>IF(TEXT(Y$9,"d")="1",TRUE,FALSE)</formula>
    </cfRule>
    <cfRule type="expression" dxfId="1883" priority="3730" stopIfTrue="1">
      <formula>OR(IF(TEXT(Y$9,"d")&lt;&gt;"1",TRUE,FALSE))</formula>
    </cfRule>
  </conditionalFormatting>
  <conditionalFormatting sqref="AE8:AQ8">
    <cfRule type="expression" dxfId="1882" priority="3700" stopIfTrue="1">
      <formula>IF(TEXT(AE$9,"d")="1",TRUE,FALSE)</formula>
    </cfRule>
    <cfRule type="expression" dxfId="1881" priority="3701" stopIfTrue="1">
      <formula>OR(IF(TEXT(AE$9,"d")&lt;&gt;"1",TRUE,FALSE))</formula>
    </cfRule>
  </conditionalFormatting>
  <conditionalFormatting sqref="H45:H46">
    <cfRule type="expression" dxfId="1880" priority="3673" stopIfTrue="1">
      <formula>IF(AND($B45&lt;&gt;"",$I45&lt;&gt;"",$J45&lt;&gt;"",$K45&lt;&gt;"",$L45&lt;&gt;"",$M45=100),TRUE,FALSE)</formula>
    </cfRule>
    <cfRule type="expression" dxfId="1879" priority="3674" stopIfTrue="1">
      <formula>IF(AND($B45&lt;&gt;"",$I45&lt;&gt;"",$J45&lt;&gt;"",$J45&lt;TODAY()),TRUE,FALSE)</formula>
    </cfRule>
    <cfRule type="expression" dxfId="1878" priority="3675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877" priority="3670" stopIfTrue="1">
      <formula>IF(AND($B43&lt;&gt;"",$I43&lt;&gt;"",$J43&lt;&gt;"",$K43&lt;&gt;"",$L43&lt;&gt;"",$M43=100),TRUE,FALSE)</formula>
    </cfRule>
    <cfRule type="expression" dxfId="1876" priority="3671" stopIfTrue="1">
      <formula>IF(AND($B43&lt;&gt;"",$I43&lt;&gt;"",$J43&lt;&gt;"",$J43&lt;TODAY()),TRUE,FALSE)</formula>
    </cfRule>
    <cfRule type="expression" dxfId="1875" priority="3672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13:R118 B113:G118 B57:G58 J113:J118">
    <cfRule type="expression" dxfId="1874" priority="3643" stopIfTrue="1">
      <formula>IF(AND($B47&lt;&gt;"",$I47&lt;&gt;"",$J47&lt;&gt;"",$K47&lt;&gt;"",$L47&lt;&gt;"",$M47=100),TRUE,FALSE)</formula>
    </cfRule>
    <cfRule type="expression" dxfId="1873" priority="3644" stopIfTrue="1">
      <formula>IF(AND($B47&lt;&gt;"",$I47&lt;&gt;"",$J47&lt;&gt;"",$J47&lt;TODAY()),TRUE,FALSE)</formula>
    </cfRule>
    <cfRule type="expression" dxfId="1872" priority="3645" stopIfTrue="1">
      <formula>IF(OR(AND($B47&lt;&gt;"",$I47&lt;&gt;"",$J47&lt;&gt;"",$K47&lt;&gt;"",$M47&lt;100),AND($I47&lt;&gt;"",$J47&lt;&gt;"",TODAY()&gt;=$I47)),TRUE,FALSE)</formula>
    </cfRule>
  </conditionalFormatting>
  <conditionalFormatting sqref="H113:H114">
    <cfRule type="expression" dxfId="1871" priority="3601" stopIfTrue="1">
      <formula>IF(AND($B113&lt;&gt;"",$I113&lt;&gt;"",$J113&lt;&gt;"",$K113&lt;&gt;"",$L113&lt;&gt;"",$M113=100),TRUE,FALSE)</formula>
    </cfRule>
    <cfRule type="expression" dxfId="1870" priority="3602" stopIfTrue="1">
      <formula>IF(AND($B113&lt;&gt;"",$I113&lt;&gt;"",$J113&lt;&gt;"",$J113&lt;TODAY()),TRUE,FALSE)</formula>
    </cfRule>
    <cfRule type="expression" dxfId="1869" priority="3603" stopIfTrue="1">
      <formula>IF(OR(AND($B113&lt;&gt;"",$I113&lt;&gt;"",$J113&lt;&gt;"",$K113&lt;&gt;"",$M113&lt;100),AND($I113&lt;&gt;"",$J113&lt;&gt;"",TODAY()&gt;=$I113)),TRUE,FALSE)</formula>
    </cfRule>
  </conditionalFormatting>
  <conditionalFormatting sqref="H49:H50">
    <cfRule type="expression" dxfId="1868" priority="3616" stopIfTrue="1">
      <formula>IF(AND($B49&lt;&gt;"",$I49&lt;&gt;"",$J49&lt;&gt;"",$K49&lt;&gt;"",$L49&lt;&gt;"",$M49=100),TRUE,FALSE)</formula>
    </cfRule>
    <cfRule type="expression" dxfId="1867" priority="3617" stopIfTrue="1">
      <formula>IF(AND($B49&lt;&gt;"",$I49&lt;&gt;"",$J49&lt;&gt;"",$J49&lt;TODAY()),TRUE,FALSE)</formula>
    </cfRule>
    <cfRule type="expression" dxfId="1866" priority="3618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865" priority="3613" stopIfTrue="1">
      <formula>IF(AND($B47&lt;&gt;"",$I47&lt;&gt;"",$J47&lt;&gt;"",$K47&lt;&gt;"",$L47&lt;&gt;"",$M47=100),TRUE,FALSE)</formula>
    </cfRule>
    <cfRule type="expression" dxfId="1864" priority="3614" stopIfTrue="1">
      <formula>IF(AND($B47&lt;&gt;"",$I47&lt;&gt;"",$J47&lt;&gt;"",$J47&lt;TODAY()),TRUE,FALSE)</formula>
    </cfRule>
    <cfRule type="expression" dxfId="1863" priority="3615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862" priority="3610" stopIfTrue="1">
      <formula>IF(AND($B51&lt;&gt;"",$I51&lt;&gt;"",$J51&lt;&gt;"",$K51&lt;&gt;"",$L51&lt;&gt;"",$M51=100),TRUE,FALSE)</formula>
    </cfRule>
    <cfRule type="expression" dxfId="1861" priority="3611" stopIfTrue="1">
      <formula>IF(AND($B51&lt;&gt;"",$I51&lt;&gt;"",$J51&lt;&gt;"",$J51&lt;TODAY()),TRUE,FALSE)</formula>
    </cfRule>
    <cfRule type="expression" dxfId="1860" priority="3612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859" priority="3607" stopIfTrue="1">
      <formula>IF(AND($B57&lt;&gt;"",$I57&lt;&gt;"",$J57&lt;&gt;"",$K57&lt;&gt;"",$L57&lt;&gt;"",$M57=100),TRUE,FALSE)</formula>
    </cfRule>
    <cfRule type="expression" dxfId="1858" priority="3608" stopIfTrue="1">
      <formula>IF(AND($B57&lt;&gt;"",$I57&lt;&gt;"",$J57&lt;&gt;"",$J57&lt;TODAY()),TRUE,FALSE)</formula>
    </cfRule>
    <cfRule type="expression" dxfId="1857" priority="3609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1856" priority="3598" stopIfTrue="1">
      <formula>IF(AND($B117&lt;&gt;"",$I117&lt;&gt;"",$J117&lt;&gt;"",$K117&lt;&gt;"",$L117&lt;&gt;"",$M117=100),TRUE,FALSE)</formula>
    </cfRule>
    <cfRule type="expression" dxfId="1855" priority="3599" stopIfTrue="1">
      <formula>IF(AND($B117&lt;&gt;"",$I117&lt;&gt;"",$J117&lt;&gt;"",$J117&lt;TODAY()),TRUE,FALSE)</formula>
    </cfRule>
    <cfRule type="expression" dxfId="1854" priority="3600" stopIfTrue="1">
      <formula>IF(OR(AND($B117&lt;&gt;"",$I117&lt;&gt;"",$J117&lt;&gt;"",$K117&lt;&gt;"",$M117&lt;100),AND($I117&lt;&gt;"",$J117&lt;&gt;"",TODAY()&gt;=$I117)),TRUE,FALSE)</formula>
    </cfRule>
  </conditionalFormatting>
  <conditionalFormatting sqref="H115:H116">
    <cfRule type="expression" dxfId="1853" priority="3604" stopIfTrue="1">
      <formula>IF(AND($B115&lt;&gt;"",$I115&lt;&gt;"",$J115&lt;&gt;"",$K115&lt;&gt;"",$L115&lt;&gt;"",$M115=100),TRUE,FALSE)</formula>
    </cfRule>
    <cfRule type="expression" dxfId="1852" priority="3605" stopIfTrue="1">
      <formula>IF(AND($B115&lt;&gt;"",$I115&lt;&gt;"",$J115&lt;&gt;"",$J115&lt;TODAY()),TRUE,FALSE)</formula>
    </cfRule>
    <cfRule type="expression" dxfId="1851" priority="3606" stopIfTrue="1">
      <formula>IF(OR(AND($B115&lt;&gt;"",$I115&lt;&gt;"",$J115&lt;&gt;"",$K115&lt;&gt;"",$M115&lt;100),AND($I115&lt;&gt;"",$J115&lt;&gt;"",TODAY()&gt;=$I115)),TRUE,FALSE)</formula>
    </cfRule>
  </conditionalFormatting>
  <conditionalFormatting sqref="I47:I48">
    <cfRule type="expression" dxfId="1850" priority="3595" stopIfTrue="1">
      <formula>IF(AND($B47&lt;&gt;"",$I47&lt;&gt;"",$J47&lt;&gt;"",$K47&lt;&gt;"",$L47&lt;&gt;"",$M47=100),TRUE,FALSE)</formula>
    </cfRule>
    <cfRule type="expression" dxfId="1849" priority="3596" stopIfTrue="1">
      <formula>IF(AND($B47&lt;&gt;"",$I47&lt;&gt;"",$J47&lt;&gt;"",$J47&lt;TODAY()),TRUE,FALSE)</formula>
    </cfRule>
    <cfRule type="expression" dxfId="1848" priority="3597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847" priority="3571" stopIfTrue="1">
      <formula>IF(AND($B49&lt;&gt;"",$I49&lt;&gt;"",$J49&lt;&gt;"",$K49&lt;&gt;"",$L49&lt;&gt;"",$M49=100),TRUE,FALSE)</formula>
    </cfRule>
    <cfRule type="expression" dxfId="1846" priority="3572" stopIfTrue="1">
      <formula>IF(AND($B49&lt;&gt;"",$I49&lt;&gt;"",$J49&lt;&gt;"",$J49&lt;TODAY()),TRUE,FALSE)</formula>
    </cfRule>
    <cfRule type="expression" dxfId="1845" priority="3573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844" priority="3589" stopIfTrue="1">
      <formula>IF(AND($B47&lt;&gt;"",$I47&lt;&gt;"",$J47&lt;&gt;"",$K47&lt;&gt;"",$L47&lt;&gt;"",$M47=100),TRUE,FALSE)</formula>
    </cfRule>
    <cfRule type="expression" dxfId="1843" priority="3590" stopIfTrue="1">
      <formula>IF(AND($B47&lt;&gt;"",$I47&lt;&gt;"",$J47&lt;&gt;"",$J47&lt;TODAY()),TRUE,FALSE)</formula>
    </cfRule>
    <cfRule type="expression" dxfId="1842" priority="3591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841" priority="3580" stopIfTrue="1">
      <formula>IF(AND($B47&lt;&gt;"",$I47&lt;&gt;"",$J47&lt;&gt;"",$K47&lt;&gt;"",$L47&lt;&gt;"",$M47=100),TRUE,FALSE)</formula>
    </cfRule>
    <cfRule type="expression" dxfId="1840" priority="3581" stopIfTrue="1">
      <formula>IF(AND($B47&lt;&gt;"",$I47&lt;&gt;"",$J47&lt;&gt;"",$J47&lt;TODAY()),TRUE,FALSE)</formula>
    </cfRule>
    <cfRule type="expression" dxfId="1839" priority="3582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838" priority="3577" stopIfTrue="1">
      <formula>IF(AND($B49&lt;&gt;"",$I49&lt;&gt;"",$J49&lt;&gt;"",$K49&lt;&gt;"",$L49&lt;&gt;"",$M49=100),TRUE,FALSE)</formula>
    </cfRule>
    <cfRule type="expression" dxfId="1837" priority="3578" stopIfTrue="1">
      <formula>IF(AND($B49&lt;&gt;"",$I49&lt;&gt;"",$J49&lt;&gt;"",$J49&lt;TODAY()),TRUE,FALSE)</formula>
    </cfRule>
    <cfRule type="expression" dxfId="1836" priority="3579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835" priority="3574" stopIfTrue="1">
      <formula>IF(AND($B51&lt;&gt;"",$I51&lt;&gt;"",$J51&lt;&gt;"",$K51&lt;&gt;"",$L51&lt;&gt;"",$M51=100),TRUE,FALSE)</formula>
    </cfRule>
    <cfRule type="expression" dxfId="1834" priority="3575" stopIfTrue="1">
      <formula>IF(AND($B51&lt;&gt;"",$I51&lt;&gt;"",$J51&lt;&gt;"",$J51&lt;TODAY()),TRUE,FALSE)</formula>
    </cfRule>
    <cfRule type="expression" dxfId="1833" priority="3576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832" priority="3568" stopIfTrue="1">
      <formula>IF(AND($B51&lt;&gt;"",$I51&lt;&gt;"",$J51&lt;&gt;"",$K51&lt;&gt;"",$L51&lt;&gt;"",$M51=100),TRUE,FALSE)</formula>
    </cfRule>
    <cfRule type="expression" dxfId="1831" priority="3569" stopIfTrue="1">
      <formula>IF(AND($B51&lt;&gt;"",$I51&lt;&gt;"",$J51&lt;&gt;"",$J51&lt;TODAY()),TRUE,FALSE)</formula>
    </cfRule>
    <cfRule type="expression" dxfId="1830" priority="3570" stopIfTrue="1">
      <formula>IF(OR(AND($B51&lt;&gt;"",$I51&lt;&gt;"",$J51&lt;&gt;"",$K51&lt;&gt;"",$M51&lt;100),AND($I51&lt;&gt;"",$J51&lt;&gt;"",TODAY()&gt;=$I51)),TRUE,FALSE)</formula>
    </cfRule>
  </conditionalFormatting>
  <conditionalFormatting sqref="S18:AQ18">
    <cfRule type="expression" dxfId="1829" priority="3559" stopIfTrue="1">
      <formula>IF(OR(WEEKDAY(S$9)=7,WEEKDAY(S$9)=1,IF(ISNA(MATCH(S$9,Holiday,0)),FALSE,TRUE)),TRUE,FALSE)</formula>
    </cfRule>
    <cfRule type="expression" dxfId="1828" priority="3560" stopIfTrue="1">
      <formula>IF(AND($B18&lt;&gt;"",$I18&lt;&gt;"", $I18&lt;=S$9,S$9&lt;=$J18),TRUE,FALSE)</formula>
    </cfRule>
    <cfRule type="expression" dxfId="1827" priority="3561" stopIfTrue="1">
      <formula>IF(AND($B18="", $K17&lt;&gt;"",$K17&lt;=S$9,S$9&lt;=$L17),TRUE,FALSE)</formula>
    </cfRule>
  </conditionalFormatting>
  <conditionalFormatting sqref="B17:E18 G17:K18 M17:R18">
    <cfRule type="expression" dxfId="1826" priority="3556" stopIfTrue="1">
      <formula>IF(AND($B17&lt;&gt;"",$I17&lt;&gt;"",$J17&lt;&gt;"",$K17&lt;&gt;"",$L17&lt;&gt;"",$M17=100),TRUE,FALSE)</formula>
    </cfRule>
    <cfRule type="expression" dxfId="1825" priority="3557" stopIfTrue="1">
      <formula>IF(AND($B17&lt;&gt;"",$I17&lt;&gt;"",$J17&lt;&gt;"",$J17&lt;TODAY()),TRUE,FALSE)</formula>
    </cfRule>
    <cfRule type="expression" dxfId="1824" priority="3558" stopIfTrue="1">
      <formula>IF(OR(AND($B17&lt;&gt;"",$I17&lt;&gt;"",$J17&lt;&gt;"",$K17&lt;&gt;"",$M17&lt;100),AND($I17&lt;&gt;"",$J17&lt;&gt;"",TODAY()&gt;=$I17)),TRUE,FALSE)</formula>
    </cfRule>
  </conditionalFormatting>
  <conditionalFormatting sqref="S17:AQ17 S73:AQ73 S161:AQ161 S169:AQ169 S179:AQ179 S187:AQ187">
    <cfRule type="expression" dxfId="1823" priority="3553" stopIfTrue="1">
      <formula>IF(OR(WEEKDAY(S$9)=7,WEEKDAY(S$9)=1,IF(ISNA(MATCH(S$9,Holiday,0)),FALSE,TRUE)),TRUE,FALSE)</formula>
    </cfRule>
    <cfRule type="expression" dxfId="1822" priority="3554" stopIfTrue="1">
      <formula>IF(AND($B17&lt;&gt;"",$I17&lt;&gt;"", $I17&lt;=S$9,S$9&lt;=$J17),TRUE,FALSE)</formula>
    </cfRule>
    <cfRule type="expression" dxfId="1821" priority="3555" stopIfTrue="1">
      <formula>IF(AND($B17="", $K14&lt;&gt;"",$K14&lt;=S$9,S$9&lt;=$L14),TRUE,FALSE)</formula>
    </cfRule>
  </conditionalFormatting>
  <conditionalFormatting sqref="F15:F16">
    <cfRule type="expression" dxfId="1820" priority="3550" stopIfTrue="1">
      <formula>IF(AND($B15&lt;&gt;"",$I15&lt;&gt;"",$J15&lt;&gt;"",$K15&lt;&gt;"",$L15&lt;&gt;"",$M15=100),TRUE,FALSE)</formula>
    </cfRule>
    <cfRule type="expression" dxfId="1819" priority="3551" stopIfTrue="1">
      <formula>IF(AND($B15&lt;&gt;"",$I15&lt;&gt;"",$J15&lt;&gt;"",$J15&lt;TODAY()),TRUE,FALSE)</formula>
    </cfRule>
    <cfRule type="expression" dxfId="1818" priority="3552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817" priority="3544" stopIfTrue="1">
      <formula>IF(AND($B61&lt;&gt;"",$I61&lt;&gt;"",$J61&lt;&gt;"",$K61&lt;&gt;"",$L61&lt;&gt;"",$M61=100),TRUE,FALSE)</formula>
    </cfRule>
    <cfRule type="expression" dxfId="1816" priority="3545" stopIfTrue="1">
      <formula>IF(AND($B61&lt;&gt;"",$I61&lt;&gt;"",$J61&lt;&gt;"",$J61&lt;TODAY()),TRUE,FALSE)</formula>
    </cfRule>
    <cfRule type="expression" dxfId="1815" priority="3546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814" priority="3541" stopIfTrue="1">
      <formula>IF(AND($B61&lt;&gt;"",$I61&lt;&gt;"",$J61&lt;&gt;"",$K61&lt;&gt;"",$L61&lt;&gt;"",$M61=100),TRUE,FALSE)</formula>
    </cfRule>
    <cfRule type="expression" dxfId="1813" priority="3542" stopIfTrue="1">
      <formula>IF(AND($B61&lt;&gt;"",$I61&lt;&gt;"",$J61&lt;&gt;"",$J61&lt;TODAY()),TRUE,FALSE)</formula>
    </cfRule>
    <cfRule type="expression" dxfId="1812" priority="3543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811" priority="3538" stopIfTrue="1">
      <formula>IF(AND($B63&lt;&gt;"",$I63&lt;&gt;"",$J63&lt;&gt;"",$K63&lt;&gt;"",$L63&lt;&gt;"",$M63=100),TRUE,FALSE)</formula>
    </cfRule>
    <cfRule type="expression" dxfId="1810" priority="3539" stopIfTrue="1">
      <formula>IF(AND($B63&lt;&gt;"",$I63&lt;&gt;"",$J63&lt;&gt;"",$J63&lt;TODAY()),TRUE,FALSE)</formula>
    </cfRule>
    <cfRule type="expression" dxfId="1809" priority="3540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808" priority="3523" stopIfTrue="1">
      <formula>IF(AND($B61&lt;&gt;"",$I61&lt;&gt;"",$J61&lt;&gt;"",$K61&lt;&gt;"",$L61&lt;&gt;"",$M61=100),TRUE,FALSE)</formula>
    </cfRule>
    <cfRule type="expression" dxfId="1807" priority="3524" stopIfTrue="1">
      <formula>IF(AND($B61&lt;&gt;"",$I61&lt;&gt;"",$J61&lt;&gt;"",$J61&lt;TODAY()),TRUE,FALSE)</formula>
    </cfRule>
    <cfRule type="expression" dxfId="1806" priority="3525" stopIfTrue="1">
      <formula>IF(OR(AND($B61&lt;&gt;"",$I61&lt;&gt;"",$J61&lt;&gt;"",$K61&lt;&gt;"",$M61&lt;100),AND($I61&lt;&gt;"",$J61&lt;&gt;"",TODAY()&gt;=$I61)),TRUE,FALSE)</formula>
    </cfRule>
  </conditionalFormatting>
  <conditionalFormatting sqref="I113:I114">
    <cfRule type="expression" dxfId="1805" priority="3511" stopIfTrue="1">
      <formula>IF(AND($B113&lt;&gt;"",$I113&lt;&gt;"",$J113&lt;&gt;"",$K113&lt;&gt;"",$L113&lt;&gt;"",$M113=100),TRUE,FALSE)</formula>
    </cfRule>
    <cfRule type="expression" dxfId="1804" priority="3512" stopIfTrue="1">
      <formula>IF(AND($B113&lt;&gt;"",$I113&lt;&gt;"",$J113&lt;&gt;"",$J113&lt;TODAY()),TRUE,FALSE)</formula>
    </cfRule>
    <cfRule type="expression" dxfId="1803" priority="3513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802" priority="3508" stopIfTrue="1">
      <formula>IF(AND($B115&lt;&gt;"",$I115&lt;&gt;"",$J115&lt;&gt;"",$K115&lt;&gt;"",$L115&lt;&gt;"",$M115=100),TRUE,FALSE)</formula>
    </cfRule>
    <cfRule type="expression" dxfId="1801" priority="3509" stopIfTrue="1">
      <formula>IF(AND($B115&lt;&gt;"",$I115&lt;&gt;"",$J115&lt;&gt;"",$J115&lt;TODAY()),TRUE,FALSE)</formula>
    </cfRule>
    <cfRule type="expression" dxfId="1800" priority="3510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799" priority="3505" stopIfTrue="1">
      <formula>IF(AND($B117&lt;&gt;"",$I117&lt;&gt;"",$J117&lt;&gt;"",$K117&lt;&gt;"",$L117&lt;&gt;"",$M117=100),TRUE,FALSE)</formula>
    </cfRule>
    <cfRule type="expression" dxfId="1798" priority="3506" stopIfTrue="1">
      <formula>IF(AND($B117&lt;&gt;"",$I117&lt;&gt;"",$J117&lt;&gt;"",$J117&lt;TODAY()),TRUE,FALSE)</formula>
    </cfRule>
    <cfRule type="expression" dxfId="1797" priority="3507" stopIfTrue="1">
      <formula>IF(OR(AND($B117&lt;&gt;"",$I117&lt;&gt;"",$J117&lt;&gt;"",$K117&lt;&gt;"",$M117&lt;100),AND($I117&lt;&gt;"",$J117&lt;&gt;"",TODAY()&gt;=$I117)),TRUE,FALSE)</formula>
    </cfRule>
  </conditionalFormatting>
  <conditionalFormatting sqref="K113:K114">
    <cfRule type="expression" dxfId="1796" priority="3502" stopIfTrue="1">
      <formula>IF(AND($B113&lt;&gt;"",$I113&lt;&gt;"",$J113&lt;&gt;"",$K113&lt;&gt;"",$L113&lt;&gt;"",$M113=100),TRUE,FALSE)</formula>
    </cfRule>
    <cfRule type="expression" dxfId="1795" priority="3503" stopIfTrue="1">
      <formula>IF(AND($B113&lt;&gt;"",$I113&lt;&gt;"",$J113&lt;&gt;"",$J113&lt;TODAY()),TRUE,FALSE)</formula>
    </cfRule>
    <cfRule type="expression" dxfId="1794" priority="3504" stopIfTrue="1">
      <formula>IF(OR(AND($B113&lt;&gt;"",$I113&lt;&gt;"",$J113&lt;&gt;"",$K113&lt;&gt;"",$M113&lt;100),AND($I113&lt;&gt;"",$J113&lt;&gt;"",TODAY()&gt;=$I113)),TRUE,FALSE)</formula>
    </cfRule>
  </conditionalFormatting>
  <conditionalFormatting sqref="K115:K116">
    <cfRule type="expression" dxfId="1793" priority="3499" stopIfTrue="1">
      <formula>IF(AND($B115&lt;&gt;"",$I115&lt;&gt;"",$J115&lt;&gt;"",$K115&lt;&gt;"",$L115&lt;&gt;"",$M115=100),TRUE,FALSE)</formula>
    </cfRule>
    <cfRule type="expression" dxfId="1792" priority="3500" stopIfTrue="1">
      <formula>IF(AND($B115&lt;&gt;"",$I115&lt;&gt;"",$J115&lt;&gt;"",$J115&lt;TODAY()),TRUE,FALSE)</formula>
    </cfRule>
    <cfRule type="expression" dxfId="1791" priority="3501" stopIfTrue="1">
      <formula>IF(OR(AND($B115&lt;&gt;"",$I115&lt;&gt;"",$J115&lt;&gt;"",$K115&lt;&gt;"",$M115&lt;100),AND($I115&lt;&gt;"",$J115&lt;&gt;"",TODAY()&gt;=$I115)),TRUE,FALSE)</formula>
    </cfRule>
  </conditionalFormatting>
  <conditionalFormatting sqref="K117:K118">
    <cfRule type="expression" dxfId="1790" priority="3496" stopIfTrue="1">
      <formula>IF(AND($B117&lt;&gt;"",$I117&lt;&gt;"",$J117&lt;&gt;"",$K117&lt;&gt;"",$L117&lt;&gt;"",$M117=100),TRUE,FALSE)</formula>
    </cfRule>
    <cfRule type="expression" dxfId="1789" priority="3497" stopIfTrue="1">
      <formula>IF(AND($B117&lt;&gt;"",$I117&lt;&gt;"",$J117&lt;&gt;"",$J117&lt;TODAY()),TRUE,FALSE)</formula>
    </cfRule>
    <cfRule type="expression" dxfId="1788" priority="3498" stopIfTrue="1">
      <formula>IF(OR(AND($B117&lt;&gt;"",$I117&lt;&gt;"",$J117&lt;&gt;"",$K117&lt;&gt;"",$M117&lt;100),AND($I117&lt;&gt;"",$J117&lt;&gt;"",TODAY()&gt;=$I117)),TRUE,FALSE)</formula>
    </cfRule>
  </conditionalFormatting>
  <conditionalFormatting sqref="H121:H122">
    <cfRule type="expression" dxfId="1787" priority="3472" stopIfTrue="1">
      <formula>IF(AND($B121&lt;&gt;"",$I121&lt;&gt;"",$J121&lt;&gt;"",$K121&lt;&gt;"",$L121&lt;&gt;"",$M121=100),TRUE,FALSE)</formula>
    </cfRule>
    <cfRule type="expression" dxfId="1786" priority="3473" stopIfTrue="1">
      <formula>IF(AND($B121&lt;&gt;"",$I121&lt;&gt;"",$J121&lt;&gt;"",$J121&lt;TODAY()),TRUE,FALSE)</formula>
    </cfRule>
    <cfRule type="expression" dxfId="1785" priority="3474" stopIfTrue="1">
      <formula>IF(OR(AND($B121&lt;&gt;"",$I121&lt;&gt;"",$J121&lt;&gt;"",$K121&lt;&gt;"",$M121&lt;100),AND($I121&lt;&gt;"",$J121&lt;&gt;"",TODAY()&gt;=$I121)),TRUE,FALSE)</formula>
    </cfRule>
  </conditionalFormatting>
  <conditionalFormatting sqref="D61:D62">
    <cfRule type="expression" dxfId="1784" priority="3484" stopIfTrue="1">
      <formula>IF(AND($B61&lt;&gt;"",$I61&lt;&gt;"",$J61&lt;&gt;"",$K61&lt;&gt;"",$L61&lt;&gt;"",$M61=100),TRUE,FALSE)</formula>
    </cfRule>
    <cfRule type="expression" dxfId="1783" priority="3485" stopIfTrue="1">
      <formula>IF(AND($B61&lt;&gt;"",$I61&lt;&gt;"",$J61&lt;&gt;"",$J61&lt;TODAY()),TRUE,FALSE)</formula>
    </cfRule>
    <cfRule type="expression" dxfId="1782" priority="3486" stopIfTrue="1">
      <formula>IF(OR(AND($B61&lt;&gt;"",$I61&lt;&gt;"",$J61&lt;&gt;"",$K61&lt;&gt;"",$M61&lt;100),AND($I61&lt;&gt;"",$J61&lt;&gt;"",TODAY()&gt;=$I61)),TRUE,FALSE)</formula>
    </cfRule>
  </conditionalFormatting>
  <conditionalFormatting sqref="I119:R120 B119:G120">
    <cfRule type="expression" dxfId="1781" priority="3460" stopIfTrue="1">
      <formula>IF(AND($B119&lt;&gt;"",$I119&lt;&gt;"",$J119&lt;&gt;"",$K119&lt;&gt;"",$L119&lt;&gt;"",$M119=100),TRUE,FALSE)</formula>
    </cfRule>
    <cfRule type="expression" dxfId="1780" priority="3461" stopIfTrue="1">
      <formula>IF(AND($B119&lt;&gt;"",$I119&lt;&gt;"",$J119&lt;&gt;"",$J119&lt;TODAY()),TRUE,FALSE)</formula>
    </cfRule>
    <cfRule type="expression" dxfId="1779" priority="3462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778" priority="3457" stopIfTrue="1">
      <formula>IF(AND($B119&lt;&gt;"",$I119&lt;&gt;"",$J119&lt;&gt;"",$K119&lt;&gt;"",$L119&lt;&gt;"",$M119=100),TRUE,FALSE)</formula>
    </cfRule>
    <cfRule type="expression" dxfId="1777" priority="3458" stopIfTrue="1">
      <formula>IF(AND($B119&lt;&gt;"",$I119&lt;&gt;"",$J119&lt;&gt;"",$J119&lt;TODAY()),TRUE,FALSE)</formula>
    </cfRule>
    <cfRule type="expression" dxfId="1776" priority="3459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1775" priority="3454" stopIfTrue="1">
      <formula>IF(AND($B121&lt;&gt;"",$I121&lt;&gt;"",$J121&lt;&gt;"",$K121&lt;&gt;"",$L121&lt;&gt;"",$M121=100),TRUE,FALSE)</formula>
    </cfRule>
    <cfRule type="expression" dxfId="1774" priority="3455" stopIfTrue="1">
      <formula>IF(AND($B121&lt;&gt;"",$I121&lt;&gt;"",$J121&lt;&gt;"",$J121&lt;TODAY()),TRUE,FALSE)</formula>
    </cfRule>
    <cfRule type="expression" dxfId="1773" priority="3456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1772" priority="3445" stopIfTrue="1">
      <formula>IF(AND($B121&lt;&gt;"",$I121&lt;&gt;"",$J121&lt;&gt;"",$K121&lt;&gt;"",$L121&lt;&gt;"",$M121=100),TRUE,FALSE)</formula>
    </cfRule>
    <cfRule type="expression" dxfId="1771" priority="3446" stopIfTrue="1">
      <formula>IF(AND($B121&lt;&gt;"",$I121&lt;&gt;"",$J121&lt;&gt;"",$J121&lt;TODAY()),TRUE,FALSE)</formula>
    </cfRule>
    <cfRule type="expression" dxfId="1770" priority="3447" stopIfTrue="1">
      <formula>IF(OR(AND($B121&lt;&gt;"",$I121&lt;&gt;"",$J121&lt;&gt;"",$K121&lt;&gt;"",$M121&lt;100),AND($I121&lt;&gt;"",$J121&lt;&gt;"",TODAY()&gt;=$I121)),TRUE,FALSE)</formula>
    </cfRule>
  </conditionalFormatting>
  <conditionalFormatting sqref="F17:F18">
    <cfRule type="expression" dxfId="1769" priority="3427" stopIfTrue="1">
      <formula>IF(AND($B17&lt;&gt;"",$I17&lt;&gt;"",$J17&lt;&gt;"",$K17&lt;&gt;"",$L17&lt;&gt;"",$M17=100),TRUE,FALSE)</formula>
    </cfRule>
    <cfRule type="expression" dxfId="1768" priority="3428" stopIfTrue="1">
      <formula>IF(AND($B17&lt;&gt;"",$I17&lt;&gt;"",$J17&lt;&gt;"",$J17&lt;TODAY()),TRUE,FALSE)</formula>
    </cfRule>
    <cfRule type="expression" dxfId="1767" priority="3429" stopIfTrue="1">
      <formula>IF(OR(AND($B17&lt;&gt;"",$I17&lt;&gt;"",$J17&lt;&gt;"",$K17&lt;&gt;"",$M17&lt;100),AND($I17&lt;&gt;"",$J17&lt;&gt;"",TODAY()&gt;=$I17)),TRUE,FALSE)</formula>
    </cfRule>
  </conditionalFormatting>
  <conditionalFormatting sqref="J125:J126 M125:R126 B125:G126">
    <cfRule type="expression" dxfId="1766" priority="3382" stopIfTrue="1">
      <formula>IF(AND($B125&lt;&gt;"",$I125&lt;&gt;"",$J125&lt;&gt;"",$K125&lt;&gt;"",$L125&lt;&gt;"",$M125=100),TRUE,FALSE)</formula>
    </cfRule>
    <cfRule type="expression" dxfId="1765" priority="3383" stopIfTrue="1">
      <formula>IF(AND($B125&lt;&gt;"",$I125&lt;&gt;"",$J125&lt;&gt;"",$J125&lt;TODAY()),TRUE,FALSE)</formula>
    </cfRule>
    <cfRule type="expression" dxfId="1764" priority="3384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763" priority="3379" stopIfTrue="1">
      <formula>IF(AND($B125&lt;&gt;"",$I125&lt;&gt;"",$J125&lt;&gt;"",$K125&lt;&gt;"",$L125&lt;&gt;"",$M125=100),TRUE,FALSE)</formula>
    </cfRule>
    <cfRule type="expression" dxfId="1762" priority="3380" stopIfTrue="1">
      <formula>IF(AND($B125&lt;&gt;"",$I125&lt;&gt;"",$J125&lt;&gt;"",$J125&lt;TODAY()),TRUE,FALSE)</formula>
    </cfRule>
    <cfRule type="expression" dxfId="1761" priority="3381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1760" priority="3376" stopIfTrue="1">
      <formula>IF(AND($B123&lt;&gt;"",$I123&lt;&gt;"",$J123&lt;&gt;"",$K123&lt;&gt;"",$L123&lt;&gt;"",$M123=100),TRUE,FALSE)</formula>
    </cfRule>
    <cfRule type="expression" dxfId="1759" priority="3377" stopIfTrue="1">
      <formula>IF(AND($B123&lt;&gt;"",$I123&lt;&gt;"",$J123&lt;&gt;"",$J123&lt;TODAY()),TRUE,FALSE)</formula>
    </cfRule>
    <cfRule type="expression" dxfId="1758" priority="3378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757" priority="3373" stopIfTrue="1">
      <formula>IF(AND($B123&lt;&gt;"",$I123&lt;&gt;"",$J123&lt;&gt;"",$K123&lt;&gt;"",$L123&lt;&gt;"",$M123=100),TRUE,FALSE)</formula>
    </cfRule>
    <cfRule type="expression" dxfId="1756" priority="3374" stopIfTrue="1">
      <formula>IF(AND($B123&lt;&gt;"",$I123&lt;&gt;"",$J123&lt;&gt;"",$J123&lt;TODAY()),TRUE,FALSE)</formula>
    </cfRule>
    <cfRule type="expression" dxfId="1755" priority="3375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754" priority="3370" stopIfTrue="1">
      <formula>IF(AND($B125&lt;&gt;"",$I125&lt;&gt;"",$J125&lt;&gt;"",$K125&lt;&gt;"",$L125&lt;&gt;"",$M125=100),TRUE,FALSE)</formula>
    </cfRule>
    <cfRule type="expression" dxfId="1753" priority="3371" stopIfTrue="1">
      <formula>IF(AND($B125&lt;&gt;"",$I125&lt;&gt;"",$J125&lt;&gt;"",$J125&lt;TODAY()),TRUE,FALSE)</formula>
    </cfRule>
    <cfRule type="expression" dxfId="1752" priority="3372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1751" priority="3367" stopIfTrue="1">
      <formula>IF(AND($B125&lt;&gt;"",$I125&lt;&gt;"",$J125&lt;&gt;"",$K125&lt;&gt;"",$L125&lt;&gt;"",$M125=100),TRUE,FALSE)</formula>
    </cfRule>
    <cfRule type="expression" dxfId="1750" priority="3368" stopIfTrue="1">
      <formula>IF(AND($B125&lt;&gt;"",$I125&lt;&gt;"",$J125&lt;&gt;"",$J125&lt;TODAY()),TRUE,FALSE)</formula>
    </cfRule>
    <cfRule type="expression" dxfId="1749" priority="3369" stopIfTrue="1">
      <formula>IF(OR(AND($B125&lt;&gt;"",$I125&lt;&gt;"",$J125&lt;&gt;"",$K125&lt;&gt;"",$M125&lt;100),AND($I125&lt;&gt;"",$J125&lt;&gt;"",TODAY()&gt;=$I125)),TRUE,FALSE)</formula>
    </cfRule>
  </conditionalFormatting>
  <conditionalFormatting sqref="L125:L126">
    <cfRule type="expression" dxfId="1748" priority="3361" stopIfTrue="1">
      <formula>IF(AND($B125&lt;&gt;"",$I125&lt;&gt;"",$J125&lt;&gt;"",$K125&lt;&gt;"",$L125&lt;&gt;"",$M125=100),TRUE,FALSE)</formula>
    </cfRule>
    <cfRule type="expression" dxfId="1747" priority="3362" stopIfTrue="1">
      <formula>IF(AND($B125&lt;&gt;"",$I125&lt;&gt;"",$J125&lt;&gt;"",$J125&lt;TODAY()),TRUE,FALSE)</formula>
    </cfRule>
    <cfRule type="expression" dxfId="1746" priority="3363" stopIfTrue="1">
      <formula>IF(OR(AND($B125&lt;&gt;"",$I125&lt;&gt;"",$J125&lt;&gt;"",$K125&lt;&gt;"",$M125&lt;100),AND($I125&lt;&gt;"",$J125&lt;&gt;"",TODAY()&gt;=$I125)),TRUE,FALSE)</formula>
    </cfRule>
  </conditionalFormatting>
  <conditionalFormatting sqref="J129:J130 M129:R130 B129:G130">
    <cfRule type="expression" dxfId="1745" priority="3349" stopIfTrue="1">
      <formula>IF(AND($B129&lt;&gt;"",$I129&lt;&gt;"",$J129&lt;&gt;"",$K129&lt;&gt;"",$L129&lt;&gt;"",$M129=100),TRUE,FALSE)</formula>
    </cfRule>
    <cfRule type="expression" dxfId="1744" priority="3350" stopIfTrue="1">
      <formula>IF(AND($B129&lt;&gt;"",$I129&lt;&gt;"",$J129&lt;&gt;"",$J129&lt;TODAY()),TRUE,FALSE)</formula>
    </cfRule>
    <cfRule type="expression" dxfId="1743" priority="3351" stopIfTrue="1">
      <formula>IF(OR(AND($B129&lt;&gt;"",$I129&lt;&gt;"",$J129&lt;&gt;"",$K129&lt;&gt;"",$M129&lt;100),AND($I129&lt;&gt;"",$J129&lt;&gt;"",TODAY()&gt;=$I129)),TRUE,FALSE)</formula>
    </cfRule>
  </conditionalFormatting>
  <conditionalFormatting sqref="H129:H130">
    <cfRule type="expression" dxfId="1742" priority="3346" stopIfTrue="1">
      <formula>IF(AND($B129&lt;&gt;"",$I129&lt;&gt;"",$J129&lt;&gt;"",$K129&lt;&gt;"",$L129&lt;&gt;"",$M129=100),TRUE,FALSE)</formula>
    </cfRule>
    <cfRule type="expression" dxfId="1741" priority="3347" stopIfTrue="1">
      <formula>IF(AND($B129&lt;&gt;"",$I129&lt;&gt;"",$J129&lt;&gt;"",$J129&lt;TODAY()),TRUE,FALSE)</formula>
    </cfRule>
    <cfRule type="expression" dxfId="1740" priority="3348" stopIfTrue="1">
      <formula>IF(OR(AND($B129&lt;&gt;"",$I129&lt;&gt;"",$J129&lt;&gt;"",$K129&lt;&gt;"",$M129&lt;100),AND($I129&lt;&gt;"",$J129&lt;&gt;"",TODAY()&gt;=$I129)),TRUE,FALSE)</formula>
    </cfRule>
  </conditionalFormatting>
  <conditionalFormatting sqref="I127:R128 B127:G128">
    <cfRule type="expression" dxfId="1739" priority="3343" stopIfTrue="1">
      <formula>IF(AND($B127&lt;&gt;"",$I127&lt;&gt;"",$J127&lt;&gt;"",$K127&lt;&gt;"",$L127&lt;&gt;"",$M127=100),TRUE,FALSE)</formula>
    </cfRule>
    <cfRule type="expression" dxfId="1738" priority="3344" stopIfTrue="1">
      <formula>IF(AND($B127&lt;&gt;"",$I127&lt;&gt;"",$J127&lt;&gt;"",$J127&lt;TODAY()),TRUE,FALSE)</formula>
    </cfRule>
    <cfRule type="expression" dxfId="1737" priority="3345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736" priority="3340" stopIfTrue="1">
      <formula>IF(AND($B127&lt;&gt;"",$I127&lt;&gt;"",$J127&lt;&gt;"",$K127&lt;&gt;"",$L127&lt;&gt;"",$M127=100),TRUE,FALSE)</formula>
    </cfRule>
    <cfRule type="expression" dxfId="1735" priority="3341" stopIfTrue="1">
      <formula>IF(AND($B127&lt;&gt;"",$I127&lt;&gt;"",$J127&lt;&gt;"",$J127&lt;TODAY()),TRUE,FALSE)</formula>
    </cfRule>
    <cfRule type="expression" dxfId="1734" priority="3342" stopIfTrue="1">
      <formula>IF(OR(AND($B127&lt;&gt;"",$I127&lt;&gt;"",$J127&lt;&gt;"",$K127&lt;&gt;"",$M127&lt;100),AND($I127&lt;&gt;"",$J127&lt;&gt;"",TODAY()&gt;=$I127)),TRUE,FALSE)</formula>
    </cfRule>
  </conditionalFormatting>
  <conditionalFormatting sqref="I129:I130">
    <cfRule type="expression" dxfId="1733" priority="3337" stopIfTrue="1">
      <formula>IF(AND($B129&lt;&gt;"",$I129&lt;&gt;"",$J129&lt;&gt;"",$K129&lt;&gt;"",$L129&lt;&gt;"",$M129=100),TRUE,FALSE)</formula>
    </cfRule>
    <cfRule type="expression" dxfId="1732" priority="3338" stopIfTrue="1">
      <formula>IF(AND($B129&lt;&gt;"",$I129&lt;&gt;"",$J129&lt;&gt;"",$J129&lt;TODAY()),TRUE,FALSE)</formula>
    </cfRule>
    <cfRule type="expression" dxfId="1731" priority="3339" stopIfTrue="1">
      <formula>IF(OR(AND($B129&lt;&gt;"",$I129&lt;&gt;"",$J129&lt;&gt;"",$K129&lt;&gt;"",$M129&lt;100),AND($I129&lt;&gt;"",$J129&lt;&gt;"",TODAY()&gt;=$I129)),TRUE,FALSE)</formula>
    </cfRule>
  </conditionalFormatting>
  <conditionalFormatting sqref="K129:K130">
    <cfRule type="expression" dxfId="1730" priority="3334" stopIfTrue="1">
      <formula>IF(AND($B129&lt;&gt;"",$I129&lt;&gt;"",$J129&lt;&gt;"",$K129&lt;&gt;"",$L129&lt;&gt;"",$M129=100),TRUE,FALSE)</formula>
    </cfRule>
    <cfRule type="expression" dxfId="1729" priority="3335" stopIfTrue="1">
      <formula>IF(AND($B129&lt;&gt;"",$I129&lt;&gt;"",$J129&lt;&gt;"",$J129&lt;TODAY()),TRUE,FALSE)</formula>
    </cfRule>
    <cfRule type="expression" dxfId="1728" priority="3336" stopIfTrue="1">
      <formula>IF(OR(AND($B129&lt;&gt;"",$I129&lt;&gt;"",$J129&lt;&gt;"",$K129&lt;&gt;"",$M129&lt;100),AND($I129&lt;&gt;"",$J129&lt;&gt;"",TODAY()&gt;=$I129)),TRUE,FALSE)</formula>
    </cfRule>
  </conditionalFormatting>
  <conditionalFormatting sqref="B55:G56 M53:R56 B53:C54 E53:G54">
    <cfRule type="expression" dxfId="1727" priority="3325" stopIfTrue="1">
      <formula>IF(AND($B53&lt;&gt;"",$I53&lt;&gt;"",$J53&lt;&gt;"",$K53&lt;&gt;"",$L53&lt;&gt;"",$M53=100),TRUE,FALSE)</formula>
    </cfRule>
    <cfRule type="expression" dxfId="1726" priority="3326" stopIfTrue="1">
      <formula>IF(AND($B53&lt;&gt;"",$I53&lt;&gt;"",$J53&lt;&gt;"",$J53&lt;TODAY()),TRUE,FALSE)</formula>
    </cfRule>
    <cfRule type="expression" dxfId="1725" priority="3327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724" priority="3322" stopIfTrue="1">
      <formula>IF(AND($B53&lt;&gt;"",$I53&lt;&gt;"",$J53&lt;&gt;"",$K53&lt;&gt;"",$L53&lt;&gt;"",$M53=100),TRUE,FALSE)</formula>
    </cfRule>
    <cfRule type="expression" dxfId="1723" priority="3323" stopIfTrue="1">
      <formula>IF(AND($B53&lt;&gt;"",$I53&lt;&gt;"",$J53&lt;&gt;"",$J53&lt;TODAY()),TRUE,FALSE)</formula>
    </cfRule>
    <cfRule type="expression" dxfId="1722" priority="3324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721" priority="3319" stopIfTrue="1">
      <formula>IF(AND($B55&lt;&gt;"",$I55&lt;&gt;"",$J55&lt;&gt;"",$K55&lt;&gt;"",$L55&lt;&gt;"",$M55=100),TRUE,FALSE)</formula>
    </cfRule>
    <cfRule type="expression" dxfId="1720" priority="3320" stopIfTrue="1">
      <formula>IF(AND($B55&lt;&gt;"",$I55&lt;&gt;"",$J55&lt;&gt;"",$J55&lt;TODAY()),TRUE,FALSE)</formula>
    </cfRule>
    <cfRule type="expression" dxfId="1719" priority="3321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718" priority="3295" stopIfTrue="1">
      <formula>IF(AND($B53&lt;&gt;"",$I53&lt;&gt;"",$J53&lt;&gt;"",$K53&lt;&gt;"",$L53&lt;&gt;"",$M53=100),TRUE,FALSE)</formula>
    </cfRule>
    <cfRule type="expression" dxfId="1717" priority="3296" stopIfTrue="1">
      <formula>IF(AND($B53&lt;&gt;"",$I53&lt;&gt;"",$J53&lt;&gt;"",$J53&lt;TODAY()),TRUE,FALSE)</formula>
    </cfRule>
    <cfRule type="expression" dxfId="1716" priority="3297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715" priority="3283" stopIfTrue="1">
      <formula>IF(AND($B39&lt;&gt;"",$I39&lt;&gt;"",$J39&lt;&gt;"",$K39&lt;&gt;"",$L39&lt;&gt;"",$M39=100),TRUE,FALSE)</formula>
    </cfRule>
    <cfRule type="expression" dxfId="1714" priority="3284" stopIfTrue="1">
      <formula>IF(AND($B39&lt;&gt;"",$I39&lt;&gt;"",$J39&lt;&gt;"",$J39&lt;TODAY()),TRUE,FALSE)</formula>
    </cfRule>
    <cfRule type="expression" dxfId="1713" priority="3285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712" priority="3280" stopIfTrue="1">
      <formula>IF(AND($B39&lt;&gt;"",$I39&lt;&gt;"",$J39&lt;&gt;"",$K39&lt;&gt;"",$L39&lt;&gt;"",$M39=100),TRUE,FALSE)</formula>
    </cfRule>
    <cfRule type="expression" dxfId="1711" priority="3281" stopIfTrue="1">
      <formula>IF(AND($B39&lt;&gt;"",$I39&lt;&gt;"",$J39&lt;&gt;"",$J39&lt;TODAY()),TRUE,FALSE)</formula>
    </cfRule>
    <cfRule type="expression" dxfId="1710" priority="3282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709" priority="3277" stopIfTrue="1">
      <formula>IF(AND($B41&lt;&gt;"",$I41&lt;&gt;"",$J41&lt;&gt;"",$K41&lt;&gt;"",$L41&lt;&gt;"",$M41=100),TRUE,FALSE)</formula>
    </cfRule>
    <cfRule type="expression" dxfId="1708" priority="3278" stopIfTrue="1">
      <formula>IF(AND($B41&lt;&gt;"",$I41&lt;&gt;"",$J41&lt;&gt;"",$J41&lt;TODAY()),TRUE,FALSE)</formula>
    </cfRule>
    <cfRule type="expression" dxfId="1707" priority="3279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706" priority="3259" stopIfTrue="1">
      <formula>IF(AND($B39&lt;&gt;"",$I39&lt;&gt;"",$J39&lt;&gt;"",$K39&lt;&gt;"",$L39&lt;&gt;"",$M39=100),TRUE,FALSE)</formula>
    </cfRule>
    <cfRule type="expression" dxfId="1705" priority="3260" stopIfTrue="1">
      <formula>IF(AND($B39&lt;&gt;"",$I39&lt;&gt;"",$J39&lt;&gt;"",$J39&lt;TODAY()),TRUE,FALSE)</formula>
    </cfRule>
    <cfRule type="expression" dxfId="1704" priority="3261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703" priority="3250" stopIfTrue="1">
      <formula>IF(AND($B41&lt;&gt;"",$I41&lt;&gt;"",$J41&lt;&gt;"",$K41&lt;&gt;"",$L41&lt;&gt;"",$M41=100),TRUE,FALSE)</formula>
    </cfRule>
    <cfRule type="expression" dxfId="1702" priority="3251" stopIfTrue="1">
      <formula>IF(AND($B41&lt;&gt;"",$I41&lt;&gt;"",$J41&lt;&gt;"",$J41&lt;TODAY()),TRUE,FALSE)</formula>
    </cfRule>
    <cfRule type="expression" dxfId="1701" priority="3252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700" priority="3238" stopIfTrue="1">
      <formula>IF(AND($B29&lt;&gt;"",$I29&lt;&gt;"",$J29&lt;&gt;"",$K29&lt;&gt;"",$L29&lt;&gt;"",$M29=100),TRUE,FALSE)</formula>
    </cfRule>
    <cfRule type="expression" dxfId="1699" priority="3239" stopIfTrue="1">
      <formula>IF(AND($B29&lt;&gt;"",$I29&lt;&gt;"",$J29&lt;&gt;"",$J29&lt;TODAY()),TRUE,FALSE)</formula>
    </cfRule>
    <cfRule type="expression" dxfId="1698" priority="3240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697" priority="3232" stopIfTrue="1">
      <formula>IF(AND($B31&lt;&gt;"",$I31&lt;&gt;"",$J31&lt;&gt;"",$K31&lt;&gt;"",$L31&lt;&gt;"",$M31=100),TRUE,FALSE)</formula>
    </cfRule>
    <cfRule type="expression" dxfId="1696" priority="3233" stopIfTrue="1">
      <formula>IF(AND($B31&lt;&gt;"",$I31&lt;&gt;"",$J31&lt;&gt;"",$J31&lt;TODAY()),TRUE,FALSE)</formula>
    </cfRule>
    <cfRule type="expression" dxfId="1695" priority="3234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694" priority="3229" stopIfTrue="1">
      <formula>IF(AND($B29&lt;&gt;"",$I29&lt;&gt;"",$J29&lt;&gt;"",$K29&lt;&gt;"",$L29&lt;&gt;"",$M29=100),TRUE,FALSE)</formula>
    </cfRule>
    <cfRule type="expression" dxfId="1693" priority="3230" stopIfTrue="1">
      <formula>IF(AND($B29&lt;&gt;"",$I29&lt;&gt;"",$J29&lt;&gt;"",$J29&lt;TODAY()),TRUE,FALSE)</formula>
    </cfRule>
    <cfRule type="expression" dxfId="1692" priority="3231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691" priority="3226" stopIfTrue="1">
      <formula>IF(AND($B33&lt;&gt;"",$I33&lt;&gt;"",$J33&lt;&gt;"",$K33&lt;&gt;"",$L33&lt;&gt;"",$M33=100),TRUE,FALSE)</formula>
    </cfRule>
    <cfRule type="expression" dxfId="1690" priority="3227" stopIfTrue="1">
      <formula>IF(AND($B33&lt;&gt;"",$I33&lt;&gt;"",$J33&lt;&gt;"",$J33&lt;TODAY()),TRUE,FALSE)</formula>
    </cfRule>
    <cfRule type="expression" dxfId="1689" priority="3228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688" priority="3223" stopIfTrue="1">
      <formula>IF(AND($B35&lt;&gt;"",$I35&lt;&gt;"",$J35&lt;&gt;"",$K35&lt;&gt;"",$L35&lt;&gt;"",$M35=100),TRUE,FALSE)</formula>
    </cfRule>
    <cfRule type="expression" dxfId="1687" priority="3224" stopIfTrue="1">
      <formula>IF(AND($B35&lt;&gt;"",$I35&lt;&gt;"",$J35&lt;&gt;"",$J35&lt;TODAY()),TRUE,FALSE)</formula>
    </cfRule>
    <cfRule type="expression" dxfId="1686" priority="3225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685" priority="3220" stopIfTrue="1">
      <formula>IF(AND($B33&lt;&gt;"",$I33&lt;&gt;"",$J33&lt;&gt;"",$K33&lt;&gt;"",$L33&lt;&gt;"",$M33=100),TRUE,FALSE)</formula>
    </cfRule>
    <cfRule type="expression" dxfId="1684" priority="3221" stopIfTrue="1">
      <formula>IF(AND($B33&lt;&gt;"",$I33&lt;&gt;"",$J33&lt;&gt;"",$J33&lt;TODAY()),TRUE,FALSE)</formula>
    </cfRule>
    <cfRule type="expression" dxfId="1683" priority="3222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682" priority="3217" stopIfTrue="1">
      <formula>IF(AND($B37&lt;&gt;"",$I37&lt;&gt;"",$J37&lt;&gt;"",$K37&lt;&gt;"",$L37&lt;&gt;"",$M37=100),TRUE,FALSE)</formula>
    </cfRule>
    <cfRule type="expression" dxfId="1681" priority="3218" stopIfTrue="1">
      <formula>IF(AND($B37&lt;&gt;"",$I37&lt;&gt;"",$J37&lt;&gt;"",$J37&lt;TODAY()),TRUE,FALSE)</formula>
    </cfRule>
    <cfRule type="expression" dxfId="1680" priority="3219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679" priority="3214" stopIfTrue="1">
      <formula>IF(AND($B33&lt;&gt;"",$I33&lt;&gt;"",$J33&lt;&gt;"",$K33&lt;&gt;"",$L33&lt;&gt;"",$M33=100),TRUE,FALSE)</formula>
    </cfRule>
    <cfRule type="expression" dxfId="1678" priority="3215" stopIfTrue="1">
      <formula>IF(AND($B33&lt;&gt;"",$I33&lt;&gt;"",$J33&lt;&gt;"",$J33&lt;TODAY()),TRUE,FALSE)</formula>
    </cfRule>
    <cfRule type="expression" dxfId="1677" priority="3216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676" priority="3211" stopIfTrue="1">
      <formula>IF(AND($B35&lt;&gt;"",$I35&lt;&gt;"",$J35&lt;&gt;"",$K35&lt;&gt;"",$L35&lt;&gt;"",$M35=100),TRUE,FALSE)</formula>
    </cfRule>
    <cfRule type="expression" dxfId="1675" priority="3212" stopIfTrue="1">
      <formula>IF(AND($B35&lt;&gt;"",$I35&lt;&gt;"",$J35&lt;&gt;"",$J35&lt;TODAY()),TRUE,FALSE)</formula>
    </cfRule>
    <cfRule type="expression" dxfId="1674" priority="3213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673" priority="3208" stopIfTrue="1">
      <formula>IF(AND($B33&lt;&gt;"",$I33&lt;&gt;"",$J33&lt;&gt;"",$K33&lt;&gt;"",$L33&lt;&gt;"",$M33=100),TRUE,FALSE)</formula>
    </cfRule>
    <cfRule type="expression" dxfId="1672" priority="3209" stopIfTrue="1">
      <formula>IF(AND($B33&lt;&gt;"",$I33&lt;&gt;"",$J33&lt;&gt;"",$J33&lt;TODAY()),TRUE,FALSE)</formula>
    </cfRule>
    <cfRule type="expression" dxfId="1671" priority="3210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670" priority="3199" stopIfTrue="1">
      <formula>IF(AND($B33&lt;&gt;"",$I33&lt;&gt;"",$J33&lt;&gt;"",$K33&lt;&gt;"",$L33&lt;&gt;"",$M33=100),TRUE,FALSE)</formula>
    </cfRule>
    <cfRule type="expression" dxfId="1669" priority="3200" stopIfTrue="1">
      <formula>IF(AND($B33&lt;&gt;"",$I33&lt;&gt;"",$J33&lt;&gt;"",$J33&lt;TODAY()),TRUE,FALSE)</formula>
    </cfRule>
    <cfRule type="expression" dxfId="1668" priority="3201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667" priority="3196" stopIfTrue="1">
      <formula>IF(AND($B35&lt;&gt;"",$I35&lt;&gt;"",$J35&lt;&gt;"",$K35&lt;&gt;"",$L35&lt;&gt;"",$M35=100),TRUE,FALSE)</formula>
    </cfRule>
    <cfRule type="expression" dxfId="1666" priority="3197" stopIfTrue="1">
      <formula>IF(AND($B35&lt;&gt;"",$I35&lt;&gt;"",$J35&lt;&gt;"",$J35&lt;TODAY()),TRUE,FALSE)</formula>
    </cfRule>
    <cfRule type="expression" dxfId="1665" priority="3198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664" priority="3193" stopIfTrue="1">
      <formula>IF(AND($B37&lt;&gt;"",$I37&lt;&gt;"",$J37&lt;&gt;"",$K37&lt;&gt;"",$L37&lt;&gt;"",$M37=100),TRUE,FALSE)</formula>
    </cfRule>
    <cfRule type="expression" dxfId="1663" priority="3194" stopIfTrue="1">
      <formula>IF(AND($B37&lt;&gt;"",$I37&lt;&gt;"",$J37&lt;&gt;"",$J37&lt;TODAY()),TRUE,FALSE)</formula>
    </cfRule>
    <cfRule type="expression" dxfId="1662" priority="3195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661" priority="3190" stopIfTrue="1">
      <formula>IF(AND($B37&lt;&gt;"",$I37&lt;&gt;"",$J37&lt;&gt;"",$K37&lt;&gt;"",$L37&lt;&gt;"",$M37=100),TRUE,FALSE)</formula>
    </cfRule>
    <cfRule type="expression" dxfId="1660" priority="3191" stopIfTrue="1">
      <formula>IF(AND($B37&lt;&gt;"",$I37&lt;&gt;"",$J37&lt;&gt;"",$J37&lt;TODAY()),TRUE,FALSE)</formula>
    </cfRule>
    <cfRule type="expression" dxfId="1659" priority="3192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658" priority="3184" stopIfTrue="1">
      <formula>IF(AND($B31&lt;&gt;"",$I31&lt;&gt;"",$J31&lt;&gt;"",$K31&lt;&gt;"",$L31&lt;&gt;"",$M31=100),TRUE,FALSE)</formula>
    </cfRule>
    <cfRule type="expression" dxfId="1657" priority="3185" stopIfTrue="1">
      <formula>IF(AND($B31&lt;&gt;"",$I31&lt;&gt;"",$J31&lt;&gt;"",$J31&lt;TODAY()),TRUE,FALSE)</formula>
    </cfRule>
    <cfRule type="expression" dxfId="1656" priority="3186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655" priority="3181" stopIfTrue="1">
      <formula>IF(AND($B33&lt;&gt;"",$I33&lt;&gt;"",$J33&lt;&gt;"",$K33&lt;&gt;"",$L33&lt;&gt;"",$M33=100),TRUE,FALSE)</formula>
    </cfRule>
    <cfRule type="expression" dxfId="1654" priority="3182" stopIfTrue="1">
      <formula>IF(AND($B33&lt;&gt;"",$I33&lt;&gt;"",$J33&lt;&gt;"",$J33&lt;TODAY()),TRUE,FALSE)</formula>
    </cfRule>
    <cfRule type="expression" dxfId="1653" priority="3183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652" priority="3178" stopIfTrue="1">
      <formula>IF(AND($B35&lt;&gt;"",$I35&lt;&gt;"",$J35&lt;&gt;"",$K35&lt;&gt;"",$L35&lt;&gt;"",$M35=100),TRUE,FALSE)</formula>
    </cfRule>
    <cfRule type="expression" dxfId="1651" priority="3179" stopIfTrue="1">
      <formula>IF(AND($B35&lt;&gt;"",$I35&lt;&gt;"",$J35&lt;&gt;"",$J35&lt;TODAY()),TRUE,FALSE)</formula>
    </cfRule>
    <cfRule type="expression" dxfId="1650" priority="3180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649" priority="3175" stopIfTrue="1">
      <formula>IF(AND($B37&lt;&gt;"",$I37&lt;&gt;"",$J37&lt;&gt;"",$K37&lt;&gt;"",$L37&lt;&gt;"",$M37=100),TRUE,FALSE)</formula>
    </cfRule>
    <cfRule type="expression" dxfId="1648" priority="3176" stopIfTrue="1">
      <formula>IF(AND($B37&lt;&gt;"",$I37&lt;&gt;"",$J37&lt;&gt;"",$J37&lt;TODAY()),TRUE,FALSE)</formula>
    </cfRule>
    <cfRule type="expression" dxfId="1647" priority="3177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646" priority="3172" stopIfTrue="1">
      <formula>IF(AND($B39&lt;&gt;"",$I39&lt;&gt;"",$J39&lt;&gt;"",$K39&lt;&gt;"",$L39&lt;&gt;"",$M39=100),TRUE,FALSE)</formula>
    </cfRule>
    <cfRule type="expression" dxfId="1645" priority="3173" stopIfTrue="1">
      <formula>IF(AND($B39&lt;&gt;"",$I39&lt;&gt;"",$J39&lt;&gt;"",$J39&lt;TODAY()),TRUE,FALSE)</formula>
    </cfRule>
    <cfRule type="expression" dxfId="1644" priority="3174" stopIfTrue="1">
      <formula>IF(OR(AND($B39&lt;&gt;"",$I39&lt;&gt;"",$J39&lt;&gt;"",$K39&lt;&gt;"",$M39&lt;100),AND($I39&lt;&gt;"",$J39&lt;&gt;"",TODAY()&gt;=$I39)),TRUE,FALSE)</formula>
    </cfRule>
  </conditionalFormatting>
  <conditionalFormatting sqref="S77:AQ77 S99:AQ99">
    <cfRule type="expression" dxfId="1643" priority="3082" stopIfTrue="1">
      <formula>IF(OR(WEEKDAY(S$9)=7,WEEKDAY(S$9)=1,IF(ISNA(MATCH(S$9,Holiday,0)),FALSE,TRUE)),TRUE,FALSE)</formula>
    </cfRule>
    <cfRule type="expression" dxfId="1642" priority="3083" stopIfTrue="1">
      <formula>IF(AND($B77&lt;&gt;"",$I77&lt;&gt;"", $I77&lt;=S$9,S$9&lt;=$J77),TRUE,FALSE)</formula>
    </cfRule>
    <cfRule type="expression" dxfId="1641" priority="3084" stopIfTrue="1">
      <formula>IF(AND($B77="", $K66&lt;&gt;"",$K66&lt;=S$9,S$9&lt;=$L66),TRUE,FALSE)</formula>
    </cfRule>
  </conditionalFormatting>
  <conditionalFormatting sqref="B65:C66 E65:E66">
    <cfRule type="expression" dxfId="1640" priority="3073" stopIfTrue="1">
      <formula>IF(AND($B65&lt;&gt;"",$I65&lt;&gt;"",$J65&lt;&gt;"",$K65&lt;&gt;"",$L65&lt;&gt;"",$M65=100),TRUE,FALSE)</formula>
    </cfRule>
    <cfRule type="expression" dxfId="1639" priority="3074" stopIfTrue="1">
      <formula>IF(AND($B65&lt;&gt;"",$I65&lt;&gt;"",$J65&lt;&gt;"",$J65&lt;TODAY()),TRUE,FALSE)</formula>
    </cfRule>
    <cfRule type="expression" dxfId="1638" priority="3075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637" priority="3070" stopIfTrue="1">
      <formula>IF(AND($B65&lt;&gt;"",$I65&lt;&gt;"",$J65&lt;&gt;"",$K65&lt;&gt;"",$L65&lt;&gt;"",$M65=100),TRUE,FALSE)</formula>
    </cfRule>
    <cfRule type="expression" dxfId="1636" priority="3071" stopIfTrue="1">
      <formula>IF(AND($B65&lt;&gt;"",$I65&lt;&gt;"",$J65&lt;&gt;"",$J65&lt;TODAY()),TRUE,FALSE)</formula>
    </cfRule>
    <cfRule type="expression" dxfId="1635" priority="3072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634" priority="3046" stopIfTrue="1">
      <formula>IF(AND($B65&lt;&gt;"",$I65&lt;&gt;"",$J65&lt;&gt;"",$K65&lt;&gt;"",$L65&lt;&gt;"",$M65=100),TRUE,FALSE)</formula>
    </cfRule>
    <cfRule type="expression" dxfId="1633" priority="3047" stopIfTrue="1">
      <formula>IF(AND($B65&lt;&gt;"",$I65&lt;&gt;"",$J65&lt;&gt;"",$J65&lt;TODAY()),TRUE,FALSE)</formula>
    </cfRule>
    <cfRule type="expression" dxfId="1632" priority="3048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631" priority="3043" stopIfTrue="1">
      <formula>IF(AND($B61&lt;&gt;"",$I61&lt;&gt;"",$J61&lt;&gt;"",$K61&lt;&gt;"",$L61&lt;&gt;"",$M61=100),TRUE,FALSE)</formula>
    </cfRule>
    <cfRule type="expression" dxfId="1630" priority="3044" stopIfTrue="1">
      <formula>IF(AND($B61&lt;&gt;"",$I61&lt;&gt;"",$J61&lt;&gt;"",$J61&lt;TODAY()),TRUE,FALSE)</formula>
    </cfRule>
    <cfRule type="expression" dxfId="1629" priority="3045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628" priority="3040" stopIfTrue="1">
      <formula>IF(AND($B63&lt;&gt;"",$I63&lt;&gt;"",$J63&lt;&gt;"",$K63&lt;&gt;"",$L63&lt;&gt;"",$M63=100),TRUE,FALSE)</formula>
    </cfRule>
    <cfRule type="expression" dxfId="1627" priority="3041" stopIfTrue="1">
      <formula>IF(AND($B63&lt;&gt;"",$I63&lt;&gt;"",$J63&lt;&gt;"",$J63&lt;TODAY()),TRUE,FALSE)</formula>
    </cfRule>
    <cfRule type="expression" dxfId="1626" priority="3042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625" priority="3037" stopIfTrue="1">
      <formula>IF(AND($B65&lt;&gt;"",$I65&lt;&gt;"",$J65&lt;&gt;"",$K65&lt;&gt;"",$L65&lt;&gt;"",$M65=100),TRUE,FALSE)</formula>
    </cfRule>
    <cfRule type="expression" dxfId="1624" priority="3038" stopIfTrue="1">
      <formula>IF(AND($B65&lt;&gt;"",$I65&lt;&gt;"",$J65&lt;&gt;"",$J65&lt;TODAY()),TRUE,FALSE)</formula>
    </cfRule>
    <cfRule type="expression" dxfId="1623" priority="3039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622" priority="3025" stopIfTrue="1">
      <formula>IF(AND($B67&lt;&gt;"",$I67&lt;&gt;"",$J67&lt;&gt;"",$K67&lt;&gt;"",$L67&lt;&gt;"",$M67=100),TRUE,FALSE)</formula>
    </cfRule>
    <cfRule type="expression" dxfId="1621" priority="3026" stopIfTrue="1">
      <formula>IF(AND($B67&lt;&gt;"",$I67&lt;&gt;"",$J67&lt;&gt;"",$J67&lt;TODAY()),TRUE,FALSE)</formula>
    </cfRule>
    <cfRule type="expression" dxfId="1620" priority="3027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619" priority="3022" stopIfTrue="1">
      <formula>IF(AND($B67&lt;&gt;"",$I67&lt;&gt;"",$J67&lt;&gt;"",$K67&lt;&gt;"",$L67&lt;&gt;"",$M67=100),TRUE,FALSE)</formula>
    </cfRule>
    <cfRule type="expression" dxfId="1618" priority="3023" stopIfTrue="1">
      <formula>IF(AND($B67&lt;&gt;"",$I67&lt;&gt;"",$J67&lt;&gt;"",$J67&lt;TODAY()),TRUE,FALSE)</formula>
    </cfRule>
    <cfRule type="expression" dxfId="1617" priority="3024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616" priority="3019" stopIfTrue="1">
      <formula>IF(AND($B69&lt;&gt;"",$I69&lt;&gt;"",$J69&lt;&gt;"",$K69&lt;&gt;"",$L69&lt;&gt;"",$M69=100),TRUE,FALSE)</formula>
    </cfRule>
    <cfRule type="expression" dxfId="1615" priority="3020" stopIfTrue="1">
      <formula>IF(AND($B69&lt;&gt;"",$I69&lt;&gt;"",$J69&lt;&gt;"",$J69&lt;TODAY()),TRUE,FALSE)</formula>
    </cfRule>
    <cfRule type="expression" dxfId="1614" priority="3021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613" priority="3016" stopIfTrue="1">
      <formula>IF(AND($B69&lt;&gt;"",$I69&lt;&gt;"",$J69&lt;&gt;"",$K69&lt;&gt;"",$L69&lt;&gt;"",$M69=100),TRUE,FALSE)</formula>
    </cfRule>
    <cfRule type="expression" dxfId="1612" priority="3017" stopIfTrue="1">
      <formula>IF(AND($B69&lt;&gt;"",$I69&lt;&gt;"",$J69&lt;&gt;"",$J69&lt;TODAY()),TRUE,FALSE)</formula>
    </cfRule>
    <cfRule type="expression" dxfId="1611" priority="3018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610" priority="3013" stopIfTrue="1">
      <formula>IF(AND($B73&lt;&gt;"",$I73&lt;&gt;"",$J73&lt;&gt;"",$K73&lt;&gt;"",$L73&lt;&gt;"",$M73=100),TRUE,FALSE)</formula>
    </cfRule>
    <cfRule type="expression" dxfId="1609" priority="3014" stopIfTrue="1">
      <formula>IF(AND($B73&lt;&gt;"",$I73&lt;&gt;"",$J73&lt;&gt;"",$J73&lt;TODAY()),TRUE,FALSE)</formula>
    </cfRule>
    <cfRule type="expression" dxfId="1608" priority="3015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607" priority="2992" stopIfTrue="1">
      <formula>IF(AND($B69&lt;&gt;"",$I69&lt;&gt;"",$J69&lt;&gt;"",$K69&lt;&gt;"",$L69&lt;&gt;"",$M69=100),TRUE,FALSE)</formula>
    </cfRule>
    <cfRule type="expression" dxfId="1606" priority="2993" stopIfTrue="1">
      <formula>IF(AND($B69&lt;&gt;"",$I69&lt;&gt;"",$J69&lt;&gt;"",$J69&lt;TODAY()),TRUE,FALSE)</formula>
    </cfRule>
    <cfRule type="expression" dxfId="1605" priority="2994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604" priority="2980" stopIfTrue="1">
      <formula>IF(AND($B75&lt;&gt;"",$I75&lt;&gt;"",$J75&lt;&gt;"",$K75&lt;&gt;"",$L75&lt;&gt;"",$M75=100),TRUE,FALSE)</formula>
    </cfRule>
    <cfRule type="expression" dxfId="1603" priority="2981" stopIfTrue="1">
      <formula>IF(AND($B75&lt;&gt;"",$I75&lt;&gt;"",$J75&lt;&gt;"",$J75&lt;TODAY()),TRUE,FALSE)</formula>
    </cfRule>
    <cfRule type="expression" dxfId="1602" priority="2982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601" priority="2977" stopIfTrue="1">
      <formula>IF(AND($B75&lt;&gt;"",$I75&lt;&gt;"",$J75&lt;&gt;"",$K75&lt;&gt;"",$L75&lt;&gt;"",$M75=100),TRUE,FALSE)</formula>
    </cfRule>
    <cfRule type="expression" dxfId="1600" priority="2978" stopIfTrue="1">
      <formula>IF(AND($B75&lt;&gt;"",$I75&lt;&gt;"",$J75&lt;&gt;"",$J75&lt;TODAY()),TRUE,FALSE)</formula>
    </cfRule>
    <cfRule type="expression" dxfId="1599" priority="2979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598" priority="2953" stopIfTrue="1">
      <formula>IF(AND($B75&lt;&gt;"",$I75&lt;&gt;"",$J75&lt;&gt;"",$K75&lt;&gt;"",$L75&lt;&gt;"",$M75=100),TRUE,FALSE)</formula>
    </cfRule>
    <cfRule type="expression" dxfId="1597" priority="2954" stopIfTrue="1">
      <formula>IF(AND($B75&lt;&gt;"",$I75&lt;&gt;"",$J75&lt;&gt;"",$J75&lt;TODAY()),TRUE,FALSE)</formula>
    </cfRule>
    <cfRule type="expression" dxfId="1596" priority="2955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595" priority="2938" stopIfTrue="1">
      <formula>IF(AND($B69&lt;&gt;"",$I69&lt;&gt;"",$J69&lt;&gt;"",$K69&lt;&gt;"",$L69&lt;&gt;"",$M69=100),TRUE,FALSE)</formula>
    </cfRule>
    <cfRule type="expression" dxfId="1594" priority="2939" stopIfTrue="1">
      <formula>IF(AND($B69&lt;&gt;"",$I69&lt;&gt;"",$J69&lt;&gt;"",$J69&lt;TODAY()),TRUE,FALSE)</formula>
    </cfRule>
    <cfRule type="expression" dxfId="1593" priority="2940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592" priority="2935" stopIfTrue="1">
      <formula>IF(AND($B73&lt;&gt;"",$I73&lt;&gt;"",$J73&lt;&gt;"",$K73&lt;&gt;"",$L73&lt;&gt;"",$M73=100),TRUE,FALSE)</formula>
    </cfRule>
    <cfRule type="expression" dxfId="1591" priority="2936" stopIfTrue="1">
      <formula>IF(AND($B73&lt;&gt;"",$I73&lt;&gt;"",$J73&lt;&gt;"",$J73&lt;TODAY()),TRUE,FALSE)</formula>
    </cfRule>
    <cfRule type="expression" dxfId="1590" priority="2937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589" priority="2932" stopIfTrue="1">
      <formula>IF(AND($B75&lt;&gt;"",$I75&lt;&gt;"",$J75&lt;&gt;"",$K75&lt;&gt;"",$L75&lt;&gt;"",$M75=100),TRUE,FALSE)</formula>
    </cfRule>
    <cfRule type="expression" dxfId="1588" priority="2933" stopIfTrue="1">
      <formula>IF(AND($B75&lt;&gt;"",$I75&lt;&gt;"",$J75&lt;&gt;"",$J75&lt;TODAY()),TRUE,FALSE)</formula>
    </cfRule>
    <cfRule type="expression" dxfId="1587" priority="2934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586" priority="2893" stopIfTrue="1">
      <formula>IF(AND($B77&lt;&gt;"",$I77&lt;&gt;"",$J77&lt;&gt;"",$K77&lt;&gt;"",$L77&lt;&gt;"",$M77=100),TRUE,FALSE)</formula>
    </cfRule>
    <cfRule type="expression" dxfId="1585" priority="2894" stopIfTrue="1">
      <formula>IF(AND($B77&lt;&gt;"",$I77&lt;&gt;"",$J77&lt;&gt;"",$J77&lt;TODAY()),TRUE,FALSE)</formula>
    </cfRule>
    <cfRule type="expression" dxfId="1584" priority="2895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583" priority="2890" stopIfTrue="1">
      <formula>IF(AND($B77&lt;&gt;"",$I77&lt;&gt;"",$J77&lt;&gt;"",$K77&lt;&gt;"",$L77&lt;&gt;"",$M77=100),TRUE,FALSE)</formula>
    </cfRule>
    <cfRule type="expression" dxfId="1582" priority="2891" stopIfTrue="1">
      <formula>IF(AND($B77&lt;&gt;"",$I77&lt;&gt;"",$J77&lt;&gt;"",$J77&lt;TODAY()),TRUE,FALSE)</formula>
    </cfRule>
    <cfRule type="expression" dxfId="1581" priority="2892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580" priority="2887" stopIfTrue="1">
      <formula>IF(AND($B83&lt;&gt;"",$I83&lt;&gt;"",$J83&lt;&gt;"",$K83&lt;&gt;"",$L83&lt;&gt;"",$M83=100),TRUE,FALSE)</formula>
    </cfRule>
    <cfRule type="expression" dxfId="1579" priority="2888" stopIfTrue="1">
      <formula>IF(AND($B83&lt;&gt;"",$I83&lt;&gt;"",$J83&lt;&gt;"",$J83&lt;TODAY()),TRUE,FALSE)</formula>
    </cfRule>
    <cfRule type="expression" dxfId="1578" priority="2889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1577" priority="2884" stopIfTrue="1">
      <formula>IF(AND($B83&lt;&gt;"",$I83&lt;&gt;"",$J83&lt;&gt;"",$K83&lt;&gt;"",$L83&lt;&gt;"",$M83=100),TRUE,FALSE)</formula>
    </cfRule>
    <cfRule type="expression" dxfId="1576" priority="2885" stopIfTrue="1">
      <formula>IF(AND($B83&lt;&gt;"",$I83&lt;&gt;"",$J83&lt;&gt;"",$J83&lt;TODAY()),TRUE,FALSE)</formula>
    </cfRule>
    <cfRule type="expression" dxfId="1575" priority="2886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1574" priority="2872" stopIfTrue="1">
      <formula>IF(AND($B83&lt;&gt;"",$I83&lt;&gt;"",$J83&lt;&gt;"",$K83&lt;&gt;"",$L83&lt;&gt;"",$M83=100),TRUE,FALSE)</formula>
    </cfRule>
    <cfRule type="expression" dxfId="1573" priority="2873" stopIfTrue="1">
      <formula>IF(AND($B83&lt;&gt;"",$I83&lt;&gt;"",$J83&lt;&gt;"",$J83&lt;TODAY()),TRUE,FALSE)</formula>
    </cfRule>
    <cfRule type="expression" dxfId="1572" priority="2874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1571" priority="2860" stopIfTrue="1">
      <formula>IF(AND($B81&lt;&gt;"",$I81&lt;&gt;"",$J81&lt;&gt;"",$K81&lt;&gt;"",$L81&lt;&gt;"",$M81=100),TRUE,FALSE)</formula>
    </cfRule>
    <cfRule type="expression" dxfId="1570" priority="2861" stopIfTrue="1">
      <formula>IF(AND($B81&lt;&gt;"",$I81&lt;&gt;"",$J81&lt;&gt;"",$J81&lt;TODAY()),TRUE,FALSE)</formula>
    </cfRule>
    <cfRule type="expression" dxfId="1569" priority="2862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568" priority="2857" stopIfTrue="1">
      <formula>IF(AND($B81&lt;&gt;"",$I81&lt;&gt;"",$J81&lt;&gt;"",$K81&lt;&gt;"",$L81&lt;&gt;"",$M81=100),TRUE,FALSE)</formula>
    </cfRule>
    <cfRule type="expression" dxfId="1567" priority="2858" stopIfTrue="1">
      <formula>IF(AND($B81&lt;&gt;"",$I81&lt;&gt;"",$J81&lt;&gt;"",$J81&lt;TODAY()),TRUE,FALSE)</formula>
    </cfRule>
    <cfRule type="expression" dxfId="1566" priority="2859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565" priority="2854" stopIfTrue="1">
      <formula>IF(AND($B81&lt;&gt;"",$I81&lt;&gt;"",$J81&lt;&gt;"",$K81&lt;&gt;"",$L81&lt;&gt;"",$M81=100),TRUE,FALSE)</formula>
    </cfRule>
    <cfRule type="expression" dxfId="1564" priority="2855" stopIfTrue="1">
      <formula>IF(AND($B81&lt;&gt;"",$I81&lt;&gt;"",$J81&lt;&gt;"",$J81&lt;TODAY()),TRUE,FALSE)</formula>
    </cfRule>
    <cfRule type="expression" dxfId="1563" priority="2856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562" priority="2851" stopIfTrue="1">
      <formula>IF(AND($B81&lt;&gt;"",$I81&lt;&gt;"",$J81&lt;&gt;"",$K81&lt;&gt;"",$L81&lt;&gt;"",$M81=100),TRUE,FALSE)</formula>
    </cfRule>
    <cfRule type="expression" dxfId="1561" priority="2852" stopIfTrue="1">
      <formula>IF(AND($B81&lt;&gt;"",$I81&lt;&gt;"",$J81&lt;&gt;"",$J81&lt;TODAY()),TRUE,FALSE)</formula>
    </cfRule>
    <cfRule type="expression" dxfId="1560" priority="2853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1559" priority="2848" stopIfTrue="1">
      <formula>IF(AND($B81&lt;&gt;"",$I81&lt;&gt;"",$J81&lt;&gt;"",$K81&lt;&gt;"",$L81&lt;&gt;"",$M81=100),TRUE,FALSE)</formula>
    </cfRule>
    <cfRule type="expression" dxfId="1558" priority="2849" stopIfTrue="1">
      <formula>IF(AND($B81&lt;&gt;"",$I81&lt;&gt;"",$J81&lt;&gt;"",$J81&lt;TODAY()),TRUE,FALSE)</formula>
    </cfRule>
    <cfRule type="expression" dxfId="1557" priority="2850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1556" priority="2836" stopIfTrue="1">
      <formula>IF(AND($B79&lt;&gt;"",$I79&lt;&gt;"",$J79&lt;&gt;"",$K79&lt;&gt;"",$L79&lt;&gt;"",$M79=100),TRUE,FALSE)</formula>
    </cfRule>
    <cfRule type="expression" dxfId="1555" priority="2837" stopIfTrue="1">
      <formula>IF(AND($B79&lt;&gt;"",$I79&lt;&gt;"",$J79&lt;&gt;"",$J79&lt;TODAY()),TRUE,FALSE)</formula>
    </cfRule>
    <cfRule type="expression" dxfId="1554" priority="2838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553" priority="2833" stopIfTrue="1">
      <formula>IF(AND($B79&lt;&gt;"",$I79&lt;&gt;"",$J79&lt;&gt;"",$K79&lt;&gt;"",$L79&lt;&gt;"",$M79=100),TRUE,FALSE)</formula>
    </cfRule>
    <cfRule type="expression" dxfId="1552" priority="2834" stopIfTrue="1">
      <formula>IF(AND($B79&lt;&gt;"",$I79&lt;&gt;"",$J79&lt;&gt;"",$J79&lt;TODAY()),TRUE,FALSE)</formula>
    </cfRule>
    <cfRule type="expression" dxfId="1551" priority="2835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1550" priority="2830" stopIfTrue="1">
      <formula>IF(AND($B79&lt;&gt;"",$I79&lt;&gt;"",$J79&lt;&gt;"",$K79&lt;&gt;"",$L79&lt;&gt;"",$M79=100),TRUE,FALSE)</formula>
    </cfRule>
    <cfRule type="expression" dxfId="1549" priority="2831" stopIfTrue="1">
      <formula>IF(AND($B79&lt;&gt;"",$I79&lt;&gt;"",$J79&lt;&gt;"",$J79&lt;TODAY()),TRUE,FALSE)</formula>
    </cfRule>
    <cfRule type="expression" dxfId="1548" priority="2832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1547" priority="2827" stopIfTrue="1">
      <formula>IF(AND($B79&lt;&gt;"",$I79&lt;&gt;"",$J79&lt;&gt;"",$K79&lt;&gt;"",$L79&lt;&gt;"",$M79=100),TRUE,FALSE)</formula>
    </cfRule>
    <cfRule type="expression" dxfId="1546" priority="2828" stopIfTrue="1">
      <formula>IF(AND($B79&lt;&gt;"",$I79&lt;&gt;"",$J79&lt;&gt;"",$J79&lt;TODAY()),TRUE,FALSE)</formula>
    </cfRule>
    <cfRule type="expression" dxfId="1545" priority="2829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1544" priority="2821" stopIfTrue="1">
      <formula>IF(AND($B79&lt;&gt;"",$I79&lt;&gt;"",$J79&lt;&gt;"",$K79&lt;&gt;"",$L79&lt;&gt;"",$M79=100),TRUE,FALSE)</formula>
    </cfRule>
    <cfRule type="expression" dxfId="1543" priority="2822" stopIfTrue="1">
      <formula>IF(AND($B79&lt;&gt;"",$I79&lt;&gt;"",$J79&lt;&gt;"",$J79&lt;TODAY()),TRUE,FALSE)</formula>
    </cfRule>
    <cfRule type="expression" dxfId="1542" priority="2823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1541" priority="2818" stopIfTrue="1">
      <formula>IF(AND($B79&lt;&gt;"",$I79&lt;&gt;"",$J79&lt;&gt;"",$K79&lt;&gt;"",$L79&lt;&gt;"",$M79=100),TRUE,FALSE)</formula>
    </cfRule>
    <cfRule type="expression" dxfId="1540" priority="2819" stopIfTrue="1">
      <formula>IF(AND($B79&lt;&gt;"",$I79&lt;&gt;"",$J79&lt;&gt;"",$J79&lt;TODAY()),TRUE,FALSE)</formula>
    </cfRule>
    <cfRule type="expression" dxfId="1539" priority="2820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1538" priority="2815" stopIfTrue="1">
      <formula>IF(AND($B81&lt;&gt;"",$I81&lt;&gt;"",$J81&lt;&gt;"",$K81&lt;&gt;"",$L81&lt;&gt;"",$M81=100),TRUE,FALSE)</formula>
    </cfRule>
    <cfRule type="expression" dxfId="1537" priority="2816" stopIfTrue="1">
      <formula>IF(AND($B81&lt;&gt;"",$I81&lt;&gt;"",$J81&lt;&gt;"",$J81&lt;TODAY()),TRUE,FALSE)</formula>
    </cfRule>
    <cfRule type="expression" dxfId="1536" priority="2817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1535" priority="2812" stopIfTrue="1">
      <formula>IF(AND($B83&lt;&gt;"",$I83&lt;&gt;"",$J83&lt;&gt;"",$K83&lt;&gt;"",$L83&lt;&gt;"",$M83=100),TRUE,FALSE)</formula>
    </cfRule>
    <cfRule type="expression" dxfId="1534" priority="2813" stopIfTrue="1">
      <formula>IF(AND($B83&lt;&gt;"",$I83&lt;&gt;"",$J83&lt;&gt;"",$J83&lt;TODAY()),TRUE,FALSE)</formula>
    </cfRule>
    <cfRule type="expression" dxfId="1533" priority="2814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1532" priority="2779" stopIfTrue="1">
      <formula>IF(AND($B85&lt;&gt;"",$I85&lt;&gt;"",$J85&lt;&gt;"",$K85&lt;&gt;"",$L85&lt;&gt;"",$M85=100),TRUE,FALSE)</formula>
    </cfRule>
    <cfRule type="expression" dxfId="1531" priority="2780" stopIfTrue="1">
      <formula>IF(AND($B85&lt;&gt;"",$I85&lt;&gt;"",$J85&lt;&gt;"",$J85&lt;TODAY()),TRUE,FALSE)</formula>
    </cfRule>
    <cfRule type="expression" dxfId="1530" priority="2781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1529" priority="2776" stopIfTrue="1">
      <formula>IF(AND($B85&lt;&gt;"",$I85&lt;&gt;"",$J85&lt;&gt;"",$K85&lt;&gt;"",$L85&lt;&gt;"",$M85=100),TRUE,FALSE)</formula>
    </cfRule>
    <cfRule type="expression" dxfId="1528" priority="2777" stopIfTrue="1">
      <formula>IF(AND($B85&lt;&gt;"",$I85&lt;&gt;"",$J85&lt;&gt;"",$J85&lt;TODAY()),TRUE,FALSE)</formula>
    </cfRule>
    <cfRule type="expression" dxfId="1527" priority="2778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1526" priority="2773" stopIfTrue="1">
      <formula>IF(AND($B91&lt;&gt;"",$I91&lt;&gt;"",$J91&lt;&gt;"",$K91&lt;&gt;"",$L91&lt;&gt;"",$M91=100),TRUE,FALSE)</formula>
    </cfRule>
    <cfRule type="expression" dxfId="1525" priority="2774" stopIfTrue="1">
      <formula>IF(AND($B91&lt;&gt;"",$I91&lt;&gt;"",$J91&lt;&gt;"",$J91&lt;TODAY()),TRUE,FALSE)</formula>
    </cfRule>
    <cfRule type="expression" dxfId="1524" priority="2775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1523" priority="2770" stopIfTrue="1">
      <formula>IF(AND($B91&lt;&gt;"",$I91&lt;&gt;"",$J91&lt;&gt;"",$K91&lt;&gt;"",$L91&lt;&gt;"",$M91=100),TRUE,FALSE)</formula>
    </cfRule>
    <cfRule type="expression" dxfId="1522" priority="2771" stopIfTrue="1">
      <formula>IF(AND($B91&lt;&gt;"",$I91&lt;&gt;"",$J91&lt;&gt;"",$J91&lt;TODAY()),TRUE,FALSE)</formula>
    </cfRule>
    <cfRule type="expression" dxfId="1521" priority="2772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1520" priority="2758" stopIfTrue="1">
      <formula>IF(AND($B91&lt;&gt;"",$I91&lt;&gt;"",$J91&lt;&gt;"",$K91&lt;&gt;"",$L91&lt;&gt;"",$M91=100),TRUE,FALSE)</formula>
    </cfRule>
    <cfRule type="expression" dxfId="1519" priority="2759" stopIfTrue="1">
      <formula>IF(AND($B91&lt;&gt;"",$I91&lt;&gt;"",$J91&lt;&gt;"",$J91&lt;TODAY()),TRUE,FALSE)</formula>
    </cfRule>
    <cfRule type="expression" dxfId="1518" priority="2760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1517" priority="2752" stopIfTrue="1">
      <formula>IF(AND($B89&lt;&gt;"",$I89&lt;&gt;"",$J89&lt;&gt;"",$K89&lt;&gt;"",$L89&lt;&gt;"",$M89=100),TRUE,FALSE)</formula>
    </cfRule>
    <cfRule type="expression" dxfId="1516" priority="2753" stopIfTrue="1">
      <formula>IF(AND($B89&lt;&gt;"",$I89&lt;&gt;"",$J89&lt;&gt;"",$J89&lt;TODAY()),TRUE,FALSE)</formula>
    </cfRule>
    <cfRule type="expression" dxfId="1515" priority="2754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1514" priority="2746" stopIfTrue="1">
      <formula>IF(AND($B89&lt;&gt;"",$I89&lt;&gt;"",$J89&lt;&gt;"",$K89&lt;&gt;"",$L89&lt;&gt;"",$M89=100),TRUE,FALSE)</formula>
    </cfRule>
    <cfRule type="expression" dxfId="1513" priority="2747" stopIfTrue="1">
      <formula>IF(AND($B89&lt;&gt;"",$I89&lt;&gt;"",$J89&lt;&gt;"",$J89&lt;TODAY()),TRUE,FALSE)</formula>
    </cfRule>
    <cfRule type="expression" dxfId="1512" priority="2748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1511" priority="2725" stopIfTrue="1">
      <formula>IF(AND($B87&lt;&gt;"",$I87&lt;&gt;"",$J87&lt;&gt;"",$K87&lt;&gt;"",$L87&lt;&gt;"",$M87=100),TRUE,FALSE)</formula>
    </cfRule>
    <cfRule type="expression" dxfId="1510" priority="2726" stopIfTrue="1">
      <formula>IF(AND($B87&lt;&gt;"",$I87&lt;&gt;"",$J87&lt;&gt;"",$J87&lt;TODAY()),TRUE,FALSE)</formula>
    </cfRule>
    <cfRule type="expression" dxfId="1509" priority="2727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1508" priority="2722" stopIfTrue="1">
      <formula>IF(AND($B87&lt;&gt;"",$I87&lt;&gt;"",$J87&lt;&gt;"",$K87&lt;&gt;"",$L87&lt;&gt;"",$M87=100),TRUE,FALSE)</formula>
    </cfRule>
    <cfRule type="expression" dxfId="1507" priority="2723" stopIfTrue="1">
      <formula>IF(AND($B87&lt;&gt;"",$I87&lt;&gt;"",$J87&lt;&gt;"",$J87&lt;TODAY()),TRUE,FALSE)</formula>
    </cfRule>
    <cfRule type="expression" dxfId="1506" priority="2724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1505" priority="2710" stopIfTrue="1">
      <formula>IF(AND($B87&lt;&gt;"",$I87&lt;&gt;"",$J87&lt;&gt;"",$K87&lt;&gt;"",$L87&lt;&gt;"",$M87=100),TRUE,FALSE)</formula>
    </cfRule>
    <cfRule type="expression" dxfId="1504" priority="2711" stopIfTrue="1">
      <formula>IF(AND($B87&lt;&gt;"",$I87&lt;&gt;"",$J87&lt;&gt;"",$J87&lt;TODAY()),TRUE,FALSE)</formula>
    </cfRule>
    <cfRule type="expression" dxfId="1503" priority="2712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1502" priority="2695" stopIfTrue="1">
      <formula>IF(AND($B87&lt;&gt;"",$I87&lt;&gt;"",$J87&lt;&gt;"",$K87&lt;&gt;"",$L87&lt;&gt;"",$M87=100),TRUE,FALSE)</formula>
    </cfRule>
    <cfRule type="expression" dxfId="1501" priority="2696" stopIfTrue="1">
      <formula>IF(AND($B87&lt;&gt;"",$I87&lt;&gt;"",$J87&lt;&gt;"",$J87&lt;TODAY()),TRUE,FALSE)</formula>
    </cfRule>
    <cfRule type="expression" dxfId="1500" priority="2697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1499" priority="2692" stopIfTrue="1">
      <formula>IF(AND($B89&lt;&gt;"",$I89&lt;&gt;"",$J89&lt;&gt;"",$K89&lt;&gt;"",$L89&lt;&gt;"",$M89=100),TRUE,FALSE)</formula>
    </cfRule>
    <cfRule type="expression" dxfId="1498" priority="2693" stopIfTrue="1">
      <formula>IF(AND($B89&lt;&gt;"",$I89&lt;&gt;"",$J89&lt;&gt;"",$J89&lt;TODAY()),TRUE,FALSE)</formula>
    </cfRule>
    <cfRule type="expression" dxfId="1497" priority="2694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1496" priority="2689" stopIfTrue="1">
      <formula>IF(AND($B91&lt;&gt;"",$I91&lt;&gt;"",$J91&lt;&gt;"",$K91&lt;&gt;"",$L91&lt;&gt;"",$M91=100),TRUE,FALSE)</formula>
    </cfRule>
    <cfRule type="expression" dxfId="1495" priority="2690" stopIfTrue="1">
      <formula>IF(AND($B91&lt;&gt;"",$I91&lt;&gt;"",$J91&lt;&gt;"",$J91&lt;TODAY()),TRUE,FALSE)</formula>
    </cfRule>
    <cfRule type="expression" dxfId="1494" priority="2691" stopIfTrue="1">
      <formula>IF(OR(AND($B91&lt;&gt;"",$I91&lt;&gt;"",$J91&lt;&gt;"",$K91&lt;&gt;"",$M91&lt;100),AND($I91&lt;&gt;"",$J91&lt;&gt;"",TODAY()&gt;=$I91)),TRUE,FALSE)</formula>
    </cfRule>
  </conditionalFormatting>
  <conditionalFormatting sqref="I111:R112 B111:G112">
    <cfRule type="expression" dxfId="1493" priority="2656" stopIfTrue="1">
      <formula>IF(AND($B111&lt;&gt;"",$I111&lt;&gt;"",$J111&lt;&gt;"",$K111&lt;&gt;"",$L111&lt;&gt;"",$M111=100),TRUE,FALSE)</formula>
    </cfRule>
    <cfRule type="expression" dxfId="1492" priority="2657" stopIfTrue="1">
      <formula>IF(AND($B111&lt;&gt;"",$I111&lt;&gt;"",$J111&lt;&gt;"",$J111&lt;TODAY()),TRUE,FALSE)</formula>
    </cfRule>
    <cfRule type="expression" dxfId="1491" priority="2658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490" priority="2653" stopIfTrue="1">
      <formula>IF(AND($B111&lt;&gt;"",$I111&lt;&gt;"",$J111&lt;&gt;"",$K111&lt;&gt;"",$L111&lt;&gt;"",$M111=100),TRUE,FALSE)</formula>
    </cfRule>
    <cfRule type="expression" dxfId="1489" priority="2654" stopIfTrue="1">
      <formula>IF(AND($B111&lt;&gt;"",$I111&lt;&gt;"",$J111&lt;&gt;"",$J111&lt;TODAY()),TRUE,FALSE)</formula>
    </cfRule>
    <cfRule type="expression" dxfId="1488" priority="2655" stopIfTrue="1">
      <formula>IF(OR(AND($B111&lt;&gt;"",$I111&lt;&gt;"",$J111&lt;&gt;"",$K111&lt;&gt;"",$M111&lt;100),AND($I111&lt;&gt;"",$J111&lt;&gt;"",TODAY()&gt;=$I111)),TRUE,FALSE)</formula>
    </cfRule>
  </conditionalFormatting>
  <conditionalFormatting sqref="D121:D122">
    <cfRule type="expression" dxfId="1487" priority="2563" stopIfTrue="1">
      <formula>IF(AND($B121&lt;&gt;"",$I121&lt;&gt;"",$J121&lt;&gt;"",$K121&lt;&gt;"",$L121&lt;&gt;"",$M121=100),TRUE,FALSE)</formula>
    </cfRule>
    <cfRule type="expression" dxfId="1486" priority="2564" stopIfTrue="1">
      <formula>IF(AND($B121&lt;&gt;"",$I121&lt;&gt;"",$J121&lt;&gt;"",$J121&lt;TODAY()),TRUE,FALSE)</formula>
    </cfRule>
    <cfRule type="expression" dxfId="1485" priority="2565" stopIfTrue="1">
      <formula>IF(OR(AND($B121&lt;&gt;"",$I121&lt;&gt;"",$J121&lt;&gt;"",$K121&lt;&gt;"",$M121&lt;100),AND($I121&lt;&gt;"",$J121&lt;&gt;"",TODAY()&gt;=$I121)),TRUE,FALSE)</formula>
    </cfRule>
  </conditionalFormatting>
  <conditionalFormatting sqref="J39:J40">
    <cfRule type="expression" dxfId="1484" priority="2554" stopIfTrue="1">
      <formula>IF(AND($B39&lt;&gt;"",$I39&lt;&gt;"",$J39&lt;&gt;"",$K39&lt;&gt;"",$L39&lt;&gt;"",$M39=100),TRUE,FALSE)</formula>
    </cfRule>
    <cfRule type="expression" dxfId="1483" priority="2555" stopIfTrue="1">
      <formula>IF(AND($B39&lt;&gt;"",$I39&lt;&gt;"",$J39&lt;&gt;"",$J39&lt;TODAY()),TRUE,FALSE)</formula>
    </cfRule>
    <cfRule type="expression" dxfId="1482" priority="2556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1481" priority="2518" stopIfTrue="1">
      <formula>IF(AND($B41&lt;&gt;"",$I41&lt;&gt;"",$J41&lt;&gt;"",$K41&lt;&gt;"",$L41&lt;&gt;"",$M41=100),TRUE,FALSE)</formula>
    </cfRule>
    <cfRule type="expression" dxfId="1480" priority="2519" stopIfTrue="1">
      <formula>IF(AND($B41&lt;&gt;"",$I41&lt;&gt;"",$J41&lt;&gt;"",$J41&lt;TODAY()),TRUE,FALSE)</formula>
    </cfRule>
    <cfRule type="expression" dxfId="1479" priority="2520" stopIfTrue="1">
      <formula>IF(OR(AND($B41&lt;&gt;"",$I41&lt;&gt;"",$J41&lt;&gt;"",$K41&lt;&gt;"",$M41&lt;100),AND($I41&lt;&gt;"",$J41&lt;&gt;"",TODAY()&gt;=$I41)),TRUE,FALSE)</formula>
    </cfRule>
  </conditionalFormatting>
  <conditionalFormatting sqref="S67:AQ67 S85:AQ85 S89:AQ89">
    <cfRule type="expression" dxfId="1478" priority="70030" stopIfTrue="1">
      <formula>IF(OR(WEEKDAY(S$9)=7,WEEKDAY(S$9)=1,IF(ISNA(MATCH(S$9,Holiday,0)),FALSE,TRUE)),TRUE,FALSE)</formula>
    </cfRule>
    <cfRule type="expression" dxfId="1477" priority="70031" stopIfTrue="1">
      <formula>IF(AND($B67&lt;&gt;"",$I67&lt;&gt;"", $I67&lt;=S$9,S$9&lt;=$J67),TRUE,FALSE)</formula>
    </cfRule>
    <cfRule type="expression" dxfId="1476" priority="70032" stopIfTrue="1">
      <formula>IF(AND($B67="", $K58&lt;&gt;"",$K58&lt;=S$9,S$9&lt;=$L58),TRUE,FALSE)</formula>
    </cfRule>
  </conditionalFormatting>
  <conditionalFormatting sqref="M59:R60 B59:C60 E59:E60 G59:G60">
    <cfRule type="expression" dxfId="1475" priority="2509" stopIfTrue="1">
      <formula>IF(AND($B59&lt;&gt;"",$I59&lt;&gt;"",$J59&lt;&gt;"",$K59&lt;&gt;"",$L59&lt;&gt;"",$M59=100),TRUE,FALSE)</formula>
    </cfRule>
    <cfRule type="expression" dxfId="1474" priority="2510" stopIfTrue="1">
      <formula>IF(AND($B59&lt;&gt;"",$I59&lt;&gt;"",$J59&lt;&gt;"",$J59&lt;TODAY()),TRUE,FALSE)</formula>
    </cfRule>
    <cfRule type="expression" dxfId="1473" priority="2511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1472" priority="2506" stopIfTrue="1">
      <formula>IF(AND($B59&lt;&gt;"",$I59&lt;&gt;"",$J59&lt;&gt;"",$K59&lt;&gt;"",$L59&lt;&gt;"",$M59=100),TRUE,FALSE)</formula>
    </cfRule>
    <cfRule type="expression" dxfId="1471" priority="2507" stopIfTrue="1">
      <formula>IF(AND($B59&lt;&gt;"",$I59&lt;&gt;"",$J59&lt;&gt;"",$J59&lt;TODAY()),TRUE,FALSE)</formula>
    </cfRule>
    <cfRule type="expression" dxfId="1470" priority="2508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1469" priority="2494" stopIfTrue="1">
      <formula>IF(AND($B59&lt;&gt;"",$I59&lt;&gt;"",$J59&lt;&gt;"",$K59&lt;&gt;"",$L59&lt;&gt;"",$M59=100),TRUE,FALSE)</formula>
    </cfRule>
    <cfRule type="expression" dxfId="1468" priority="2495" stopIfTrue="1">
      <formula>IF(AND($B59&lt;&gt;"",$I59&lt;&gt;"",$J59&lt;&gt;"",$J59&lt;TODAY()),TRUE,FALSE)</formula>
    </cfRule>
    <cfRule type="expression" dxfId="1467" priority="2496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1466" priority="2491" stopIfTrue="1">
      <formula>IF(AND($B59&lt;&gt;"",$I59&lt;&gt;"",$J59&lt;&gt;"",$K59&lt;&gt;"",$L59&lt;&gt;"",$M59=100),TRUE,FALSE)</formula>
    </cfRule>
    <cfRule type="expression" dxfId="1465" priority="2492" stopIfTrue="1">
      <formula>IF(AND($B59&lt;&gt;"",$I59&lt;&gt;"",$J59&lt;&gt;"",$J59&lt;TODAY()),TRUE,FALSE)</formula>
    </cfRule>
    <cfRule type="expression" dxfId="1464" priority="2493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1463" priority="2482" stopIfTrue="1">
      <formula>IF(AND($B71&lt;&gt;"",$I71&lt;&gt;"",$J71&lt;&gt;"",$K71&lt;&gt;"",$L71&lt;&gt;"",$M71=100),TRUE,FALSE)</formula>
    </cfRule>
    <cfRule type="expression" dxfId="1462" priority="2483" stopIfTrue="1">
      <formula>IF(AND($B71&lt;&gt;"",$I71&lt;&gt;"",$J71&lt;&gt;"",$J71&lt;TODAY()),TRUE,FALSE)</formula>
    </cfRule>
    <cfRule type="expression" dxfId="1461" priority="2484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1460" priority="2479" stopIfTrue="1">
      <formula>IF(AND($B71&lt;&gt;"",$I71&lt;&gt;"",$J71&lt;&gt;"",$K71&lt;&gt;"",$L71&lt;&gt;"",$M71=100),TRUE,FALSE)</formula>
    </cfRule>
    <cfRule type="expression" dxfId="1459" priority="2480" stopIfTrue="1">
      <formula>IF(AND($B71&lt;&gt;"",$I71&lt;&gt;"",$J71&lt;&gt;"",$J71&lt;TODAY()),TRUE,FALSE)</formula>
    </cfRule>
    <cfRule type="expression" dxfId="1458" priority="2481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1457" priority="2467" stopIfTrue="1">
      <formula>IF(AND($B71&lt;&gt;"",$I71&lt;&gt;"",$J71&lt;&gt;"",$K71&lt;&gt;"",$L71&lt;&gt;"",$M71=100),TRUE,FALSE)</formula>
    </cfRule>
    <cfRule type="expression" dxfId="1456" priority="2468" stopIfTrue="1">
      <formula>IF(AND($B71&lt;&gt;"",$I71&lt;&gt;"",$J71&lt;&gt;"",$J71&lt;TODAY()),TRUE,FALSE)</formula>
    </cfRule>
    <cfRule type="expression" dxfId="1455" priority="2469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1454" priority="2461" stopIfTrue="1">
      <formula>IF(AND($B71&lt;&gt;"",$I71&lt;&gt;"",$J71&lt;&gt;"",$K71&lt;&gt;"",$L71&lt;&gt;"",$M71=100),TRUE,FALSE)</formula>
    </cfRule>
    <cfRule type="expression" dxfId="1453" priority="2462" stopIfTrue="1">
      <formula>IF(AND($B71&lt;&gt;"",$I71&lt;&gt;"",$J71&lt;&gt;"",$J71&lt;TODAY()),TRUE,FALSE)</formula>
    </cfRule>
    <cfRule type="expression" dxfId="1452" priority="2463" stopIfTrue="1">
      <formula>IF(OR(AND($B71&lt;&gt;"",$I71&lt;&gt;"",$J71&lt;&gt;"",$K71&lt;&gt;"",$M71&lt;100),AND($I71&lt;&gt;"",$J71&lt;&gt;"",TODAY()&gt;=$I71)),TRUE,FALSE)</formula>
    </cfRule>
  </conditionalFormatting>
  <conditionalFormatting sqref="B105:E106 M105:R106 G105:G106">
    <cfRule type="expression" dxfId="1451" priority="2440" stopIfTrue="1">
      <formula>IF(AND($B105&lt;&gt;"",$I105&lt;&gt;"",$J105&lt;&gt;"",$K105&lt;&gt;"",$L105&lt;&gt;"",$M105=100),TRUE,FALSE)</formula>
    </cfRule>
    <cfRule type="expression" dxfId="1450" priority="2441" stopIfTrue="1">
      <formula>IF(AND($B105&lt;&gt;"",$I105&lt;&gt;"",$J105&lt;&gt;"",$J105&lt;TODAY()),TRUE,FALSE)</formula>
    </cfRule>
    <cfRule type="expression" dxfId="1449" priority="2442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1448" priority="2437" stopIfTrue="1">
      <formula>IF(AND($B105&lt;&gt;"",$I105&lt;&gt;"",$J105&lt;&gt;"",$K105&lt;&gt;"",$L105&lt;&gt;"",$M105=100),TRUE,FALSE)</formula>
    </cfRule>
    <cfRule type="expression" dxfId="1447" priority="2438" stopIfTrue="1">
      <formula>IF(AND($B105&lt;&gt;"",$I105&lt;&gt;"",$J105&lt;&gt;"",$J105&lt;TODAY()),TRUE,FALSE)</formula>
    </cfRule>
    <cfRule type="expression" dxfId="1446" priority="2439" stopIfTrue="1">
      <formula>IF(OR(AND($B105&lt;&gt;"",$I105&lt;&gt;"",$J105&lt;&gt;"",$K105&lt;&gt;"",$M105&lt;100),AND($I105&lt;&gt;"",$J105&lt;&gt;"",TODAY()&gt;=$I105)),TRUE,FALSE)</formula>
    </cfRule>
  </conditionalFormatting>
  <conditionalFormatting sqref="L105:L106">
    <cfRule type="expression" dxfId="1445" priority="2434" stopIfTrue="1">
      <formula>IF(AND($B105&lt;&gt;"",$I105&lt;&gt;"",$J105&lt;&gt;"",$K105&lt;&gt;"",$L105&lt;&gt;"",$M105=100),TRUE,FALSE)</formula>
    </cfRule>
    <cfRule type="expression" dxfId="1444" priority="2435" stopIfTrue="1">
      <formula>IF(AND($B105&lt;&gt;"",$I105&lt;&gt;"",$J105&lt;&gt;"",$J105&lt;TODAY()),TRUE,FALSE)</formula>
    </cfRule>
    <cfRule type="expression" dxfId="1443" priority="2436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1442" priority="2428" stopIfTrue="1">
      <formula>IF(AND($B105&lt;&gt;"",$I105&lt;&gt;"",$J105&lt;&gt;"",$K105&lt;&gt;"",$L105&lt;&gt;"",$M105=100),TRUE,FALSE)</formula>
    </cfRule>
    <cfRule type="expression" dxfId="1441" priority="2429" stopIfTrue="1">
      <formula>IF(AND($B105&lt;&gt;"",$I105&lt;&gt;"",$J105&lt;&gt;"",$J105&lt;TODAY()),TRUE,FALSE)</formula>
    </cfRule>
    <cfRule type="expression" dxfId="1440" priority="2430" stopIfTrue="1">
      <formula>IF(OR(AND($B105&lt;&gt;"",$I105&lt;&gt;"",$J105&lt;&gt;"",$K105&lt;&gt;"",$M105&lt;100),AND($I105&lt;&gt;"",$J105&lt;&gt;"",TODAY()&gt;=$I105)),TRUE,FALSE)</formula>
    </cfRule>
  </conditionalFormatting>
  <conditionalFormatting sqref="I93:R94 B93:G94">
    <cfRule type="expression" dxfId="1439" priority="2425" stopIfTrue="1">
      <formula>IF(AND($B93&lt;&gt;"",$I93&lt;&gt;"",$J93&lt;&gt;"",$K93&lt;&gt;"",$L93&lt;&gt;"",$M93=100),TRUE,FALSE)</formula>
    </cfRule>
    <cfRule type="expression" dxfId="1438" priority="2426" stopIfTrue="1">
      <formula>IF(AND($B93&lt;&gt;"",$I93&lt;&gt;"",$J93&lt;&gt;"",$J93&lt;TODAY()),TRUE,FALSE)</formula>
    </cfRule>
    <cfRule type="expression" dxfId="1437" priority="2427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1436" priority="2422" stopIfTrue="1">
      <formula>IF(AND($B93&lt;&gt;"",$I93&lt;&gt;"",$J93&lt;&gt;"",$K93&lt;&gt;"",$L93&lt;&gt;"",$M93=100),TRUE,FALSE)</formula>
    </cfRule>
    <cfRule type="expression" dxfId="1435" priority="2423" stopIfTrue="1">
      <formula>IF(AND($B93&lt;&gt;"",$I93&lt;&gt;"",$J93&lt;&gt;"",$J93&lt;TODAY()),TRUE,FALSE)</formula>
    </cfRule>
    <cfRule type="expression" dxfId="1434" priority="2424" stopIfTrue="1">
      <formula>IF(OR(AND($B93&lt;&gt;"",$I93&lt;&gt;"",$J93&lt;&gt;"",$K93&lt;&gt;"",$M93&lt;100),AND($I93&lt;&gt;"",$J93&lt;&gt;"",TODAY()&gt;=$I93)),TRUE,FALSE)</formula>
    </cfRule>
  </conditionalFormatting>
  <conditionalFormatting sqref="M101:R102 B101:C102 E101:E102 G101:G102">
    <cfRule type="expression" dxfId="1433" priority="2419" stopIfTrue="1">
      <formula>IF(AND($B101&lt;&gt;"",$I101&lt;&gt;"",$J101&lt;&gt;"",$K101&lt;&gt;"",$L101&lt;&gt;"",$M101=100),TRUE,FALSE)</formula>
    </cfRule>
    <cfRule type="expression" dxfId="1432" priority="2420" stopIfTrue="1">
      <formula>IF(AND($B101&lt;&gt;"",$I101&lt;&gt;"",$J101&lt;&gt;"",$J101&lt;TODAY()),TRUE,FALSE)</formula>
    </cfRule>
    <cfRule type="expression" dxfId="1431" priority="2421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1430" priority="2416" stopIfTrue="1">
      <formula>IF(AND($B101&lt;&gt;"",$I101&lt;&gt;"",$J101&lt;&gt;"",$K101&lt;&gt;"",$L101&lt;&gt;"",$M101=100),TRUE,FALSE)</formula>
    </cfRule>
    <cfRule type="expression" dxfId="1429" priority="2417" stopIfTrue="1">
      <formula>IF(AND($B101&lt;&gt;"",$I101&lt;&gt;"",$J101&lt;&gt;"",$J101&lt;TODAY()),TRUE,FALSE)</formula>
    </cfRule>
    <cfRule type="expression" dxfId="1428" priority="2418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1427" priority="2413" stopIfTrue="1">
      <formula>IF(AND($B101&lt;&gt;"",$I101&lt;&gt;"",$J101&lt;&gt;"",$K101&lt;&gt;"",$L101&lt;&gt;"",$M101=100),TRUE,FALSE)</formula>
    </cfRule>
    <cfRule type="expression" dxfId="1426" priority="2414" stopIfTrue="1">
      <formula>IF(AND($B101&lt;&gt;"",$I101&lt;&gt;"",$J101&lt;&gt;"",$J101&lt;TODAY()),TRUE,FALSE)</formula>
    </cfRule>
    <cfRule type="expression" dxfId="1425" priority="2415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1424" priority="2407" stopIfTrue="1">
      <formula>IF(AND($B101&lt;&gt;"",$I101&lt;&gt;"",$J101&lt;&gt;"",$K101&lt;&gt;"",$L101&lt;&gt;"",$M101=100),TRUE,FALSE)</formula>
    </cfRule>
    <cfRule type="expression" dxfId="1423" priority="2408" stopIfTrue="1">
      <formula>IF(AND($B101&lt;&gt;"",$I101&lt;&gt;"",$J101&lt;&gt;"",$J101&lt;TODAY()),TRUE,FALSE)</formula>
    </cfRule>
    <cfRule type="expression" dxfId="1422" priority="2409" stopIfTrue="1">
      <formula>IF(OR(AND($B101&lt;&gt;"",$I101&lt;&gt;"",$J101&lt;&gt;"",$K101&lt;&gt;"",$M101&lt;100),AND($I101&lt;&gt;"",$J101&lt;&gt;"",TODAY()&gt;=$I101)),TRUE,FALSE)</formula>
    </cfRule>
  </conditionalFormatting>
  <conditionalFormatting sqref="D101:D102">
    <cfRule type="expression" dxfId="1421" priority="2404" stopIfTrue="1">
      <formula>IF(AND($B101&lt;&gt;"",$I101&lt;&gt;"",$J101&lt;&gt;"",$K101&lt;&gt;"",$L101&lt;&gt;"",$M101=100),TRUE,FALSE)</formula>
    </cfRule>
    <cfRule type="expression" dxfId="1420" priority="2405" stopIfTrue="1">
      <formula>IF(AND($B101&lt;&gt;"",$I101&lt;&gt;"",$J101&lt;&gt;"",$J101&lt;TODAY()),TRUE,FALSE)</formula>
    </cfRule>
    <cfRule type="expression" dxfId="1419" priority="2406" stopIfTrue="1">
      <formula>IF(OR(AND($B101&lt;&gt;"",$I101&lt;&gt;"",$J101&lt;&gt;"",$K101&lt;&gt;"",$M101&lt;100),AND($I101&lt;&gt;"",$J101&lt;&gt;"",TODAY()&gt;=$I101)),TRUE,FALSE)</formula>
    </cfRule>
  </conditionalFormatting>
  <conditionalFormatting sqref="B99:E100 M99:R100 G99:G100">
    <cfRule type="expression" dxfId="1418" priority="2401" stopIfTrue="1">
      <formula>IF(AND($B99&lt;&gt;"",$I99&lt;&gt;"",$J99&lt;&gt;"",$K99&lt;&gt;"",$L99&lt;&gt;"",$M99=100),TRUE,FALSE)</formula>
    </cfRule>
    <cfRule type="expression" dxfId="1417" priority="2402" stopIfTrue="1">
      <formula>IF(AND($B99&lt;&gt;"",$I99&lt;&gt;"",$J99&lt;&gt;"",$J99&lt;TODAY()),TRUE,FALSE)</formula>
    </cfRule>
    <cfRule type="expression" dxfId="1416" priority="2403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1415" priority="2398" stopIfTrue="1">
      <formula>IF(AND($B99&lt;&gt;"",$I99&lt;&gt;"",$J99&lt;&gt;"",$K99&lt;&gt;"",$L99&lt;&gt;"",$M99=100),TRUE,FALSE)</formula>
    </cfRule>
    <cfRule type="expression" dxfId="1414" priority="2399" stopIfTrue="1">
      <formula>IF(AND($B99&lt;&gt;"",$I99&lt;&gt;"",$J99&lt;&gt;"",$J99&lt;TODAY()),TRUE,FALSE)</formula>
    </cfRule>
    <cfRule type="expression" dxfId="1413" priority="2400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1412" priority="2395" stopIfTrue="1">
      <formula>IF(AND($B99&lt;&gt;"",$I99&lt;&gt;"",$J99&lt;&gt;"",$K99&lt;&gt;"",$L99&lt;&gt;"",$M99=100),TRUE,FALSE)</formula>
    </cfRule>
    <cfRule type="expression" dxfId="1411" priority="2396" stopIfTrue="1">
      <formula>IF(AND($B99&lt;&gt;"",$I99&lt;&gt;"",$J99&lt;&gt;"",$J99&lt;TODAY()),TRUE,FALSE)</formula>
    </cfRule>
    <cfRule type="expression" dxfId="1410" priority="2397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1409" priority="2389" stopIfTrue="1">
      <formula>IF(AND($B99&lt;&gt;"",$I99&lt;&gt;"",$J99&lt;&gt;"",$K99&lt;&gt;"",$L99&lt;&gt;"",$M99=100),TRUE,FALSE)</formula>
    </cfRule>
    <cfRule type="expression" dxfId="1408" priority="2390" stopIfTrue="1">
      <formula>IF(AND($B99&lt;&gt;"",$I99&lt;&gt;"",$J99&lt;&gt;"",$J99&lt;TODAY()),TRUE,FALSE)</formula>
    </cfRule>
    <cfRule type="expression" dxfId="1407" priority="2391" stopIfTrue="1">
      <formula>IF(OR(AND($B99&lt;&gt;"",$I99&lt;&gt;"",$J99&lt;&gt;"",$K99&lt;&gt;"",$M99&lt;100),AND($I99&lt;&gt;"",$J99&lt;&gt;"",TODAY()&gt;=$I99)),TRUE,FALSE)</formula>
    </cfRule>
  </conditionalFormatting>
  <conditionalFormatting sqref="I95:I96 M95:R96 B95:C96 E95:E96 G95:G96">
    <cfRule type="expression" dxfId="1406" priority="2386" stopIfTrue="1">
      <formula>IF(AND($B95&lt;&gt;"",$I95&lt;&gt;"",$J95&lt;&gt;"",$K95&lt;&gt;"",$L95&lt;&gt;"",$M95=100),TRUE,FALSE)</formula>
    </cfRule>
    <cfRule type="expression" dxfId="1405" priority="2387" stopIfTrue="1">
      <formula>IF(AND($B95&lt;&gt;"",$I95&lt;&gt;"",$J95&lt;&gt;"",$J95&lt;TODAY()),TRUE,FALSE)</formula>
    </cfRule>
    <cfRule type="expression" dxfId="1404" priority="2388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1403" priority="2383" stopIfTrue="1">
      <formula>IF(AND($B95&lt;&gt;"",$I95&lt;&gt;"",$J95&lt;&gt;"",$K95&lt;&gt;"",$L95&lt;&gt;"",$M95=100),TRUE,FALSE)</formula>
    </cfRule>
    <cfRule type="expression" dxfId="1402" priority="2384" stopIfTrue="1">
      <formula>IF(AND($B95&lt;&gt;"",$I95&lt;&gt;"",$J95&lt;&gt;"",$J95&lt;TODAY()),TRUE,FALSE)</formula>
    </cfRule>
    <cfRule type="expression" dxfId="1401" priority="2385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1400" priority="2371" stopIfTrue="1">
      <formula>IF(AND($B95&lt;&gt;"",$I95&lt;&gt;"",$J95&lt;&gt;"",$K95&lt;&gt;"",$L95&lt;&gt;"",$M95=100),TRUE,FALSE)</formula>
    </cfRule>
    <cfRule type="expression" dxfId="1399" priority="2372" stopIfTrue="1">
      <formula>IF(AND($B95&lt;&gt;"",$I95&lt;&gt;"",$J95&lt;&gt;"",$J95&lt;TODAY()),TRUE,FALSE)</formula>
    </cfRule>
    <cfRule type="expression" dxfId="1398" priority="2373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1397" priority="2356" stopIfTrue="1">
      <formula>IF(AND($B95&lt;&gt;"",$I95&lt;&gt;"",$J95&lt;&gt;"",$K95&lt;&gt;"",$L95&lt;&gt;"",$M95=100),TRUE,FALSE)</formula>
    </cfRule>
    <cfRule type="expression" dxfId="1396" priority="2357" stopIfTrue="1">
      <formula>IF(AND($B95&lt;&gt;"",$I95&lt;&gt;"",$J95&lt;&gt;"",$J95&lt;TODAY()),TRUE,FALSE)</formula>
    </cfRule>
    <cfRule type="expression" dxfId="1395" priority="2358" stopIfTrue="1">
      <formula>IF(OR(AND($B95&lt;&gt;"",$I95&lt;&gt;"",$J95&lt;&gt;"",$K95&lt;&gt;"",$M95&lt;100),AND($I95&lt;&gt;"",$J95&lt;&gt;"",TODAY()&gt;=$I95)),TRUE,FALSE)</formula>
    </cfRule>
  </conditionalFormatting>
  <conditionalFormatting sqref="F99:F100">
    <cfRule type="expression" dxfId="1394" priority="2353" stopIfTrue="1">
      <formula>IF(AND($B99&lt;&gt;"",$I99&lt;&gt;"",$J99&lt;&gt;"",$K99&lt;&gt;"",$L99&lt;&gt;"",$M99=100),TRUE,FALSE)</formula>
    </cfRule>
    <cfRule type="expression" dxfId="1393" priority="2354" stopIfTrue="1">
      <formula>IF(AND($B99&lt;&gt;"",$I99&lt;&gt;"",$J99&lt;&gt;"",$J99&lt;TODAY()),TRUE,FALSE)</formula>
    </cfRule>
    <cfRule type="expression" dxfId="1392" priority="2355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1391" priority="2350" stopIfTrue="1">
      <formula>IF(AND($B101&lt;&gt;"",$I101&lt;&gt;"",$J101&lt;&gt;"",$K101&lt;&gt;"",$L101&lt;&gt;"",$M101=100),TRUE,FALSE)</formula>
    </cfRule>
    <cfRule type="expression" dxfId="1390" priority="2351" stopIfTrue="1">
      <formula>IF(AND($B101&lt;&gt;"",$I101&lt;&gt;"",$J101&lt;&gt;"",$J101&lt;TODAY()),TRUE,FALSE)</formula>
    </cfRule>
    <cfRule type="expression" dxfId="1389" priority="2352" stopIfTrue="1">
      <formula>IF(OR(AND($B101&lt;&gt;"",$I101&lt;&gt;"",$J101&lt;&gt;"",$K101&lt;&gt;"",$M101&lt;100),AND($I101&lt;&gt;"",$J101&lt;&gt;"",TODAY()&gt;=$I101)),TRUE,FALSE)</formula>
    </cfRule>
  </conditionalFormatting>
  <conditionalFormatting sqref="F105:F106">
    <cfRule type="expression" dxfId="1388" priority="2347" stopIfTrue="1">
      <formula>IF(AND($B105&lt;&gt;"",$I105&lt;&gt;"",$J105&lt;&gt;"",$K105&lt;&gt;"",$L105&lt;&gt;"",$M105=100),TRUE,FALSE)</formula>
    </cfRule>
    <cfRule type="expression" dxfId="1387" priority="2348" stopIfTrue="1">
      <formula>IF(AND($B105&lt;&gt;"",$I105&lt;&gt;"",$J105&lt;&gt;"",$J105&lt;TODAY()),TRUE,FALSE)</formula>
    </cfRule>
    <cfRule type="expression" dxfId="1386" priority="2349" stopIfTrue="1">
      <formula>IF(OR(AND($B105&lt;&gt;"",$I105&lt;&gt;"",$J105&lt;&gt;"",$K105&lt;&gt;"",$M105&lt;100),AND($I105&lt;&gt;"",$J105&lt;&gt;"",TODAY()&gt;=$I105)),TRUE,FALSE)</formula>
    </cfRule>
  </conditionalFormatting>
  <conditionalFormatting sqref="B107:E108 M107:R108 G107:G108">
    <cfRule type="expression" dxfId="1385" priority="2338" stopIfTrue="1">
      <formula>IF(AND($B107&lt;&gt;"",$I107&lt;&gt;"",$J107&lt;&gt;"",$K107&lt;&gt;"",$L107&lt;&gt;"",$M107=100),TRUE,FALSE)</formula>
    </cfRule>
    <cfRule type="expression" dxfId="1384" priority="2339" stopIfTrue="1">
      <formula>IF(AND($B107&lt;&gt;"",$I107&lt;&gt;"",$J107&lt;&gt;"",$J107&lt;TODAY()),TRUE,FALSE)</formula>
    </cfRule>
    <cfRule type="expression" dxfId="1383" priority="2340" stopIfTrue="1">
      <formula>IF(OR(AND($B107&lt;&gt;"",$I107&lt;&gt;"",$J107&lt;&gt;"",$K107&lt;&gt;"",$M107&lt;100),AND($I107&lt;&gt;"",$J107&lt;&gt;"",TODAY()&gt;=$I107)),TRUE,FALSE)</formula>
    </cfRule>
  </conditionalFormatting>
  <conditionalFormatting sqref="H107:H108">
    <cfRule type="expression" dxfId="1382" priority="2335" stopIfTrue="1">
      <formula>IF(AND($B107&lt;&gt;"",$I107&lt;&gt;"",$J107&lt;&gt;"",$K107&lt;&gt;"",$L107&lt;&gt;"",$M107=100),TRUE,FALSE)</formula>
    </cfRule>
    <cfRule type="expression" dxfId="1381" priority="2336" stopIfTrue="1">
      <formula>IF(AND($B107&lt;&gt;"",$I107&lt;&gt;"",$J107&lt;&gt;"",$J107&lt;TODAY()),TRUE,FALSE)</formula>
    </cfRule>
    <cfRule type="expression" dxfId="1380" priority="2337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379" priority="2323" stopIfTrue="1">
      <formula>IF(AND($B107&lt;&gt;"",$I107&lt;&gt;"",$J107&lt;&gt;"",$K107&lt;&gt;"",$L107&lt;&gt;"",$M107=100),TRUE,FALSE)</formula>
    </cfRule>
    <cfRule type="expression" dxfId="1378" priority="2324" stopIfTrue="1">
      <formula>IF(AND($B107&lt;&gt;"",$I107&lt;&gt;"",$J107&lt;&gt;"",$J107&lt;TODAY()),TRUE,FALSE)</formula>
    </cfRule>
    <cfRule type="expression" dxfId="1377" priority="2325" stopIfTrue="1">
      <formula>IF(OR(AND($B107&lt;&gt;"",$I107&lt;&gt;"",$J107&lt;&gt;"",$K107&lt;&gt;"",$M107&lt;100),AND($I107&lt;&gt;"",$J107&lt;&gt;"",TODAY()&gt;=$I107)),TRUE,FALSE)</formula>
    </cfRule>
  </conditionalFormatting>
  <conditionalFormatting sqref="L129:L130">
    <cfRule type="expression" dxfId="1376" priority="2272" stopIfTrue="1">
      <formula>IF(AND($B129&lt;&gt;"",$I129&lt;&gt;"",$J129&lt;&gt;"",$K129&lt;&gt;"",$L129&lt;&gt;"",$M129=100),TRUE,FALSE)</formula>
    </cfRule>
    <cfRule type="expression" dxfId="1375" priority="2273" stopIfTrue="1">
      <formula>IF(AND($B129&lt;&gt;"",$I129&lt;&gt;"",$J129&lt;&gt;"",$J129&lt;TODAY()),TRUE,FALSE)</formula>
    </cfRule>
    <cfRule type="expression" dxfId="1374" priority="2274" stopIfTrue="1">
      <formula>IF(OR(AND($B129&lt;&gt;"",$I129&lt;&gt;"",$J129&lt;&gt;"",$K129&lt;&gt;"",$M129&lt;100),AND($I129&lt;&gt;"",$J129&lt;&gt;"",TODAY()&gt;=$I129)),TRUE,FALSE)</formula>
    </cfRule>
  </conditionalFormatting>
  <conditionalFormatting sqref="J91:J92">
    <cfRule type="expression" dxfId="1373" priority="2245" stopIfTrue="1">
      <formula>IF(AND($B91&lt;&gt;"",$I91&lt;&gt;"",$J91&lt;&gt;"",$K91&lt;&gt;"",$L91&lt;&gt;"",$M91=100),TRUE,FALSE)</formula>
    </cfRule>
    <cfRule type="expression" dxfId="1372" priority="2246" stopIfTrue="1">
      <formula>IF(AND($B91&lt;&gt;"",$I91&lt;&gt;"",$J91&lt;&gt;"",$J91&lt;TODAY()),TRUE,FALSE)</formula>
    </cfRule>
    <cfRule type="expression" dxfId="1371" priority="2247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370" priority="2236" stopIfTrue="1">
      <formula>IF(AND($B91&lt;&gt;"",$I91&lt;&gt;"",$J91&lt;&gt;"",$K91&lt;&gt;"",$L91&lt;&gt;"",$M91=100),TRUE,FALSE)</formula>
    </cfRule>
    <cfRule type="expression" dxfId="1369" priority="2237" stopIfTrue="1">
      <formula>IF(AND($B91&lt;&gt;"",$I91&lt;&gt;"",$J91&lt;&gt;"",$J91&lt;TODAY()),TRUE,FALSE)</formula>
    </cfRule>
    <cfRule type="expression" dxfId="1368" priority="2238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367" priority="2233" stopIfTrue="1">
      <formula>IF(AND($B89&lt;&gt;"",$I89&lt;&gt;"",$J89&lt;&gt;"",$K89&lt;&gt;"",$L89&lt;&gt;"",$M89=100),TRUE,FALSE)</formula>
    </cfRule>
    <cfRule type="expression" dxfId="1366" priority="2234" stopIfTrue="1">
      <formula>IF(AND($B89&lt;&gt;"",$I89&lt;&gt;"",$J89&lt;&gt;"",$J89&lt;TODAY()),TRUE,FALSE)</formula>
    </cfRule>
    <cfRule type="expression" dxfId="1365" priority="2235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364" priority="2230" stopIfTrue="1">
      <formula>IF(AND($B87&lt;&gt;"",$I87&lt;&gt;"",$J87&lt;&gt;"",$K87&lt;&gt;"",$L87&lt;&gt;"",$M87=100),TRUE,FALSE)</formula>
    </cfRule>
    <cfRule type="expression" dxfId="1363" priority="2231" stopIfTrue="1">
      <formula>IF(AND($B87&lt;&gt;"",$I87&lt;&gt;"",$J87&lt;&gt;"",$J87&lt;TODAY()),TRUE,FALSE)</formula>
    </cfRule>
    <cfRule type="expression" dxfId="1362" priority="2232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361" priority="2227" stopIfTrue="1">
      <formula>IF(AND($B87&lt;&gt;"",$I87&lt;&gt;"",$J87&lt;&gt;"",$K87&lt;&gt;"",$L87&lt;&gt;"",$M87=100),TRUE,FALSE)</formula>
    </cfRule>
    <cfRule type="expression" dxfId="1360" priority="2228" stopIfTrue="1">
      <formula>IF(AND($B87&lt;&gt;"",$I87&lt;&gt;"",$J87&lt;&gt;"",$J87&lt;TODAY()),TRUE,FALSE)</formula>
    </cfRule>
    <cfRule type="expression" dxfId="1359" priority="2229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1358" priority="2224" stopIfTrue="1">
      <formula>IF(AND($B89&lt;&gt;"",$I89&lt;&gt;"",$J89&lt;&gt;"",$K89&lt;&gt;"",$L89&lt;&gt;"",$M89=100),TRUE,FALSE)</formula>
    </cfRule>
    <cfRule type="expression" dxfId="1357" priority="2225" stopIfTrue="1">
      <formula>IF(AND($B89&lt;&gt;"",$I89&lt;&gt;"",$J89&lt;&gt;"",$J89&lt;TODAY()),TRUE,FALSE)</formula>
    </cfRule>
    <cfRule type="expression" dxfId="1356" priority="2226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1355" priority="2197" stopIfTrue="1">
      <formula>IF(AND($B65&lt;&gt;"",$I65&lt;&gt;"",$J65&lt;&gt;"",$K65&lt;&gt;"",$L65&lt;&gt;"",$M65=100),TRUE,FALSE)</formula>
    </cfRule>
    <cfRule type="expression" dxfId="1354" priority="2198" stopIfTrue="1">
      <formula>IF(AND($B65&lt;&gt;"",$I65&lt;&gt;"",$J65&lt;&gt;"",$J65&lt;TODAY()),TRUE,FALSE)</formula>
    </cfRule>
    <cfRule type="expression" dxfId="1353" priority="2199" stopIfTrue="1">
      <formula>IF(OR(AND($B65&lt;&gt;"",$I65&lt;&gt;"",$J65&lt;&gt;"",$K65&lt;&gt;"",$M65&lt;100),AND($I65&lt;&gt;"",$J65&lt;&gt;"",TODAY()&gt;=$I65)),TRUE,FALSE)</formula>
    </cfRule>
  </conditionalFormatting>
  <conditionalFormatting sqref="I99:I100">
    <cfRule type="expression" dxfId="1352" priority="2188" stopIfTrue="1">
      <formula>IF(AND($B99&lt;&gt;"",$I99&lt;&gt;"",$J99&lt;&gt;"",$K99&lt;&gt;"",$L99&lt;&gt;"",$M99=100),TRUE,FALSE)</formula>
    </cfRule>
    <cfRule type="expression" dxfId="1351" priority="2189" stopIfTrue="1">
      <formula>IF(AND($B99&lt;&gt;"",$I99&lt;&gt;"",$J99&lt;&gt;"",$J99&lt;TODAY()),TRUE,FALSE)</formula>
    </cfRule>
    <cfRule type="expression" dxfId="1350" priority="2190" stopIfTrue="1">
      <formula>IF(OR(AND($B99&lt;&gt;"",$I99&lt;&gt;"",$J99&lt;&gt;"",$K99&lt;&gt;"",$M99&lt;100),AND($I99&lt;&gt;"",$J99&lt;&gt;"",TODAY()&gt;=$I99)),TRUE,FALSE)</formula>
    </cfRule>
  </conditionalFormatting>
  <conditionalFormatting sqref="L121:L122">
    <cfRule type="expression" dxfId="1349" priority="2161" stopIfTrue="1">
      <formula>IF(AND($B121&lt;&gt;"",$I121&lt;&gt;"",$J121&lt;&gt;"",$K121&lt;&gt;"",$L121&lt;&gt;"",$M121=100),TRUE,FALSE)</formula>
    </cfRule>
    <cfRule type="expression" dxfId="1348" priority="2162" stopIfTrue="1">
      <formula>IF(AND($B121&lt;&gt;"",$I121&lt;&gt;"",$J121&lt;&gt;"",$J121&lt;TODAY()),TRUE,FALSE)</formula>
    </cfRule>
    <cfRule type="expression" dxfId="1347" priority="2163" stopIfTrue="1">
      <formula>IF(OR(AND($B121&lt;&gt;"",$I121&lt;&gt;"",$J121&lt;&gt;"",$K121&lt;&gt;"",$M121&lt;100),AND($I121&lt;&gt;"",$J121&lt;&gt;"",TODAY()&gt;=$I121)),TRUE,FALSE)</formula>
    </cfRule>
  </conditionalFormatting>
  <conditionalFormatting sqref="L17:L18">
    <cfRule type="expression" dxfId="1346" priority="2158" stopIfTrue="1">
      <formula>IF(AND($B17&lt;&gt;"",$I17&lt;&gt;"",$J17&lt;&gt;"",$K17&lt;&gt;"",$L17&lt;&gt;"",$M17=100),TRUE,FALSE)</formula>
    </cfRule>
    <cfRule type="expression" dxfId="1345" priority="2159" stopIfTrue="1">
      <formula>IF(AND($B17&lt;&gt;"",$I17&lt;&gt;"",$J17&lt;&gt;"",$J17&lt;TODAY()),TRUE,FALSE)</formula>
    </cfRule>
    <cfRule type="expression" dxfId="1344" priority="2160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1343" priority="2155" stopIfTrue="1">
      <formula>IF(AND($B33&lt;&gt;"",$I33&lt;&gt;"",$J33&lt;&gt;"",$K33&lt;&gt;"",$L33&lt;&gt;"",$M33=100),TRUE,FALSE)</formula>
    </cfRule>
    <cfRule type="expression" dxfId="1342" priority="2156" stopIfTrue="1">
      <formula>IF(AND($B33&lt;&gt;"",$I33&lt;&gt;"",$J33&lt;&gt;"",$J33&lt;TODAY()),TRUE,FALSE)</formula>
    </cfRule>
    <cfRule type="expression" dxfId="1341" priority="2157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340" priority="2152" stopIfTrue="1">
      <formula>IF(AND($B35&lt;&gt;"",$I35&lt;&gt;"",$J35&lt;&gt;"",$K35&lt;&gt;"",$L35&lt;&gt;"",$M35=100),TRUE,FALSE)</formula>
    </cfRule>
    <cfRule type="expression" dxfId="1339" priority="2153" stopIfTrue="1">
      <formula>IF(AND($B35&lt;&gt;"",$I35&lt;&gt;"",$J35&lt;&gt;"",$J35&lt;TODAY()),TRUE,FALSE)</formula>
    </cfRule>
    <cfRule type="expression" dxfId="1338" priority="2154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1337" priority="2149" stopIfTrue="1">
      <formula>IF(AND($B39&lt;&gt;"",$I39&lt;&gt;"",$J39&lt;&gt;"",$K39&lt;&gt;"",$L39&lt;&gt;"",$M39=100),TRUE,FALSE)</formula>
    </cfRule>
    <cfRule type="expression" dxfId="1336" priority="2150" stopIfTrue="1">
      <formula>IF(AND($B39&lt;&gt;"",$I39&lt;&gt;"",$J39&lt;&gt;"",$J39&lt;TODAY()),TRUE,FALSE)</formula>
    </cfRule>
    <cfRule type="expression" dxfId="1335" priority="2151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1334" priority="2146" stopIfTrue="1">
      <formula>IF(AND($B41&lt;&gt;"",$I41&lt;&gt;"",$J41&lt;&gt;"",$K41&lt;&gt;"",$L41&lt;&gt;"",$M41=100),TRUE,FALSE)</formula>
    </cfRule>
    <cfRule type="expression" dxfId="1333" priority="2147" stopIfTrue="1">
      <formula>IF(AND($B41&lt;&gt;"",$I41&lt;&gt;"",$J41&lt;&gt;"",$J41&lt;TODAY()),TRUE,FALSE)</formula>
    </cfRule>
    <cfRule type="expression" dxfId="1332" priority="2148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1331" priority="2143" stopIfTrue="1">
      <formula>IF(AND($B45&lt;&gt;"",$I45&lt;&gt;"",$J45&lt;&gt;"",$K45&lt;&gt;"",$L45&lt;&gt;"",$M45=100),TRUE,FALSE)</formula>
    </cfRule>
    <cfRule type="expression" dxfId="1330" priority="2144" stopIfTrue="1">
      <formula>IF(AND($B45&lt;&gt;"",$I45&lt;&gt;"",$J45&lt;&gt;"",$J45&lt;TODAY()),TRUE,FALSE)</formula>
    </cfRule>
    <cfRule type="expression" dxfId="1329" priority="2145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1328" priority="2140" stopIfTrue="1">
      <formula>IF(AND($B47&lt;&gt;"",$I47&lt;&gt;"",$J47&lt;&gt;"",$K47&lt;&gt;"",$L47&lt;&gt;"",$M47=100),TRUE,FALSE)</formula>
    </cfRule>
    <cfRule type="expression" dxfId="1327" priority="2141" stopIfTrue="1">
      <formula>IF(AND($B47&lt;&gt;"",$I47&lt;&gt;"",$J47&lt;&gt;"",$J47&lt;TODAY()),TRUE,FALSE)</formula>
    </cfRule>
    <cfRule type="expression" dxfId="1326" priority="2142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1325" priority="2137" stopIfTrue="1">
      <formula>IF(AND($B49&lt;&gt;"",$I49&lt;&gt;"",$J49&lt;&gt;"",$K49&lt;&gt;"",$L49&lt;&gt;"",$M49=100),TRUE,FALSE)</formula>
    </cfRule>
    <cfRule type="expression" dxfId="1324" priority="2138" stopIfTrue="1">
      <formula>IF(AND($B49&lt;&gt;"",$I49&lt;&gt;"",$J49&lt;&gt;"",$J49&lt;TODAY()),TRUE,FALSE)</formula>
    </cfRule>
    <cfRule type="expression" dxfId="1323" priority="2139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1322" priority="2131" stopIfTrue="1">
      <formula>IF(AND($B61&lt;&gt;"",$I61&lt;&gt;"",$J61&lt;&gt;"",$K61&lt;&gt;"",$L61&lt;&gt;"",$M61=100),TRUE,FALSE)</formula>
    </cfRule>
    <cfRule type="expression" dxfId="1321" priority="2132" stopIfTrue="1">
      <formula>IF(AND($B61&lt;&gt;"",$I61&lt;&gt;"",$J61&lt;&gt;"",$J61&lt;TODAY()),TRUE,FALSE)</formula>
    </cfRule>
    <cfRule type="expression" dxfId="1320" priority="2133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1319" priority="2128" stopIfTrue="1">
      <formula>IF(AND($B59&lt;&gt;"",$I59&lt;&gt;"",$J59&lt;&gt;"",$K59&lt;&gt;"",$L59&lt;&gt;"",$M59=100),TRUE,FALSE)</formula>
    </cfRule>
    <cfRule type="expression" dxfId="1318" priority="2129" stopIfTrue="1">
      <formula>IF(AND($B59&lt;&gt;"",$I59&lt;&gt;"",$J59&lt;&gt;"",$J59&lt;TODAY()),TRUE,FALSE)</formula>
    </cfRule>
    <cfRule type="expression" dxfId="1317" priority="2130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316" priority="2125" stopIfTrue="1">
      <formula>IF(AND($B59&lt;&gt;"",$I59&lt;&gt;"",$J59&lt;&gt;"",$K59&lt;&gt;"",$L59&lt;&gt;"",$M59=100),TRUE,FALSE)</formula>
    </cfRule>
    <cfRule type="expression" dxfId="1315" priority="2126" stopIfTrue="1">
      <formula>IF(AND($B59&lt;&gt;"",$I59&lt;&gt;"",$J59&lt;&gt;"",$J59&lt;TODAY()),TRUE,FALSE)</formula>
    </cfRule>
    <cfRule type="expression" dxfId="1314" priority="2127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1313" priority="2119" stopIfTrue="1">
      <formula>IF(AND($B59&lt;&gt;"",$I59&lt;&gt;"",$J59&lt;&gt;"",$K59&lt;&gt;"",$L59&lt;&gt;"",$M59=100),TRUE,FALSE)</formula>
    </cfRule>
    <cfRule type="expression" dxfId="1312" priority="2120" stopIfTrue="1">
      <formula>IF(AND($B59&lt;&gt;"",$I59&lt;&gt;"",$J59&lt;&gt;"",$J59&lt;TODAY()),TRUE,FALSE)</formula>
    </cfRule>
    <cfRule type="expression" dxfId="1311" priority="2121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310" priority="2116" stopIfTrue="1">
      <formula>IF(AND($B65&lt;&gt;"",$I65&lt;&gt;"",$J65&lt;&gt;"",$K65&lt;&gt;"",$L65&lt;&gt;"",$M65=100),TRUE,FALSE)</formula>
    </cfRule>
    <cfRule type="expression" dxfId="1309" priority="2117" stopIfTrue="1">
      <formula>IF(AND($B65&lt;&gt;"",$I65&lt;&gt;"",$J65&lt;&gt;"",$J65&lt;TODAY()),TRUE,FALSE)</formula>
    </cfRule>
    <cfRule type="expression" dxfId="1308" priority="2118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1307" priority="2113" stopIfTrue="1">
      <formula>IF(AND($B63&lt;&gt;"",$I63&lt;&gt;"",$J63&lt;&gt;"",$K63&lt;&gt;"",$L63&lt;&gt;"",$M63=100),TRUE,FALSE)</formula>
    </cfRule>
    <cfRule type="expression" dxfId="1306" priority="2114" stopIfTrue="1">
      <formula>IF(AND($B63&lt;&gt;"",$I63&lt;&gt;"",$J63&lt;&gt;"",$J63&lt;TODAY()),TRUE,FALSE)</formula>
    </cfRule>
    <cfRule type="expression" dxfId="1305" priority="2115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1304" priority="2110" stopIfTrue="1">
      <formula>IF(AND($B63&lt;&gt;"",$I63&lt;&gt;"",$J63&lt;&gt;"",$K63&lt;&gt;"",$L63&lt;&gt;"",$M63=100),TRUE,FALSE)</formula>
    </cfRule>
    <cfRule type="expression" dxfId="1303" priority="2111" stopIfTrue="1">
      <formula>IF(AND($B63&lt;&gt;"",$I63&lt;&gt;"",$J63&lt;&gt;"",$J63&lt;TODAY()),TRUE,FALSE)</formula>
    </cfRule>
    <cfRule type="expression" dxfId="1302" priority="2112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1301" priority="2107" stopIfTrue="1">
      <formula>IF(AND($B69&lt;&gt;"",$I69&lt;&gt;"",$J69&lt;&gt;"",$K69&lt;&gt;"",$L69&lt;&gt;"",$M69=100),TRUE,FALSE)</formula>
    </cfRule>
    <cfRule type="expression" dxfId="1300" priority="2108" stopIfTrue="1">
      <formula>IF(AND($B69&lt;&gt;"",$I69&lt;&gt;"",$J69&lt;&gt;"",$J69&lt;TODAY()),TRUE,FALSE)</formula>
    </cfRule>
    <cfRule type="expression" dxfId="1299" priority="2109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298" priority="2104" stopIfTrue="1">
      <formula>IF(AND($B71&lt;&gt;"",$I71&lt;&gt;"",$J71&lt;&gt;"",$K71&lt;&gt;"",$L71&lt;&gt;"",$M71=100),TRUE,FALSE)</formula>
    </cfRule>
    <cfRule type="expression" dxfId="1297" priority="2105" stopIfTrue="1">
      <formula>IF(AND($B71&lt;&gt;"",$I71&lt;&gt;"",$J71&lt;&gt;"",$J71&lt;TODAY()),TRUE,FALSE)</formula>
    </cfRule>
    <cfRule type="expression" dxfId="1296" priority="2106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1295" priority="2101" stopIfTrue="1">
      <formula>IF(AND($B69&lt;&gt;"",$I69&lt;&gt;"",$J69&lt;&gt;"",$K69&lt;&gt;"",$L69&lt;&gt;"",$M69=100),TRUE,FALSE)</formula>
    </cfRule>
    <cfRule type="expression" dxfId="1294" priority="2102" stopIfTrue="1">
      <formula>IF(AND($B69&lt;&gt;"",$I69&lt;&gt;"",$J69&lt;&gt;"",$J69&lt;TODAY()),TRUE,FALSE)</formula>
    </cfRule>
    <cfRule type="expression" dxfId="1293" priority="2103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292" priority="2098" stopIfTrue="1">
      <formula>IF(AND($B71&lt;&gt;"",$I71&lt;&gt;"",$J71&lt;&gt;"",$K71&lt;&gt;"",$L71&lt;&gt;"",$M71=100),TRUE,FALSE)</formula>
    </cfRule>
    <cfRule type="expression" dxfId="1291" priority="2099" stopIfTrue="1">
      <formula>IF(AND($B71&lt;&gt;"",$I71&lt;&gt;"",$J71&lt;&gt;"",$J71&lt;TODAY()),TRUE,FALSE)</formula>
    </cfRule>
    <cfRule type="expression" dxfId="1290" priority="2100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1289" priority="2095" stopIfTrue="1">
      <formula>IF(AND($B69&lt;&gt;"",$I69&lt;&gt;"",$J69&lt;&gt;"",$K69&lt;&gt;"",$L69&lt;&gt;"",$M69=100),TRUE,FALSE)</formula>
    </cfRule>
    <cfRule type="expression" dxfId="1288" priority="2096" stopIfTrue="1">
      <formula>IF(AND($B69&lt;&gt;"",$I69&lt;&gt;"",$J69&lt;&gt;"",$J69&lt;TODAY()),TRUE,FALSE)</formula>
    </cfRule>
    <cfRule type="expression" dxfId="1287" priority="2097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1286" priority="2092" stopIfTrue="1">
      <formula>IF(AND($B71&lt;&gt;"",$I71&lt;&gt;"",$J71&lt;&gt;"",$K71&lt;&gt;"",$L71&lt;&gt;"",$M71=100),TRUE,FALSE)</formula>
    </cfRule>
    <cfRule type="expression" dxfId="1285" priority="2093" stopIfTrue="1">
      <formula>IF(AND($B71&lt;&gt;"",$I71&lt;&gt;"",$J71&lt;&gt;"",$J71&lt;TODAY()),TRUE,FALSE)</formula>
    </cfRule>
    <cfRule type="expression" dxfId="1284" priority="2094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1283" priority="2077" stopIfTrue="1">
      <formula>IF(AND($B83&lt;&gt;"",$I83&lt;&gt;"",$J83&lt;&gt;"",$K83&lt;&gt;"",$L83&lt;&gt;"",$M83=100),TRUE,FALSE)</formula>
    </cfRule>
    <cfRule type="expression" dxfId="1282" priority="2078" stopIfTrue="1">
      <formula>IF(AND($B83&lt;&gt;"",$I83&lt;&gt;"",$J83&lt;&gt;"",$J83&lt;TODAY()),TRUE,FALSE)</formula>
    </cfRule>
    <cfRule type="expression" dxfId="1281" priority="2079" stopIfTrue="1">
      <formula>IF(OR(AND($B83&lt;&gt;"",$I83&lt;&gt;"",$J83&lt;&gt;"",$K83&lt;&gt;"",$M83&lt;100),AND($I83&lt;&gt;"",$J83&lt;&gt;"",TODAY()&gt;=$I83)),TRUE,FALSE)</formula>
    </cfRule>
  </conditionalFormatting>
  <conditionalFormatting sqref="J99:J100">
    <cfRule type="expression" dxfId="1280" priority="2071" stopIfTrue="1">
      <formula>IF(AND($B99&lt;&gt;"",$I99&lt;&gt;"",$J99&lt;&gt;"",$K99&lt;&gt;"",$L99&lt;&gt;"",$M99=100),TRUE,FALSE)</formula>
    </cfRule>
    <cfRule type="expression" dxfId="1279" priority="2072" stopIfTrue="1">
      <formula>IF(AND($B99&lt;&gt;"",$I99&lt;&gt;"",$J99&lt;&gt;"",$J99&lt;TODAY()),TRUE,FALSE)</formula>
    </cfRule>
    <cfRule type="expression" dxfId="1278" priority="2073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1277" priority="2068" stopIfTrue="1">
      <formula>IF(AND($B101&lt;&gt;"",$I101&lt;&gt;"",$J101&lt;&gt;"",$K101&lt;&gt;"",$L101&lt;&gt;"",$M101=100),TRUE,FALSE)</formula>
    </cfRule>
    <cfRule type="expression" dxfId="1276" priority="2069" stopIfTrue="1">
      <formula>IF(AND($B101&lt;&gt;"",$I101&lt;&gt;"",$J101&lt;&gt;"",$J101&lt;TODAY()),TRUE,FALSE)</formula>
    </cfRule>
    <cfRule type="expression" dxfId="1275" priority="2070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1274" priority="2065" stopIfTrue="1">
      <formula>IF(AND($B101&lt;&gt;"",$I101&lt;&gt;"",$J101&lt;&gt;"",$K101&lt;&gt;"",$L101&lt;&gt;"",$M101=100),TRUE,FALSE)</formula>
    </cfRule>
    <cfRule type="expression" dxfId="1273" priority="2066" stopIfTrue="1">
      <formula>IF(AND($B101&lt;&gt;"",$I101&lt;&gt;"",$J101&lt;&gt;"",$J101&lt;TODAY()),TRUE,FALSE)</formula>
    </cfRule>
    <cfRule type="expression" dxfId="1272" priority="2067" stopIfTrue="1">
      <formula>IF(OR(AND($B101&lt;&gt;"",$I101&lt;&gt;"",$J101&lt;&gt;"",$K101&lt;&gt;"",$M101&lt;100),AND($I101&lt;&gt;"",$J101&lt;&gt;"",TODAY()&gt;=$I101)),TRUE,FALSE)</formula>
    </cfRule>
  </conditionalFormatting>
  <conditionalFormatting sqref="I105:I106">
    <cfRule type="expression" dxfId="1271" priority="2062" stopIfTrue="1">
      <formula>IF(AND($B105&lt;&gt;"",$I105&lt;&gt;"",$J105&lt;&gt;"",$K105&lt;&gt;"",$L105&lt;&gt;"",$M105=100),TRUE,FALSE)</formula>
    </cfRule>
    <cfRule type="expression" dxfId="1270" priority="2063" stopIfTrue="1">
      <formula>IF(AND($B105&lt;&gt;"",$I105&lt;&gt;"",$J105&lt;&gt;"",$J105&lt;TODAY()),TRUE,FALSE)</formula>
    </cfRule>
    <cfRule type="expression" dxfId="1269" priority="2064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268" priority="2059" stopIfTrue="1">
      <formula>IF(AND($B105&lt;&gt;"",$I105&lt;&gt;"",$J105&lt;&gt;"",$K105&lt;&gt;"",$L105&lt;&gt;"",$M105=100),TRUE,FALSE)</formula>
    </cfRule>
    <cfRule type="expression" dxfId="1267" priority="2060" stopIfTrue="1">
      <formula>IF(AND($B105&lt;&gt;"",$I105&lt;&gt;"",$J105&lt;&gt;"",$J105&lt;TODAY()),TRUE,FALSE)</formula>
    </cfRule>
    <cfRule type="expression" dxfId="1266" priority="2061" stopIfTrue="1">
      <formula>IF(OR(AND($B105&lt;&gt;"",$I105&lt;&gt;"",$J105&lt;&gt;"",$K105&lt;&gt;"",$M105&lt;100),AND($I105&lt;&gt;"",$J105&lt;&gt;"",TODAY()&gt;=$I105)),TRUE,FALSE)</formula>
    </cfRule>
  </conditionalFormatting>
  <conditionalFormatting sqref="L79:L80">
    <cfRule type="expression" dxfId="1265" priority="2050" stopIfTrue="1">
      <formula>IF(AND($B79&lt;&gt;"",$I79&lt;&gt;"",$J79&lt;&gt;"",$K79&lt;&gt;"",$L79&lt;&gt;"",$M79=100),TRUE,FALSE)</formula>
    </cfRule>
    <cfRule type="expression" dxfId="1264" priority="2051" stopIfTrue="1">
      <formula>IF(AND($B79&lt;&gt;"",$I79&lt;&gt;"",$J79&lt;&gt;"",$J79&lt;TODAY()),TRUE,FALSE)</formula>
    </cfRule>
    <cfRule type="expression" dxfId="1263" priority="2052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1262" priority="2047" stopIfTrue="1">
      <formula>IF(AND($B95&lt;&gt;"",$I95&lt;&gt;"",$J95&lt;&gt;"",$K95&lt;&gt;"",$L95&lt;&gt;"",$M95=100),TRUE,FALSE)</formula>
    </cfRule>
    <cfRule type="expression" dxfId="1261" priority="2048" stopIfTrue="1">
      <formula>IF(AND($B95&lt;&gt;"",$I95&lt;&gt;"",$J95&lt;&gt;"",$J95&lt;TODAY()),TRUE,FALSE)</formula>
    </cfRule>
    <cfRule type="expression" dxfId="1260" priority="2049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259" priority="2044" stopIfTrue="1">
      <formula>IF(AND($B95&lt;&gt;"",$I95&lt;&gt;"",$J95&lt;&gt;"",$K95&lt;&gt;"",$L95&lt;&gt;"",$M95=100),TRUE,FALSE)</formula>
    </cfRule>
    <cfRule type="expression" dxfId="1258" priority="2045" stopIfTrue="1">
      <formula>IF(AND($B95&lt;&gt;"",$I95&lt;&gt;"",$J95&lt;&gt;"",$J95&lt;TODAY()),TRUE,FALSE)</formula>
    </cfRule>
    <cfRule type="expression" dxfId="1257" priority="2046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256" priority="2041" stopIfTrue="1">
      <formula>IF(AND($B95&lt;&gt;"",$I95&lt;&gt;"",$J95&lt;&gt;"",$K95&lt;&gt;"",$L95&lt;&gt;"",$M95=100),TRUE,FALSE)</formula>
    </cfRule>
    <cfRule type="expression" dxfId="1255" priority="2042" stopIfTrue="1">
      <formula>IF(AND($B95&lt;&gt;"",$I95&lt;&gt;"",$J95&lt;&gt;"",$J95&lt;TODAY()),TRUE,FALSE)</formula>
    </cfRule>
    <cfRule type="expression" dxfId="1254" priority="2043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1253" priority="2038" stopIfTrue="1">
      <formula>IF(AND($B59&lt;&gt;"",$I59&lt;&gt;"",$J59&lt;&gt;"",$K59&lt;&gt;"",$L59&lt;&gt;"",$M59=100),TRUE,FALSE)</formula>
    </cfRule>
    <cfRule type="expression" dxfId="1252" priority="2039" stopIfTrue="1">
      <formula>IF(AND($B59&lt;&gt;"",$I59&lt;&gt;"",$J59&lt;&gt;"",$J59&lt;TODAY()),TRUE,FALSE)</formula>
    </cfRule>
    <cfRule type="expression" dxfId="1251" priority="2040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1250" priority="2035" stopIfTrue="1">
      <formula>IF(AND($B61&lt;&gt;"",$I61&lt;&gt;"",$J61&lt;&gt;"",$K61&lt;&gt;"",$L61&lt;&gt;"",$M61=100),TRUE,FALSE)</formula>
    </cfRule>
    <cfRule type="expression" dxfId="1249" priority="2036" stopIfTrue="1">
      <formula>IF(AND($B61&lt;&gt;"",$I61&lt;&gt;"",$J61&lt;&gt;"",$J61&lt;TODAY()),TRUE,FALSE)</formula>
    </cfRule>
    <cfRule type="expression" dxfId="1248" priority="2037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247" priority="2032" stopIfTrue="1">
      <formula>IF(AND($B61&lt;&gt;"",$I61&lt;&gt;"",$J61&lt;&gt;"",$K61&lt;&gt;"",$L61&lt;&gt;"",$M61=100),TRUE,FALSE)</formula>
    </cfRule>
    <cfRule type="expression" dxfId="1246" priority="2033" stopIfTrue="1">
      <formula>IF(AND($B61&lt;&gt;"",$I61&lt;&gt;"",$J61&lt;&gt;"",$J61&lt;TODAY()),TRUE,FALSE)</formula>
    </cfRule>
    <cfRule type="expression" dxfId="1245" priority="2034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1244" priority="2026" stopIfTrue="1">
      <formula>IF(AND($B89&lt;&gt;"",$I89&lt;&gt;"",$J89&lt;&gt;"",$K89&lt;&gt;"",$L89&lt;&gt;"",$M89=100),TRUE,FALSE)</formula>
    </cfRule>
    <cfRule type="expression" dxfId="1243" priority="2027" stopIfTrue="1">
      <formula>IF(AND($B89&lt;&gt;"",$I89&lt;&gt;"",$J89&lt;&gt;"",$J89&lt;TODAY()),TRUE,FALSE)</formula>
    </cfRule>
    <cfRule type="expression" dxfId="1242" priority="2028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1241" priority="2023" stopIfTrue="1">
      <formula>IF(AND($B91&lt;&gt;"",$I91&lt;&gt;"",$J91&lt;&gt;"",$K91&lt;&gt;"",$L91&lt;&gt;"",$M91=100),TRUE,FALSE)</formula>
    </cfRule>
    <cfRule type="expression" dxfId="1240" priority="2024" stopIfTrue="1">
      <formula>IF(AND($B91&lt;&gt;"",$I91&lt;&gt;"",$J91&lt;&gt;"",$J91&lt;TODAY()),TRUE,FALSE)</formula>
    </cfRule>
    <cfRule type="expression" dxfId="1239" priority="2025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1238" priority="2017" stopIfTrue="1">
      <formula>IF(AND($B63&lt;&gt;"",$I63&lt;&gt;"",$J63&lt;&gt;"",$K63&lt;&gt;"",$L63&lt;&gt;"",$M63=100),TRUE,FALSE)</formula>
    </cfRule>
    <cfRule type="expression" dxfId="1237" priority="2018" stopIfTrue="1">
      <formula>IF(AND($B63&lt;&gt;"",$I63&lt;&gt;"",$J63&lt;&gt;"",$J63&lt;TODAY()),TRUE,FALSE)</formula>
    </cfRule>
    <cfRule type="expression" dxfId="1236" priority="2019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1235" priority="2014" stopIfTrue="1">
      <formula>IF(AND($B65&lt;&gt;"",$I65&lt;&gt;"",$J65&lt;&gt;"",$K65&lt;&gt;"",$L65&lt;&gt;"",$M65=100),TRUE,FALSE)</formula>
    </cfRule>
    <cfRule type="expression" dxfId="1234" priority="2015" stopIfTrue="1">
      <formula>IF(AND($B65&lt;&gt;"",$I65&lt;&gt;"",$J65&lt;&gt;"",$J65&lt;TODAY()),TRUE,FALSE)</formula>
    </cfRule>
    <cfRule type="expression" dxfId="1233" priority="2016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1232" priority="2011" stopIfTrue="1">
      <formula>IF(AND($B39&lt;&gt;"",$I39&lt;&gt;"",$J39&lt;&gt;"",$K39&lt;&gt;"",$L39&lt;&gt;"",$M39=100),TRUE,FALSE)</formula>
    </cfRule>
    <cfRule type="expression" dxfId="1231" priority="2012" stopIfTrue="1">
      <formula>IF(AND($B39&lt;&gt;"",$I39&lt;&gt;"",$J39&lt;&gt;"",$J39&lt;TODAY()),TRUE,FALSE)</formula>
    </cfRule>
    <cfRule type="expression" dxfId="1230" priority="2013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229" priority="2008" stopIfTrue="1">
      <formula>IF(AND($B41&lt;&gt;"",$I41&lt;&gt;"",$J41&lt;&gt;"",$K41&lt;&gt;"",$L41&lt;&gt;"",$M41=100),TRUE,FALSE)</formula>
    </cfRule>
    <cfRule type="expression" dxfId="1228" priority="2009" stopIfTrue="1">
      <formula>IF(AND($B41&lt;&gt;"",$I41&lt;&gt;"",$J41&lt;&gt;"",$J41&lt;TODAY()),TRUE,FALSE)</formula>
    </cfRule>
    <cfRule type="expression" dxfId="1227" priority="2010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1226" priority="1999" stopIfTrue="1">
      <formula>IF(AND($B37&lt;&gt;"",$I37&lt;&gt;"",$J37&lt;&gt;"",$K37&lt;&gt;"",$L37&lt;&gt;"",$M37=100),TRUE,FALSE)</formula>
    </cfRule>
    <cfRule type="expression" dxfId="1225" priority="2000" stopIfTrue="1">
      <formula>IF(AND($B37&lt;&gt;"",$I37&lt;&gt;"",$J37&lt;&gt;"",$J37&lt;TODAY()),TRUE,FALSE)</formula>
    </cfRule>
    <cfRule type="expression" dxfId="1224" priority="2001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1223" priority="1996" stopIfTrue="1">
      <formula>IF(AND($B41&lt;&gt;"",$I41&lt;&gt;"",$J41&lt;&gt;"",$K41&lt;&gt;"",$L41&lt;&gt;"",$M41=100),TRUE,FALSE)</formula>
    </cfRule>
    <cfRule type="expression" dxfId="1222" priority="1997" stopIfTrue="1">
      <formula>IF(AND($B41&lt;&gt;"",$I41&lt;&gt;"",$J41&lt;&gt;"",$J41&lt;TODAY()),TRUE,FALSE)</formula>
    </cfRule>
    <cfRule type="expression" dxfId="1221" priority="1998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1220" priority="1993" stopIfTrue="1">
      <formula>IF(AND($B65&lt;&gt;"",$I65&lt;&gt;"",$J65&lt;&gt;"",$K65&lt;&gt;"",$L65&lt;&gt;"",$M65=100),TRUE,FALSE)</formula>
    </cfRule>
    <cfRule type="expression" dxfId="1219" priority="1994" stopIfTrue="1">
      <formula>IF(AND($B65&lt;&gt;"",$I65&lt;&gt;"",$J65&lt;&gt;"",$J65&lt;TODAY()),TRUE,FALSE)</formula>
    </cfRule>
    <cfRule type="expression" dxfId="1218" priority="1995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1217" priority="1990" stopIfTrue="1">
      <formula>IF(AND($B39&lt;&gt;"",$I39&lt;&gt;"",$J39&lt;&gt;"",$K39&lt;&gt;"",$L39&lt;&gt;"",$M39=100),TRUE,FALSE)</formula>
    </cfRule>
    <cfRule type="expression" dxfId="1216" priority="1991" stopIfTrue="1">
      <formula>IF(AND($B39&lt;&gt;"",$I39&lt;&gt;"",$J39&lt;&gt;"",$J39&lt;TODAY()),TRUE,FALSE)</formula>
    </cfRule>
    <cfRule type="expression" dxfId="1215" priority="1992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1214" priority="1987" stopIfTrue="1">
      <formula>IF(AND($B51&lt;&gt;"",$I51&lt;&gt;"",$J51&lt;&gt;"",$K51&lt;&gt;"",$L51&lt;&gt;"",$M51=100),TRUE,FALSE)</formula>
    </cfRule>
    <cfRule type="expression" dxfId="1213" priority="1988" stopIfTrue="1">
      <formula>IF(AND($B51&lt;&gt;"",$I51&lt;&gt;"",$J51&lt;&gt;"",$J51&lt;TODAY()),TRUE,FALSE)</formula>
    </cfRule>
    <cfRule type="expression" dxfId="1212" priority="1989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1211" priority="1984" stopIfTrue="1">
      <formula>IF(AND($B73&lt;&gt;"",$I73&lt;&gt;"",$J73&lt;&gt;"",$K73&lt;&gt;"",$L73&lt;&gt;"",$M73=100),TRUE,FALSE)</formula>
    </cfRule>
    <cfRule type="expression" dxfId="1210" priority="1985" stopIfTrue="1">
      <formula>IF(AND($B73&lt;&gt;"",$I73&lt;&gt;"",$J73&lt;&gt;"",$J73&lt;TODAY()),TRUE,FALSE)</formula>
    </cfRule>
    <cfRule type="expression" dxfId="1209" priority="1986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1208" priority="1978" stopIfTrue="1">
      <formula>IF(AND($B53&lt;&gt;"",$I53&lt;&gt;"",$J53&lt;&gt;"",$K53&lt;&gt;"",$L53&lt;&gt;"",$M53=100),TRUE,FALSE)</formula>
    </cfRule>
    <cfRule type="expression" dxfId="1207" priority="1979" stopIfTrue="1">
      <formula>IF(AND($B53&lt;&gt;"",$I53&lt;&gt;"",$J53&lt;&gt;"",$J53&lt;TODAY()),TRUE,FALSE)</formula>
    </cfRule>
    <cfRule type="expression" dxfId="1206" priority="1980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1205" priority="1975" stopIfTrue="1">
      <formula>IF(AND($B53&lt;&gt;"",$I53&lt;&gt;"",$J53&lt;&gt;"",$K53&lt;&gt;"",$L53&lt;&gt;"",$M53=100),TRUE,FALSE)</formula>
    </cfRule>
    <cfRule type="expression" dxfId="1204" priority="1976" stopIfTrue="1">
      <formula>IF(AND($B53&lt;&gt;"",$I53&lt;&gt;"",$J53&lt;&gt;"",$J53&lt;TODAY()),TRUE,FALSE)</formula>
    </cfRule>
    <cfRule type="expression" dxfId="1203" priority="1977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1202" priority="1972" stopIfTrue="1">
      <formula>IF(AND($B55&lt;&gt;"",$I55&lt;&gt;"",$J55&lt;&gt;"",$K55&lt;&gt;"",$L55&lt;&gt;"",$M55=100),TRUE,FALSE)</formula>
    </cfRule>
    <cfRule type="expression" dxfId="1201" priority="1973" stopIfTrue="1">
      <formula>IF(AND($B55&lt;&gt;"",$I55&lt;&gt;"",$J55&lt;&gt;"",$J55&lt;TODAY()),TRUE,FALSE)</formula>
    </cfRule>
    <cfRule type="expression" dxfId="1200" priority="1974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199" priority="1969" stopIfTrue="1">
      <formula>IF(AND($B55&lt;&gt;"",$I55&lt;&gt;"",$J55&lt;&gt;"",$K55&lt;&gt;"",$L55&lt;&gt;"",$M55=100),TRUE,FALSE)</formula>
    </cfRule>
    <cfRule type="expression" dxfId="1198" priority="1970" stopIfTrue="1">
      <formula>IF(AND($B55&lt;&gt;"",$I55&lt;&gt;"",$J55&lt;&gt;"",$J55&lt;TODAY()),TRUE,FALSE)</formula>
    </cfRule>
    <cfRule type="expression" dxfId="1197" priority="1971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1196" priority="1966" stopIfTrue="1">
      <formula>IF(AND($B55&lt;&gt;"",$I55&lt;&gt;"",$J55&lt;&gt;"",$K55&lt;&gt;"",$L55&lt;&gt;"",$M55=100),TRUE,FALSE)</formula>
    </cfRule>
    <cfRule type="expression" dxfId="1195" priority="1967" stopIfTrue="1">
      <formula>IF(AND($B55&lt;&gt;"",$I55&lt;&gt;"",$J55&lt;&gt;"",$J55&lt;TODAY()),TRUE,FALSE)</formula>
    </cfRule>
    <cfRule type="expression" dxfId="1194" priority="1968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193" priority="1963" stopIfTrue="1">
      <formula>IF(AND($B55&lt;&gt;"",$I55&lt;&gt;"",$J55&lt;&gt;"",$K55&lt;&gt;"",$L55&lt;&gt;"",$M55=100),TRUE,FALSE)</formula>
    </cfRule>
    <cfRule type="expression" dxfId="1192" priority="1964" stopIfTrue="1">
      <formula>IF(AND($B55&lt;&gt;"",$I55&lt;&gt;"",$J55&lt;&gt;"",$J55&lt;TODAY()),TRUE,FALSE)</formula>
    </cfRule>
    <cfRule type="expression" dxfId="1191" priority="1965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1190" priority="1960" stopIfTrue="1">
      <formula>IF(AND($B53&lt;&gt;"",$I53&lt;&gt;"",$J53&lt;&gt;"",$K53&lt;&gt;"",$L53&lt;&gt;"",$M53=100),TRUE,FALSE)</formula>
    </cfRule>
    <cfRule type="expression" dxfId="1189" priority="1961" stopIfTrue="1">
      <formula>IF(AND($B53&lt;&gt;"",$I53&lt;&gt;"",$J53&lt;&gt;"",$J53&lt;TODAY()),TRUE,FALSE)</formula>
    </cfRule>
    <cfRule type="expression" dxfId="1188" priority="1962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1187" priority="1957" stopIfTrue="1">
      <formula>IF(AND($B53&lt;&gt;"",$I53&lt;&gt;"",$J53&lt;&gt;"",$K53&lt;&gt;"",$L53&lt;&gt;"",$M53=100),TRUE,FALSE)</formula>
    </cfRule>
    <cfRule type="expression" dxfId="1186" priority="1958" stopIfTrue="1">
      <formula>IF(AND($B53&lt;&gt;"",$I53&lt;&gt;"",$J53&lt;&gt;"",$J53&lt;TODAY()),TRUE,FALSE)</formula>
    </cfRule>
    <cfRule type="expression" dxfId="1185" priority="1959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1184" priority="1954" stopIfTrue="1">
      <formula>IF(AND($B73&lt;&gt;"",$I73&lt;&gt;"",$J73&lt;&gt;"",$K73&lt;&gt;"",$L73&lt;&gt;"",$M73=100),TRUE,FALSE)</formula>
    </cfRule>
    <cfRule type="expression" dxfId="1183" priority="1955" stopIfTrue="1">
      <formula>IF(AND($B73&lt;&gt;"",$I73&lt;&gt;"",$J73&lt;&gt;"",$J73&lt;TODAY()),TRUE,FALSE)</formula>
    </cfRule>
    <cfRule type="expression" dxfId="1182" priority="1956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1181" priority="1951" stopIfTrue="1">
      <formula>IF(AND($B73&lt;&gt;"",$I73&lt;&gt;"",$J73&lt;&gt;"",$K73&lt;&gt;"",$L73&lt;&gt;"",$M73=100),TRUE,FALSE)</formula>
    </cfRule>
    <cfRule type="expression" dxfId="1180" priority="1952" stopIfTrue="1">
      <formula>IF(AND($B73&lt;&gt;"",$I73&lt;&gt;"",$J73&lt;&gt;"",$J73&lt;TODAY()),TRUE,FALSE)</formula>
    </cfRule>
    <cfRule type="expression" dxfId="1179" priority="1953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1178" priority="1948" stopIfTrue="1">
      <formula>IF(AND($B75&lt;&gt;"",$I75&lt;&gt;"",$J75&lt;&gt;"",$K75&lt;&gt;"",$L75&lt;&gt;"",$M75=100),TRUE,FALSE)</formula>
    </cfRule>
    <cfRule type="expression" dxfId="1177" priority="1949" stopIfTrue="1">
      <formula>IF(AND($B75&lt;&gt;"",$I75&lt;&gt;"",$J75&lt;&gt;"",$J75&lt;TODAY()),TRUE,FALSE)</formula>
    </cfRule>
    <cfRule type="expression" dxfId="1176" priority="1950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1175" priority="1945" stopIfTrue="1">
      <formula>IF(AND($B75&lt;&gt;"",$I75&lt;&gt;"",$J75&lt;&gt;"",$K75&lt;&gt;"",$L75&lt;&gt;"",$M75=100),TRUE,FALSE)</formula>
    </cfRule>
    <cfRule type="expression" dxfId="1174" priority="1946" stopIfTrue="1">
      <formula>IF(AND($B75&lt;&gt;"",$I75&lt;&gt;"",$J75&lt;&gt;"",$J75&lt;TODAY()),TRUE,FALSE)</formula>
    </cfRule>
    <cfRule type="expression" dxfId="1173" priority="1947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1172" priority="1942" stopIfTrue="1">
      <formula>IF(AND($B75&lt;&gt;"",$I75&lt;&gt;"",$J75&lt;&gt;"",$K75&lt;&gt;"",$L75&lt;&gt;"",$M75=100),TRUE,FALSE)</formula>
    </cfRule>
    <cfRule type="expression" dxfId="1171" priority="1943" stopIfTrue="1">
      <formula>IF(AND($B75&lt;&gt;"",$I75&lt;&gt;"",$J75&lt;&gt;"",$J75&lt;TODAY()),TRUE,FALSE)</formula>
    </cfRule>
    <cfRule type="expression" dxfId="1170" priority="1944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1169" priority="1939" stopIfTrue="1">
      <formula>IF(AND($B69&lt;&gt;"",$I69&lt;&gt;"",$J69&lt;&gt;"",$K69&lt;&gt;"",$L69&lt;&gt;"",$M69=100),TRUE,FALSE)</formula>
    </cfRule>
    <cfRule type="expression" dxfId="1168" priority="1940" stopIfTrue="1">
      <formula>IF(AND($B69&lt;&gt;"",$I69&lt;&gt;"",$J69&lt;&gt;"",$J69&lt;TODAY()),TRUE,FALSE)</formula>
    </cfRule>
    <cfRule type="expression" dxfId="1167" priority="1941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166" priority="1936" stopIfTrue="1">
      <formula>IF(AND($B71&lt;&gt;"",$I71&lt;&gt;"",$J71&lt;&gt;"",$K71&lt;&gt;"",$L71&lt;&gt;"",$M71=100),TRUE,FALSE)</formula>
    </cfRule>
    <cfRule type="expression" dxfId="1165" priority="1937" stopIfTrue="1">
      <formula>IF(AND($B71&lt;&gt;"",$I71&lt;&gt;"",$J71&lt;&gt;"",$J71&lt;TODAY()),TRUE,FALSE)</formula>
    </cfRule>
    <cfRule type="expression" dxfId="1164" priority="1938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1163" priority="1933" stopIfTrue="1">
      <formula>IF(AND($B83&lt;&gt;"",$I83&lt;&gt;"",$J83&lt;&gt;"",$K83&lt;&gt;"",$L83&lt;&gt;"",$M83=100),TRUE,FALSE)</formula>
    </cfRule>
    <cfRule type="expression" dxfId="1162" priority="1934" stopIfTrue="1">
      <formula>IF(AND($B83&lt;&gt;"",$I83&lt;&gt;"",$J83&lt;&gt;"",$J83&lt;TODAY()),TRUE,FALSE)</formula>
    </cfRule>
    <cfRule type="expression" dxfId="1161" priority="1935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160" priority="1927" stopIfTrue="1">
      <formula>IF(AND($B83&lt;&gt;"",$I83&lt;&gt;"",$J83&lt;&gt;"",$K83&lt;&gt;"",$L83&lt;&gt;"",$M83=100),TRUE,FALSE)</formula>
    </cfRule>
    <cfRule type="expression" dxfId="1159" priority="1928" stopIfTrue="1">
      <formula>IF(AND($B83&lt;&gt;"",$I83&lt;&gt;"",$J83&lt;&gt;"",$J83&lt;TODAY()),TRUE,FALSE)</formula>
    </cfRule>
    <cfRule type="expression" dxfId="1158" priority="1929" stopIfTrue="1">
      <formula>IF(OR(AND($B83&lt;&gt;"",$I83&lt;&gt;"",$J83&lt;&gt;"",$K83&lt;&gt;"",$M83&lt;100),AND($I83&lt;&gt;"",$J83&lt;&gt;"",TODAY()&gt;=$I83)),TRUE,FALSE)</formula>
    </cfRule>
  </conditionalFormatting>
  <conditionalFormatting sqref="B131:R132 B133:E134 G133:H134 K133:R134">
    <cfRule type="expression" dxfId="1157" priority="1921" stopIfTrue="1">
      <formula>IF(AND($B131&lt;&gt;"",$I131&lt;&gt;"",$J131&lt;&gt;"",$K131&lt;&gt;"",$L131&lt;&gt;"",$M131=100),TRUE,FALSE)</formula>
    </cfRule>
    <cfRule type="expression" dxfId="1156" priority="1922" stopIfTrue="1">
      <formula>IF(AND($B131&lt;&gt;"",$I131&lt;&gt;"",$J131&lt;&gt;"",$J131&lt;TODAY()),TRUE,FALSE)</formula>
    </cfRule>
    <cfRule type="expression" dxfId="1155" priority="1923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1154" priority="1894" stopIfTrue="1">
      <formula>IF(AND($B133&lt;&gt;"",$I133&lt;&gt;"",$J133&lt;&gt;"",$K133&lt;&gt;"",$L133&lt;&gt;"",$M133=100),TRUE,FALSE)</formula>
    </cfRule>
    <cfRule type="expression" dxfId="1153" priority="1895" stopIfTrue="1">
      <formula>IF(AND($B133&lt;&gt;"",$I133&lt;&gt;"",$J133&lt;&gt;"",$J133&lt;TODAY()),TRUE,FALSE)</formula>
    </cfRule>
    <cfRule type="expression" dxfId="1152" priority="1896" stopIfTrue="1">
      <formula>IF(OR(AND($B133&lt;&gt;"",$I133&lt;&gt;"",$J133&lt;&gt;"",$K133&lt;&gt;"",$M133&lt;100),AND($I133&lt;&gt;"",$J133&lt;&gt;"",TODAY()&gt;=$I133)),TRUE,FALSE)</formula>
    </cfRule>
  </conditionalFormatting>
  <conditionalFormatting sqref="B169:E170 M165:R166 B165:C166 E165:E166 G165:G166 G169:G170 M169:R170">
    <cfRule type="expression" dxfId="1151" priority="1876" stopIfTrue="1">
      <formula>IF(AND($B165&lt;&gt;"",$I165&lt;&gt;"",$J165&lt;&gt;"",$K165&lt;&gt;"",$L165&lt;&gt;"",$M165=100),TRUE,FALSE)</formula>
    </cfRule>
    <cfRule type="expression" dxfId="1150" priority="1877" stopIfTrue="1">
      <formula>IF(AND($B165&lt;&gt;"",$I165&lt;&gt;"",$J165&lt;&gt;"",$J165&lt;TODAY()),TRUE,FALSE)</formula>
    </cfRule>
    <cfRule type="expression" dxfId="1149" priority="1878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1148" priority="1873" stopIfTrue="1">
      <formula>IF(AND($B165&lt;&gt;"",$I165&lt;&gt;"",$J165&lt;&gt;"",$K165&lt;&gt;"",$L165&lt;&gt;"",$M165=100),TRUE,FALSE)</formula>
    </cfRule>
    <cfRule type="expression" dxfId="1147" priority="1874" stopIfTrue="1">
      <formula>IF(AND($B165&lt;&gt;"",$I165&lt;&gt;"",$J165&lt;&gt;"",$J165&lt;TODAY()),TRUE,FALSE)</formula>
    </cfRule>
    <cfRule type="expression" dxfId="1146" priority="1875" stopIfTrue="1">
      <formula>IF(OR(AND($B165&lt;&gt;"",$I165&lt;&gt;"",$J165&lt;&gt;"",$K165&lt;&gt;"",$M165&lt;100),AND($I165&lt;&gt;"",$J165&lt;&gt;"",TODAY()&gt;=$I165)),TRUE,FALSE)</formula>
    </cfRule>
  </conditionalFormatting>
  <conditionalFormatting sqref="H169:H170">
    <cfRule type="expression" dxfId="1145" priority="1870" stopIfTrue="1">
      <formula>IF(AND($B169&lt;&gt;"",$I169&lt;&gt;"",$J169&lt;&gt;"",$K169&lt;&gt;"",$L169&lt;&gt;"",$M169=100),TRUE,FALSE)</formula>
    </cfRule>
    <cfRule type="expression" dxfId="1144" priority="1871" stopIfTrue="1">
      <formula>IF(AND($B169&lt;&gt;"",$I169&lt;&gt;"",$J169&lt;&gt;"",$J169&lt;TODAY()),TRUE,FALSE)</formula>
    </cfRule>
    <cfRule type="expression" dxfId="1143" priority="1872" stopIfTrue="1">
      <formula>IF(OR(AND($B169&lt;&gt;"",$I169&lt;&gt;"",$J169&lt;&gt;"",$K169&lt;&gt;"",$M169&lt;100),AND($I169&lt;&gt;"",$J169&lt;&gt;"",TODAY()&gt;=$I169)),TRUE,FALSE)</formula>
    </cfRule>
  </conditionalFormatting>
  <conditionalFormatting sqref="D165:D166">
    <cfRule type="expression" dxfId="1142" priority="1867" stopIfTrue="1">
      <formula>IF(AND($B165&lt;&gt;"",$I165&lt;&gt;"",$J165&lt;&gt;"",$K165&lt;&gt;"",$L165&lt;&gt;"",$M165=100),TRUE,FALSE)</formula>
    </cfRule>
    <cfRule type="expression" dxfId="1141" priority="1868" stopIfTrue="1">
      <formula>IF(AND($B165&lt;&gt;"",$I165&lt;&gt;"",$J165&lt;&gt;"",$J165&lt;TODAY()),TRUE,FALSE)</formula>
    </cfRule>
    <cfRule type="expression" dxfId="1140" priority="1869" stopIfTrue="1">
      <formula>IF(OR(AND($B165&lt;&gt;"",$I165&lt;&gt;"",$J165&lt;&gt;"",$K165&lt;&gt;"",$M165&lt;100),AND($I165&lt;&gt;"",$J165&lt;&gt;"",TODAY()&gt;=$I165)),TRUE,FALSE)</formula>
    </cfRule>
  </conditionalFormatting>
  <conditionalFormatting sqref="B139:E140 K139:R140 G139:G140 G149:G150 K149:R150 B149:E150">
    <cfRule type="expression" dxfId="1139" priority="1858" stopIfTrue="1">
      <formula>IF(AND($B139&lt;&gt;"",$I139&lt;&gt;"",$J139&lt;&gt;"",$K139&lt;&gt;"",$L139&lt;&gt;"",$M139=100),TRUE,FALSE)</formula>
    </cfRule>
    <cfRule type="expression" dxfId="1138" priority="1859" stopIfTrue="1">
      <formula>IF(AND($B139&lt;&gt;"",$I139&lt;&gt;"",$J139&lt;&gt;"",$J139&lt;TODAY()),TRUE,FALSE)</formula>
    </cfRule>
    <cfRule type="expression" dxfId="1137" priority="1860" stopIfTrue="1">
      <formula>IF(OR(AND($B139&lt;&gt;"",$I139&lt;&gt;"",$J139&lt;&gt;"",$K139&lt;&gt;"",$M139&lt;100),AND($I139&lt;&gt;"",$J139&lt;&gt;"",TODAY()&gt;=$I139)),TRUE,FALSE)</formula>
    </cfRule>
  </conditionalFormatting>
  <conditionalFormatting sqref="H149:H150">
    <cfRule type="expression" dxfId="1136" priority="1852" stopIfTrue="1">
      <formula>IF(AND($B149&lt;&gt;"",$I149&lt;&gt;"",$J149&lt;&gt;"",$K149&lt;&gt;"",$L149&lt;&gt;"",$M149=100),TRUE,FALSE)</formula>
    </cfRule>
    <cfRule type="expression" dxfId="1135" priority="1853" stopIfTrue="1">
      <formula>IF(AND($B149&lt;&gt;"",$I149&lt;&gt;"",$J149&lt;&gt;"",$J149&lt;TODAY()),TRUE,FALSE)</formula>
    </cfRule>
    <cfRule type="expression" dxfId="1134" priority="1854" stopIfTrue="1">
      <formula>IF(OR(AND($B149&lt;&gt;"",$I149&lt;&gt;"",$J149&lt;&gt;"",$K149&lt;&gt;"",$M149&lt;100),AND($I149&lt;&gt;"",$J149&lt;&gt;"",TODAY()&gt;=$I149)),TRUE,FALSE)</formula>
    </cfRule>
  </conditionalFormatting>
  <conditionalFormatting sqref="H139:H140">
    <cfRule type="expression" dxfId="1133" priority="1849" stopIfTrue="1">
      <formula>IF(AND($B139&lt;&gt;"",$I139&lt;&gt;"",$J139&lt;&gt;"",$K139&lt;&gt;"",$L139&lt;&gt;"",$M139=100),TRUE,FALSE)</formula>
    </cfRule>
    <cfRule type="expression" dxfId="1132" priority="1850" stopIfTrue="1">
      <formula>IF(AND($B139&lt;&gt;"",$I139&lt;&gt;"",$J139&lt;&gt;"",$J139&lt;TODAY()),TRUE,FALSE)</formula>
    </cfRule>
    <cfRule type="expression" dxfId="1131" priority="1851" stopIfTrue="1">
      <formula>IF(OR(AND($B139&lt;&gt;"",$I139&lt;&gt;"",$J139&lt;&gt;"",$K139&lt;&gt;"",$M139&lt;100),AND($I139&lt;&gt;"",$J139&lt;&gt;"",TODAY()&gt;=$I139)),TRUE,FALSE)</formula>
    </cfRule>
  </conditionalFormatting>
  <conditionalFormatting sqref="M153:R154 B153:E154 G153:G154 G157:G158 B157:E158 M157:R158 M161:R162 B161:E162 G161:G162">
    <cfRule type="expression" dxfId="1130" priority="1846" stopIfTrue="1">
      <formula>IF(AND($B153&lt;&gt;"",$I153&lt;&gt;"",$J153&lt;&gt;"",$K153&lt;&gt;"",$L153&lt;&gt;"",$M153=100),TRUE,FALSE)</formula>
    </cfRule>
    <cfRule type="expression" dxfId="1129" priority="1847" stopIfTrue="1">
      <formula>IF(AND($B153&lt;&gt;"",$I153&lt;&gt;"",$J153&lt;&gt;"",$J153&lt;TODAY()),TRUE,FALSE)</formula>
    </cfRule>
    <cfRule type="expression" dxfId="1128" priority="1848" stopIfTrue="1">
      <formula>IF(OR(AND($B153&lt;&gt;"",$I153&lt;&gt;"",$J153&lt;&gt;"",$K153&lt;&gt;"",$M153&lt;100),AND($I153&lt;&gt;"",$J153&lt;&gt;"",TODAY()&gt;=$I153)),TRUE,FALSE)</formula>
    </cfRule>
  </conditionalFormatting>
  <conditionalFormatting sqref="H157:H158">
    <cfRule type="expression" dxfId="1127" priority="1843" stopIfTrue="1">
      <formula>IF(AND($B157&lt;&gt;"",$I157&lt;&gt;"",$J157&lt;&gt;"",$K157&lt;&gt;"",$L157&lt;&gt;"",$M157=100),TRUE,FALSE)</formula>
    </cfRule>
    <cfRule type="expression" dxfId="1126" priority="1844" stopIfTrue="1">
      <formula>IF(AND($B157&lt;&gt;"",$I157&lt;&gt;"",$J157&lt;&gt;"",$J157&lt;TODAY()),TRUE,FALSE)</formula>
    </cfRule>
    <cfRule type="expression" dxfId="1125" priority="1845" stopIfTrue="1">
      <formula>IF(OR(AND($B157&lt;&gt;"",$I157&lt;&gt;"",$J157&lt;&gt;"",$K157&lt;&gt;"",$M157&lt;100),AND($I157&lt;&gt;"",$J157&lt;&gt;"",TODAY()&gt;=$I157)),TRUE,FALSE)</formula>
    </cfRule>
  </conditionalFormatting>
  <conditionalFormatting sqref="H153:H154">
    <cfRule type="expression" dxfId="1124" priority="1840" stopIfTrue="1">
      <formula>IF(AND($B153&lt;&gt;"",$I153&lt;&gt;"",$J153&lt;&gt;"",$K153&lt;&gt;"",$L153&lt;&gt;"",$M153=100),TRUE,FALSE)</formula>
    </cfRule>
    <cfRule type="expression" dxfId="1123" priority="1841" stopIfTrue="1">
      <formula>IF(AND($B153&lt;&gt;"",$I153&lt;&gt;"",$J153&lt;&gt;"",$J153&lt;TODAY()),TRUE,FALSE)</formula>
    </cfRule>
    <cfRule type="expression" dxfId="1122" priority="1842" stopIfTrue="1">
      <formula>IF(OR(AND($B153&lt;&gt;"",$I153&lt;&gt;"",$J153&lt;&gt;"",$K153&lt;&gt;"",$M153&lt;100),AND($I153&lt;&gt;"",$J153&lt;&gt;"",TODAY()&gt;=$I153)),TRUE,FALSE)</formula>
    </cfRule>
  </conditionalFormatting>
  <conditionalFormatting sqref="H161:H162">
    <cfRule type="expression" dxfId="1121" priority="1837" stopIfTrue="1">
      <formula>IF(AND($B161&lt;&gt;"",$I161&lt;&gt;"",$J161&lt;&gt;"",$K161&lt;&gt;"",$L161&lt;&gt;"",$M161=100),TRUE,FALSE)</formula>
    </cfRule>
    <cfRule type="expression" dxfId="1120" priority="1838" stopIfTrue="1">
      <formula>IF(AND($B161&lt;&gt;"",$I161&lt;&gt;"",$J161&lt;&gt;"",$J161&lt;TODAY()),TRUE,FALSE)</formula>
    </cfRule>
    <cfRule type="expression" dxfId="1119" priority="1839" stopIfTrue="1">
      <formula>IF(OR(AND($B161&lt;&gt;"",$I161&lt;&gt;"",$J161&lt;&gt;"",$K161&lt;&gt;"",$M161&lt;100),AND($I161&lt;&gt;"",$J161&lt;&gt;"",TODAY()&gt;=$I161)),TRUE,FALSE)</formula>
    </cfRule>
  </conditionalFormatting>
  <conditionalFormatting sqref="K157:K158">
    <cfRule type="expression" dxfId="1118" priority="1831" stopIfTrue="1">
      <formula>IF(AND($B157&lt;&gt;"",$I157&lt;&gt;"",$J157&lt;&gt;"",$K157&lt;&gt;"",$L157&lt;&gt;"",$M157=100),TRUE,FALSE)</formula>
    </cfRule>
    <cfRule type="expression" dxfId="1117" priority="1832" stopIfTrue="1">
      <formula>IF(AND($B157&lt;&gt;"",$I157&lt;&gt;"",$J157&lt;&gt;"",$J157&lt;TODAY()),TRUE,FALSE)</formula>
    </cfRule>
    <cfRule type="expression" dxfId="1116" priority="1833" stopIfTrue="1">
      <formula>IF(OR(AND($B157&lt;&gt;"",$I157&lt;&gt;"",$J157&lt;&gt;"",$K157&lt;&gt;"",$M157&lt;100),AND($I157&lt;&gt;"",$J157&lt;&gt;"",TODAY()&gt;=$I157)),TRUE,FALSE)</formula>
    </cfRule>
  </conditionalFormatting>
  <conditionalFormatting sqref="K153:K154">
    <cfRule type="expression" dxfId="1115" priority="1828" stopIfTrue="1">
      <formula>IF(AND($B153&lt;&gt;"",$I153&lt;&gt;"",$J153&lt;&gt;"",$K153&lt;&gt;"",$L153&lt;&gt;"",$M153=100),TRUE,FALSE)</formula>
    </cfRule>
    <cfRule type="expression" dxfId="1114" priority="1829" stopIfTrue="1">
      <formula>IF(AND($B153&lt;&gt;"",$I153&lt;&gt;"",$J153&lt;&gt;"",$J153&lt;TODAY()),TRUE,FALSE)</formula>
    </cfRule>
    <cfRule type="expression" dxfId="1113" priority="1830" stopIfTrue="1">
      <formula>IF(OR(AND($B153&lt;&gt;"",$I153&lt;&gt;"",$J153&lt;&gt;"",$K153&lt;&gt;"",$M153&lt;100),AND($I153&lt;&gt;"",$J153&lt;&gt;"",TODAY()&gt;=$I153)),TRUE,FALSE)</formula>
    </cfRule>
  </conditionalFormatting>
  <conditionalFormatting sqref="L157:L158">
    <cfRule type="expression" dxfId="1112" priority="1789" stopIfTrue="1">
      <formula>IF(AND($B157&lt;&gt;"",$I157&lt;&gt;"",$J157&lt;&gt;"",$K157&lt;&gt;"",$L157&lt;&gt;"",$M157=100),TRUE,FALSE)</formula>
    </cfRule>
    <cfRule type="expression" dxfId="1111" priority="1790" stopIfTrue="1">
      <formula>IF(AND($B157&lt;&gt;"",$I157&lt;&gt;"",$J157&lt;&gt;"",$J157&lt;TODAY()),TRUE,FALSE)</formula>
    </cfRule>
    <cfRule type="expression" dxfId="1110" priority="1791" stopIfTrue="1">
      <formula>IF(OR(AND($B157&lt;&gt;"",$I157&lt;&gt;"",$J157&lt;&gt;"",$K157&lt;&gt;"",$M157&lt;100),AND($I157&lt;&gt;"",$J157&lt;&gt;"",TODAY()&gt;=$I157)),TRUE,FALSE)</formula>
    </cfRule>
  </conditionalFormatting>
  <conditionalFormatting sqref="L153:L154">
    <cfRule type="expression" dxfId="1109" priority="1792" stopIfTrue="1">
      <formula>IF(AND($B153&lt;&gt;"",$I153&lt;&gt;"",$J153&lt;&gt;"",$K153&lt;&gt;"",$L153&lt;&gt;"",$M153=100),TRUE,FALSE)</formula>
    </cfRule>
    <cfRule type="expression" dxfId="1108" priority="1793" stopIfTrue="1">
      <formula>IF(AND($B153&lt;&gt;"",$I153&lt;&gt;"",$J153&lt;&gt;"",$J153&lt;TODAY()),TRUE,FALSE)</formula>
    </cfRule>
    <cfRule type="expression" dxfId="1107" priority="1794" stopIfTrue="1">
      <formula>IF(OR(AND($B153&lt;&gt;"",$I153&lt;&gt;"",$J153&lt;&gt;"",$K153&lt;&gt;"",$M153&lt;100),AND($I153&lt;&gt;"",$J153&lt;&gt;"",TODAY()&gt;=$I153)),TRUE,FALSE)</formula>
    </cfRule>
  </conditionalFormatting>
  <conditionalFormatting sqref="K161:K162">
    <cfRule type="expression" dxfId="1106" priority="1816" stopIfTrue="1">
      <formula>IF(AND($B161&lt;&gt;"",$I161&lt;&gt;"",$J161&lt;&gt;"",$K161&lt;&gt;"",$L161&lt;&gt;"",$M161=100),TRUE,FALSE)</formula>
    </cfRule>
    <cfRule type="expression" dxfId="1105" priority="1817" stopIfTrue="1">
      <formula>IF(AND($B161&lt;&gt;"",$I161&lt;&gt;"",$J161&lt;&gt;"",$J161&lt;TODAY()),TRUE,FALSE)</formula>
    </cfRule>
    <cfRule type="expression" dxfId="1104" priority="1818" stopIfTrue="1">
      <formula>IF(OR(AND($B161&lt;&gt;"",$I161&lt;&gt;"",$J161&lt;&gt;"",$K161&lt;&gt;"",$M161&lt;100),AND($I161&lt;&gt;"",$J161&lt;&gt;"",TODAY()&gt;=$I161)),TRUE,FALSE)</formula>
    </cfRule>
  </conditionalFormatting>
  <conditionalFormatting sqref="K165:K166">
    <cfRule type="expression" dxfId="1103" priority="1780" stopIfTrue="1">
      <formula>IF(AND($B165&lt;&gt;"",$I165&lt;&gt;"",$J165&lt;&gt;"",$K165&lt;&gt;"",$L165&lt;&gt;"",$M165=100),TRUE,FALSE)</formula>
    </cfRule>
    <cfRule type="expression" dxfId="1102" priority="1781" stopIfTrue="1">
      <formula>IF(AND($B165&lt;&gt;"",$I165&lt;&gt;"",$J165&lt;&gt;"",$J165&lt;TODAY()),TRUE,FALSE)</formula>
    </cfRule>
    <cfRule type="expression" dxfId="1101" priority="1782" stopIfTrue="1">
      <formula>IF(OR(AND($B165&lt;&gt;"",$I165&lt;&gt;"",$J165&lt;&gt;"",$K165&lt;&gt;"",$M165&lt;100),AND($I165&lt;&gt;"",$J165&lt;&gt;"",TODAY()&gt;=$I165)),TRUE,FALSE)</formula>
    </cfRule>
  </conditionalFormatting>
  <conditionalFormatting sqref="L161:L162">
    <cfRule type="expression" dxfId="1100" priority="1774" stopIfTrue="1">
      <formula>IF(AND($B161&lt;&gt;"",$I161&lt;&gt;"",$J161&lt;&gt;"",$K161&lt;&gt;"",$L161&lt;&gt;"",$M161=100),TRUE,FALSE)</formula>
    </cfRule>
    <cfRule type="expression" dxfId="1099" priority="1775" stopIfTrue="1">
      <formula>IF(AND($B161&lt;&gt;"",$I161&lt;&gt;"",$J161&lt;&gt;"",$J161&lt;TODAY()),TRUE,FALSE)</formula>
    </cfRule>
    <cfRule type="expression" dxfId="1098" priority="1776" stopIfTrue="1">
      <formula>IF(OR(AND($B161&lt;&gt;"",$I161&lt;&gt;"",$J161&lt;&gt;"",$K161&lt;&gt;"",$M161&lt;100),AND($I161&lt;&gt;"",$J161&lt;&gt;"",TODAY()&gt;=$I161)),TRUE,FALSE)</formula>
    </cfRule>
  </conditionalFormatting>
  <conditionalFormatting sqref="K169:K170">
    <cfRule type="expression" dxfId="1097" priority="1777" stopIfTrue="1">
      <formula>IF(AND($B169&lt;&gt;"",$I169&lt;&gt;"",$J169&lt;&gt;"",$K169&lt;&gt;"",$L169&lt;&gt;"",$M169=100),TRUE,FALSE)</formula>
    </cfRule>
    <cfRule type="expression" dxfId="1096" priority="1778" stopIfTrue="1">
      <formula>IF(AND($B169&lt;&gt;"",$I169&lt;&gt;"",$J169&lt;&gt;"",$J169&lt;TODAY()),TRUE,FALSE)</formula>
    </cfRule>
    <cfRule type="expression" dxfId="1095" priority="1779" stopIfTrue="1">
      <formula>IF(OR(AND($B169&lt;&gt;"",$I169&lt;&gt;"",$J169&lt;&gt;"",$K169&lt;&gt;"",$M169&lt;100),AND($I169&lt;&gt;"",$J169&lt;&gt;"",TODAY()&gt;=$I169)),TRUE,FALSE)</formula>
    </cfRule>
  </conditionalFormatting>
  <conditionalFormatting sqref="L169:L170">
    <cfRule type="expression" dxfId="1094" priority="1771" stopIfTrue="1">
      <formula>IF(AND($B169&lt;&gt;"",$I169&lt;&gt;"",$J169&lt;&gt;"",$K169&lt;&gt;"",$L169&lt;&gt;"",$M169=100),TRUE,FALSE)</formula>
    </cfRule>
    <cfRule type="expression" dxfId="1093" priority="1772" stopIfTrue="1">
      <formula>IF(AND($B169&lt;&gt;"",$I169&lt;&gt;"",$J169&lt;&gt;"",$J169&lt;TODAY()),TRUE,FALSE)</formula>
    </cfRule>
    <cfRule type="expression" dxfId="1092" priority="1773" stopIfTrue="1">
      <formula>IF(OR(AND($B169&lt;&gt;"",$I169&lt;&gt;"",$J169&lt;&gt;"",$K169&lt;&gt;"",$M169&lt;100),AND($I169&lt;&gt;"",$J169&lt;&gt;"",TODAY()&gt;=$I169)),TRUE,FALSE)</formula>
    </cfRule>
  </conditionalFormatting>
  <conditionalFormatting sqref="L165:L166">
    <cfRule type="expression" dxfId="1091" priority="1768" stopIfTrue="1">
      <formula>IF(AND($B165&lt;&gt;"",$I165&lt;&gt;"",$J165&lt;&gt;"",$K165&lt;&gt;"",$L165&lt;&gt;"",$M165=100),TRUE,FALSE)</formula>
    </cfRule>
    <cfRule type="expression" dxfId="1090" priority="1769" stopIfTrue="1">
      <formula>IF(AND($B165&lt;&gt;"",$I165&lt;&gt;"",$J165&lt;&gt;"",$J165&lt;TODAY()),TRUE,FALSE)</formula>
    </cfRule>
    <cfRule type="expression" dxfId="1089" priority="1770" stopIfTrue="1">
      <formula>IF(OR(AND($B165&lt;&gt;"",$I165&lt;&gt;"",$J165&lt;&gt;"",$K165&lt;&gt;"",$M165&lt;100),AND($I165&lt;&gt;"",$J165&lt;&gt;"",TODAY()&gt;=$I165)),TRUE,FALSE)</formula>
    </cfRule>
  </conditionalFormatting>
  <conditionalFormatting sqref="B151:E152 I151:R152 G151:G152">
    <cfRule type="expression" dxfId="1088" priority="1762" stopIfTrue="1">
      <formula>IF(AND($B151&lt;&gt;"",$I151&lt;&gt;"",$J151&lt;&gt;"",$K151&lt;&gt;"",$L151&lt;&gt;"",$M151=100),TRUE,FALSE)</formula>
    </cfRule>
    <cfRule type="expression" dxfId="1087" priority="1763" stopIfTrue="1">
      <formula>IF(AND($B151&lt;&gt;"",$I151&lt;&gt;"",$J151&lt;&gt;"",$J151&lt;TODAY()),TRUE,FALSE)</formula>
    </cfRule>
    <cfRule type="expression" dxfId="1086" priority="1764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1085" priority="1756" stopIfTrue="1">
      <formula>IF(AND($B151&lt;&gt;"",$I151&lt;&gt;"",$J151&lt;&gt;"",$K151&lt;&gt;"",$L151&lt;&gt;"",$M151=100),TRUE,FALSE)</formula>
    </cfRule>
    <cfRule type="expression" dxfId="1084" priority="1757" stopIfTrue="1">
      <formula>IF(AND($B151&lt;&gt;"",$I151&lt;&gt;"",$J151&lt;&gt;"",$J151&lt;TODAY()),TRUE,FALSE)</formula>
    </cfRule>
    <cfRule type="expression" dxfId="1083" priority="1758" stopIfTrue="1">
      <formula>IF(OR(AND($B151&lt;&gt;"",$I151&lt;&gt;"",$J151&lt;&gt;"",$K151&lt;&gt;"",$M151&lt;100),AND($I151&lt;&gt;"",$J151&lt;&gt;"",TODAY()&gt;=$I151)),TRUE,FALSE)</formula>
    </cfRule>
  </conditionalFormatting>
  <conditionalFormatting sqref="B155:E156 I155:R156 G155:G156">
    <cfRule type="expression" dxfId="1082" priority="1738" stopIfTrue="1">
      <formula>IF(AND($B155&lt;&gt;"",$I155&lt;&gt;"",$J155&lt;&gt;"",$K155&lt;&gt;"",$L155&lt;&gt;"",$M155=100),TRUE,FALSE)</formula>
    </cfRule>
    <cfRule type="expression" dxfId="1081" priority="1739" stopIfTrue="1">
      <formula>IF(AND($B155&lt;&gt;"",$I155&lt;&gt;"",$J155&lt;&gt;"",$J155&lt;TODAY()),TRUE,FALSE)</formula>
    </cfRule>
    <cfRule type="expression" dxfId="1080" priority="1740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1079" priority="1732" stopIfTrue="1">
      <formula>IF(AND($B155&lt;&gt;"",$I155&lt;&gt;"",$J155&lt;&gt;"",$K155&lt;&gt;"",$L155&lt;&gt;"",$M155=100),TRUE,FALSE)</formula>
    </cfRule>
    <cfRule type="expression" dxfId="1078" priority="1733" stopIfTrue="1">
      <formula>IF(AND($B155&lt;&gt;"",$I155&lt;&gt;"",$J155&lt;&gt;"",$J155&lt;TODAY()),TRUE,FALSE)</formula>
    </cfRule>
    <cfRule type="expression" dxfId="1077" priority="1734" stopIfTrue="1">
      <formula>IF(OR(AND($B155&lt;&gt;"",$I155&lt;&gt;"",$J155&lt;&gt;"",$K155&lt;&gt;"",$M155&lt;100),AND($I155&lt;&gt;"",$J155&lt;&gt;"",TODAY()&gt;=$I155)),TRUE,FALSE)</formula>
    </cfRule>
  </conditionalFormatting>
  <conditionalFormatting sqref="B159:E160 I159:R160 G159:G160">
    <cfRule type="expression" dxfId="1076" priority="1723" stopIfTrue="1">
      <formula>IF(AND($B159&lt;&gt;"",$I159&lt;&gt;"",$J159&lt;&gt;"",$K159&lt;&gt;"",$L159&lt;&gt;"",$M159=100),TRUE,FALSE)</formula>
    </cfRule>
    <cfRule type="expression" dxfId="1075" priority="1724" stopIfTrue="1">
      <formula>IF(AND($B159&lt;&gt;"",$I159&lt;&gt;"",$J159&lt;&gt;"",$J159&lt;TODAY()),TRUE,FALSE)</formula>
    </cfRule>
    <cfRule type="expression" dxfId="1074" priority="1725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1073" priority="1720" stopIfTrue="1">
      <formula>IF(AND($B159&lt;&gt;"",$I159&lt;&gt;"",$J159&lt;&gt;"",$K159&lt;&gt;"",$L159&lt;&gt;"",$M159=100),TRUE,FALSE)</formula>
    </cfRule>
    <cfRule type="expression" dxfId="1072" priority="1721" stopIfTrue="1">
      <formula>IF(AND($B159&lt;&gt;"",$I159&lt;&gt;"",$J159&lt;&gt;"",$J159&lt;TODAY()),TRUE,FALSE)</formula>
    </cfRule>
    <cfRule type="expression" dxfId="1071" priority="1722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1070" priority="1711" stopIfTrue="1">
      <formula>IF(AND($B163&lt;&gt;"",$I163&lt;&gt;"",$J163&lt;&gt;"",$K163&lt;&gt;"",$L163&lt;&gt;"",$M163=100),TRUE,FALSE)</formula>
    </cfRule>
    <cfRule type="expression" dxfId="1069" priority="1712" stopIfTrue="1">
      <formula>IF(AND($B163&lt;&gt;"",$I163&lt;&gt;"",$J163&lt;&gt;"",$J163&lt;TODAY()),TRUE,FALSE)</formula>
    </cfRule>
    <cfRule type="expression" dxfId="1068" priority="1713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1067" priority="1708" stopIfTrue="1">
      <formula>IF(AND($B163&lt;&gt;"",$I163&lt;&gt;"",$J163&lt;&gt;"",$K163&lt;&gt;"",$L163&lt;&gt;"",$M163=100),TRUE,FALSE)</formula>
    </cfRule>
    <cfRule type="expression" dxfId="1066" priority="1709" stopIfTrue="1">
      <formula>IF(AND($B163&lt;&gt;"",$I163&lt;&gt;"",$J163&lt;&gt;"",$J163&lt;TODAY()),TRUE,FALSE)</formula>
    </cfRule>
    <cfRule type="expression" dxfId="1065" priority="1710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1064" priority="1699" stopIfTrue="1">
      <formula>IF(AND($B167&lt;&gt;"",$I167&lt;&gt;"",$J167&lt;&gt;"",$K167&lt;&gt;"",$L167&lt;&gt;"",$M167=100),TRUE,FALSE)</formula>
    </cfRule>
    <cfRule type="expression" dxfId="1063" priority="1700" stopIfTrue="1">
      <formula>IF(AND($B167&lt;&gt;"",$I167&lt;&gt;"",$J167&lt;&gt;"",$J167&lt;TODAY()),TRUE,FALSE)</formula>
    </cfRule>
    <cfRule type="expression" dxfId="1062" priority="1701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1061" priority="1696" stopIfTrue="1">
      <formula>IF(AND($B167&lt;&gt;"",$I167&lt;&gt;"",$J167&lt;&gt;"",$K167&lt;&gt;"",$L167&lt;&gt;"",$M167=100),TRUE,FALSE)</formula>
    </cfRule>
    <cfRule type="expression" dxfId="1060" priority="1697" stopIfTrue="1">
      <formula>IF(AND($B167&lt;&gt;"",$I167&lt;&gt;"",$J167&lt;&gt;"",$J167&lt;TODAY()),TRUE,FALSE)</formula>
    </cfRule>
    <cfRule type="expression" dxfId="1059" priority="1698" stopIfTrue="1">
      <formula>IF(OR(AND($B167&lt;&gt;"",$I167&lt;&gt;"",$J167&lt;&gt;"",$K167&lt;&gt;"",$M167&lt;100),AND($I167&lt;&gt;"",$J167&lt;&gt;"",TODAY()&gt;=$I167)),TRUE,FALSE)</formula>
    </cfRule>
  </conditionalFormatting>
  <conditionalFormatting sqref="F137:F138">
    <cfRule type="expression" dxfId="1058" priority="1681" stopIfTrue="1">
      <formula>IF(AND($B137&lt;&gt;"",$I137&lt;&gt;"",$J137&lt;&gt;"",$K137&lt;&gt;"",$L137&lt;&gt;"",$M137=100),TRUE,FALSE)</formula>
    </cfRule>
    <cfRule type="expression" dxfId="1057" priority="1682" stopIfTrue="1">
      <formula>IF(AND($B137&lt;&gt;"",$I137&lt;&gt;"",$J137&lt;&gt;"",$J137&lt;TODAY()),TRUE,FALSE)</formula>
    </cfRule>
    <cfRule type="expression" dxfId="1056" priority="1683" stopIfTrue="1">
      <formula>IF(OR(AND($B137&lt;&gt;"",$I137&lt;&gt;"",$J137&lt;&gt;"",$K137&lt;&gt;"",$M137&lt;100),AND($I137&lt;&gt;"",$J137&lt;&gt;"",TODAY()&gt;=$I137)),TRUE,FALSE)</formula>
    </cfRule>
  </conditionalFormatting>
  <conditionalFormatting sqref="F139:F140">
    <cfRule type="expression" dxfId="1055" priority="1678" stopIfTrue="1">
      <formula>IF(AND($B149&lt;&gt;"",$I149&lt;&gt;"",$J149&lt;&gt;"",$K149&lt;&gt;"",$L149&lt;&gt;"",$M149=100),TRUE,FALSE)</formula>
    </cfRule>
    <cfRule type="expression" dxfId="1054" priority="1679" stopIfTrue="1">
      <formula>IF(AND($B149&lt;&gt;"",$I149&lt;&gt;"",$J149&lt;&gt;"",$J149&lt;TODAY()),TRUE,FALSE)</formula>
    </cfRule>
    <cfRule type="expression" dxfId="1053" priority="1680" stopIfTrue="1">
      <formula>IF(OR(AND($B149&lt;&gt;"",$I149&lt;&gt;"",$J149&lt;&gt;"",$K149&lt;&gt;"",$M149&lt;100),AND($I149&lt;&gt;"",$J149&lt;&gt;"",TODAY()&gt;=$I149)),TRUE,FALSE)</formula>
    </cfRule>
  </conditionalFormatting>
  <conditionalFormatting sqref="F151:F152">
    <cfRule type="expression" dxfId="1052" priority="1675" stopIfTrue="1">
      <formula>IF(AND($B153&lt;&gt;"",$I153&lt;&gt;"",$J153&lt;&gt;"",$K153&lt;&gt;"",$L153&lt;&gt;"",$M153=100),TRUE,FALSE)</formula>
    </cfRule>
    <cfRule type="expression" dxfId="1051" priority="1676" stopIfTrue="1">
      <formula>IF(AND($B153&lt;&gt;"",$I153&lt;&gt;"",$J153&lt;&gt;"",$J153&lt;TODAY()),TRUE,FALSE)</formula>
    </cfRule>
    <cfRule type="expression" dxfId="1050" priority="1677" stopIfTrue="1">
      <formula>IF(OR(AND($B153&lt;&gt;"",$I153&lt;&gt;"",$J153&lt;&gt;"",$K153&lt;&gt;"",$M153&lt;100),AND($I153&lt;&gt;"",$J153&lt;&gt;"",TODAY()&gt;=$I153)),TRUE,FALSE)</formula>
    </cfRule>
  </conditionalFormatting>
  <conditionalFormatting sqref="F155:F156">
    <cfRule type="expression" dxfId="1049" priority="1672" stopIfTrue="1">
      <formula>IF(AND($B157&lt;&gt;"",$I157&lt;&gt;"",$J157&lt;&gt;"",$K157&lt;&gt;"",$L157&lt;&gt;"",$M157=100),TRUE,FALSE)</formula>
    </cfRule>
    <cfRule type="expression" dxfId="1048" priority="1673" stopIfTrue="1">
      <formula>IF(AND($B157&lt;&gt;"",$I157&lt;&gt;"",$J157&lt;&gt;"",$J157&lt;TODAY()),TRUE,FALSE)</formula>
    </cfRule>
    <cfRule type="expression" dxfId="1047" priority="1674" stopIfTrue="1">
      <formula>IF(OR(AND($B157&lt;&gt;"",$I157&lt;&gt;"",$J157&lt;&gt;"",$K157&lt;&gt;"",$M157&lt;100),AND($I157&lt;&gt;"",$J157&lt;&gt;"",TODAY()&gt;=$I157)),TRUE,FALSE)</formula>
    </cfRule>
  </conditionalFormatting>
  <conditionalFormatting sqref="F159:F160">
    <cfRule type="expression" dxfId="1046" priority="1669" stopIfTrue="1">
      <formula>IF(AND($B161&lt;&gt;"",$I161&lt;&gt;"",$J161&lt;&gt;"",$K161&lt;&gt;"",$L161&lt;&gt;"",$M161=100),TRUE,FALSE)</formula>
    </cfRule>
    <cfRule type="expression" dxfId="1045" priority="1670" stopIfTrue="1">
      <formula>IF(AND($B161&lt;&gt;"",$I161&lt;&gt;"",$J161&lt;&gt;"",$J161&lt;TODAY()),TRUE,FALSE)</formula>
    </cfRule>
    <cfRule type="expression" dxfId="1044" priority="1671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1043" priority="1666" stopIfTrue="1">
      <formula>IF(AND($B165&lt;&gt;"",$I165&lt;&gt;"",$J165&lt;&gt;"",$K165&lt;&gt;"",$L165&lt;&gt;"",$M165=100),TRUE,FALSE)</formula>
    </cfRule>
    <cfRule type="expression" dxfId="1042" priority="1667" stopIfTrue="1">
      <formula>IF(AND($B165&lt;&gt;"",$I165&lt;&gt;"",$J165&lt;&gt;"",$J165&lt;TODAY()),TRUE,FALSE)</formula>
    </cfRule>
    <cfRule type="expression" dxfId="1041" priority="1668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1040" priority="1663" stopIfTrue="1">
      <formula>IF(AND($B169&lt;&gt;"",$I169&lt;&gt;"",$J169&lt;&gt;"",$K169&lt;&gt;"",$L169&lt;&gt;"",$M169=100),TRUE,FALSE)</formula>
    </cfRule>
    <cfRule type="expression" dxfId="1039" priority="1664" stopIfTrue="1">
      <formula>IF(AND($B169&lt;&gt;"",$I169&lt;&gt;"",$J169&lt;&gt;"",$J169&lt;TODAY()),TRUE,FALSE)</formula>
    </cfRule>
    <cfRule type="expression" dxfId="1038" priority="1665" stopIfTrue="1">
      <formula>IF(OR(AND($B169&lt;&gt;"",$I169&lt;&gt;"",$J169&lt;&gt;"",$K169&lt;&gt;"",$M169&lt;100),AND($I169&lt;&gt;"",$J169&lt;&gt;"",TODAY()&gt;=$I169)),TRUE,FALSE)</formula>
    </cfRule>
  </conditionalFormatting>
  <conditionalFormatting sqref="B171:E172 I171:R172 G171:G172">
    <cfRule type="expression" dxfId="1037" priority="1654" stopIfTrue="1">
      <formula>IF(AND($B171&lt;&gt;"",$I171&lt;&gt;"",$J171&lt;&gt;"",$K171&lt;&gt;"",$L171&lt;&gt;"",$M171=100),TRUE,FALSE)</formula>
    </cfRule>
    <cfRule type="expression" dxfId="1036" priority="1655" stopIfTrue="1">
      <formula>IF(AND($B171&lt;&gt;"",$I171&lt;&gt;"",$J171&lt;&gt;"",$J171&lt;TODAY()),TRUE,FALSE)</formula>
    </cfRule>
    <cfRule type="expression" dxfId="1035" priority="1656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1034" priority="1651" stopIfTrue="1">
      <formula>IF(AND($B171&lt;&gt;"",$I171&lt;&gt;"",$J171&lt;&gt;"",$K171&lt;&gt;"",$L171&lt;&gt;"",$M171=100),TRUE,FALSE)</formula>
    </cfRule>
    <cfRule type="expression" dxfId="1033" priority="1652" stopIfTrue="1">
      <formula>IF(AND($B171&lt;&gt;"",$I171&lt;&gt;"",$J171&lt;&gt;"",$J171&lt;TODAY()),TRUE,FALSE)</formula>
    </cfRule>
    <cfRule type="expression" dxfId="1032" priority="1653" stopIfTrue="1">
      <formula>IF(OR(AND($B171&lt;&gt;"",$I171&lt;&gt;"",$J171&lt;&gt;"",$K171&lt;&gt;"",$M171&lt;100),AND($I171&lt;&gt;"",$J171&lt;&gt;"",TODAY()&gt;=$I171)),TRUE,FALSE)</formula>
    </cfRule>
  </conditionalFormatting>
  <conditionalFormatting sqref="F171:F172">
    <cfRule type="expression" dxfId="1031" priority="1648" stopIfTrue="1">
      <formula>IF(AND($B237&lt;&gt;"",$I237&lt;&gt;"",$J237&lt;&gt;"",$K237&lt;&gt;"",$L237&lt;&gt;"",$M237=100),TRUE,FALSE)</formula>
    </cfRule>
    <cfRule type="expression" dxfId="1030" priority="1649" stopIfTrue="1">
      <formula>IF(AND($B237&lt;&gt;"",$I237&lt;&gt;"",$J237&lt;&gt;"",$J237&lt;TODAY()),TRUE,FALSE)</formula>
    </cfRule>
    <cfRule type="expression" dxfId="1029" priority="1650" stopIfTrue="1">
      <formula>IF(OR(AND($B237&lt;&gt;"",$I237&lt;&gt;"",$J237&lt;&gt;"",$K237&lt;&gt;"",$M237&lt;100),AND($I237&lt;&gt;"",$J237&lt;&gt;"",TODAY()&gt;=$I237)),TRUE,FALSE)</formula>
    </cfRule>
  </conditionalFormatting>
  <conditionalFormatting sqref="F149:F150">
    <cfRule type="expression" dxfId="1028" priority="1645" stopIfTrue="1">
      <formula>IF(AND($B149&lt;&gt;"",$I149&lt;&gt;"",$J149&lt;&gt;"",$K149&lt;&gt;"",$L149&lt;&gt;"",$M149=100),TRUE,FALSE)</formula>
    </cfRule>
    <cfRule type="expression" dxfId="1027" priority="1646" stopIfTrue="1">
      <formula>IF(AND($B149&lt;&gt;"",$I149&lt;&gt;"",$J149&lt;&gt;"",$J149&lt;TODAY()),TRUE,FALSE)</formula>
    </cfRule>
    <cfRule type="expression" dxfId="1026" priority="1647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1025" priority="1642" stopIfTrue="1">
      <formula>IF(AND($B153&lt;&gt;"",$I153&lt;&gt;"",$J153&lt;&gt;"",$K153&lt;&gt;"",$L153&lt;&gt;"",$M153=100),TRUE,FALSE)</formula>
    </cfRule>
    <cfRule type="expression" dxfId="1024" priority="1643" stopIfTrue="1">
      <formula>IF(AND($B153&lt;&gt;"",$I153&lt;&gt;"",$J153&lt;&gt;"",$J153&lt;TODAY()),TRUE,FALSE)</formula>
    </cfRule>
    <cfRule type="expression" dxfId="1023" priority="1644" stopIfTrue="1">
      <formula>IF(OR(AND($B153&lt;&gt;"",$I153&lt;&gt;"",$J153&lt;&gt;"",$K153&lt;&gt;"",$M153&lt;100),AND($I153&lt;&gt;"",$J153&lt;&gt;"",TODAY()&gt;=$I153)),TRUE,FALSE)</formula>
    </cfRule>
  </conditionalFormatting>
  <conditionalFormatting sqref="F157:F158">
    <cfRule type="expression" dxfId="1022" priority="1639" stopIfTrue="1">
      <formula>IF(AND($B157&lt;&gt;"",$I157&lt;&gt;"",$J157&lt;&gt;"",$K157&lt;&gt;"",$L157&lt;&gt;"",$M157=100),TRUE,FALSE)</formula>
    </cfRule>
    <cfRule type="expression" dxfId="1021" priority="1640" stopIfTrue="1">
      <formula>IF(AND($B157&lt;&gt;"",$I157&lt;&gt;"",$J157&lt;&gt;"",$J157&lt;TODAY()),TRUE,FALSE)</formula>
    </cfRule>
    <cfRule type="expression" dxfId="1020" priority="1641" stopIfTrue="1">
      <formula>IF(OR(AND($B157&lt;&gt;"",$I157&lt;&gt;"",$J157&lt;&gt;"",$K157&lt;&gt;"",$M157&lt;100),AND($I157&lt;&gt;"",$J157&lt;&gt;"",TODAY()&gt;=$I157)),TRUE,FALSE)</formula>
    </cfRule>
  </conditionalFormatting>
  <conditionalFormatting sqref="F161:F162">
    <cfRule type="expression" dxfId="1019" priority="1636" stopIfTrue="1">
      <formula>IF(AND($B161&lt;&gt;"",$I161&lt;&gt;"",$J161&lt;&gt;"",$K161&lt;&gt;"",$L161&lt;&gt;"",$M161=100),TRUE,FALSE)</formula>
    </cfRule>
    <cfRule type="expression" dxfId="1018" priority="1637" stopIfTrue="1">
      <formula>IF(AND($B161&lt;&gt;"",$I161&lt;&gt;"",$J161&lt;&gt;"",$J161&lt;TODAY()),TRUE,FALSE)</formula>
    </cfRule>
    <cfRule type="expression" dxfId="1017" priority="1638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1016" priority="1633" stopIfTrue="1">
      <formula>IF(AND($B165&lt;&gt;"",$I165&lt;&gt;"",$J165&lt;&gt;"",$K165&lt;&gt;"",$L165&lt;&gt;"",$M165=100),TRUE,FALSE)</formula>
    </cfRule>
    <cfRule type="expression" dxfId="1015" priority="1634" stopIfTrue="1">
      <formula>IF(AND($B165&lt;&gt;"",$I165&lt;&gt;"",$J165&lt;&gt;"",$J165&lt;TODAY()),TRUE,FALSE)</formula>
    </cfRule>
    <cfRule type="expression" dxfId="1014" priority="1635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1013" priority="1630" stopIfTrue="1">
      <formula>IF(AND($B169&lt;&gt;"",$I169&lt;&gt;"",$J169&lt;&gt;"",$K169&lt;&gt;"",$L169&lt;&gt;"",$M169=100),TRUE,FALSE)</formula>
    </cfRule>
    <cfRule type="expression" dxfId="1012" priority="1631" stopIfTrue="1">
      <formula>IF(AND($B169&lt;&gt;"",$I169&lt;&gt;"",$J169&lt;&gt;"",$J169&lt;TODAY()),TRUE,FALSE)</formula>
    </cfRule>
    <cfRule type="expression" dxfId="1011" priority="1632" stopIfTrue="1">
      <formula>IF(OR(AND($B169&lt;&gt;"",$I169&lt;&gt;"",$J169&lt;&gt;"",$K169&lt;&gt;"",$M169&lt;100),AND($I169&lt;&gt;"",$J169&lt;&gt;"",TODAY()&gt;=$I169)),TRUE,FALSE)</formula>
    </cfRule>
  </conditionalFormatting>
  <conditionalFormatting sqref="S19:AQ19">
    <cfRule type="expression" dxfId="1010" priority="70642" stopIfTrue="1">
      <formula>IF(OR(WEEKDAY(S$9)=7,WEEKDAY(S$9)=1,IF(ISNA(MATCH(S$9,Holiday,0)),FALSE,TRUE)),TRUE,FALSE)</formula>
    </cfRule>
    <cfRule type="expression" dxfId="1009" priority="70643" stopIfTrue="1">
      <formula>IF(AND($B19&lt;&gt;"",$I19&lt;&gt;"", $I19&lt;=S$9,S$9&lt;=$J19),TRUE,FALSE)</formula>
    </cfRule>
    <cfRule type="expression" dxfId="1008" priority="70644" stopIfTrue="1">
      <formula>IF(AND($B19="", $K46&lt;&gt;"",$K46&lt;=S$9,S$9&lt;=$L46),TRUE,FALSE)</formula>
    </cfRule>
  </conditionalFormatting>
  <conditionalFormatting sqref="B187:D188 M183:R184 B183:C184 G183:G184 G187:G188 M187:R188">
    <cfRule type="expression" dxfId="1007" priority="1618" stopIfTrue="1">
      <formula>IF(AND($B183&lt;&gt;"",$I183&lt;&gt;"",$J183&lt;&gt;"",$K183&lt;&gt;"",$L183&lt;&gt;"",$M183=100),TRUE,FALSE)</formula>
    </cfRule>
    <cfRule type="expression" dxfId="1006" priority="1619" stopIfTrue="1">
      <formula>IF(AND($B183&lt;&gt;"",$I183&lt;&gt;"",$J183&lt;&gt;"",$J183&lt;TODAY()),TRUE,FALSE)</formula>
    </cfRule>
    <cfRule type="expression" dxfId="1005" priority="1620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1004" priority="1615" stopIfTrue="1">
      <formula>IF(AND($B183&lt;&gt;"",$I183&lt;&gt;"",$J183&lt;&gt;"",$K183&lt;&gt;"",$L183&lt;&gt;"",$M183=100),TRUE,FALSE)</formula>
    </cfRule>
    <cfRule type="expression" dxfId="1003" priority="1616" stopIfTrue="1">
      <formula>IF(AND($B183&lt;&gt;"",$I183&lt;&gt;"",$J183&lt;&gt;"",$J183&lt;TODAY()),TRUE,FALSE)</formula>
    </cfRule>
    <cfRule type="expression" dxfId="1002" priority="1617" stopIfTrue="1">
      <formula>IF(OR(AND($B183&lt;&gt;"",$I183&lt;&gt;"",$J183&lt;&gt;"",$K183&lt;&gt;"",$M183&lt;100),AND($I183&lt;&gt;"",$J183&lt;&gt;"",TODAY()&gt;=$I183)),TRUE,FALSE)</formula>
    </cfRule>
  </conditionalFormatting>
  <conditionalFormatting sqref="H187:H188">
    <cfRule type="expression" dxfId="1001" priority="1612" stopIfTrue="1">
      <formula>IF(AND($B187&lt;&gt;"",$I187&lt;&gt;"",$J187&lt;&gt;"",$K187&lt;&gt;"",$L187&lt;&gt;"",$M187=100),TRUE,FALSE)</formula>
    </cfRule>
    <cfRule type="expression" dxfId="1000" priority="1613" stopIfTrue="1">
      <formula>IF(AND($B187&lt;&gt;"",$I187&lt;&gt;"",$J187&lt;&gt;"",$J187&lt;TODAY()),TRUE,FALSE)</formula>
    </cfRule>
    <cfRule type="expression" dxfId="999" priority="1614" stopIfTrue="1">
      <formula>IF(OR(AND($B187&lt;&gt;"",$I187&lt;&gt;"",$J187&lt;&gt;"",$K187&lt;&gt;"",$M187&lt;100),AND($I187&lt;&gt;"",$J187&lt;&gt;"",TODAY()&gt;=$I187)),TRUE,FALSE)</formula>
    </cfRule>
  </conditionalFormatting>
  <conditionalFormatting sqref="D183:D184">
    <cfRule type="expression" dxfId="998" priority="1609" stopIfTrue="1">
      <formula>IF(AND($B183&lt;&gt;"",$I183&lt;&gt;"",$J183&lt;&gt;"",$K183&lt;&gt;"",$L183&lt;&gt;"",$M183=100),TRUE,FALSE)</formula>
    </cfRule>
    <cfRule type="expression" dxfId="997" priority="1610" stopIfTrue="1">
      <formula>IF(AND($B183&lt;&gt;"",$I183&lt;&gt;"",$J183&lt;&gt;"",$J183&lt;TODAY()),TRUE,FALSE)</formula>
    </cfRule>
    <cfRule type="expression" dxfId="996" priority="1611" stopIfTrue="1">
      <formula>IF(OR(AND($B183&lt;&gt;"",$I183&lt;&gt;"",$J183&lt;&gt;"",$K183&lt;&gt;"",$M183&lt;100),AND($I183&lt;&gt;"",$J183&lt;&gt;"",TODAY()&gt;=$I183)),TRUE,FALSE)</formula>
    </cfRule>
  </conditionalFormatting>
  <conditionalFormatting sqref="G175:G176 B175:D176 M175:R176 M179:R180 B179:D180 G179:G180">
    <cfRule type="expression" dxfId="995" priority="1606" stopIfTrue="1">
      <formula>IF(AND($B175&lt;&gt;"",$I175&lt;&gt;"",$J175&lt;&gt;"",$K175&lt;&gt;"",$L175&lt;&gt;"",$M175=100),TRUE,FALSE)</formula>
    </cfRule>
    <cfRule type="expression" dxfId="994" priority="1607" stopIfTrue="1">
      <formula>IF(AND($B175&lt;&gt;"",$I175&lt;&gt;"",$J175&lt;&gt;"",$J175&lt;TODAY()),TRUE,FALSE)</formula>
    </cfRule>
    <cfRule type="expression" dxfId="993" priority="1608" stopIfTrue="1">
      <formula>IF(OR(AND($B175&lt;&gt;"",$I175&lt;&gt;"",$J175&lt;&gt;"",$K175&lt;&gt;"",$M175&lt;100),AND($I175&lt;&gt;"",$J175&lt;&gt;"",TODAY()&gt;=$I175)),TRUE,FALSE)</formula>
    </cfRule>
  </conditionalFormatting>
  <conditionalFormatting sqref="H175:H176">
    <cfRule type="expression" dxfId="992" priority="1603" stopIfTrue="1">
      <formula>IF(AND($B175&lt;&gt;"",$I175&lt;&gt;"",$J175&lt;&gt;"",$K175&lt;&gt;"",$L175&lt;&gt;"",$M175=100),TRUE,FALSE)</formula>
    </cfRule>
    <cfRule type="expression" dxfId="991" priority="1604" stopIfTrue="1">
      <formula>IF(AND($B175&lt;&gt;"",$I175&lt;&gt;"",$J175&lt;&gt;"",$J175&lt;TODAY()),TRUE,FALSE)</formula>
    </cfRule>
    <cfRule type="expression" dxfId="990" priority="1605" stopIfTrue="1">
      <formula>IF(OR(AND($B175&lt;&gt;"",$I175&lt;&gt;"",$J175&lt;&gt;"",$K175&lt;&gt;"",$M175&lt;100),AND($I175&lt;&gt;"",$J175&lt;&gt;"",TODAY()&gt;=$I175)),TRUE,FALSE)</formula>
    </cfRule>
  </conditionalFormatting>
  <conditionalFormatting sqref="H179:H180">
    <cfRule type="expression" dxfId="989" priority="1600" stopIfTrue="1">
      <formula>IF(AND($B179&lt;&gt;"",$I179&lt;&gt;"",$J179&lt;&gt;"",$K179&lt;&gt;"",$L179&lt;&gt;"",$M179=100),TRUE,FALSE)</formula>
    </cfRule>
    <cfRule type="expression" dxfId="988" priority="1601" stopIfTrue="1">
      <formula>IF(AND($B179&lt;&gt;"",$I179&lt;&gt;"",$J179&lt;&gt;"",$J179&lt;TODAY()),TRUE,FALSE)</formula>
    </cfRule>
    <cfRule type="expression" dxfId="987" priority="1602" stopIfTrue="1">
      <formula>IF(OR(AND($B179&lt;&gt;"",$I179&lt;&gt;"",$J179&lt;&gt;"",$K179&lt;&gt;"",$M179&lt;100),AND($I179&lt;&gt;"",$J179&lt;&gt;"",TODAY()&gt;=$I179)),TRUE,FALSE)</formula>
    </cfRule>
  </conditionalFormatting>
  <conditionalFormatting sqref="K175:K176">
    <cfRule type="expression" dxfId="986" priority="1597" stopIfTrue="1">
      <formula>IF(AND($B175&lt;&gt;"",$I175&lt;&gt;"",$J175&lt;&gt;"",$K175&lt;&gt;"",$L175&lt;&gt;"",$M175=100),TRUE,FALSE)</formula>
    </cfRule>
    <cfRule type="expression" dxfId="985" priority="1598" stopIfTrue="1">
      <formula>IF(AND($B175&lt;&gt;"",$I175&lt;&gt;"",$J175&lt;&gt;"",$J175&lt;TODAY()),TRUE,FALSE)</formula>
    </cfRule>
    <cfRule type="expression" dxfId="984" priority="1599" stopIfTrue="1">
      <formula>IF(OR(AND($B175&lt;&gt;"",$I175&lt;&gt;"",$J175&lt;&gt;"",$K175&lt;&gt;"",$M175&lt;100),AND($I175&lt;&gt;"",$J175&lt;&gt;"",TODAY()&gt;=$I175)),TRUE,FALSE)</formula>
    </cfRule>
  </conditionalFormatting>
  <conditionalFormatting sqref="H177:H178">
    <cfRule type="expression" dxfId="983" priority="1546" stopIfTrue="1">
      <formula>IF(AND($B177&lt;&gt;"",$I177&lt;&gt;"",$J177&lt;&gt;"",$K177&lt;&gt;"",$L177&lt;&gt;"",$M177=100),TRUE,FALSE)</formula>
    </cfRule>
    <cfRule type="expression" dxfId="982" priority="1547" stopIfTrue="1">
      <formula>IF(AND($B177&lt;&gt;"",$I177&lt;&gt;"",$J177&lt;&gt;"",$J177&lt;TODAY()),TRUE,FALSE)</formula>
    </cfRule>
    <cfRule type="expression" dxfId="981" priority="1548" stopIfTrue="1">
      <formula>IF(OR(AND($B177&lt;&gt;"",$I177&lt;&gt;"",$J177&lt;&gt;"",$K177&lt;&gt;"",$M177&lt;100),AND($I177&lt;&gt;"",$J177&lt;&gt;"",TODAY()&gt;=$I177)),TRUE,FALSE)</formula>
    </cfRule>
  </conditionalFormatting>
  <conditionalFormatting sqref="B177:E178 I177:R178 G177:G178">
    <cfRule type="expression" dxfId="980" priority="1549" stopIfTrue="1">
      <formula>IF(AND($B177&lt;&gt;"",$I177&lt;&gt;"",$J177&lt;&gt;"",$K177&lt;&gt;"",$L177&lt;&gt;"",$M177=100),TRUE,FALSE)</formula>
    </cfRule>
    <cfRule type="expression" dxfId="979" priority="1550" stopIfTrue="1">
      <formula>IF(AND($B177&lt;&gt;"",$I177&lt;&gt;"",$J177&lt;&gt;"",$J177&lt;TODAY()),TRUE,FALSE)</formula>
    </cfRule>
    <cfRule type="expression" dxfId="978" priority="1551" stopIfTrue="1">
      <formula>IF(OR(AND($B177&lt;&gt;"",$I177&lt;&gt;"",$J177&lt;&gt;"",$K177&lt;&gt;"",$M177&lt;100),AND($I177&lt;&gt;"",$J177&lt;&gt;"",TODAY()&gt;=$I177)),TRUE,FALSE)</formula>
    </cfRule>
  </conditionalFormatting>
  <conditionalFormatting sqref="K179:K180">
    <cfRule type="expression" dxfId="977" priority="1588" stopIfTrue="1">
      <formula>IF(AND($B179&lt;&gt;"",$I179&lt;&gt;"",$J179&lt;&gt;"",$K179&lt;&gt;"",$L179&lt;&gt;"",$M179=100),TRUE,FALSE)</formula>
    </cfRule>
    <cfRule type="expression" dxfId="976" priority="1589" stopIfTrue="1">
      <formula>IF(AND($B179&lt;&gt;"",$I179&lt;&gt;"",$J179&lt;&gt;"",$J179&lt;TODAY()),TRUE,FALSE)</formula>
    </cfRule>
    <cfRule type="expression" dxfId="975" priority="1590" stopIfTrue="1">
      <formula>IF(OR(AND($B179&lt;&gt;"",$I179&lt;&gt;"",$J179&lt;&gt;"",$K179&lt;&gt;"",$M179&lt;100),AND($I179&lt;&gt;"",$J179&lt;&gt;"",TODAY()&gt;=$I179)),TRUE,FALSE)</formula>
    </cfRule>
  </conditionalFormatting>
  <conditionalFormatting sqref="L183:L184">
    <cfRule type="expression" dxfId="974" priority="1558" stopIfTrue="1">
      <formula>IF(AND($B183&lt;&gt;"",$I183&lt;&gt;"",$J183&lt;&gt;"",$K183&lt;&gt;"",$L183&lt;&gt;"",$M183=100),TRUE,FALSE)</formula>
    </cfRule>
    <cfRule type="expression" dxfId="973" priority="1559" stopIfTrue="1">
      <formula>IF(AND($B183&lt;&gt;"",$I183&lt;&gt;"",$J183&lt;&gt;"",$J183&lt;TODAY()),TRUE,FALSE)</formula>
    </cfRule>
    <cfRule type="expression" dxfId="972" priority="1560" stopIfTrue="1">
      <formula>IF(OR(AND($B183&lt;&gt;"",$I183&lt;&gt;"",$J183&lt;&gt;"",$K183&lt;&gt;"",$M183&lt;100),AND($I183&lt;&gt;"",$J183&lt;&gt;"",TODAY()&gt;=$I183)),TRUE,FALSE)</formula>
    </cfRule>
  </conditionalFormatting>
  <conditionalFormatting sqref="L175:L176">
    <cfRule type="expression" dxfId="971" priority="1579" stopIfTrue="1">
      <formula>IF(AND($B175&lt;&gt;"",$I175&lt;&gt;"",$J175&lt;&gt;"",$K175&lt;&gt;"",$L175&lt;&gt;"",$M175=100),TRUE,FALSE)</formula>
    </cfRule>
    <cfRule type="expression" dxfId="970" priority="1580" stopIfTrue="1">
      <formula>IF(AND($B175&lt;&gt;"",$I175&lt;&gt;"",$J175&lt;&gt;"",$J175&lt;TODAY()),TRUE,FALSE)</formula>
    </cfRule>
    <cfRule type="expression" dxfId="969" priority="1581" stopIfTrue="1">
      <formula>IF(OR(AND($B175&lt;&gt;"",$I175&lt;&gt;"",$J175&lt;&gt;"",$K175&lt;&gt;"",$M175&lt;100),AND($I175&lt;&gt;"",$J175&lt;&gt;"",TODAY()&gt;=$I175)),TRUE,FALSE)</formula>
    </cfRule>
  </conditionalFormatting>
  <conditionalFormatting sqref="H181:H182">
    <cfRule type="expression" dxfId="968" priority="1540" stopIfTrue="1">
      <formula>IF(AND($B181&lt;&gt;"",$I181&lt;&gt;"",$J181&lt;&gt;"",$K181&lt;&gt;"",$L181&lt;&gt;"",$M181=100),TRUE,FALSE)</formula>
    </cfRule>
    <cfRule type="expression" dxfId="967" priority="1541" stopIfTrue="1">
      <formula>IF(AND($B181&lt;&gt;"",$I181&lt;&gt;"",$J181&lt;&gt;"",$J181&lt;TODAY()),TRUE,FALSE)</formula>
    </cfRule>
    <cfRule type="expression" dxfId="966" priority="1542" stopIfTrue="1">
      <formula>IF(OR(AND($B181&lt;&gt;"",$I181&lt;&gt;"",$J181&lt;&gt;"",$K181&lt;&gt;"",$M181&lt;100),AND($I181&lt;&gt;"",$J181&lt;&gt;"",TODAY()&gt;=$I181)),TRUE,FALSE)</formula>
    </cfRule>
  </conditionalFormatting>
  <conditionalFormatting sqref="B181:E182 I181:R182 G181:G182">
    <cfRule type="expression" dxfId="965" priority="1543" stopIfTrue="1">
      <formula>IF(AND($B181&lt;&gt;"",$I181&lt;&gt;"",$J181&lt;&gt;"",$K181&lt;&gt;"",$L181&lt;&gt;"",$M181=100),TRUE,FALSE)</formula>
    </cfRule>
    <cfRule type="expression" dxfId="964" priority="1544" stopIfTrue="1">
      <formula>IF(AND($B181&lt;&gt;"",$I181&lt;&gt;"",$J181&lt;&gt;"",$J181&lt;TODAY()),TRUE,FALSE)</formula>
    </cfRule>
    <cfRule type="expression" dxfId="963" priority="1545" stopIfTrue="1">
      <formula>IF(OR(AND($B181&lt;&gt;"",$I181&lt;&gt;"",$J181&lt;&gt;"",$K181&lt;&gt;"",$M181&lt;100),AND($I181&lt;&gt;"",$J181&lt;&gt;"",TODAY()&gt;=$I181)),TRUE,FALSE)</formula>
    </cfRule>
  </conditionalFormatting>
  <conditionalFormatting sqref="K183:K184">
    <cfRule type="expression" dxfId="962" priority="1570" stopIfTrue="1">
      <formula>IF(AND($B183&lt;&gt;"",$I183&lt;&gt;"",$J183&lt;&gt;"",$K183&lt;&gt;"",$L183&lt;&gt;"",$M183=100),TRUE,FALSE)</formula>
    </cfRule>
    <cfRule type="expression" dxfId="961" priority="1571" stopIfTrue="1">
      <formula>IF(AND($B183&lt;&gt;"",$I183&lt;&gt;"",$J183&lt;&gt;"",$J183&lt;TODAY()),TRUE,FALSE)</formula>
    </cfRule>
    <cfRule type="expression" dxfId="960" priority="1572" stopIfTrue="1">
      <formula>IF(OR(AND($B183&lt;&gt;"",$I183&lt;&gt;"",$J183&lt;&gt;"",$K183&lt;&gt;"",$M183&lt;100),AND($I183&lt;&gt;"",$J183&lt;&gt;"",TODAY()&gt;=$I183)),TRUE,FALSE)</formula>
    </cfRule>
  </conditionalFormatting>
  <conditionalFormatting sqref="K187:K188">
    <cfRule type="expression" dxfId="959" priority="1567" stopIfTrue="1">
      <formula>IF(AND($B187&lt;&gt;"",$I187&lt;&gt;"",$J187&lt;&gt;"",$K187&lt;&gt;"",$L187&lt;&gt;"",$M187=100),TRUE,FALSE)</formula>
    </cfRule>
    <cfRule type="expression" dxfId="958" priority="1568" stopIfTrue="1">
      <formula>IF(AND($B187&lt;&gt;"",$I187&lt;&gt;"",$J187&lt;&gt;"",$J187&lt;TODAY()),TRUE,FALSE)</formula>
    </cfRule>
    <cfRule type="expression" dxfId="957" priority="1569" stopIfTrue="1">
      <formula>IF(OR(AND($B187&lt;&gt;"",$I187&lt;&gt;"",$J187&lt;&gt;"",$K187&lt;&gt;"",$M187&lt;100),AND($I187&lt;&gt;"",$J187&lt;&gt;"",TODAY()&gt;=$I187)),TRUE,FALSE)</formula>
    </cfRule>
  </conditionalFormatting>
  <conditionalFormatting sqref="L179:L180">
    <cfRule type="expression" dxfId="956" priority="1564" stopIfTrue="1">
      <formula>IF(AND($B179&lt;&gt;"",$I179&lt;&gt;"",$J179&lt;&gt;"",$K179&lt;&gt;"",$L179&lt;&gt;"",$M179=100),TRUE,FALSE)</formula>
    </cfRule>
    <cfRule type="expression" dxfId="955" priority="1565" stopIfTrue="1">
      <formula>IF(AND($B179&lt;&gt;"",$I179&lt;&gt;"",$J179&lt;&gt;"",$J179&lt;TODAY()),TRUE,FALSE)</formula>
    </cfRule>
    <cfRule type="expression" dxfId="954" priority="1566" stopIfTrue="1">
      <formula>IF(OR(AND($B179&lt;&gt;"",$I179&lt;&gt;"",$J179&lt;&gt;"",$K179&lt;&gt;"",$M179&lt;100),AND($I179&lt;&gt;"",$J179&lt;&gt;"",TODAY()&gt;=$I179)),TRUE,FALSE)</formula>
    </cfRule>
  </conditionalFormatting>
  <conditionalFormatting sqref="L187:L188">
    <cfRule type="expression" dxfId="953" priority="1561" stopIfTrue="1">
      <formula>IF(AND($B187&lt;&gt;"",$I187&lt;&gt;"",$J187&lt;&gt;"",$K187&lt;&gt;"",$L187&lt;&gt;"",$M187=100),TRUE,FALSE)</formula>
    </cfRule>
    <cfRule type="expression" dxfId="952" priority="1562" stopIfTrue="1">
      <formula>IF(AND($B187&lt;&gt;"",$I187&lt;&gt;"",$J187&lt;&gt;"",$J187&lt;TODAY()),TRUE,FALSE)</formula>
    </cfRule>
    <cfRule type="expression" dxfId="951" priority="1563" stopIfTrue="1">
      <formula>IF(OR(AND($B187&lt;&gt;"",$I187&lt;&gt;"",$J187&lt;&gt;"",$K187&lt;&gt;"",$M187&lt;100),AND($I187&lt;&gt;"",$J187&lt;&gt;"",TODAY()&gt;=$I187)),TRUE,FALSE)</formula>
    </cfRule>
  </conditionalFormatting>
  <conditionalFormatting sqref="B173:E174 I173:R174 G173:G174">
    <cfRule type="expression" dxfId="950" priority="1555" stopIfTrue="1">
      <formula>IF(AND($B173&lt;&gt;"",$I173&lt;&gt;"",$J173&lt;&gt;"",$K173&lt;&gt;"",$L173&lt;&gt;"",$M173=100),TRUE,FALSE)</formula>
    </cfRule>
    <cfRule type="expression" dxfId="949" priority="1556" stopIfTrue="1">
      <formula>IF(AND($B173&lt;&gt;"",$I173&lt;&gt;"",$J173&lt;&gt;"",$J173&lt;TODAY()),TRUE,FALSE)</formula>
    </cfRule>
    <cfRule type="expression" dxfId="948" priority="1557" stopIfTrue="1">
      <formula>IF(OR(AND($B173&lt;&gt;"",$I173&lt;&gt;"",$J173&lt;&gt;"",$K173&lt;&gt;"",$M173&lt;100),AND($I173&lt;&gt;"",$J173&lt;&gt;"",TODAY()&gt;=$I173)),TRUE,FALSE)</formula>
    </cfRule>
  </conditionalFormatting>
  <conditionalFormatting sqref="H173:H174">
    <cfRule type="expression" dxfId="947" priority="1552" stopIfTrue="1">
      <formula>IF(AND($B173&lt;&gt;"",$I173&lt;&gt;"",$J173&lt;&gt;"",$K173&lt;&gt;"",$L173&lt;&gt;"",$M173=100),TRUE,FALSE)</formula>
    </cfRule>
    <cfRule type="expression" dxfId="946" priority="1553" stopIfTrue="1">
      <formula>IF(AND($B173&lt;&gt;"",$I173&lt;&gt;"",$J173&lt;&gt;"",$J173&lt;TODAY()),TRUE,FALSE)</formula>
    </cfRule>
    <cfRule type="expression" dxfId="945" priority="1554" stopIfTrue="1">
      <formula>IF(OR(AND($B173&lt;&gt;"",$I173&lt;&gt;"",$J173&lt;&gt;"",$K173&lt;&gt;"",$M173&lt;100),AND($I173&lt;&gt;"",$J173&lt;&gt;"",TODAY()&gt;=$I173)),TRUE,FALSE)</formula>
    </cfRule>
  </conditionalFormatting>
  <conditionalFormatting sqref="B185:E186 I185:R186 G185:G186">
    <cfRule type="expression" dxfId="944" priority="1537" stopIfTrue="1">
      <formula>IF(AND($B185&lt;&gt;"",$I185&lt;&gt;"",$J185&lt;&gt;"",$K185&lt;&gt;"",$L185&lt;&gt;"",$M185=100),TRUE,FALSE)</formula>
    </cfRule>
    <cfRule type="expression" dxfId="943" priority="1538" stopIfTrue="1">
      <formula>IF(AND($B185&lt;&gt;"",$I185&lt;&gt;"",$J185&lt;&gt;"",$J185&lt;TODAY()),TRUE,FALSE)</formula>
    </cfRule>
    <cfRule type="expression" dxfId="942" priority="1539" stopIfTrue="1">
      <formula>IF(OR(AND($B185&lt;&gt;"",$I185&lt;&gt;"",$J185&lt;&gt;"",$K185&lt;&gt;"",$M185&lt;100),AND($I185&lt;&gt;"",$J185&lt;&gt;"",TODAY()&gt;=$I185)),TRUE,FALSE)</formula>
    </cfRule>
  </conditionalFormatting>
  <conditionalFormatting sqref="H185:H186">
    <cfRule type="expression" dxfId="941" priority="1534" stopIfTrue="1">
      <formula>IF(AND($B185&lt;&gt;"",$I185&lt;&gt;"",$J185&lt;&gt;"",$K185&lt;&gt;"",$L185&lt;&gt;"",$M185=100),TRUE,FALSE)</formula>
    </cfRule>
    <cfRule type="expression" dxfId="940" priority="1535" stopIfTrue="1">
      <formula>IF(AND($B185&lt;&gt;"",$I185&lt;&gt;"",$J185&lt;&gt;"",$J185&lt;TODAY()),TRUE,FALSE)</formula>
    </cfRule>
    <cfRule type="expression" dxfId="939" priority="1536" stopIfTrue="1">
      <formula>IF(OR(AND($B185&lt;&gt;"",$I185&lt;&gt;"",$J185&lt;&gt;"",$K185&lt;&gt;"",$M185&lt;100),AND($I185&lt;&gt;"",$J185&lt;&gt;"",TODAY()&gt;=$I185)),TRUE,FALSE)</formula>
    </cfRule>
  </conditionalFormatting>
  <conditionalFormatting sqref="F173:F174">
    <cfRule type="expression" dxfId="938" priority="1531" stopIfTrue="1">
      <formula>IF(AND($B175&lt;&gt;"",$I175&lt;&gt;"",$J175&lt;&gt;"",$K175&lt;&gt;"",$L175&lt;&gt;"",$M175=100),TRUE,FALSE)</formula>
    </cfRule>
    <cfRule type="expression" dxfId="937" priority="1532" stopIfTrue="1">
      <formula>IF(AND($B175&lt;&gt;"",$I175&lt;&gt;"",$J175&lt;&gt;"",$J175&lt;TODAY()),TRUE,FALSE)</formula>
    </cfRule>
    <cfRule type="expression" dxfId="936" priority="1533" stopIfTrue="1">
      <formula>IF(OR(AND($B175&lt;&gt;"",$I175&lt;&gt;"",$J175&lt;&gt;"",$K175&lt;&gt;"",$M175&lt;100),AND($I175&lt;&gt;"",$J175&lt;&gt;"",TODAY()&gt;=$I175)),TRUE,FALSE)</formula>
    </cfRule>
  </conditionalFormatting>
  <conditionalFormatting sqref="F177:F178">
    <cfRule type="expression" dxfId="935" priority="1528" stopIfTrue="1">
      <formula>IF(AND($B179&lt;&gt;"",$I179&lt;&gt;"",$J179&lt;&gt;"",$K179&lt;&gt;"",$L179&lt;&gt;"",$M179=100),TRUE,FALSE)</formula>
    </cfRule>
    <cfRule type="expression" dxfId="934" priority="1529" stopIfTrue="1">
      <formula>IF(AND($B179&lt;&gt;"",$I179&lt;&gt;"",$J179&lt;&gt;"",$J179&lt;TODAY()),TRUE,FALSE)</formula>
    </cfRule>
    <cfRule type="expression" dxfId="933" priority="1530" stopIfTrue="1">
      <formula>IF(OR(AND($B179&lt;&gt;"",$I179&lt;&gt;"",$J179&lt;&gt;"",$K179&lt;&gt;"",$M179&lt;100),AND($I179&lt;&gt;"",$J179&lt;&gt;"",TODAY()&gt;=$I179)),TRUE,FALSE)</formula>
    </cfRule>
  </conditionalFormatting>
  <conditionalFormatting sqref="F181:F182">
    <cfRule type="expression" dxfId="932" priority="1525" stopIfTrue="1">
      <formula>IF(AND($B183&lt;&gt;"",$I183&lt;&gt;"",$J183&lt;&gt;"",$K183&lt;&gt;"",$L183&lt;&gt;"",$M183=100),TRUE,FALSE)</formula>
    </cfRule>
    <cfRule type="expression" dxfId="931" priority="1526" stopIfTrue="1">
      <formula>IF(AND($B183&lt;&gt;"",$I183&lt;&gt;"",$J183&lt;&gt;"",$J183&lt;TODAY()),TRUE,FALSE)</formula>
    </cfRule>
    <cfRule type="expression" dxfId="930" priority="1527" stopIfTrue="1">
      <formula>IF(OR(AND($B183&lt;&gt;"",$I183&lt;&gt;"",$J183&lt;&gt;"",$K183&lt;&gt;"",$M183&lt;100),AND($I183&lt;&gt;"",$J183&lt;&gt;"",TODAY()&gt;=$I183)),TRUE,FALSE)</formula>
    </cfRule>
  </conditionalFormatting>
  <conditionalFormatting sqref="F185:F186">
    <cfRule type="expression" dxfId="929" priority="1522" stopIfTrue="1">
      <formula>IF(AND($B187&lt;&gt;"",$I187&lt;&gt;"",$J187&lt;&gt;"",$K187&lt;&gt;"",$L187&lt;&gt;"",$M187=100),TRUE,FALSE)</formula>
    </cfRule>
    <cfRule type="expression" dxfId="928" priority="1523" stopIfTrue="1">
      <formula>IF(AND($B187&lt;&gt;"",$I187&lt;&gt;"",$J187&lt;&gt;"",$J187&lt;TODAY()),TRUE,FALSE)</formula>
    </cfRule>
    <cfRule type="expression" dxfId="927" priority="1524" stopIfTrue="1">
      <formula>IF(OR(AND($B187&lt;&gt;"",$I187&lt;&gt;"",$J187&lt;&gt;"",$K187&lt;&gt;"",$M187&lt;100),AND($I187&lt;&gt;"",$J187&lt;&gt;"",TODAY()&gt;=$I187)),TRUE,FALSE)</formula>
    </cfRule>
  </conditionalFormatting>
  <conditionalFormatting sqref="B189:E190 I189:R190 G189:G190">
    <cfRule type="expression" dxfId="926" priority="1519" stopIfTrue="1">
      <formula>IF(AND($B189&lt;&gt;"",$I189&lt;&gt;"",$J189&lt;&gt;"",$K189&lt;&gt;"",$L189&lt;&gt;"",$M189=100),TRUE,FALSE)</formula>
    </cfRule>
    <cfRule type="expression" dxfId="925" priority="1520" stopIfTrue="1">
      <formula>IF(AND($B189&lt;&gt;"",$I189&lt;&gt;"",$J189&lt;&gt;"",$J189&lt;TODAY()),TRUE,FALSE)</formula>
    </cfRule>
    <cfRule type="expression" dxfId="924" priority="1521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923" priority="1516" stopIfTrue="1">
      <formula>IF(AND($B189&lt;&gt;"",$I189&lt;&gt;"",$J189&lt;&gt;"",$K189&lt;&gt;"",$L189&lt;&gt;"",$M189=100),TRUE,FALSE)</formula>
    </cfRule>
    <cfRule type="expression" dxfId="922" priority="1517" stopIfTrue="1">
      <formula>IF(AND($B189&lt;&gt;"",$I189&lt;&gt;"",$J189&lt;&gt;"",$J189&lt;TODAY()),TRUE,FALSE)</formula>
    </cfRule>
    <cfRule type="expression" dxfId="921" priority="1518" stopIfTrue="1">
      <formula>IF(OR(AND($B189&lt;&gt;"",$I189&lt;&gt;"",$J189&lt;&gt;"",$K189&lt;&gt;"",$M189&lt;100),AND($I189&lt;&gt;"",$J189&lt;&gt;"",TODAY()&gt;=$I189)),TRUE,FALSE)</formula>
    </cfRule>
  </conditionalFormatting>
  <conditionalFormatting sqref="F189:F190">
    <cfRule type="expression" dxfId="920" priority="1513" stopIfTrue="1">
      <formula>IF(AND($B255&lt;&gt;"",$I255&lt;&gt;"",$J255&lt;&gt;"",$K255&lt;&gt;"",$L255&lt;&gt;"",$M255=100),TRUE,FALSE)</formula>
    </cfRule>
    <cfRule type="expression" dxfId="919" priority="1514" stopIfTrue="1">
      <formula>IF(AND($B255&lt;&gt;"",$I255&lt;&gt;"",$J255&lt;&gt;"",$J255&lt;TODAY()),TRUE,FALSE)</formula>
    </cfRule>
    <cfRule type="expression" dxfId="918" priority="1515" stopIfTrue="1">
      <formula>IF(OR(AND($B255&lt;&gt;"",$I255&lt;&gt;"",$J255&lt;&gt;"",$K255&lt;&gt;"",$M255&lt;100),AND($I255&lt;&gt;"",$J255&lt;&gt;"",TODAY()&gt;=$I255)),TRUE,FALSE)</formula>
    </cfRule>
  </conditionalFormatting>
  <conditionalFormatting sqref="F175:F176">
    <cfRule type="expression" dxfId="917" priority="1510" stopIfTrue="1">
      <formula>IF(AND($B175&lt;&gt;"",$I175&lt;&gt;"",$J175&lt;&gt;"",$K175&lt;&gt;"",$L175&lt;&gt;"",$M175=100),TRUE,FALSE)</formula>
    </cfRule>
    <cfRule type="expression" dxfId="916" priority="1511" stopIfTrue="1">
      <formula>IF(AND($B175&lt;&gt;"",$I175&lt;&gt;"",$J175&lt;&gt;"",$J175&lt;TODAY()),TRUE,FALSE)</formula>
    </cfRule>
    <cfRule type="expression" dxfId="915" priority="1512" stopIfTrue="1">
      <formula>IF(OR(AND($B175&lt;&gt;"",$I175&lt;&gt;"",$J175&lt;&gt;"",$K175&lt;&gt;"",$M175&lt;100),AND($I175&lt;&gt;"",$J175&lt;&gt;"",TODAY()&gt;=$I175)),TRUE,FALSE)</formula>
    </cfRule>
  </conditionalFormatting>
  <conditionalFormatting sqref="F179:F180">
    <cfRule type="expression" dxfId="914" priority="1507" stopIfTrue="1">
      <formula>IF(AND($B179&lt;&gt;"",$I179&lt;&gt;"",$J179&lt;&gt;"",$K179&lt;&gt;"",$L179&lt;&gt;"",$M179=100),TRUE,FALSE)</formula>
    </cfRule>
    <cfRule type="expression" dxfId="913" priority="1508" stopIfTrue="1">
      <formula>IF(AND($B179&lt;&gt;"",$I179&lt;&gt;"",$J179&lt;&gt;"",$J179&lt;TODAY()),TRUE,FALSE)</formula>
    </cfRule>
    <cfRule type="expression" dxfId="912" priority="1509" stopIfTrue="1">
      <formula>IF(OR(AND($B179&lt;&gt;"",$I179&lt;&gt;"",$J179&lt;&gt;"",$K179&lt;&gt;"",$M179&lt;100),AND($I179&lt;&gt;"",$J179&lt;&gt;"",TODAY()&gt;=$I179)),TRUE,FALSE)</formula>
    </cfRule>
  </conditionalFormatting>
  <conditionalFormatting sqref="F183:F184">
    <cfRule type="expression" dxfId="911" priority="1504" stopIfTrue="1">
      <formula>IF(AND($B183&lt;&gt;"",$I183&lt;&gt;"",$J183&lt;&gt;"",$K183&lt;&gt;"",$L183&lt;&gt;"",$M183=100),TRUE,FALSE)</formula>
    </cfRule>
    <cfRule type="expression" dxfId="910" priority="1505" stopIfTrue="1">
      <formula>IF(AND($B183&lt;&gt;"",$I183&lt;&gt;"",$J183&lt;&gt;"",$J183&lt;TODAY()),TRUE,FALSE)</formula>
    </cfRule>
    <cfRule type="expression" dxfId="909" priority="1506" stopIfTrue="1">
      <formula>IF(OR(AND($B183&lt;&gt;"",$I183&lt;&gt;"",$J183&lt;&gt;"",$K183&lt;&gt;"",$M183&lt;100),AND($I183&lt;&gt;"",$J183&lt;&gt;"",TODAY()&gt;=$I183)),TRUE,FALSE)</formula>
    </cfRule>
  </conditionalFormatting>
  <conditionalFormatting sqref="F187:F188">
    <cfRule type="expression" dxfId="908" priority="1501" stopIfTrue="1">
      <formula>IF(AND($B187&lt;&gt;"",$I187&lt;&gt;"",$J187&lt;&gt;"",$K187&lt;&gt;"",$L187&lt;&gt;"",$M187=100),TRUE,FALSE)</formula>
    </cfRule>
    <cfRule type="expression" dxfId="907" priority="1502" stopIfTrue="1">
      <formula>IF(AND($B187&lt;&gt;"",$I187&lt;&gt;"",$J187&lt;&gt;"",$J187&lt;TODAY()),TRUE,FALSE)</formula>
    </cfRule>
    <cfRule type="expression" dxfId="906" priority="1503" stopIfTrue="1">
      <formula>IF(OR(AND($B187&lt;&gt;"",$I187&lt;&gt;"",$J187&lt;&gt;"",$K187&lt;&gt;"",$M187&lt;100),AND($I187&lt;&gt;"",$J187&lt;&gt;"",TODAY()&gt;=$I187)),TRUE,FALSE)</formula>
    </cfRule>
  </conditionalFormatting>
  <conditionalFormatting sqref="B205:D206 M205:R206 G205:G206">
    <cfRule type="expression" dxfId="905" priority="1375" stopIfTrue="1">
      <formula>IF(AND($B205&lt;&gt;"",$I205&lt;&gt;"",$J205&lt;&gt;"",$K205&lt;&gt;"",$L205&lt;&gt;"",$M205=100),TRUE,FALSE)</formula>
    </cfRule>
    <cfRule type="expression" dxfId="904" priority="1376" stopIfTrue="1">
      <formula>IF(AND($B205&lt;&gt;"",$I205&lt;&gt;"",$J205&lt;&gt;"",$J205&lt;TODAY()),TRUE,FALSE)</formula>
    </cfRule>
    <cfRule type="expression" dxfId="903" priority="1377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902" priority="1372" stopIfTrue="1">
      <formula>IF(AND($B205&lt;&gt;"",$I205&lt;&gt;"",$J205&lt;&gt;"",$K205&lt;&gt;"",$L205&lt;&gt;"",$M205=100),TRUE,FALSE)</formula>
    </cfRule>
    <cfRule type="expression" dxfId="901" priority="1373" stopIfTrue="1">
      <formula>IF(AND($B205&lt;&gt;"",$I205&lt;&gt;"",$J205&lt;&gt;"",$J205&lt;TODAY()),TRUE,FALSE)</formula>
    </cfRule>
    <cfRule type="expression" dxfId="900" priority="1374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899" priority="1369" stopIfTrue="1">
      <formula>IF(AND($B205&lt;&gt;"",$I205&lt;&gt;"",$J205&lt;&gt;"",$K205&lt;&gt;"",$L205&lt;&gt;"",$M205=100),TRUE,FALSE)</formula>
    </cfRule>
    <cfRule type="expression" dxfId="898" priority="1370" stopIfTrue="1">
      <formula>IF(AND($B205&lt;&gt;"",$I205&lt;&gt;"",$J205&lt;&gt;"",$J205&lt;TODAY()),TRUE,FALSE)</formula>
    </cfRule>
    <cfRule type="expression" dxfId="897" priority="1371" stopIfTrue="1">
      <formula>IF(OR(AND($B205&lt;&gt;"",$I205&lt;&gt;"",$J205&lt;&gt;"",$K205&lt;&gt;"",$M205&lt;100),AND($I205&lt;&gt;"",$J205&lt;&gt;"",TODAY()&gt;=$I205)),TRUE,FALSE)</formula>
    </cfRule>
  </conditionalFormatting>
  <conditionalFormatting sqref="M201:R202 B201:C202 G201:G202">
    <cfRule type="expression" dxfId="896" priority="1357" stopIfTrue="1">
      <formula>IF(AND($B201&lt;&gt;"",$I201&lt;&gt;"",$J201&lt;&gt;"",$K201&lt;&gt;"",$L201&lt;&gt;"",$M201=100),TRUE,FALSE)</formula>
    </cfRule>
    <cfRule type="expression" dxfId="895" priority="1358" stopIfTrue="1">
      <formula>IF(AND($B201&lt;&gt;"",$I201&lt;&gt;"",$J201&lt;&gt;"",$J201&lt;TODAY()),TRUE,FALSE)</formula>
    </cfRule>
    <cfRule type="expression" dxfId="894" priority="1359" stopIfTrue="1">
      <formula>IF(OR(AND($B201&lt;&gt;"",$I201&lt;&gt;"",$J201&lt;&gt;"",$K201&lt;&gt;"",$M201&lt;100),AND($I201&lt;&gt;"",$J201&lt;&gt;"",TODAY()&gt;=$I201)),TRUE,FALSE)</formula>
    </cfRule>
  </conditionalFormatting>
  <conditionalFormatting sqref="H201:H202">
    <cfRule type="expression" dxfId="893" priority="1354" stopIfTrue="1">
      <formula>IF(AND($B201&lt;&gt;"",$I201&lt;&gt;"",$J201&lt;&gt;"",$K201&lt;&gt;"",$L201&lt;&gt;"",$M201=100),TRUE,FALSE)</formula>
    </cfRule>
    <cfRule type="expression" dxfId="892" priority="1355" stopIfTrue="1">
      <formula>IF(AND($B201&lt;&gt;"",$I201&lt;&gt;"",$J201&lt;&gt;"",$J201&lt;TODAY()),TRUE,FALSE)</formula>
    </cfRule>
    <cfRule type="expression" dxfId="891" priority="1356" stopIfTrue="1">
      <formula>IF(OR(AND($B201&lt;&gt;"",$I201&lt;&gt;"",$J201&lt;&gt;"",$K201&lt;&gt;"",$M201&lt;100),AND($I201&lt;&gt;"",$J201&lt;&gt;"",TODAY()&gt;=$I201)),TRUE,FALSE)</formula>
    </cfRule>
  </conditionalFormatting>
  <conditionalFormatting sqref="D201:D202">
    <cfRule type="expression" dxfId="890" priority="1351" stopIfTrue="1">
      <formula>IF(AND($B201&lt;&gt;"",$I201&lt;&gt;"",$J201&lt;&gt;"",$K201&lt;&gt;"",$L201&lt;&gt;"",$M201=100),TRUE,FALSE)</formula>
    </cfRule>
    <cfRule type="expression" dxfId="889" priority="1352" stopIfTrue="1">
      <formula>IF(AND($B201&lt;&gt;"",$I201&lt;&gt;"",$J201&lt;&gt;"",$J201&lt;TODAY()),TRUE,FALSE)</formula>
    </cfRule>
    <cfRule type="expression" dxfId="888" priority="1353" stopIfTrue="1">
      <formula>IF(OR(AND($B201&lt;&gt;"",$I201&lt;&gt;"",$J201&lt;&gt;"",$K201&lt;&gt;"",$M201&lt;100),AND($I201&lt;&gt;"",$J201&lt;&gt;"",TODAY()&gt;=$I201)),TRUE,FALSE)</formula>
    </cfRule>
  </conditionalFormatting>
  <conditionalFormatting sqref="B195:D196 M195:R196 I195:I196 G195:G196">
    <cfRule type="expression" dxfId="887" priority="1348" stopIfTrue="1">
      <formula>IF(AND($B195&lt;&gt;"",$I195&lt;&gt;"",$J195&lt;&gt;"",$K195&lt;&gt;"",$L195&lt;&gt;"",$M195=100),TRUE,FALSE)</formula>
    </cfRule>
    <cfRule type="expression" dxfId="886" priority="1349" stopIfTrue="1">
      <formula>IF(AND($B195&lt;&gt;"",$I195&lt;&gt;"",$J195&lt;&gt;"",$J195&lt;TODAY()),TRUE,FALSE)</formula>
    </cfRule>
    <cfRule type="expression" dxfId="885" priority="1350" stopIfTrue="1">
      <formula>IF(OR(AND($B195&lt;&gt;"",$I195&lt;&gt;"",$J195&lt;&gt;"",$K195&lt;&gt;"",$M195&lt;100),AND($I195&lt;&gt;"",$J195&lt;&gt;"",TODAY()&gt;=$I195)),TRUE,FALSE)</formula>
    </cfRule>
  </conditionalFormatting>
  <conditionalFormatting sqref="H195:H196">
    <cfRule type="expression" dxfId="884" priority="1345" stopIfTrue="1">
      <formula>IF(AND($B195&lt;&gt;"",$I195&lt;&gt;"",$J195&lt;&gt;"",$K195&lt;&gt;"",$L195&lt;&gt;"",$M195=100),TRUE,FALSE)</formula>
    </cfRule>
    <cfRule type="expression" dxfId="883" priority="1346" stopIfTrue="1">
      <formula>IF(AND($B195&lt;&gt;"",$I195&lt;&gt;"",$J195&lt;&gt;"",$J195&lt;TODAY()),TRUE,FALSE)</formula>
    </cfRule>
    <cfRule type="expression" dxfId="882" priority="1347" stopIfTrue="1">
      <formula>IF(OR(AND($B195&lt;&gt;"",$I195&lt;&gt;"",$J195&lt;&gt;"",$K195&lt;&gt;"",$M195&lt;100),AND($I195&lt;&gt;"",$J195&lt;&gt;"",TODAY()&gt;=$I195)),TRUE,FALSE)</formula>
    </cfRule>
  </conditionalFormatting>
  <conditionalFormatting sqref="L195:L196">
    <cfRule type="expression" dxfId="881" priority="1342" stopIfTrue="1">
      <formula>IF(AND($B195&lt;&gt;"",$I195&lt;&gt;"",$J195&lt;&gt;"",$K195&lt;&gt;"",$L195&lt;&gt;"",$M195=100),TRUE,FALSE)</formula>
    </cfRule>
    <cfRule type="expression" dxfId="880" priority="1343" stopIfTrue="1">
      <formula>IF(AND($B195&lt;&gt;"",$I195&lt;&gt;"",$J195&lt;&gt;"",$J195&lt;TODAY()),TRUE,FALSE)</formula>
    </cfRule>
    <cfRule type="expression" dxfId="879" priority="1344" stopIfTrue="1">
      <formula>IF(OR(AND($B195&lt;&gt;"",$I195&lt;&gt;"",$J195&lt;&gt;"",$K195&lt;&gt;"",$M195&lt;100),AND($I195&lt;&gt;"",$J195&lt;&gt;"",TODAY()&gt;=$I195)),TRUE,FALSE)</formula>
    </cfRule>
  </conditionalFormatting>
  <conditionalFormatting sqref="J195:J196">
    <cfRule type="expression" dxfId="878" priority="1339" stopIfTrue="1">
      <formula>IF(AND($B195&lt;&gt;"",$I195&lt;&gt;"",$J195&lt;&gt;"",$K195&lt;&gt;"",$L195&lt;&gt;"",$M195=100),TRUE,FALSE)</formula>
    </cfRule>
    <cfRule type="expression" dxfId="877" priority="1340" stopIfTrue="1">
      <formula>IF(AND($B195&lt;&gt;"",$I195&lt;&gt;"",$J195&lt;&gt;"",$J195&lt;TODAY()),TRUE,FALSE)</formula>
    </cfRule>
    <cfRule type="expression" dxfId="876" priority="1341" stopIfTrue="1">
      <formula>IF(OR(AND($B195&lt;&gt;"",$I195&lt;&gt;"",$J195&lt;&gt;"",$K195&lt;&gt;"",$M195&lt;100),AND($I195&lt;&gt;"",$J195&lt;&gt;"",TODAY()&gt;=$I195)),TRUE,FALSE)</formula>
    </cfRule>
  </conditionalFormatting>
  <conditionalFormatting sqref="K195:K196">
    <cfRule type="expression" dxfId="875" priority="1336" stopIfTrue="1">
      <formula>IF(AND($B195&lt;&gt;"",$I195&lt;&gt;"",$J195&lt;&gt;"",$K195&lt;&gt;"",$L195&lt;&gt;"",$M195=100),TRUE,FALSE)</formula>
    </cfRule>
    <cfRule type="expression" dxfId="874" priority="1337" stopIfTrue="1">
      <formula>IF(AND($B195&lt;&gt;"",$I195&lt;&gt;"",$J195&lt;&gt;"",$J195&lt;TODAY()),TRUE,FALSE)</formula>
    </cfRule>
    <cfRule type="expression" dxfId="873" priority="1338" stopIfTrue="1">
      <formula>IF(OR(AND($B195&lt;&gt;"",$I195&lt;&gt;"",$J195&lt;&gt;"",$K195&lt;&gt;"",$M195&lt;100),AND($I195&lt;&gt;"",$J195&lt;&gt;"",TODAY()&gt;=$I195)),TRUE,FALSE)</formula>
    </cfRule>
  </conditionalFormatting>
  <conditionalFormatting sqref="M193:R194 B193:C194 G193:G194">
    <cfRule type="expression" dxfId="872" priority="1333" stopIfTrue="1">
      <formula>IF(AND($B193&lt;&gt;"",$I193&lt;&gt;"",$J193&lt;&gt;"",$K193&lt;&gt;"",$L193&lt;&gt;"",$M193=100),TRUE,FALSE)</formula>
    </cfRule>
    <cfRule type="expression" dxfId="871" priority="1334" stopIfTrue="1">
      <formula>IF(AND($B193&lt;&gt;"",$I193&lt;&gt;"",$J193&lt;&gt;"",$J193&lt;TODAY()),TRUE,FALSE)</formula>
    </cfRule>
    <cfRule type="expression" dxfId="870" priority="1335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869" priority="1330" stopIfTrue="1">
      <formula>IF(AND($B193&lt;&gt;"",$I193&lt;&gt;"",$J193&lt;&gt;"",$K193&lt;&gt;"",$L193&lt;&gt;"",$M193=100),TRUE,FALSE)</formula>
    </cfRule>
    <cfRule type="expression" dxfId="868" priority="1331" stopIfTrue="1">
      <formula>IF(AND($B193&lt;&gt;"",$I193&lt;&gt;"",$J193&lt;&gt;"",$J193&lt;TODAY()),TRUE,FALSE)</formula>
    </cfRule>
    <cfRule type="expression" dxfId="867" priority="1332" stopIfTrue="1">
      <formula>IF(OR(AND($B193&lt;&gt;"",$I193&lt;&gt;"",$J193&lt;&gt;"",$K193&lt;&gt;"",$M193&lt;100),AND($I193&lt;&gt;"",$J193&lt;&gt;"",TODAY()&gt;=$I193)),TRUE,FALSE)</formula>
    </cfRule>
  </conditionalFormatting>
  <conditionalFormatting sqref="K193:K194">
    <cfRule type="expression" dxfId="866" priority="1327" stopIfTrue="1">
      <formula>IF(AND($B193&lt;&gt;"",$I193&lt;&gt;"",$J193&lt;&gt;"",$K193&lt;&gt;"",$L193&lt;&gt;"",$M193=100),TRUE,FALSE)</formula>
    </cfRule>
    <cfRule type="expression" dxfId="865" priority="1328" stopIfTrue="1">
      <formula>IF(AND($B193&lt;&gt;"",$I193&lt;&gt;"",$J193&lt;&gt;"",$J193&lt;TODAY()),TRUE,FALSE)</formula>
    </cfRule>
    <cfRule type="expression" dxfId="864" priority="1329" stopIfTrue="1">
      <formula>IF(OR(AND($B193&lt;&gt;"",$I193&lt;&gt;"",$J193&lt;&gt;"",$K193&lt;&gt;"",$M193&lt;100),AND($I193&lt;&gt;"",$J193&lt;&gt;"",TODAY()&gt;=$I193)),TRUE,FALSE)</formula>
    </cfRule>
  </conditionalFormatting>
  <conditionalFormatting sqref="D193:D194">
    <cfRule type="expression" dxfId="863" priority="1321" stopIfTrue="1">
      <formula>IF(AND($B193&lt;&gt;"",$I193&lt;&gt;"",$J193&lt;&gt;"",$K193&lt;&gt;"",$L193&lt;&gt;"",$M193=100),TRUE,FALSE)</formula>
    </cfRule>
    <cfRule type="expression" dxfId="862" priority="1322" stopIfTrue="1">
      <formula>IF(AND($B193&lt;&gt;"",$I193&lt;&gt;"",$J193&lt;&gt;"",$J193&lt;TODAY()),TRUE,FALSE)</formula>
    </cfRule>
    <cfRule type="expression" dxfId="861" priority="1323" stopIfTrue="1">
      <formula>IF(OR(AND($B193&lt;&gt;"",$I193&lt;&gt;"",$J193&lt;&gt;"",$K193&lt;&gt;"",$M193&lt;100),AND($I193&lt;&gt;"",$J193&lt;&gt;"",TODAY()&gt;=$I193)),TRUE,FALSE)</formula>
    </cfRule>
  </conditionalFormatting>
  <conditionalFormatting sqref="L113:L114">
    <cfRule type="expression" dxfId="860" priority="1225" stopIfTrue="1">
      <formula>IF(AND($B113&lt;&gt;"",$I113&lt;&gt;"",$J113&lt;&gt;"",$K113&lt;&gt;"",$L113&lt;&gt;"",$M113=100),TRUE,FALSE)</formula>
    </cfRule>
    <cfRule type="expression" dxfId="859" priority="1226" stopIfTrue="1">
      <formula>IF(AND($B113&lt;&gt;"",$I113&lt;&gt;"",$J113&lt;&gt;"",$J113&lt;TODAY()),TRUE,FALSE)</formula>
    </cfRule>
    <cfRule type="expression" dxfId="858" priority="1227" stopIfTrue="1">
      <formula>IF(OR(AND($B113&lt;&gt;"",$I113&lt;&gt;"",$J113&lt;&gt;"",$K113&lt;&gt;"",$M113&lt;100),AND($I113&lt;&gt;"",$J113&lt;&gt;"",TODAY()&gt;=$I113)),TRUE,FALSE)</formula>
    </cfRule>
  </conditionalFormatting>
  <conditionalFormatting sqref="L193:L194">
    <cfRule type="expression" dxfId="857" priority="1297" stopIfTrue="1">
      <formula>IF(AND($B193&lt;&gt;"",$I193&lt;&gt;"",$J193&lt;&gt;"",$K193&lt;&gt;"",$L193&lt;&gt;"",$M193=100),TRUE,FALSE)</formula>
    </cfRule>
    <cfRule type="expression" dxfId="856" priority="1298" stopIfTrue="1">
      <formula>IF(AND($B193&lt;&gt;"",$I193&lt;&gt;"",$J193&lt;&gt;"",$J193&lt;TODAY()),TRUE,FALSE)</formula>
    </cfRule>
    <cfRule type="expression" dxfId="855" priority="1299" stopIfTrue="1">
      <formula>IF(OR(AND($B193&lt;&gt;"",$I193&lt;&gt;"",$J193&lt;&gt;"",$K193&lt;&gt;"",$M193&lt;100),AND($I193&lt;&gt;"",$J193&lt;&gt;"",TODAY()&gt;=$I193)),TRUE,FALSE)</formula>
    </cfRule>
  </conditionalFormatting>
  <conditionalFormatting sqref="K201:K202">
    <cfRule type="expression" dxfId="854" priority="1294" stopIfTrue="1">
      <formula>IF(AND($B201&lt;&gt;"",$I201&lt;&gt;"",$J201&lt;&gt;"",$K201&lt;&gt;"",$L201&lt;&gt;"",$M201=100),TRUE,FALSE)</formula>
    </cfRule>
    <cfRule type="expression" dxfId="853" priority="1295" stopIfTrue="1">
      <formula>IF(AND($B201&lt;&gt;"",$I201&lt;&gt;"",$J201&lt;&gt;"",$J201&lt;TODAY()),TRUE,FALSE)</formula>
    </cfRule>
    <cfRule type="expression" dxfId="852" priority="1296" stopIfTrue="1">
      <formula>IF(OR(AND($B201&lt;&gt;"",$I201&lt;&gt;"",$J201&lt;&gt;"",$K201&lt;&gt;"",$M201&lt;100),AND($I201&lt;&gt;"",$J201&lt;&gt;"",TODAY()&gt;=$I201)),TRUE,FALSE)</formula>
    </cfRule>
  </conditionalFormatting>
  <conditionalFormatting sqref="K205:K206">
    <cfRule type="expression" dxfId="851" priority="1291" stopIfTrue="1">
      <formula>IF(AND($B205&lt;&gt;"",$I205&lt;&gt;"",$J205&lt;&gt;"",$K205&lt;&gt;"",$L205&lt;&gt;"",$M205=100),TRUE,FALSE)</formula>
    </cfRule>
    <cfRule type="expression" dxfId="850" priority="1292" stopIfTrue="1">
      <formula>IF(AND($B205&lt;&gt;"",$I205&lt;&gt;"",$J205&lt;&gt;"",$J205&lt;TODAY()),TRUE,FALSE)</formula>
    </cfRule>
    <cfRule type="expression" dxfId="849" priority="1293" stopIfTrue="1">
      <formula>IF(OR(AND($B205&lt;&gt;"",$I205&lt;&gt;"",$J205&lt;&gt;"",$K205&lt;&gt;"",$M205&lt;100),AND($I205&lt;&gt;"",$J205&lt;&gt;"",TODAY()&gt;=$I205)),TRUE,FALSE)</formula>
    </cfRule>
  </conditionalFormatting>
  <conditionalFormatting sqref="L201:L202">
    <cfRule type="expression" dxfId="848" priority="1288" stopIfTrue="1">
      <formula>IF(AND($B201&lt;&gt;"",$I201&lt;&gt;"",$J201&lt;&gt;"",$K201&lt;&gt;"",$L201&lt;&gt;"",$M201=100),TRUE,FALSE)</formula>
    </cfRule>
    <cfRule type="expression" dxfId="847" priority="1289" stopIfTrue="1">
      <formula>IF(AND($B201&lt;&gt;"",$I201&lt;&gt;"",$J201&lt;&gt;"",$J201&lt;TODAY()),TRUE,FALSE)</formula>
    </cfRule>
    <cfRule type="expression" dxfId="846" priority="1290" stopIfTrue="1">
      <formula>IF(OR(AND($B201&lt;&gt;"",$I201&lt;&gt;"",$J201&lt;&gt;"",$K201&lt;&gt;"",$M201&lt;100),AND($I201&lt;&gt;"",$J201&lt;&gt;"",TODAY()&gt;=$I201)),TRUE,FALSE)</formula>
    </cfRule>
  </conditionalFormatting>
  <conditionalFormatting sqref="L115:L116">
    <cfRule type="expression" dxfId="845" priority="1222" stopIfTrue="1">
      <formula>IF(AND($B115&lt;&gt;"",$I115&lt;&gt;"",$J115&lt;&gt;"",$K115&lt;&gt;"",$L115&lt;&gt;"",$M115=100),TRUE,FALSE)</formula>
    </cfRule>
    <cfRule type="expression" dxfId="844" priority="1223" stopIfTrue="1">
      <formula>IF(AND($B115&lt;&gt;"",$I115&lt;&gt;"",$J115&lt;&gt;"",$J115&lt;TODAY()),TRUE,FALSE)</formula>
    </cfRule>
    <cfRule type="expression" dxfId="843" priority="1224" stopIfTrue="1">
      <formula>IF(OR(AND($B115&lt;&gt;"",$I115&lt;&gt;"",$J115&lt;&gt;"",$K115&lt;&gt;"",$M115&lt;100),AND($I115&lt;&gt;"",$J115&lt;&gt;"",TODAY()&gt;=$I115)),TRUE,FALSE)</formula>
    </cfRule>
  </conditionalFormatting>
  <conditionalFormatting sqref="L117:L118">
    <cfRule type="expression" dxfId="842" priority="1219" stopIfTrue="1">
      <formula>IF(AND($B117&lt;&gt;"",$I117&lt;&gt;"",$J117&lt;&gt;"",$K117&lt;&gt;"",$L117&lt;&gt;"",$M117=100),TRUE,FALSE)</formula>
    </cfRule>
    <cfRule type="expression" dxfId="841" priority="1220" stopIfTrue="1">
      <formula>IF(AND($B117&lt;&gt;"",$I117&lt;&gt;"",$J117&lt;&gt;"",$J117&lt;TODAY()),TRUE,FALSE)</formula>
    </cfRule>
    <cfRule type="expression" dxfId="840" priority="1221" stopIfTrue="1">
      <formula>IF(OR(AND($B117&lt;&gt;"",$I117&lt;&gt;"",$J117&lt;&gt;"",$K117&lt;&gt;"",$M117&lt;100),AND($I117&lt;&gt;"",$J117&lt;&gt;"",TODAY()&gt;=$I117)),TRUE,FALSE)</formula>
    </cfRule>
  </conditionalFormatting>
  <conditionalFormatting sqref="F193:F194">
    <cfRule type="expression" dxfId="839" priority="1216" stopIfTrue="1">
      <formula>IF(AND($B193&lt;&gt;"",$I193&lt;&gt;"",$J193&lt;&gt;"",$K193&lt;&gt;"",$L193&lt;&gt;"",$M193=100),TRUE,FALSE)</formula>
    </cfRule>
    <cfRule type="expression" dxfId="838" priority="1217" stopIfTrue="1">
      <formula>IF(AND($B193&lt;&gt;"",$I193&lt;&gt;"",$J193&lt;&gt;"",$J193&lt;TODAY()),TRUE,FALSE)</formula>
    </cfRule>
    <cfRule type="expression" dxfId="837" priority="1218" stopIfTrue="1">
      <formula>IF(OR(AND($B193&lt;&gt;"",$I193&lt;&gt;"",$J193&lt;&gt;"",$K193&lt;&gt;"",$M193&lt;100),AND($I193&lt;&gt;"",$J193&lt;&gt;"",TODAY()&gt;=$I193)),TRUE,FALSE)</formula>
    </cfRule>
  </conditionalFormatting>
  <conditionalFormatting sqref="F201:F202">
    <cfRule type="expression" dxfId="836" priority="1210" stopIfTrue="1">
      <formula>IF(AND($B201&lt;&gt;"",$I201&lt;&gt;"",$J201&lt;&gt;"",$K201&lt;&gt;"",$L201&lt;&gt;"",$M201=100),TRUE,FALSE)</formula>
    </cfRule>
    <cfRule type="expression" dxfId="835" priority="1211" stopIfTrue="1">
      <formula>IF(AND($B201&lt;&gt;"",$I201&lt;&gt;"",$J201&lt;&gt;"",$J201&lt;TODAY()),TRUE,FALSE)</formula>
    </cfRule>
    <cfRule type="expression" dxfId="834" priority="1212" stopIfTrue="1">
      <formula>IF(OR(AND($B201&lt;&gt;"",$I201&lt;&gt;"",$J201&lt;&gt;"",$K201&lt;&gt;"",$M201&lt;100),AND($I201&lt;&gt;"",$J201&lt;&gt;"",TODAY()&gt;=$I201)),TRUE,FALSE)</formula>
    </cfRule>
  </conditionalFormatting>
  <conditionalFormatting sqref="F205:F206">
    <cfRule type="expression" dxfId="833" priority="1207" stopIfTrue="1">
      <formula>IF(AND($B205&lt;&gt;"",$I205&lt;&gt;"",$J205&lt;&gt;"",$K205&lt;&gt;"",$L205&lt;&gt;"",$M205=100),TRUE,FALSE)</formula>
    </cfRule>
    <cfRule type="expression" dxfId="832" priority="1208" stopIfTrue="1">
      <formula>IF(AND($B205&lt;&gt;"",$I205&lt;&gt;"",$J205&lt;&gt;"",$J205&lt;TODAY()),TRUE,FALSE)</formula>
    </cfRule>
    <cfRule type="expression" dxfId="831" priority="1209" stopIfTrue="1">
      <formula>IF(OR(AND($B205&lt;&gt;"",$I205&lt;&gt;"",$J205&lt;&gt;"",$K205&lt;&gt;"",$M205&lt;100),AND($I205&lt;&gt;"",$J205&lt;&gt;"",TODAY()&gt;=$I205)),TRUE,FALSE)</formula>
    </cfRule>
  </conditionalFormatting>
  <conditionalFormatting sqref="K87:K88">
    <cfRule type="expression" dxfId="830" priority="1204" stopIfTrue="1">
      <formula>IF(AND($B87&lt;&gt;"",$I87&lt;&gt;"",$J87&lt;&gt;"",$K87&lt;&gt;"",$L87&lt;&gt;"",$M87=100),TRUE,FALSE)</formula>
    </cfRule>
    <cfRule type="expression" dxfId="829" priority="1205" stopIfTrue="1">
      <formula>IF(AND($B87&lt;&gt;"",$I87&lt;&gt;"",$J87&lt;&gt;"",$J87&lt;TODAY()),TRUE,FALSE)</formula>
    </cfRule>
    <cfRule type="expression" dxfId="828" priority="1206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827" priority="1201" stopIfTrue="1">
      <formula>IF(AND($B89&lt;&gt;"",$I89&lt;&gt;"",$J89&lt;&gt;"",$K89&lt;&gt;"",$L89&lt;&gt;"",$M89=100),TRUE,FALSE)</formula>
    </cfRule>
    <cfRule type="expression" dxfId="826" priority="1202" stopIfTrue="1">
      <formula>IF(AND($B89&lt;&gt;"",$I89&lt;&gt;"",$J89&lt;&gt;"",$J89&lt;TODAY()),TRUE,FALSE)</formula>
    </cfRule>
    <cfRule type="expression" dxfId="825" priority="1203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824" priority="1198" stopIfTrue="1">
      <formula>IF(AND($B91&lt;&gt;"",$I91&lt;&gt;"",$J91&lt;&gt;"",$K91&lt;&gt;"",$L91&lt;&gt;"",$M91=100),TRUE,FALSE)</formula>
    </cfRule>
    <cfRule type="expression" dxfId="823" priority="1199" stopIfTrue="1">
      <formula>IF(AND($B91&lt;&gt;"",$I91&lt;&gt;"",$J91&lt;&gt;"",$J91&lt;TODAY()),TRUE,FALSE)</formula>
    </cfRule>
    <cfRule type="expression" dxfId="822" priority="1200" stopIfTrue="1">
      <formula>IF(OR(AND($B91&lt;&gt;"",$I91&lt;&gt;"",$J91&lt;&gt;"",$K91&lt;&gt;"",$M91&lt;100),AND($I91&lt;&gt;"",$J91&lt;&gt;"",TODAY()&gt;=$I91)),TRUE,FALSE)</formula>
    </cfRule>
  </conditionalFormatting>
  <conditionalFormatting sqref="I107:I108">
    <cfRule type="expression" dxfId="821" priority="1132" stopIfTrue="1">
      <formula>IF(AND($B107&lt;&gt;"",$I107&lt;&gt;"",$J107&lt;&gt;"",$K107&lt;&gt;"",$L107&lt;&gt;"",$M107=100),TRUE,FALSE)</formula>
    </cfRule>
    <cfRule type="expression" dxfId="820" priority="1133" stopIfTrue="1">
      <formula>IF(AND($B107&lt;&gt;"",$I107&lt;&gt;"",$J107&lt;&gt;"",$J107&lt;TODAY()),TRUE,FALSE)</formula>
    </cfRule>
    <cfRule type="expression" dxfId="819" priority="1134" stopIfTrue="1">
      <formula>IF(OR(AND($B107&lt;&gt;"",$I107&lt;&gt;"",$J107&lt;&gt;"",$K107&lt;&gt;"",$M107&lt;100),AND($I107&lt;&gt;"",$J107&lt;&gt;"",TODAY()&gt;=$I107)),TRUE,FALSE)</formula>
    </cfRule>
  </conditionalFormatting>
  <conditionalFormatting sqref="J107:J108">
    <cfRule type="expression" dxfId="818" priority="1129" stopIfTrue="1">
      <formula>IF(AND($B107&lt;&gt;"",$I107&lt;&gt;"",$J107&lt;&gt;"",$K107&lt;&gt;"",$L107&lt;&gt;"",$M107=100),TRUE,FALSE)</formula>
    </cfRule>
    <cfRule type="expression" dxfId="817" priority="1130" stopIfTrue="1">
      <formula>IF(AND($B107&lt;&gt;"",$I107&lt;&gt;"",$J107&lt;&gt;"",$J107&lt;TODAY()),TRUE,FALSE)</formula>
    </cfRule>
    <cfRule type="expression" dxfId="816" priority="1131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815" priority="1126" stopIfTrue="1">
      <formula>IF(AND($B107&lt;&gt;"",$I107&lt;&gt;"",$J107&lt;&gt;"",$K107&lt;&gt;"",$L107&lt;&gt;"",$M107=100),TRUE,FALSE)</formula>
    </cfRule>
    <cfRule type="expression" dxfId="814" priority="1127" stopIfTrue="1">
      <formula>IF(AND($B107&lt;&gt;"",$I107&lt;&gt;"",$J107&lt;&gt;"",$J107&lt;TODAY()),TRUE,FALSE)</formula>
    </cfRule>
    <cfRule type="expression" dxfId="813" priority="1128" stopIfTrue="1">
      <formula>IF(OR(AND($B107&lt;&gt;"",$I107&lt;&gt;"",$J107&lt;&gt;"",$K107&lt;&gt;"",$M107&lt;100),AND($I107&lt;&gt;"",$J107&lt;&gt;"",TODAY()&gt;=$I107)),TRUE,FALSE)</formula>
    </cfRule>
  </conditionalFormatting>
  <conditionalFormatting sqref="S22:AQ22">
    <cfRule type="expression" dxfId="812" priority="1123" stopIfTrue="1">
      <formula>IF(OR(WEEKDAY(S$9)=7,WEEKDAY(S$9)=1,IF(ISNA(MATCH(S$9,Holiday,0)),FALSE,TRUE)),TRUE,FALSE)</formula>
    </cfRule>
    <cfRule type="expression" dxfId="811" priority="1124" stopIfTrue="1">
      <formula>IF(AND($B22&lt;&gt;"",$I22&lt;&gt;"", $I22&lt;=S$9,S$9&lt;=$J22),TRUE,FALSE)</formula>
    </cfRule>
    <cfRule type="expression" dxfId="810" priority="1125" stopIfTrue="1">
      <formula>IF(AND($B22="", $K21&lt;&gt;"",$K21&lt;=S$9,S$9&lt;=$L21),TRUE,FALSE)</formula>
    </cfRule>
  </conditionalFormatting>
  <conditionalFormatting sqref="B21:R22">
    <cfRule type="expression" dxfId="809" priority="1120" stopIfTrue="1">
      <formula>IF(AND($B21&lt;&gt;"",$I21&lt;&gt;"",$J21&lt;&gt;"",$K21&lt;&gt;"",$L21&lt;&gt;"",$M21=100),TRUE,FALSE)</formula>
    </cfRule>
    <cfRule type="expression" dxfId="808" priority="1121" stopIfTrue="1">
      <formula>IF(AND($B21&lt;&gt;"",$I21&lt;&gt;"",$J21&lt;&gt;"",$J21&lt;TODAY()),TRUE,FALSE)</formula>
    </cfRule>
    <cfRule type="expression" dxfId="807" priority="1122" stopIfTrue="1">
      <formula>IF(OR(AND($B21&lt;&gt;"",$I21&lt;&gt;"",$J21&lt;&gt;"",$K21&lt;&gt;"",$M21&lt;100),AND($I21&lt;&gt;"",$J21&lt;&gt;"",TODAY()&gt;=$I21)),TRUE,FALSE)</formula>
    </cfRule>
  </conditionalFormatting>
  <conditionalFormatting sqref="S21:AQ21">
    <cfRule type="expression" dxfId="806" priority="1117" stopIfTrue="1">
      <formula>IF(OR(WEEKDAY(S$9)=7,WEEKDAY(S$9)=1,IF(ISNA(MATCH(S$9,Holiday,0)),FALSE,TRUE)),TRUE,FALSE)</formula>
    </cfRule>
    <cfRule type="expression" dxfId="805" priority="1118" stopIfTrue="1">
      <formula>IF(AND($B21&lt;&gt;"",$I21&lt;&gt;"", $I21&lt;=S$9,S$9&lt;=$J21),TRUE,FALSE)</formula>
    </cfRule>
    <cfRule type="expression" dxfId="804" priority="1119" stopIfTrue="1">
      <formula>IF(AND($B21="", #REF!&lt;&gt;"",#REF!&lt;=S$9,S$9&lt;=#REF!),TRUE,FALSE)</formula>
    </cfRule>
  </conditionalFormatting>
  <conditionalFormatting sqref="S24:AQ24">
    <cfRule type="expression" dxfId="803" priority="1114" stopIfTrue="1">
      <formula>IF(OR(WEEKDAY(S$9)=7,WEEKDAY(S$9)=1,IF(ISNA(MATCH(S$9,Holiday,0)),FALSE,TRUE)),TRUE,FALSE)</formula>
    </cfRule>
    <cfRule type="expression" dxfId="802" priority="1115" stopIfTrue="1">
      <formula>IF(AND($B24&lt;&gt;"",$I24&lt;&gt;"", $I24&lt;=S$9,S$9&lt;=$J24),TRUE,FALSE)</formula>
    </cfRule>
    <cfRule type="expression" dxfId="801" priority="1116" stopIfTrue="1">
      <formula>IF(AND($B24="", $K23&lt;&gt;"",$K23&lt;=S$9,S$9&lt;=$L23),TRUE,FALSE)</formula>
    </cfRule>
  </conditionalFormatting>
  <conditionalFormatting sqref="B23:K24 M23:R24">
    <cfRule type="expression" dxfId="800" priority="1111" stopIfTrue="1">
      <formula>IF(AND($B23&lt;&gt;"",$I23&lt;&gt;"",$J23&lt;&gt;"",$K23&lt;&gt;"",$L23&lt;&gt;"",$M23=100),TRUE,FALSE)</formula>
    </cfRule>
    <cfRule type="expression" dxfId="799" priority="1112" stopIfTrue="1">
      <formula>IF(AND($B23&lt;&gt;"",$I23&lt;&gt;"",$J23&lt;&gt;"",$J23&lt;TODAY()),TRUE,FALSE)</formula>
    </cfRule>
    <cfRule type="expression" dxfId="798" priority="1113" stopIfTrue="1">
      <formula>IF(OR(AND($B23&lt;&gt;"",$I23&lt;&gt;"",$J23&lt;&gt;"",$K23&lt;&gt;"",$M23&lt;100),AND($I23&lt;&gt;"",$J23&lt;&gt;"",TODAY()&gt;=$I23)),TRUE,FALSE)</formula>
    </cfRule>
  </conditionalFormatting>
  <conditionalFormatting sqref="S23:AQ23">
    <cfRule type="expression" dxfId="797" priority="1108" stopIfTrue="1">
      <formula>IF(OR(WEEKDAY(S$9)=7,WEEKDAY(S$9)=1,IF(ISNA(MATCH(S$9,Holiday,0)),FALSE,TRUE)),TRUE,FALSE)</formula>
    </cfRule>
    <cfRule type="expression" dxfId="796" priority="1109" stopIfTrue="1">
      <formula>IF(AND($B23&lt;&gt;"",$I23&lt;&gt;"", $I23&lt;=S$9,S$9&lt;=$J23),TRUE,FALSE)</formula>
    </cfRule>
    <cfRule type="expression" dxfId="795" priority="1110" stopIfTrue="1">
      <formula>IF(AND($B23="", #REF!&lt;&gt;"",#REF!&lt;=S$9,S$9&lt;=#REF!),TRUE,FALSE)</formula>
    </cfRule>
  </conditionalFormatting>
  <conditionalFormatting sqref="S111:AQ111">
    <cfRule type="expression" dxfId="794" priority="71812" stopIfTrue="1">
      <formula>IF(OR(WEEKDAY(S$9)=7,WEEKDAY(S$9)=1,IF(ISNA(MATCH(S$9,Holiday,0)),FALSE,TRUE)),TRUE,FALSE)</formula>
    </cfRule>
    <cfRule type="expression" dxfId="793" priority="71813" stopIfTrue="1">
      <formula>IF(AND($B111&lt;&gt;"",$I111&lt;&gt;"", $I111&lt;=S$9,S$9&lt;=$J111),TRUE,FALSE)</formula>
    </cfRule>
    <cfRule type="expression" dxfId="792" priority="71814" stopIfTrue="1">
      <formula>IF(AND($B111="", $K78&lt;&gt;"",$K78&lt;=S$9,S$9&lt;=$L78),TRUE,FALSE)</formula>
    </cfRule>
  </conditionalFormatting>
  <conditionalFormatting sqref="E69:E70">
    <cfRule type="expression" dxfId="791" priority="1105" stopIfTrue="1">
      <formula>IF(AND($B69&lt;&gt;"",$I69&lt;&gt;"",$J69&lt;&gt;"",$K69&lt;&gt;"",$L69&lt;&gt;"",$M69=100),TRUE,FALSE)</formula>
    </cfRule>
    <cfRule type="expression" dxfId="790" priority="1106" stopIfTrue="1">
      <formula>IF(AND($B69&lt;&gt;"",$I69&lt;&gt;"",$J69&lt;&gt;"",$J69&lt;TODAY()),TRUE,FALSE)</formula>
    </cfRule>
    <cfRule type="expression" dxfId="789" priority="1107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788" priority="1102" stopIfTrue="1">
      <formula>IF(AND($B71&lt;&gt;"",$I71&lt;&gt;"",$J71&lt;&gt;"",$K71&lt;&gt;"",$L71&lt;&gt;"",$M71=100),TRUE,FALSE)</formula>
    </cfRule>
    <cfRule type="expression" dxfId="787" priority="1103" stopIfTrue="1">
      <formula>IF(AND($B71&lt;&gt;"",$I71&lt;&gt;"",$J71&lt;&gt;"",$J71&lt;TODAY()),TRUE,FALSE)</formula>
    </cfRule>
    <cfRule type="expression" dxfId="786" priority="1104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785" priority="1099" stopIfTrue="1">
      <formula>IF(AND($B73&lt;&gt;"",$I73&lt;&gt;"",$J73&lt;&gt;"",$K73&lt;&gt;"",$L73&lt;&gt;"",$M73=100),TRUE,FALSE)</formula>
    </cfRule>
    <cfRule type="expression" dxfId="784" priority="1100" stopIfTrue="1">
      <formula>IF(AND($B73&lt;&gt;"",$I73&lt;&gt;"",$J73&lt;&gt;"",$J73&lt;TODAY()),TRUE,FALSE)</formula>
    </cfRule>
    <cfRule type="expression" dxfId="783" priority="1101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782" priority="1096" stopIfTrue="1">
      <formula>IF(AND($B75&lt;&gt;"",$I75&lt;&gt;"",$J75&lt;&gt;"",$K75&lt;&gt;"",$L75&lt;&gt;"",$M75=100),TRUE,FALSE)</formula>
    </cfRule>
    <cfRule type="expression" dxfId="781" priority="1097" stopIfTrue="1">
      <formula>IF(AND($B75&lt;&gt;"",$I75&lt;&gt;"",$J75&lt;&gt;"",$J75&lt;TODAY()),TRUE,FALSE)</formula>
    </cfRule>
    <cfRule type="expression" dxfId="780" priority="1098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779" priority="1090" stopIfTrue="1">
      <formula>IF(AND($B87&lt;&gt;"",$I87&lt;&gt;"",$J87&lt;&gt;"",$K87&lt;&gt;"",$L87&lt;&gt;"",$M87=100),TRUE,FALSE)</formula>
    </cfRule>
    <cfRule type="expression" dxfId="778" priority="1091" stopIfTrue="1">
      <formula>IF(AND($B87&lt;&gt;"",$I87&lt;&gt;"",$J87&lt;&gt;"",$J87&lt;TODAY()),TRUE,FALSE)</formula>
    </cfRule>
    <cfRule type="expression" dxfId="777" priority="1092" stopIfTrue="1">
      <formula>IF(OR(AND($B87&lt;&gt;"",$I87&lt;&gt;"",$J87&lt;&gt;"",$K87&lt;&gt;"",$M87&lt;100),AND($I87&lt;&gt;"",$J87&lt;&gt;"",TODAY()&gt;=$I87)),TRUE,FALSE)</formula>
    </cfRule>
  </conditionalFormatting>
  <conditionalFormatting sqref="E175:E176">
    <cfRule type="expression" dxfId="776" priority="1087" stopIfTrue="1">
      <formula>IF(AND($B175&lt;&gt;"",$I175&lt;&gt;"",$J175&lt;&gt;"",$K175&lt;&gt;"",$L175&lt;&gt;"",$M175=100),TRUE,FALSE)</formula>
    </cfRule>
    <cfRule type="expression" dxfId="775" priority="1088" stopIfTrue="1">
      <formula>IF(AND($B175&lt;&gt;"",$I175&lt;&gt;"",$J175&lt;&gt;"",$J175&lt;TODAY()),TRUE,FALSE)</formula>
    </cfRule>
    <cfRule type="expression" dxfId="774" priority="1089" stopIfTrue="1">
      <formula>IF(OR(AND($B175&lt;&gt;"",$I175&lt;&gt;"",$J175&lt;&gt;"",$K175&lt;&gt;"",$M175&lt;100),AND($I175&lt;&gt;"",$J175&lt;&gt;"",TODAY()&gt;=$I175)),TRUE,FALSE)</formula>
    </cfRule>
  </conditionalFormatting>
  <conditionalFormatting sqref="E179:E180">
    <cfRule type="expression" dxfId="773" priority="1084" stopIfTrue="1">
      <formula>IF(AND($B179&lt;&gt;"",$I179&lt;&gt;"",$J179&lt;&gt;"",$K179&lt;&gt;"",$L179&lt;&gt;"",$M179=100),TRUE,FALSE)</formula>
    </cfRule>
    <cfRule type="expression" dxfId="772" priority="1085" stopIfTrue="1">
      <formula>IF(AND($B179&lt;&gt;"",$I179&lt;&gt;"",$J179&lt;&gt;"",$J179&lt;TODAY()),TRUE,FALSE)</formula>
    </cfRule>
    <cfRule type="expression" dxfId="771" priority="1086" stopIfTrue="1">
      <formula>IF(OR(AND($B179&lt;&gt;"",$I179&lt;&gt;"",$J179&lt;&gt;"",$K179&lt;&gt;"",$M179&lt;100),AND($I179&lt;&gt;"",$J179&lt;&gt;"",TODAY()&gt;=$I179)),TRUE,FALSE)</formula>
    </cfRule>
  </conditionalFormatting>
  <conditionalFormatting sqref="E183:E184">
    <cfRule type="expression" dxfId="770" priority="1081" stopIfTrue="1">
      <formula>IF(AND($B183&lt;&gt;"",$I183&lt;&gt;"",$J183&lt;&gt;"",$K183&lt;&gt;"",$L183&lt;&gt;"",$M183=100),TRUE,FALSE)</formula>
    </cfRule>
    <cfRule type="expression" dxfId="769" priority="1082" stopIfTrue="1">
      <formula>IF(AND($B183&lt;&gt;"",$I183&lt;&gt;"",$J183&lt;&gt;"",$J183&lt;TODAY()),TRUE,FALSE)</formula>
    </cfRule>
    <cfRule type="expression" dxfId="768" priority="1083" stopIfTrue="1">
      <formula>IF(OR(AND($B183&lt;&gt;"",$I183&lt;&gt;"",$J183&lt;&gt;"",$K183&lt;&gt;"",$M183&lt;100),AND($I183&lt;&gt;"",$J183&lt;&gt;"",TODAY()&gt;=$I183)),TRUE,FALSE)</formula>
    </cfRule>
  </conditionalFormatting>
  <conditionalFormatting sqref="E187:E188">
    <cfRule type="expression" dxfId="767" priority="1078" stopIfTrue="1">
      <formula>IF(AND($B187&lt;&gt;"",$I187&lt;&gt;"",$J187&lt;&gt;"",$K187&lt;&gt;"",$L187&lt;&gt;"",$M187=100),TRUE,FALSE)</formula>
    </cfRule>
    <cfRule type="expression" dxfId="766" priority="1079" stopIfTrue="1">
      <formula>IF(AND($B187&lt;&gt;"",$I187&lt;&gt;"",$J187&lt;&gt;"",$J187&lt;TODAY()),TRUE,FALSE)</formula>
    </cfRule>
    <cfRule type="expression" dxfId="765" priority="1080" stopIfTrue="1">
      <formula>IF(OR(AND($B187&lt;&gt;"",$I187&lt;&gt;"",$J187&lt;&gt;"",$K187&lt;&gt;"",$M187&lt;100),AND($I187&lt;&gt;"",$J187&lt;&gt;"",TODAY()&gt;=$I187)),TRUE,FALSE)</formula>
    </cfRule>
  </conditionalFormatting>
  <conditionalFormatting sqref="E193:E194">
    <cfRule type="expression" dxfId="764" priority="1075" stopIfTrue="1">
      <formula>IF(AND($B193&lt;&gt;"",$I193&lt;&gt;"",$J193&lt;&gt;"",$K193&lt;&gt;"",$L193&lt;&gt;"",$M193=100),TRUE,FALSE)</formula>
    </cfRule>
    <cfRule type="expression" dxfId="763" priority="1076" stopIfTrue="1">
      <formula>IF(AND($B193&lt;&gt;"",$I193&lt;&gt;"",$J193&lt;&gt;"",$J193&lt;TODAY()),TRUE,FALSE)</formula>
    </cfRule>
    <cfRule type="expression" dxfId="762" priority="1077" stopIfTrue="1">
      <formula>IF(OR(AND($B193&lt;&gt;"",$I193&lt;&gt;"",$J193&lt;&gt;"",$K193&lt;&gt;"",$M193&lt;100),AND($I193&lt;&gt;"",$J193&lt;&gt;"",TODAY()&gt;=$I193)),TRUE,FALSE)</formula>
    </cfRule>
  </conditionalFormatting>
  <conditionalFormatting sqref="E195:E196">
    <cfRule type="expression" dxfId="761" priority="1072" stopIfTrue="1">
      <formula>IF(AND($B195&lt;&gt;"",$I195&lt;&gt;"",$J195&lt;&gt;"",$K195&lt;&gt;"",$L195&lt;&gt;"",$M195=100),TRUE,FALSE)</formula>
    </cfRule>
    <cfRule type="expression" dxfId="760" priority="1073" stopIfTrue="1">
      <formula>IF(AND($B195&lt;&gt;"",$I195&lt;&gt;"",$J195&lt;&gt;"",$J195&lt;TODAY()),TRUE,FALSE)</formula>
    </cfRule>
    <cfRule type="expression" dxfId="759" priority="1074" stopIfTrue="1">
      <formula>IF(OR(AND($B195&lt;&gt;"",$I195&lt;&gt;"",$J195&lt;&gt;"",$K195&lt;&gt;"",$M195&lt;100),AND($I195&lt;&gt;"",$J195&lt;&gt;"",TODAY()&gt;=$I195)),TRUE,FALSE)</formula>
    </cfRule>
  </conditionalFormatting>
  <conditionalFormatting sqref="E201:E202">
    <cfRule type="expression" dxfId="758" priority="1069" stopIfTrue="1">
      <formula>IF(AND($B201&lt;&gt;"",$I201&lt;&gt;"",$J201&lt;&gt;"",$K201&lt;&gt;"",$L201&lt;&gt;"",$M201=100),TRUE,FALSE)</formula>
    </cfRule>
    <cfRule type="expression" dxfId="757" priority="1070" stopIfTrue="1">
      <formula>IF(AND($B201&lt;&gt;"",$I201&lt;&gt;"",$J201&lt;&gt;"",$J201&lt;TODAY()),TRUE,FALSE)</formula>
    </cfRule>
    <cfRule type="expression" dxfId="756" priority="1071" stopIfTrue="1">
      <formula>IF(OR(AND($B201&lt;&gt;"",$I201&lt;&gt;"",$J201&lt;&gt;"",$K201&lt;&gt;"",$M201&lt;100),AND($I201&lt;&gt;"",$J201&lt;&gt;"",TODAY()&gt;=$I201)),TRUE,FALSE)</formula>
    </cfRule>
  </conditionalFormatting>
  <conditionalFormatting sqref="E205:E206">
    <cfRule type="expression" dxfId="755" priority="1066" stopIfTrue="1">
      <formula>IF(AND($B205&lt;&gt;"",$I205&lt;&gt;"",$J205&lt;&gt;"",$K205&lt;&gt;"",$L205&lt;&gt;"",$M205=100),TRUE,FALSE)</formula>
    </cfRule>
    <cfRule type="expression" dxfId="754" priority="1067" stopIfTrue="1">
      <formula>IF(AND($B205&lt;&gt;"",$I205&lt;&gt;"",$J205&lt;&gt;"",$J205&lt;TODAY()),TRUE,FALSE)</formula>
    </cfRule>
    <cfRule type="expression" dxfId="753" priority="1068" stopIfTrue="1">
      <formula>IF(OR(AND($B205&lt;&gt;"",$I205&lt;&gt;"",$J205&lt;&gt;"",$K205&lt;&gt;"",$M205&lt;100),AND($I205&lt;&gt;"",$J205&lt;&gt;"",TODAY()&gt;=$I205)),TRUE,FALSE)</formula>
    </cfRule>
  </conditionalFormatting>
  <conditionalFormatting sqref="K25:K26">
    <cfRule type="expression" dxfId="752" priority="1063" stopIfTrue="1">
      <formula>IF(AND($B25&lt;&gt;"",$I25&lt;&gt;"",$J25&lt;&gt;"",$K25&lt;&gt;"",$L25&lt;&gt;"",$M25=100),TRUE,FALSE)</formula>
    </cfRule>
    <cfRule type="expression" dxfId="751" priority="1064" stopIfTrue="1">
      <formula>IF(AND($B25&lt;&gt;"",$I25&lt;&gt;"",$J25&lt;&gt;"",$J25&lt;TODAY()),TRUE,FALSE)</formula>
    </cfRule>
    <cfRule type="expression" dxfId="750" priority="1065" stopIfTrue="1">
      <formula>IF(OR(AND($B25&lt;&gt;"",$I25&lt;&gt;"",$J25&lt;&gt;"",$K25&lt;&gt;"",$M25&lt;100),AND($I25&lt;&gt;"",$J25&lt;&gt;"",TODAY()&gt;=$I25)),TRUE,FALSE)</formula>
    </cfRule>
  </conditionalFormatting>
  <conditionalFormatting sqref="L25:L26">
    <cfRule type="expression" dxfId="749" priority="1060" stopIfTrue="1">
      <formula>IF(AND($B25&lt;&gt;"",$I25&lt;&gt;"",$J25&lt;&gt;"",$K25&lt;&gt;"",$L25&lt;&gt;"",$M25=100),TRUE,FALSE)</formula>
    </cfRule>
    <cfRule type="expression" dxfId="748" priority="1061" stopIfTrue="1">
      <formula>IF(AND($B25&lt;&gt;"",$I25&lt;&gt;"",$J25&lt;&gt;"",$J25&lt;TODAY()),TRUE,FALSE)</formula>
    </cfRule>
    <cfRule type="expression" dxfId="747" priority="1062" stopIfTrue="1">
      <formula>IF(OR(AND($B25&lt;&gt;"",$I25&lt;&gt;"",$J25&lt;&gt;"",$K25&lt;&gt;"",$M25&lt;100),AND($I25&lt;&gt;"",$J25&lt;&gt;"",TODAY()&gt;=$I25)),TRUE,FALSE)</formula>
    </cfRule>
  </conditionalFormatting>
  <conditionalFormatting sqref="H109:H110">
    <cfRule type="expression" dxfId="746" priority="1039" stopIfTrue="1">
      <formula>IF(AND($B109&lt;&gt;"",$I109&lt;&gt;"",$J109&lt;&gt;"",$K109&lt;&gt;"",$L109&lt;&gt;"",$M109=100),TRUE,FALSE)</formula>
    </cfRule>
    <cfRule type="expression" dxfId="745" priority="1040" stopIfTrue="1">
      <formula>IF(AND($B109&lt;&gt;"",$I109&lt;&gt;"",$J109&lt;&gt;"",$J109&lt;TODAY()),TRUE,FALSE)</formula>
    </cfRule>
    <cfRule type="expression" dxfId="744" priority="1041" stopIfTrue="1">
      <formula>IF(OR(AND($B109&lt;&gt;"",$I109&lt;&gt;"",$J109&lt;&gt;"",$K109&lt;&gt;"",$M109&lt;100),AND($I109&lt;&gt;"",$J109&lt;&gt;"",TODAY()&gt;=$I109)),TRUE,FALSE)</formula>
    </cfRule>
  </conditionalFormatting>
  <conditionalFormatting sqref="K27:K28">
    <cfRule type="expression" dxfId="743" priority="1054" stopIfTrue="1">
      <formula>IF(AND($B27&lt;&gt;"",$I27&lt;&gt;"",$J27&lt;&gt;"",$K27&lt;&gt;"",$L27&lt;&gt;"",$M27=100),TRUE,FALSE)</formula>
    </cfRule>
    <cfRule type="expression" dxfId="742" priority="1055" stopIfTrue="1">
      <formula>IF(AND($B27&lt;&gt;"",$I27&lt;&gt;"",$J27&lt;&gt;"",$J27&lt;TODAY()),TRUE,FALSE)</formula>
    </cfRule>
    <cfRule type="expression" dxfId="741" priority="1056" stopIfTrue="1">
      <formula>IF(OR(AND($B27&lt;&gt;"",$I27&lt;&gt;"",$J27&lt;&gt;"",$K27&lt;&gt;"",$M27&lt;100),AND($I27&lt;&gt;"",$J27&lt;&gt;"",TODAY()&gt;=$I27)),TRUE,FALSE)</formula>
    </cfRule>
  </conditionalFormatting>
  <conditionalFormatting sqref="L107:L108">
    <cfRule type="expression" dxfId="740" priority="1051" stopIfTrue="1">
      <formula>IF(AND($B107&lt;&gt;"",$I107&lt;&gt;"",$J107&lt;&gt;"",$K107&lt;&gt;"",$L107&lt;&gt;"",$M107=100),TRUE,FALSE)</formula>
    </cfRule>
    <cfRule type="expression" dxfId="739" priority="1052" stopIfTrue="1">
      <formula>IF(AND($B107&lt;&gt;"",$I107&lt;&gt;"",$J107&lt;&gt;"",$J107&lt;TODAY()),TRUE,FALSE)</formula>
    </cfRule>
    <cfRule type="expression" dxfId="738" priority="1053" stopIfTrue="1">
      <formula>IF(OR(AND($B107&lt;&gt;"",$I107&lt;&gt;"",$J107&lt;&gt;"",$K107&lt;&gt;"",$M107&lt;100),AND($I107&lt;&gt;"",$J107&lt;&gt;"",TODAY()&gt;=$I107)),TRUE,FALSE)</formula>
    </cfRule>
  </conditionalFormatting>
  <conditionalFormatting sqref="S110:AQ110">
    <cfRule type="expression" dxfId="737" priority="1048" stopIfTrue="1">
      <formula>IF(OR(WEEKDAY(S$9)=7,WEEKDAY(S$9)=1,IF(ISNA(MATCH(S$9,Holiday,0)),FALSE,TRUE)),TRUE,FALSE)</formula>
    </cfRule>
    <cfRule type="expression" dxfId="736" priority="1049" stopIfTrue="1">
      <formula>IF(AND($B110&lt;&gt;"",$I110&lt;&gt;"", $I110&lt;=S$9,S$9&lt;=$J110),TRUE,FALSE)</formula>
    </cfRule>
    <cfRule type="expression" dxfId="735" priority="1050" stopIfTrue="1">
      <formula>IF(AND($B110="", $K109&lt;&gt;"",$K109&lt;=S$9,S$9&lt;=$L109),TRUE,FALSE)</formula>
    </cfRule>
  </conditionalFormatting>
  <conditionalFormatting sqref="S109:AQ109">
    <cfRule type="expression" dxfId="734" priority="1045" stopIfTrue="1">
      <formula>IF(OR(WEEKDAY(S$9)=7,WEEKDAY(S$9)=1,IF(ISNA(MATCH(S$9,Holiday,0)),FALSE,TRUE)),TRUE,FALSE)</formula>
    </cfRule>
    <cfRule type="expression" dxfId="733" priority="1046" stopIfTrue="1">
      <formula>IF(AND($B109&lt;&gt;"",$I109&lt;&gt;"", $I109&lt;=S$9,S$9&lt;=$J109),TRUE,FALSE)</formula>
    </cfRule>
    <cfRule type="expression" dxfId="732" priority="1047" stopIfTrue="1">
      <formula>IF(AND($B109="", #REF!&lt;&gt;"",#REF!&lt;=S$9,S$9&lt;=#REF!),TRUE,FALSE)</formula>
    </cfRule>
  </conditionalFormatting>
  <conditionalFormatting sqref="B109:E110 M109:R110 G109:G110">
    <cfRule type="expression" dxfId="731" priority="1042" stopIfTrue="1">
      <formula>IF(AND($B109&lt;&gt;"",$I109&lt;&gt;"",$J109&lt;&gt;"",$K109&lt;&gt;"",$L109&lt;&gt;"",$M109=100),TRUE,FALSE)</formula>
    </cfRule>
    <cfRule type="expression" dxfId="730" priority="1043" stopIfTrue="1">
      <formula>IF(AND($B109&lt;&gt;"",$I109&lt;&gt;"",$J109&lt;&gt;"",$J109&lt;TODAY()),TRUE,FALSE)</formula>
    </cfRule>
    <cfRule type="expression" dxfId="729" priority="1044" stopIfTrue="1">
      <formula>IF(OR(AND($B109&lt;&gt;"",$I109&lt;&gt;"",$J109&lt;&gt;"",$K109&lt;&gt;"",$M109&lt;100),AND($I109&lt;&gt;"",$J109&lt;&gt;"",TODAY()&gt;=$I109)),TRUE,FALSE)</formula>
    </cfRule>
  </conditionalFormatting>
  <conditionalFormatting sqref="F109:F110">
    <cfRule type="expression" dxfId="728" priority="1036" stopIfTrue="1">
      <formula>IF(AND($B109&lt;&gt;"",$I109&lt;&gt;"",$J109&lt;&gt;"",$K109&lt;&gt;"",$L109&lt;&gt;"",$M109=100),TRUE,FALSE)</formula>
    </cfRule>
    <cfRule type="expression" dxfId="727" priority="1037" stopIfTrue="1">
      <formula>IF(AND($B109&lt;&gt;"",$I109&lt;&gt;"",$J109&lt;&gt;"",$J109&lt;TODAY()),TRUE,FALSE)</formula>
    </cfRule>
    <cfRule type="expression" dxfId="726" priority="1038" stopIfTrue="1">
      <formula>IF(OR(AND($B109&lt;&gt;"",$I109&lt;&gt;"",$J109&lt;&gt;"",$K109&lt;&gt;"",$M109&lt;100),AND($I109&lt;&gt;"",$J109&lt;&gt;"",TODAY()&gt;=$I109)),TRUE,FALSE)</formula>
    </cfRule>
  </conditionalFormatting>
  <conditionalFormatting sqref="L109:L110">
    <cfRule type="expression" dxfId="725" priority="1024" stopIfTrue="1">
      <formula>IF(AND($B109&lt;&gt;"",$I109&lt;&gt;"",$J109&lt;&gt;"",$K109&lt;&gt;"",$L109&lt;&gt;"",$M109=100),TRUE,FALSE)</formula>
    </cfRule>
    <cfRule type="expression" dxfId="724" priority="1025" stopIfTrue="1">
      <formula>IF(AND($B109&lt;&gt;"",$I109&lt;&gt;"",$J109&lt;&gt;"",$J109&lt;TODAY()),TRUE,FALSE)</formula>
    </cfRule>
    <cfRule type="expression" dxfId="723" priority="1026" stopIfTrue="1">
      <formula>IF(OR(AND($B109&lt;&gt;"",$I109&lt;&gt;"",$J109&lt;&gt;"",$K109&lt;&gt;"",$M109&lt;100),AND($I109&lt;&gt;"",$J109&lt;&gt;"",TODAY()&gt;=$I109)),TRUE,FALSE)</formula>
    </cfRule>
  </conditionalFormatting>
  <conditionalFormatting sqref="K109:K110">
    <cfRule type="expression" dxfId="722" priority="1021" stopIfTrue="1">
      <formula>IF(AND($B109&lt;&gt;"",$I109&lt;&gt;"",$J109&lt;&gt;"",$K109&lt;&gt;"",$L109&lt;&gt;"",$M109=100),TRUE,FALSE)</formula>
    </cfRule>
    <cfRule type="expression" dxfId="721" priority="1022" stopIfTrue="1">
      <formula>IF(AND($B109&lt;&gt;"",$I109&lt;&gt;"",$J109&lt;&gt;"",$J109&lt;TODAY()),TRUE,FALSE)</formula>
    </cfRule>
    <cfRule type="expression" dxfId="720" priority="1023" stopIfTrue="1">
      <formula>IF(OR(AND($B109&lt;&gt;"",$I109&lt;&gt;"",$J109&lt;&gt;"",$K109&lt;&gt;"",$M109&lt;100),AND($I109&lt;&gt;"",$J109&lt;&gt;"",TODAY()&gt;=$I109)),TRUE,FALSE)</formula>
    </cfRule>
  </conditionalFormatting>
  <conditionalFormatting sqref="J109:J110">
    <cfRule type="expression" dxfId="719" priority="1018" stopIfTrue="1">
      <formula>IF(AND($B109&lt;&gt;"",$I109&lt;&gt;"",$J109&lt;&gt;"",$K109&lt;&gt;"",$L109&lt;&gt;"",$M109=100),TRUE,FALSE)</formula>
    </cfRule>
    <cfRule type="expression" dxfId="718" priority="1019" stopIfTrue="1">
      <formula>IF(AND($B109&lt;&gt;"",$I109&lt;&gt;"",$J109&lt;&gt;"",$J109&lt;TODAY()),TRUE,FALSE)</formula>
    </cfRule>
    <cfRule type="expression" dxfId="717" priority="1020" stopIfTrue="1">
      <formula>IF(OR(AND($B109&lt;&gt;"",$I109&lt;&gt;"",$J109&lt;&gt;"",$K109&lt;&gt;"",$M109&lt;100),AND($I109&lt;&gt;"",$J109&lt;&gt;"",TODAY()&gt;=$I109)),TRUE,FALSE)</formula>
    </cfRule>
  </conditionalFormatting>
  <conditionalFormatting sqref="I109:I110">
    <cfRule type="expression" dxfId="716" priority="1015" stopIfTrue="1">
      <formula>IF(AND($B109&lt;&gt;"",$I109&lt;&gt;"",$J109&lt;&gt;"",$K109&lt;&gt;"",$L109&lt;&gt;"",$M109=100),TRUE,FALSE)</formula>
    </cfRule>
    <cfRule type="expression" dxfId="715" priority="1016" stopIfTrue="1">
      <formula>IF(AND($B109&lt;&gt;"",$I109&lt;&gt;"",$J109&lt;&gt;"",$J109&lt;TODAY()),TRUE,FALSE)</formula>
    </cfRule>
    <cfRule type="expression" dxfId="714" priority="1017" stopIfTrue="1">
      <formula>IF(OR(AND($B109&lt;&gt;"",$I109&lt;&gt;"",$J109&lt;&gt;"",$K109&lt;&gt;"",$M109&lt;100),AND($I109&lt;&gt;"",$J109&lt;&gt;"",TODAY()&gt;=$I109)),TRUE,FALSE)</formula>
    </cfRule>
  </conditionalFormatting>
  <conditionalFormatting sqref="L23:L24">
    <cfRule type="expression" dxfId="713" priority="1012" stopIfTrue="1">
      <formula>IF(AND($B23&lt;&gt;"",$I23&lt;&gt;"",$J23&lt;&gt;"",$K23&lt;&gt;"",$L23&lt;&gt;"",$M23=100),TRUE,FALSE)</formula>
    </cfRule>
    <cfRule type="expression" dxfId="712" priority="1013" stopIfTrue="1">
      <formula>IF(AND($B23&lt;&gt;"",$I23&lt;&gt;"",$J23&lt;&gt;"",$J23&lt;TODAY()),TRUE,FALSE)</formula>
    </cfRule>
    <cfRule type="expression" dxfId="711" priority="1014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710" priority="1009" stopIfTrue="1">
      <formula>IF(AND($B27&lt;&gt;"",$I27&lt;&gt;"",$J27&lt;&gt;"",$K27&lt;&gt;"",$L27&lt;&gt;"",$M27=100),TRUE,FALSE)</formula>
    </cfRule>
    <cfRule type="expression" dxfId="709" priority="1010" stopIfTrue="1">
      <formula>IF(AND($B27&lt;&gt;"",$I27&lt;&gt;"",$J27&lt;&gt;"",$J27&lt;TODAY()),TRUE,FALSE)</formula>
    </cfRule>
    <cfRule type="expression" dxfId="708" priority="1011" stopIfTrue="1">
      <formula>IF(OR(AND($B27&lt;&gt;"",$I27&lt;&gt;"",$J27&lt;&gt;"",$K27&lt;&gt;"",$M27&lt;100),AND($I27&lt;&gt;"",$J27&lt;&gt;"",TODAY()&gt;=$I27)),TRUE,FALSE)</formula>
    </cfRule>
  </conditionalFormatting>
  <conditionalFormatting sqref="L73:L74">
    <cfRule type="expression" dxfId="707" priority="1006" stopIfTrue="1">
      <formula>IF(AND($B73&lt;&gt;"",$I73&lt;&gt;"",$J73&lt;&gt;"",$K73&lt;&gt;"",$L73&lt;&gt;"",$M73=100),TRUE,FALSE)</formula>
    </cfRule>
    <cfRule type="expression" dxfId="706" priority="1007" stopIfTrue="1">
      <formula>IF(AND($B73&lt;&gt;"",$I73&lt;&gt;"",$J73&lt;&gt;"",$J73&lt;TODAY()),TRUE,FALSE)</formula>
    </cfRule>
    <cfRule type="expression" dxfId="705" priority="1008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704" priority="1003" stopIfTrue="1">
      <formula>IF(AND($B75&lt;&gt;"",$I75&lt;&gt;"",$J75&lt;&gt;"",$K75&lt;&gt;"",$L75&lt;&gt;"",$M75=100),TRUE,FALSE)</formula>
    </cfRule>
    <cfRule type="expression" dxfId="703" priority="1004" stopIfTrue="1">
      <formula>IF(AND($B75&lt;&gt;"",$I75&lt;&gt;"",$J75&lt;&gt;"",$J75&lt;TODAY()),TRUE,FALSE)</formula>
    </cfRule>
    <cfRule type="expression" dxfId="702" priority="1005" stopIfTrue="1">
      <formula>IF(OR(AND($B75&lt;&gt;"",$I75&lt;&gt;"",$J75&lt;&gt;"",$K75&lt;&gt;"",$M75&lt;100),AND($I75&lt;&gt;"",$J75&lt;&gt;"",TODAY()&gt;=$I75)),TRUE,FALSE)</formula>
    </cfRule>
  </conditionalFormatting>
  <conditionalFormatting sqref="L87:L88">
    <cfRule type="expression" dxfId="701" priority="1000" stopIfTrue="1">
      <formula>IF(AND($B87&lt;&gt;"",$I87&lt;&gt;"",$J87&lt;&gt;"",$K87&lt;&gt;"",$L87&lt;&gt;"",$M87=100),TRUE,FALSE)</formula>
    </cfRule>
    <cfRule type="expression" dxfId="700" priority="1001" stopIfTrue="1">
      <formula>IF(AND($B87&lt;&gt;"",$I87&lt;&gt;"",$J87&lt;&gt;"",$J87&lt;TODAY()),TRUE,FALSE)</formula>
    </cfRule>
    <cfRule type="expression" dxfId="699" priority="1002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698" priority="997" stopIfTrue="1">
      <formula>IF(AND($B89&lt;&gt;"",$I89&lt;&gt;"",$J89&lt;&gt;"",$K89&lt;&gt;"",$L89&lt;&gt;"",$M89=100),TRUE,FALSE)</formula>
    </cfRule>
    <cfRule type="expression" dxfId="697" priority="998" stopIfTrue="1">
      <formula>IF(AND($B89&lt;&gt;"",$I89&lt;&gt;"",$J89&lt;&gt;"",$J89&lt;TODAY()),TRUE,FALSE)</formula>
    </cfRule>
    <cfRule type="expression" dxfId="696" priority="999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695" priority="994" stopIfTrue="1">
      <formula>IF(AND($B91&lt;&gt;"",$I91&lt;&gt;"",$J91&lt;&gt;"",$K91&lt;&gt;"",$L91&lt;&gt;"",$M91=100),TRUE,FALSE)</formula>
    </cfRule>
    <cfRule type="expression" dxfId="694" priority="995" stopIfTrue="1">
      <formula>IF(AND($B91&lt;&gt;"",$I91&lt;&gt;"",$J91&lt;&gt;"",$J91&lt;TODAY()),TRUE,FALSE)</formula>
    </cfRule>
    <cfRule type="expression" dxfId="693" priority="996" stopIfTrue="1">
      <formula>IF(OR(AND($B91&lt;&gt;"",$I91&lt;&gt;"",$J91&lt;&gt;"",$K91&lt;&gt;"",$M91&lt;100),AND($I91&lt;&gt;"",$J91&lt;&gt;"",TODAY()&gt;=$I91)),TRUE,FALSE)</formula>
    </cfRule>
  </conditionalFormatting>
  <conditionalFormatting sqref="S98:AQ98">
    <cfRule type="expression" dxfId="692" priority="991" stopIfTrue="1">
      <formula>IF(OR(WEEKDAY(S$9)=7,WEEKDAY(S$9)=1,IF(ISNA(MATCH(S$9,Holiday,0)),FALSE,TRUE)),TRUE,FALSE)</formula>
    </cfRule>
    <cfRule type="expression" dxfId="691" priority="992" stopIfTrue="1">
      <formula>IF(AND($B98&lt;&gt;"",$I98&lt;&gt;"", $I98&lt;=S$9,S$9&lt;=$J98),TRUE,FALSE)</formula>
    </cfRule>
    <cfRule type="expression" dxfId="690" priority="993" stopIfTrue="1">
      <formula>IF(AND($B98="", $K97&lt;&gt;"",$K97&lt;=S$9,S$9&lt;=$L97),TRUE,FALSE)</formula>
    </cfRule>
  </conditionalFormatting>
  <conditionalFormatting sqref="S97:AQ97">
    <cfRule type="expression" dxfId="689" priority="988" stopIfTrue="1">
      <formula>IF(OR(WEEKDAY(S$9)=7,WEEKDAY(S$9)=1,IF(ISNA(MATCH(S$9,Holiday,0)),FALSE,TRUE)),TRUE,FALSE)</formula>
    </cfRule>
    <cfRule type="expression" dxfId="688" priority="989" stopIfTrue="1">
      <formula>IF(AND($B97&lt;&gt;"",$I97&lt;&gt;"", $I97&lt;=S$9,S$9&lt;=$J97),TRUE,FALSE)</formula>
    </cfRule>
    <cfRule type="expression" dxfId="687" priority="990" stopIfTrue="1">
      <formula>IF(AND($B97="", #REF!&lt;&gt;"",#REF!&lt;=S$9,S$9&lt;=#REF!),TRUE,FALSE)</formula>
    </cfRule>
  </conditionalFormatting>
  <conditionalFormatting sqref="M97:R98 B97:C98 G97:G98">
    <cfRule type="expression" dxfId="686" priority="985" stopIfTrue="1">
      <formula>IF(AND($B97&lt;&gt;"",$I97&lt;&gt;"",$J97&lt;&gt;"",$K97&lt;&gt;"",$L97&lt;&gt;"",$M97=100),TRUE,FALSE)</formula>
    </cfRule>
    <cfRule type="expression" dxfId="685" priority="986" stopIfTrue="1">
      <formula>IF(AND($B97&lt;&gt;"",$I97&lt;&gt;"",$J97&lt;&gt;"",$J97&lt;TODAY()),TRUE,FALSE)</formula>
    </cfRule>
    <cfRule type="expression" dxfId="684" priority="987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683" priority="982" stopIfTrue="1">
      <formula>IF(AND($B97&lt;&gt;"",$I97&lt;&gt;"",$J97&lt;&gt;"",$K97&lt;&gt;"",$L97&lt;&gt;"",$M97=100),TRUE,FALSE)</formula>
    </cfRule>
    <cfRule type="expression" dxfId="682" priority="983" stopIfTrue="1">
      <formula>IF(AND($B97&lt;&gt;"",$I97&lt;&gt;"",$J97&lt;&gt;"",$J97&lt;TODAY()),TRUE,FALSE)</formula>
    </cfRule>
    <cfRule type="expression" dxfId="681" priority="984" stopIfTrue="1">
      <formula>IF(OR(AND($B97&lt;&gt;"",$I97&lt;&gt;"",$J97&lt;&gt;"",$K97&lt;&gt;"",$M97&lt;100),AND($I97&lt;&gt;"",$J97&lt;&gt;"",TODAY()&gt;=$I97)),TRUE,FALSE)</formula>
    </cfRule>
  </conditionalFormatting>
  <conditionalFormatting sqref="D97:D98">
    <cfRule type="expression" dxfId="680" priority="979" stopIfTrue="1">
      <formula>IF(AND($B97&lt;&gt;"",$I97&lt;&gt;"",$J97&lt;&gt;"",$K97&lt;&gt;"",$L97&lt;&gt;"",$M97=100),TRUE,FALSE)</formula>
    </cfRule>
    <cfRule type="expression" dxfId="679" priority="980" stopIfTrue="1">
      <formula>IF(AND($B97&lt;&gt;"",$I97&lt;&gt;"",$J97&lt;&gt;"",$J97&lt;TODAY()),TRUE,FALSE)</formula>
    </cfRule>
    <cfRule type="expression" dxfId="678" priority="981" stopIfTrue="1">
      <formula>IF(OR(AND($B97&lt;&gt;"",$I97&lt;&gt;"",$J97&lt;&gt;"",$K97&lt;&gt;"",$M97&lt;100),AND($I97&lt;&gt;"",$J97&lt;&gt;"",TODAY()&gt;=$I97)),TRUE,FALSE)</formula>
    </cfRule>
  </conditionalFormatting>
  <conditionalFormatting sqref="F97:F98">
    <cfRule type="expression" dxfId="677" priority="976" stopIfTrue="1">
      <formula>IF(AND($B97&lt;&gt;"",$I97&lt;&gt;"",$J97&lt;&gt;"",$K97&lt;&gt;"",$L97&lt;&gt;"",$M97=100),TRUE,FALSE)</formula>
    </cfRule>
    <cfRule type="expression" dxfId="676" priority="977" stopIfTrue="1">
      <formula>IF(AND($B97&lt;&gt;"",$I97&lt;&gt;"",$J97&lt;&gt;"",$J97&lt;TODAY()),TRUE,FALSE)</formula>
    </cfRule>
    <cfRule type="expression" dxfId="675" priority="978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674" priority="961" stopIfTrue="1">
      <formula>IF(AND($B97&lt;&gt;"",$I97&lt;&gt;"",$J97&lt;&gt;"",$K97&lt;&gt;"",$L97&lt;&gt;"",$M97=100),TRUE,FALSE)</formula>
    </cfRule>
    <cfRule type="expression" dxfId="673" priority="962" stopIfTrue="1">
      <formula>IF(AND($B97&lt;&gt;"",$I97&lt;&gt;"",$J97&lt;&gt;"",$J97&lt;TODAY()),TRUE,FALSE)</formula>
    </cfRule>
    <cfRule type="expression" dxfId="672" priority="963" stopIfTrue="1">
      <formula>IF(OR(AND($B97&lt;&gt;"",$I97&lt;&gt;"",$J97&lt;&gt;"",$K97&lt;&gt;"",$M97&lt;100),AND($I97&lt;&gt;"",$J97&lt;&gt;"",TODAY()&gt;=$I97)),TRUE,FALSE)</formula>
    </cfRule>
  </conditionalFormatting>
  <conditionalFormatting sqref="E97:E98">
    <cfRule type="expression" dxfId="671" priority="958" stopIfTrue="1">
      <formula>IF(AND($B97&lt;&gt;"",$I97&lt;&gt;"",$J97&lt;&gt;"",$K97&lt;&gt;"",$L97&lt;&gt;"",$M97=100),TRUE,FALSE)</formula>
    </cfRule>
    <cfRule type="expression" dxfId="670" priority="959" stopIfTrue="1">
      <formula>IF(AND($B97&lt;&gt;"",$I97&lt;&gt;"",$J97&lt;&gt;"",$J97&lt;TODAY()),TRUE,FALSE)</formula>
    </cfRule>
    <cfRule type="expression" dxfId="669" priority="960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668" priority="955" stopIfTrue="1">
      <formula>IF(AND($B97&lt;&gt;"",$I97&lt;&gt;"",$J97&lt;&gt;"",$K97&lt;&gt;"",$L97&lt;&gt;"",$M97=100),TRUE,FALSE)</formula>
    </cfRule>
    <cfRule type="expression" dxfId="667" priority="956" stopIfTrue="1">
      <formula>IF(AND($B97&lt;&gt;"",$I97&lt;&gt;"",$J97&lt;&gt;"",$J97&lt;TODAY()),TRUE,FALSE)</formula>
    </cfRule>
    <cfRule type="expression" dxfId="666" priority="957" stopIfTrue="1">
      <formula>IF(OR(AND($B97&lt;&gt;"",$I97&lt;&gt;"",$J97&lt;&gt;"",$K97&lt;&gt;"",$M97&lt;100),AND($I97&lt;&gt;"",$J97&lt;&gt;"",TODAY()&gt;=$I97)),TRUE,FALSE)</formula>
    </cfRule>
  </conditionalFormatting>
  <conditionalFormatting sqref="J97:J98">
    <cfRule type="expression" dxfId="665" priority="952" stopIfTrue="1">
      <formula>IF(AND($B97&lt;&gt;"",$I97&lt;&gt;"",$J97&lt;&gt;"",$K97&lt;&gt;"",$L97&lt;&gt;"",$M97=100),TRUE,FALSE)</formula>
    </cfRule>
    <cfRule type="expression" dxfId="664" priority="953" stopIfTrue="1">
      <formula>IF(AND($B97&lt;&gt;"",$I97&lt;&gt;"",$J97&lt;&gt;"",$J97&lt;TODAY()),TRUE,FALSE)</formula>
    </cfRule>
    <cfRule type="expression" dxfId="663" priority="954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662" priority="949" stopIfTrue="1">
      <formula>IF(AND($B97&lt;&gt;"",$I97&lt;&gt;"",$J97&lt;&gt;"",$K97&lt;&gt;"",$L97&lt;&gt;"",$M97=100),TRUE,FALSE)</formula>
    </cfRule>
    <cfRule type="expression" dxfId="661" priority="950" stopIfTrue="1">
      <formula>IF(AND($B97&lt;&gt;"",$I97&lt;&gt;"",$J97&lt;&gt;"",$J97&lt;TODAY()),TRUE,FALSE)</formula>
    </cfRule>
    <cfRule type="expression" dxfId="660" priority="951" stopIfTrue="1">
      <formula>IF(OR(AND($B97&lt;&gt;"",$I97&lt;&gt;"",$J97&lt;&gt;"",$K97&lt;&gt;"",$M97&lt;100),AND($I97&lt;&gt;"",$J97&lt;&gt;"",TODAY()&gt;=$I97)),TRUE,FALSE)</formula>
    </cfRule>
  </conditionalFormatting>
  <conditionalFormatting sqref="B147:J148 M145:R148 B145:E146 G145:H146">
    <cfRule type="expression" dxfId="659" priority="943" stopIfTrue="1">
      <formula>IF(AND($B145&lt;&gt;"",$I145&lt;&gt;"",$J145&lt;&gt;"",$K145&lt;&gt;"",$L145&lt;&gt;"",$M145=100),TRUE,FALSE)</formula>
    </cfRule>
    <cfRule type="expression" dxfId="658" priority="944" stopIfTrue="1">
      <formula>IF(AND($B145&lt;&gt;"",$I145&lt;&gt;"",$J145&lt;&gt;"",$J145&lt;TODAY()),TRUE,FALSE)</formula>
    </cfRule>
    <cfRule type="expression" dxfId="657" priority="945" stopIfTrue="1">
      <formula>IF(OR(AND($B145&lt;&gt;"",$I145&lt;&gt;"",$J145&lt;&gt;"",$K145&lt;&gt;"",$M145&lt;100),AND($I145&lt;&gt;"",$J145&lt;&gt;"",TODAY()&gt;=$I145)),TRUE,FALSE)</formula>
    </cfRule>
  </conditionalFormatting>
  <conditionalFormatting sqref="B141:E142 G141:H142 K141:R142">
    <cfRule type="expression" dxfId="656" priority="934" stopIfTrue="1">
      <formula>IF(AND($B141&lt;&gt;"",$I141&lt;&gt;"",$J141&lt;&gt;"",$K141&lt;&gt;"",$L141&lt;&gt;"",$M141=100),TRUE,FALSE)</formula>
    </cfRule>
    <cfRule type="expression" dxfId="655" priority="935" stopIfTrue="1">
      <formula>IF(AND($B141&lt;&gt;"",$I141&lt;&gt;"",$J141&lt;&gt;"",$J141&lt;TODAY()),TRUE,FALSE)</formula>
    </cfRule>
    <cfRule type="expression" dxfId="654" priority="936" stopIfTrue="1">
      <formula>IF(OR(AND($B141&lt;&gt;"",$I141&lt;&gt;"",$J141&lt;&gt;"",$K141&lt;&gt;"",$M141&lt;100),AND($I141&lt;&gt;"",$J141&lt;&gt;"",TODAY()&gt;=$I141)),TRUE,FALSE)</formula>
    </cfRule>
  </conditionalFormatting>
  <conditionalFormatting sqref="B143:K144 M143:R144">
    <cfRule type="expression" dxfId="653" priority="925" stopIfTrue="1">
      <formula>IF(AND($B143&lt;&gt;"",$I143&lt;&gt;"",$J143&lt;&gt;"",$K143&lt;&gt;"",$L143&lt;&gt;"",$M143=100),TRUE,FALSE)</formula>
    </cfRule>
    <cfRule type="expression" dxfId="652" priority="926" stopIfTrue="1">
      <formula>IF(AND($B143&lt;&gt;"",$I143&lt;&gt;"",$J143&lt;&gt;"",$J143&lt;TODAY()),TRUE,FALSE)</formula>
    </cfRule>
    <cfRule type="expression" dxfId="651" priority="927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650" priority="919" stopIfTrue="1">
      <formula>IF(AND($B145&lt;&gt;"",$I145&lt;&gt;"",$J145&lt;&gt;"",$K145&lt;&gt;"",$L145&lt;&gt;"",$M145=100),TRUE,FALSE)</formula>
    </cfRule>
    <cfRule type="expression" dxfId="649" priority="920" stopIfTrue="1">
      <formula>IF(AND($B145&lt;&gt;"",$I145&lt;&gt;"",$J145&lt;&gt;"",$J145&lt;TODAY()),TRUE,FALSE)</formula>
    </cfRule>
    <cfRule type="expression" dxfId="648" priority="921" stopIfTrue="1">
      <formula>IF(OR(AND($B145&lt;&gt;"",$I145&lt;&gt;"",$J145&lt;&gt;"",$K145&lt;&gt;"",$M145&lt;100),AND($I145&lt;&gt;"",$J145&lt;&gt;"",TODAY()&gt;=$I145)),TRUE,FALSE)</formula>
    </cfRule>
  </conditionalFormatting>
  <conditionalFormatting sqref="L145:L146">
    <cfRule type="expression" dxfId="647" priority="916" stopIfTrue="1">
      <formula>IF(AND($B145&lt;&gt;"",$I145&lt;&gt;"",$J145&lt;&gt;"",$K145&lt;&gt;"",$L145&lt;&gt;"",$M145=100),TRUE,FALSE)</formula>
    </cfRule>
    <cfRule type="expression" dxfId="646" priority="917" stopIfTrue="1">
      <formula>IF(AND($B145&lt;&gt;"",$I145&lt;&gt;"",$J145&lt;&gt;"",$J145&lt;TODAY()),TRUE,FALSE)</formula>
    </cfRule>
    <cfRule type="expression" dxfId="645" priority="918" stopIfTrue="1">
      <formula>IF(OR(AND($B145&lt;&gt;"",$I145&lt;&gt;"",$J145&lt;&gt;"",$K145&lt;&gt;"",$M145&lt;100),AND($I145&lt;&gt;"",$J145&lt;&gt;"",TODAY()&gt;=$I145)),TRUE,FALSE)</formula>
    </cfRule>
  </conditionalFormatting>
  <conditionalFormatting sqref="K147:K148">
    <cfRule type="expression" dxfId="644" priority="913" stopIfTrue="1">
      <formula>IF(AND($B147&lt;&gt;"",$I147&lt;&gt;"",$J147&lt;&gt;"",$K147&lt;&gt;"",$L147&lt;&gt;"",$M147=100),TRUE,FALSE)</formula>
    </cfRule>
    <cfRule type="expression" dxfId="643" priority="914" stopIfTrue="1">
      <formula>IF(AND($B147&lt;&gt;"",$I147&lt;&gt;"",$J147&lt;&gt;"",$J147&lt;TODAY()),TRUE,FALSE)</formula>
    </cfRule>
    <cfRule type="expression" dxfId="642" priority="915" stopIfTrue="1">
      <formula>IF(OR(AND($B147&lt;&gt;"",$I147&lt;&gt;"",$J147&lt;&gt;"",$K147&lt;&gt;"",$M147&lt;100),AND($I147&lt;&gt;"",$J147&lt;&gt;"",TODAY()&gt;=$I147)),TRUE,FALSE)</formula>
    </cfRule>
  </conditionalFormatting>
  <conditionalFormatting sqref="L143:L144">
    <cfRule type="expression" dxfId="641" priority="910" stopIfTrue="1">
      <formula>IF(AND($B143&lt;&gt;"",$I143&lt;&gt;"",$J143&lt;&gt;"",$K143&lt;&gt;"",$L143&lt;&gt;"",$M143=100),TRUE,FALSE)</formula>
    </cfRule>
    <cfRule type="expression" dxfId="640" priority="911" stopIfTrue="1">
      <formula>IF(AND($B143&lt;&gt;"",$I143&lt;&gt;"",$J143&lt;&gt;"",$J143&lt;TODAY()),TRUE,FALSE)</formula>
    </cfRule>
    <cfRule type="expression" dxfId="639" priority="912" stopIfTrue="1">
      <formula>IF(OR(AND($B143&lt;&gt;"",$I143&lt;&gt;"",$J143&lt;&gt;"",$K143&lt;&gt;"",$M143&lt;100),AND($I143&lt;&gt;"",$J143&lt;&gt;"",TODAY()&gt;=$I143)),TRUE,FALSE)</formula>
    </cfRule>
  </conditionalFormatting>
  <conditionalFormatting sqref="L147:L148">
    <cfRule type="expression" dxfId="638" priority="907" stopIfTrue="1">
      <formula>IF(AND($B147&lt;&gt;"",$I147&lt;&gt;"",$J147&lt;&gt;"",$K147&lt;&gt;"",$L147&lt;&gt;"",$M147=100),TRUE,FALSE)</formula>
    </cfRule>
    <cfRule type="expression" dxfId="637" priority="908" stopIfTrue="1">
      <formula>IF(AND($B147&lt;&gt;"",$I147&lt;&gt;"",$J147&lt;&gt;"",$J147&lt;TODAY()),TRUE,FALSE)</formula>
    </cfRule>
    <cfRule type="expression" dxfId="636" priority="909" stopIfTrue="1">
      <formula>IF(OR(AND($B147&lt;&gt;"",$I147&lt;&gt;"",$J147&lt;&gt;"",$K147&lt;&gt;"",$M147&lt;100),AND($I147&lt;&gt;"",$J147&lt;&gt;"",TODAY()&gt;=$I147)),TRUE,FALSE)</formula>
    </cfRule>
  </conditionalFormatting>
  <conditionalFormatting sqref="F141:F142">
    <cfRule type="expression" dxfId="635" priority="904" stopIfTrue="1">
      <formula>IF(AND($B141&lt;&gt;"",$I141&lt;&gt;"",$J141&lt;&gt;"",$K141&lt;&gt;"",$L141&lt;&gt;"",$M141=100),TRUE,FALSE)</formula>
    </cfRule>
    <cfRule type="expression" dxfId="634" priority="905" stopIfTrue="1">
      <formula>IF(AND($B141&lt;&gt;"",$I141&lt;&gt;"",$J141&lt;&gt;"",$J141&lt;TODAY()),TRUE,FALSE)</formula>
    </cfRule>
    <cfRule type="expression" dxfId="633" priority="906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632" priority="901" stopIfTrue="1">
      <formula>IF(AND($B145&lt;&gt;"",$I145&lt;&gt;"",$J145&lt;&gt;"",$K145&lt;&gt;"",$L145&lt;&gt;"",$M145=100),TRUE,FALSE)</formula>
    </cfRule>
    <cfRule type="expression" dxfId="631" priority="902" stopIfTrue="1">
      <formula>IF(AND($B145&lt;&gt;"",$I145&lt;&gt;"",$J145&lt;&gt;"",$J145&lt;TODAY()),TRUE,FALSE)</formula>
    </cfRule>
    <cfRule type="expression" dxfId="630" priority="903" stopIfTrue="1">
      <formula>IF(OR(AND($B145&lt;&gt;"",$I145&lt;&gt;"",$J145&lt;&gt;"",$K145&lt;&gt;"",$M145&lt;100),AND($I145&lt;&gt;"",$J145&lt;&gt;"",TODAY()&gt;=$I145)),TRUE,FALSE)</formula>
    </cfRule>
  </conditionalFormatting>
  <conditionalFormatting sqref="B227:E228 M227:R228 G227:G228">
    <cfRule type="expression" dxfId="629" priority="889" stopIfTrue="1">
      <formula>IF(AND($B227&lt;&gt;"",$I227&lt;&gt;"",$J227&lt;&gt;"",$K227&lt;&gt;"",$L227&lt;&gt;"",$M227=100),TRUE,FALSE)</formula>
    </cfRule>
    <cfRule type="expression" dxfId="628" priority="890" stopIfTrue="1">
      <formula>IF(AND($B227&lt;&gt;"",$I227&lt;&gt;"",$J227&lt;&gt;"",$J227&lt;TODAY()),TRUE,FALSE)</formula>
    </cfRule>
    <cfRule type="expression" dxfId="627" priority="891" stopIfTrue="1">
      <formula>IF(OR(AND($B227&lt;&gt;"",$I227&lt;&gt;"",$J227&lt;&gt;"",$K227&lt;&gt;"",$M227&lt;100),AND($I227&lt;&gt;"",$J227&lt;&gt;"",TODAY()&gt;=$I227)),TRUE,FALSE)</formula>
    </cfRule>
  </conditionalFormatting>
  <conditionalFormatting sqref="H227:H228">
    <cfRule type="expression" dxfId="626" priority="886" stopIfTrue="1">
      <formula>IF(AND($B227&lt;&gt;"",$I227&lt;&gt;"",$J227&lt;&gt;"",$K227&lt;&gt;"",$L227&lt;&gt;"",$M227=100),TRUE,FALSE)</formula>
    </cfRule>
    <cfRule type="expression" dxfId="625" priority="887" stopIfTrue="1">
      <formula>IF(AND($B227&lt;&gt;"",$I227&lt;&gt;"",$J227&lt;&gt;"",$J227&lt;TODAY()),TRUE,FALSE)</formula>
    </cfRule>
    <cfRule type="expression" dxfId="624" priority="888" stopIfTrue="1">
      <formula>IF(OR(AND($B227&lt;&gt;"",$I227&lt;&gt;"",$J227&lt;&gt;"",$K227&lt;&gt;"",$M227&lt;100),AND($I227&lt;&gt;"",$J227&lt;&gt;"",TODAY()&gt;=$I227)),TRUE,FALSE)</formula>
    </cfRule>
  </conditionalFormatting>
  <conditionalFormatting sqref="L227:L228">
    <cfRule type="expression" dxfId="623" priority="883" stopIfTrue="1">
      <formula>IF(AND($B227&lt;&gt;"",$I227&lt;&gt;"",$J227&lt;&gt;"",$K227&lt;&gt;"",$L227&lt;&gt;"",$M227=100),TRUE,FALSE)</formula>
    </cfRule>
    <cfRule type="expression" dxfId="622" priority="884" stopIfTrue="1">
      <formula>IF(AND($B227&lt;&gt;"",$I227&lt;&gt;"",$J227&lt;&gt;"",$J227&lt;TODAY()),TRUE,FALSE)</formula>
    </cfRule>
    <cfRule type="expression" dxfId="621" priority="885" stopIfTrue="1">
      <formula>IF(OR(AND($B227&lt;&gt;"",$I227&lt;&gt;"",$J227&lt;&gt;"",$K227&lt;&gt;"",$M227&lt;100),AND($I227&lt;&gt;"",$J227&lt;&gt;"",TODAY()&gt;=$I227)),TRUE,FALSE)</formula>
    </cfRule>
  </conditionalFormatting>
  <conditionalFormatting sqref="K227:K228">
    <cfRule type="expression" dxfId="620" priority="880" stopIfTrue="1">
      <formula>IF(AND($B227&lt;&gt;"",$I227&lt;&gt;"",$J227&lt;&gt;"",$K227&lt;&gt;"",$L227&lt;&gt;"",$M227=100),TRUE,FALSE)</formula>
    </cfRule>
    <cfRule type="expression" dxfId="619" priority="881" stopIfTrue="1">
      <formula>IF(AND($B227&lt;&gt;"",$I227&lt;&gt;"",$J227&lt;&gt;"",$J227&lt;TODAY()),TRUE,FALSE)</formula>
    </cfRule>
    <cfRule type="expression" dxfId="618" priority="882" stopIfTrue="1">
      <formula>IF(OR(AND($B227&lt;&gt;"",$I227&lt;&gt;"",$J227&lt;&gt;"",$K227&lt;&gt;"",$M227&lt;100),AND($I227&lt;&gt;"",$J227&lt;&gt;"",TODAY()&gt;=$I227)),TRUE,FALSE)</formula>
    </cfRule>
  </conditionalFormatting>
  <conditionalFormatting sqref="M217:R218 B217:C218 E217:E218 G217:G218">
    <cfRule type="expression" dxfId="617" priority="877" stopIfTrue="1">
      <formula>IF(AND($B217&lt;&gt;"",$I217&lt;&gt;"",$J217&lt;&gt;"",$K217&lt;&gt;"",$L217&lt;&gt;"",$M217=100),TRUE,FALSE)</formula>
    </cfRule>
    <cfRule type="expression" dxfId="616" priority="878" stopIfTrue="1">
      <formula>IF(AND($B217&lt;&gt;"",$I217&lt;&gt;"",$J217&lt;&gt;"",$J217&lt;TODAY()),TRUE,FALSE)</formula>
    </cfRule>
    <cfRule type="expression" dxfId="615" priority="879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614" priority="871" stopIfTrue="1">
      <formula>IF(AND($B217&lt;&gt;"",$I217&lt;&gt;"",$J217&lt;&gt;"",$K217&lt;&gt;"",$L217&lt;&gt;"",$M217=100),TRUE,FALSE)</formula>
    </cfRule>
    <cfRule type="expression" dxfId="613" priority="872" stopIfTrue="1">
      <formula>IF(AND($B217&lt;&gt;"",$I217&lt;&gt;"",$J217&lt;&gt;"",$J217&lt;TODAY()),TRUE,FALSE)</formula>
    </cfRule>
    <cfRule type="expression" dxfId="612" priority="873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611" priority="868" stopIfTrue="1">
      <formula>IF(AND($B217&lt;&gt;"",$I217&lt;&gt;"",$J217&lt;&gt;"",$K217&lt;&gt;"",$L217&lt;&gt;"",$M217=100),TRUE,FALSE)</formula>
    </cfRule>
    <cfRule type="expression" dxfId="610" priority="869" stopIfTrue="1">
      <formula>IF(AND($B217&lt;&gt;"",$I217&lt;&gt;"",$J217&lt;&gt;"",$J217&lt;TODAY()),TRUE,FALSE)</formula>
    </cfRule>
    <cfRule type="expression" dxfId="609" priority="870" stopIfTrue="1">
      <formula>IF(OR(AND($B217&lt;&gt;"",$I217&lt;&gt;"",$J217&lt;&gt;"",$K217&lt;&gt;"",$M217&lt;100),AND($I217&lt;&gt;"",$J217&lt;&gt;"",TODAY()&gt;=$I217)),TRUE,FALSE)</formula>
    </cfRule>
  </conditionalFormatting>
  <conditionalFormatting sqref="D217:D218">
    <cfRule type="expression" dxfId="608" priority="865" stopIfTrue="1">
      <formula>IF(AND($B217&lt;&gt;"",$I217&lt;&gt;"",$J217&lt;&gt;"",$K217&lt;&gt;"",$L217&lt;&gt;"",$M217=100),TRUE,FALSE)</formula>
    </cfRule>
    <cfRule type="expression" dxfId="607" priority="866" stopIfTrue="1">
      <formula>IF(AND($B217&lt;&gt;"",$I217&lt;&gt;"",$J217&lt;&gt;"",$J217&lt;TODAY()),TRUE,FALSE)</formula>
    </cfRule>
    <cfRule type="expression" dxfId="606" priority="867" stopIfTrue="1">
      <formula>IF(OR(AND($B217&lt;&gt;"",$I217&lt;&gt;"",$J217&lt;&gt;"",$K217&lt;&gt;"",$M217&lt;100),AND($I217&lt;&gt;"",$J217&lt;&gt;"",TODAY()&gt;=$I217)),TRUE,FALSE)</formula>
    </cfRule>
  </conditionalFormatting>
  <conditionalFormatting sqref="B209:E210 M209:R210 G209:G210">
    <cfRule type="expression" dxfId="605" priority="862" stopIfTrue="1">
      <formula>IF(AND($B209&lt;&gt;"",$I209&lt;&gt;"",$J209&lt;&gt;"",$K209&lt;&gt;"",$L209&lt;&gt;"",$M209=100),TRUE,FALSE)</formula>
    </cfRule>
    <cfRule type="expression" dxfId="604" priority="863" stopIfTrue="1">
      <formula>IF(AND($B209&lt;&gt;"",$I209&lt;&gt;"",$J209&lt;&gt;"",$J209&lt;TODAY()),TRUE,FALSE)</formula>
    </cfRule>
    <cfRule type="expression" dxfId="603" priority="864" stopIfTrue="1">
      <formula>IF(OR(AND($B209&lt;&gt;"",$I209&lt;&gt;"",$J209&lt;&gt;"",$K209&lt;&gt;"",$M209&lt;100),AND($I209&lt;&gt;"",$J209&lt;&gt;"",TODAY()&gt;=$I209)),TRUE,FALSE)</formula>
    </cfRule>
  </conditionalFormatting>
  <conditionalFormatting sqref="H209:H210">
    <cfRule type="expression" dxfId="602" priority="859" stopIfTrue="1">
      <formula>IF(AND($B209&lt;&gt;"",$I209&lt;&gt;"",$J209&lt;&gt;"",$K209&lt;&gt;"",$L209&lt;&gt;"",$M209=100),TRUE,FALSE)</formula>
    </cfRule>
    <cfRule type="expression" dxfId="601" priority="860" stopIfTrue="1">
      <formula>IF(AND($B209&lt;&gt;"",$I209&lt;&gt;"",$J209&lt;&gt;"",$J209&lt;TODAY()),TRUE,FALSE)</formula>
    </cfRule>
    <cfRule type="expression" dxfId="600" priority="861" stopIfTrue="1">
      <formula>IF(OR(AND($B209&lt;&gt;"",$I209&lt;&gt;"",$J209&lt;&gt;"",$K209&lt;&gt;"",$M209&lt;100),AND($I209&lt;&gt;"",$J209&lt;&gt;"",TODAY()&gt;=$I209)),TRUE,FALSE)</formula>
    </cfRule>
  </conditionalFormatting>
  <conditionalFormatting sqref="L209:L210">
    <cfRule type="expression" dxfId="599" priority="856" stopIfTrue="1">
      <formula>IF(AND($B209&lt;&gt;"",$I209&lt;&gt;"",$J209&lt;&gt;"",$K209&lt;&gt;"",$L209&lt;&gt;"",$M209=100),TRUE,FALSE)</formula>
    </cfRule>
    <cfRule type="expression" dxfId="598" priority="857" stopIfTrue="1">
      <formula>IF(AND($B209&lt;&gt;"",$I209&lt;&gt;"",$J209&lt;&gt;"",$J209&lt;TODAY()),TRUE,FALSE)</formula>
    </cfRule>
    <cfRule type="expression" dxfId="597" priority="858" stopIfTrue="1">
      <formula>IF(OR(AND($B209&lt;&gt;"",$I209&lt;&gt;"",$J209&lt;&gt;"",$K209&lt;&gt;"",$M209&lt;100),AND($I209&lt;&gt;"",$J209&lt;&gt;"",TODAY()&gt;=$I209)),TRUE,FALSE)</formula>
    </cfRule>
  </conditionalFormatting>
  <conditionalFormatting sqref="K209:K210">
    <cfRule type="expression" dxfId="596" priority="853" stopIfTrue="1">
      <formula>IF(AND($B209&lt;&gt;"",$I209&lt;&gt;"",$J209&lt;&gt;"",$K209&lt;&gt;"",$L209&lt;&gt;"",$M209=100),TRUE,FALSE)</formula>
    </cfRule>
    <cfRule type="expression" dxfId="595" priority="854" stopIfTrue="1">
      <formula>IF(AND($B209&lt;&gt;"",$I209&lt;&gt;"",$J209&lt;&gt;"",$J209&lt;TODAY()),TRUE,FALSE)</formula>
    </cfRule>
    <cfRule type="expression" dxfId="594" priority="855" stopIfTrue="1">
      <formula>IF(OR(AND($B209&lt;&gt;"",$I209&lt;&gt;"",$J209&lt;&gt;"",$K209&lt;&gt;"",$M209&lt;100),AND($I209&lt;&gt;"",$J209&lt;&gt;"",TODAY()&gt;=$I209)),TRUE,FALSE)</formula>
    </cfRule>
  </conditionalFormatting>
  <conditionalFormatting sqref="B103:E104 M103:R104 G103:G104">
    <cfRule type="expression" dxfId="593" priority="811" stopIfTrue="1">
      <formula>IF(AND($B103&lt;&gt;"",$I103&lt;&gt;"",$J103&lt;&gt;"",$K103&lt;&gt;"",$L103&lt;&gt;"",$M103=100),TRUE,FALSE)</formula>
    </cfRule>
    <cfRule type="expression" dxfId="592" priority="812" stopIfTrue="1">
      <formula>IF(AND($B103&lt;&gt;"",$I103&lt;&gt;"",$J103&lt;&gt;"",$J103&lt;TODAY()),TRUE,FALSE)</formula>
    </cfRule>
    <cfRule type="expression" dxfId="591" priority="813" stopIfTrue="1">
      <formula>IF(OR(AND($B103&lt;&gt;"",$I103&lt;&gt;"",$J103&lt;&gt;"",$K103&lt;&gt;"",$M103&lt;100),AND($I103&lt;&gt;"",$J103&lt;&gt;"",TODAY()&gt;=$I103)),TRUE,FALSE)</formula>
    </cfRule>
  </conditionalFormatting>
  <conditionalFormatting sqref="F209:F210">
    <cfRule type="expression" dxfId="590" priority="823" stopIfTrue="1">
      <formula>IF(AND($B209&lt;&gt;"",$I209&lt;&gt;"",$J209&lt;&gt;"",$K209&lt;&gt;"",$L209&lt;&gt;"",$M209=100),TRUE,FALSE)</formula>
    </cfRule>
    <cfRule type="expression" dxfId="589" priority="824" stopIfTrue="1">
      <formula>IF(AND($B209&lt;&gt;"",$I209&lt;&gt;"",$J209&lt;&gt;"",$J209&lt;TODAY()),TRUE,FALSE)</formula>
    </cfRule>
    <cfRule type="expression" dxfId="588" priority="825" stopIfTrue="1">
      <formula>IF(OR(AND($B209&lt;&gt;"",$I209&lt;&gt;"",$J209&lt;&gt;"",$K209&lt;&gt;"",$M209&lt;100),AND($I209&lt;&gt;"",$J209&lt;&gt;"",TODAY()&gt;=$I209)),TRUE,FALSE)</formula>
    </cfRule>
  </conditionalFormatting>
  <conditionalFormatting sqref="S105:AQ105 S209:AQ209">
    <cfRule type="expression" dxfId="587" priority="71821" stopIfTrue="1">
      <formula>IF(OR(WEEKDAY(S$9)=7,WEEKDAY(S$9)=1,IF(ISNA(MATCH(S$9,Holiday,0)),FALSE,TRUE)),TRUE,FALSE)</formula>
    </cfRule>
    <cfRule type="expression" dxfId="586" priority="71822" stopIfTrue="1">
      <formula>IF(AND($B105&lt;&gt;"",$I105&lt;&gt;"", $I105&lt;=S$9,S$9&lt;=$J105),TRUE,FALSE)</formula>
    </cfRule>
    <cfRule type="expression" dxfId="585" priority="71823" stopIfTrue="1">
      <formula>IF(AND($B105="", $K92&lt;&gt;"",$K92&lt;=S$9,S$9&lt;=$L92),TRUE,FALSE)</formula>
    </cfRule>
  </conditionalFormatting>
  <conditionalFormatting sqref="S104:AQ104">
    <cfRule type="expression" dxfId="584" priority="814" stopIfTrue="1">
      <formula>IF(OR(WEEKDAY(S$9)=7,WEEKDAY(S$9)=1,IF(ISNA(MATCH(S$9,Holiday,0)),FALSE,TRUE)),TRUE,FALSE)</formula>
    </cfRule>
    <cfRule type="expression" dxfId="583" priority="815" stopIfTrue="1">
      <formula>IF(AND($B104&lt;&gt;"",$I104&lt;&gt;"", $I104&lt;=S$9,S$9&lt;=$J104),TRUE,FALSE)</formula>
    </cfRule>
    <cfRule type="expression" dxfId="582" priority="816" stopIfTrue="1">
      <formula>IF(AND($B104="", $K103&lt;&gt;"",$K103&lt;=S$9,S$9&lt;=$L103),TRUE,FALSE)</formula>
    </cfRule>
  </conditionalFormatting>
  <conditionalFormatting sqref="H103:H104">
    <cfRule type="expression" dxfId="581" priority="808" stopIfTrue="1">
      <formula>IF(AND($B103&lt;&gt;"",$I103&lt;&gt;"",$J103&lt;&gt;"",$K103&lt;&gt;"",$L103&lt;&gt;"",$M103=100),TRUE,FALSE)</formula>
    </cfRule>
    <cfRule type="expression" dxfId="580" priority="809" stopIfTrue="1">
      <formula>IF(AND($B103&lt;&gt;"",$I103&lt;&gt;"",$J103&lt;&gt;"",$J103&lt;TODAY()),TRUE,FALSE)</formula>
    </cfRule>
    <cfRule type="expression" dxfId="579" priority="810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578" priority="805" stopIfTrue="1">
      <formula>IF(AND($B103&lt;&gt;"",$I103&lt;&gt;"",$J103&lt;&gt;"",$K103&lt;&gt;"",$L103&lt;&gt;"",$M103=100),TRUE,FALSE)</formula>
    </cfRule>
    <cfRule type="expression" dxfId="577" priority="806" stopIfTrue="1">
      <formula>IF(AND($B103&lt;&gt;"",$I103&lt;&gt;"",$J103&lt;&gt;"",$J103&lt;TODAY()),TRUE,FALSE)</formula>
    </cfRule>
    <cfRule type="expression" dxfId="576" priority="807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575" priority="802" stopIfTrue="1">
      <formula>IF(AND($B103&lt;&gt;"",$I103&lt;&gt;"",$J103&lt;&gt;"",$K103&lt;&gt;"",$L103&lt;&gt;"",$M103=100),TRUE,FALSE)</formula>
    </cfRule>
    <cfRule type="expression" dxfId="574" priority="803" stopIfTrue="1">
      <formula>IF(AND($B103&lt;&gt;"",$I103&lt;&gt;"",$J103&lt;&gt;"",$J103&lt;TODAY()),TRUE,FALSE)</formula>
    </cfRule>
    <cfRule type="expression" dxfId="573" priority="804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572" priority="799" stopIfTrue="1">
      <formula>IF(AND($B103&lt;&gt;"",$I103&lt;&gt;"",$J103&lt;&gt;"",$K103&lt;&gt;"",$L103&lt;&gt;"",$M103=100),TRUE,FALSE)</formula>
    </cfRule>
    <cfRule type="expression" dxfId="571" priority="800" stopIfTrue="1">
      <formula>IF(AND($B103&lt;&gt;"",$I103&lt;&gt;"",$J103&lt;&gt;"",$J103&lt;TODAY()),TRUE,FALSE)</formula>
    </cfRule>
    <cfRule type="expression" dxfId="570" priority="801" stopIfTrue="1">
      <formula>IF(OR(AND($B103&lt;&gt;"",$I103&lt;&gt;"",$J103&lt;&gt;"",$K103&lt;&gt;"",$M103&lt;100),AND($I103&lt;&gt;"",$J103&lt;&gt;"",TODAY()&gt;=$I103)),TRUE,FALSE)</formula>
    </cfRule>
  </conditionalFormatting>
  <conditionalFormatting sqref="I103:I104">
    <cfRule type="expression" dxfId="569" priority="796" stopIfTrue="1">
      <formula>IF(AND($B103&lt;&gt;"",$I103&lt;&gt;"",$J103&lt;&gt;"",$K103&lt;&gt;"",$L103&lt;&gt;"",$M103=100),TRUE,FALSE)</formula>
    </cfRule>
    <cfRule type="expression" dxfId="568" priority="797" stopIfTrue="1">
      <formula>IF(AND($B103&lt;&gt;"",$I103&lt;&gt;"",$J103&lt;&gt;"",$J103&lt;TODAY()),TRUE,FALSE)</formula>
    </cfRule>
    <cfRule type="expression" dxfId="567" priority="798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566" priority="793" stopIfTrue="1">
      <formula>IF(AND($B103&lt;&gt;"",$I103&lt;&gt;"",$J103&lt;&gt;"",$K103&lt;&gt;"",$L103&lt;&gt;"",$M103=100),TRUE,FALSE)</formula>
    </cfRule>
    <cfRule type="expression" dxfId="565" priority="794" stopIfTrue="1">
      <formula>IF(AND($B103&lt;&gt;"",$I103&lt;&gt;"",$J103&lt;&gt;"",$J103&lt;TODAY()),TRUE,FALSE)</formula>
    </cfRule>
    <cfRule type="expression" dxfId="564" priority="795" stopIfTrue="1">
      <formula>IF(OR(AND($B103&lt;&gt;"",$I103&lt;&gt;"",$J103&lt;&gt;"",$K103&lt;&gt;"",$M103&lt;100),AND($I103&lt;&gt;"",$J103&lt;&gt;"",TODAY()&gt;=$I103)),TRUE,FALSE)</formula>
    </cfRule>
  </conditionalFormatting>
  <conditionalFormatting sqref="S103:AQ103">
    <cfRule type="expression" dxfId="563" priority="790" stopIfTrue="1">
      <formula>IF(OR(WEEKDAY(S$9)=7,WEEKDAY(S$9)=1,IF(ISNA(MATCH(S$9,Holiday,0)),FALSE,TRUE)),TRUE,FALSE)</formula>
    </cfRule>
    <cfRule type="expression" dxfId="562" priority="791" stopIfTrue="1">
      <formula>IF(AND($B103&lt;&gt;"",$I103&lt;&gt;"", $I103&lt;=S$9,S$9&lt;=$J103),TRUE,FALSE)</formula>
    </cfRule>
    <cfRule type="expression" dxfId="561" priority="792" stopIfTrue="1">
      <formula>IF(AND($B103="", $K90&lt;&gt;"",$K90&lt;=S$9,S$9&lt;=$L90),TRUE,FALSE)</formula>
    </cfRule>
  </conditionalFormatting>
  <conditionalFormatting sqref="B221:E222 M221:R222 G221:G222">
    <cfRule type="expression" dxfId="560" priority="784" stopIfTrue="1">
      <formula>IF(AND($B221&lt;&gt;"",$I221&lt;&gt;"",$J221&lt;&gt;"",$K221&lt;&gt;"",$L221&lt;&gt;"",$M221=100),TRUE,FALSE)</formula>
    </cfRule>
    <cfRule type="expression" dxfId="559" priority="785" stopIfTrue="1">
      <formula>IF(AND($B221&lt;&gt;"",$I221&lt;&gt;"",$J221&lt;&gt;"",$J221&lt;TODAY()),TRUE,FALSE)</formula>
    </cfRule>
    <cfRule type="expression" dxfId="558" priority="786" stopIfTrue="1">
      <formula>IF(OR(AND($B221&lt;&gt;"",$I221&lt;&gt;"",$J221&lt;&gt;"",$K221&lt;&gt;"",$M221&lt;100),AND($I221&lt;&gt;"",$J221&lt;&gt;"",TODAY()&gt;=$I221)),TRUE,FALSE)</formula>
    </cfRule>
  </conditionalFormatting>
  <conditionalFormatting sqref="H221:H222">
    <cfRule type="expression" dxfId="557" priority="781" stopIfTrue="1">
      <formula>IF(AND($B221&lt;&gt;"",$I221&lt;&gt;"",$J221&lt;&gt;"",$K221&lt;&gt;"",$L221&lt;&gt;"",$M221=100),TRUE,FALSE)</formula>
    </cfRule>
    <cfRule type="expression" dxfId="556" priority="782" stopIfTrue="1">
      <formula>IF(AND($B221&lt;&gt;"",$I221&lt;&gt;"",$J221&lt;&gt;"",$J221&lt;TODAY()),TRUE,FALSE)</formula>
    </cfRule>
    <cfRule type="expression" dxfId="555" priority="783" stopIfTrue="1">
      <formula>IF(OR(AND($B221&lt;&gt;"",$I221&lt;&gt;"",$J221&lt;&gt;"",$K221&lt;&gt;"",$M221&lt;100),AND($I221&lt;&gt;"",$J221&lt;&gt;"",TODAY()&gt;=$I221)),TRUE,FALSE)</formula>
    </cfRule>
  </conditionalFormatting>
  <conditionalFormatting sqref="L221:L222">
    <cfRule type="expression" dxfId="554" priority="778" stopIfTrue="1">
      <formula>IF(AND($B221&lt;&gt;"",$I221&lt;&gt;"",$J221&lt;&gt;"",$K221&lt;&gt;"",$L221&lt;&gt;"",$M221=100),TRUE,FALSE)</formula>
    </cfRule>
    <cfRule type="expression" dxfId="553" priority="779" stopIfTrue="1">
      <formula>IF(AND($B221&lt;&gt;"",$I221&lt;&gt;"",$J221&lt;&gt;"",$J221&lt;TODAY()),TRUE,FALSE)</formula>
    </cfRule>
    <cfRule type="expression" dxfId="552" priority="780" stopIfTrue="1">
      <formula>IF(OR(AND($B221&lt;&gt;"",$I221&lt;&gt;"",$J221&lt;&gt;"",$K221&lt;&gt;"",$M221&lt;100),AND($I221&lt;&gt;"",$J221&lt;&gt;"",TODAY()&gt;=$I221)),TRUE,FALSE)</formula>
    </cfRule>
  </conditionalFormatting>
  <conditionalFormatting sqref="K221:K222">
    <cfRule type="expression" dxfId="551" priority="775" stopIfTrue="1">
      <formula>IF(AND($B221&lt;&gt;"",$I221&lt;&gt;"",$J221&lt;&gt;"",$K221&lt;&gt;"",$L221&lt;&gt;"",$M221=100),TRUE,FALSE)</formula>
    </cfRule>
    <cfRule type="expression" dxfId="550" priority="776" stopIfTrue="1">
      <formula>IF(AND($B221&lt;&gt;"",$I221&lt;&gt;"",$J221&lt;&gt;"",$J221&lt;TODAY()),TRUE,FALSE)</formula>
    </cfRule>
    <cfRule type="expression" dxfId="549" priority="777" stopIfTrue="1">
      <formula>IF(OR(AND($B221&lt;&gt;"",$I221&lt;&gt;"",$J221&lt;&gt;"",$K221&lt;&gt;"",$M221&lt;100),AND($I221&lt;&gt;"",$J221&lt;&gt;"",TODAY()&gt;=$I221)),TRUE,FALSE)</formula>
    </cfRule>
  </conditionalFormatting>
  <conditionalFormatting sqref="I133:I134">
    <cfRule type="expression" dxfId="548" priority="697" stopIfTrue="1">
      <formula>IF(AND($B133&lt;&gt;"",$I133&lt;&gt;"",$J133&lt;&gt;"",$K133&lt;&gt;"",$L133&lt;&gt;"",$M133=100),TRUE,FALSE)</formula>
    </cfRule>
    <cfRule type="expression" dxfId="547" priority="698" stopIfTrue="1">
      <formula>IF(AND($B133&lt;&gt;"",$I133&lt;&gt;"",$J133&lt;&gt;"",$J133&lt;TODAY()),TRUE,FALSE)</formula>
    </cfRule>
    <cfRule type="expression" dxfId="546" priority="699" stopIfTrue="1">
      <formula>IF(OR(AND($B133&lt;&gt;"",$I133&lt;&gt;"",$J133&lt;&gt;"",$K133&lt;&gt;"",$M133&lt;100),AND($I133&lt;&gt;"",$J133&lt;&gt;"",TODAY()&gt;=$I133)),TRUE,FALSE)</formula>
    </cfRule>
  </conditionalFormatting>
  <conditionalFormatting sqref="I145:I146">
    <cfRule type="expression" dxfId="545" priority="631" stopIfTrue="1">
      <formula>IF(AND($B145&lt;&gt;"",$I145&lt;&gt;"",$J145&lt;&gt;"",$K145&lt;&gt;"",$L145&lt;&gt;"",$M145=100),TRUE,FALSE)</formula>
    </cfRule>
    <cfRule type="expression" dxfId="544" priority="632" stopIfTrue="1">
      <formula>IF(AND($B145&lt;&gt;"",$I145&lt;&gt;"",$J145&lt;&gt;"",$J145&lt;TODAY()),TRUE,FALSE)</formula>
    </cfRule>
    <cfRule type="expression" dxfId="543" priority="633" stopIfTrue="1">
      <formula>IF(OR(AND($B145&lt;&gt;"",$I145&lt;&gt;"",$J145&lt;&gt;"",$K145&lt;&gt;"",$M145&lt;100),AND($I145&lt;&gt;"",$J145&lt;&gt;"",TODAY()&gt;=$I145)),TRUE,FALSE)</formula>
    </cfRule>
  </conditionalFormatting>
  <conditionalFormatting sqref="J141:J142">
    <cfRule type="expression" dxfId="542" priority="655" stopIfTrue="1">
      <formula>IF(AND($B141&lt;&gt;"",$I141&lt;&gt;"",$J141&lt;&gt;"",$K141&lt;&gt;"",$L141&lt;&gt;"",$M141=100),TRUE,FALSE)</formula>
    </cfRule>
    <cfRule type="expression" dxfId="541" priority="656" stopIfTrue="1">
      <formula>IF(AND($B141&lt;&gt;"",$I141&lt;&gt;"",$J141&lt;&gt;"",$J141&lt;TODAY()),TRUE,FALSE)</formula>
    </cfRule>
    <cfRule type="expression" dxfId="540" priority="657" stopIfTrue="1">
      <formula>IF(OR(AND($B141&lt;&gt;"",$I141&lt;&gt;"",$J141&lt;&gt;"",$K141&lt;&gt;"",$M141&lt;100),AND($I141&lt;&gt;"",$J141&lt;&gt;"",TODAY()&gt;=$I141)),TRUE,FALSE)</formula>
    </cfRule>
  </conditionalFormatting>
  <conditionalFormatting sqref="I139:I140">
    <cfRule type="expression" dxfId="539" priority="661" stopIfTrue="1">
      <formula>IF(AND($B139&lt;&gt;"",$I139&lt;&gt;"",$J139&lt;&gt;"",$K139&lt;&gt;"",$L139&lt;&gt;"",$M139=100),TRUE,FALSE)</formula>
    </cfRule>
    <cfRule type="expression" dxfId="538" priority="662" stopIfTrue="1">
      <formula>IF(AND($B139&lt;&gt;"",$I139&lt;&gt;"",$J139&lt;&gt;"",$J139&lt;TODAY()),TRUE,FALSE)</formula>
    </cfRule>
    <cfRule type="expression" dxfId="537" priority="663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536" priority="658" stopIfTrue="1">
      <formula>IF(AND($B139&lt;&gt;"",$I139&lt;&gt;"",$J139&lt;&gt;"",$K139&lt;&gt;"",$L139&lt;&gt;"",$M139=100),TRUE,FALSE)</formula>
    </cfRule>
    <cfRule type="expression" dxfId="535" priority="659" stopIfTrue="1">
      <formula>IF(AND($B139&lt;&gt;"",$I139&lt;&gt;"",$J139&lt;&gt;"",$J139&lt;TODAY()),TRUE,FALSE)</formula>
    </cfRule>
    <cfRule type="expression" dxfId="534" priority="660" stopIfTrue="1">
      <formula>IF(OR(AND($B139&lt;&gt;"",$I139&lt;&gt;"",$J139&lt;&gt;"",$K139&lt;&gt;"",$M139&lt;100),AND($I139&lt;&gt;"",$J139&lt;&gt;"",TODAY()&gt;=$I139)),TRUE,FALSE)</formula>
    </cfRule>
  </conditionalFormatting>
  <conditionalFormatting sqref="B135:E136 K135:R136 G135:G136">
    <cfRule type="expression" dxfId="533" priority="646" stopIfTrue="1">
      <formula>IF(AND($B135&lt;&gt;"",$I135&lt;&gt;"",$J135&lt;&gt;"",$K135&lt;&gt;"",$L135&lt;&gt;"",$M135=100),TRUE,FALSE)</formula>
    </cfRule>
    <cfRule type="expression" dxfId="532" priority="647" stopIfTrue="1">
      <formula>IF(AND($B135&lt;&gt;"",$I135&lt;&gt;"",$J135&lt;&gt;"",$J135&lt;TODAY()),TRUE,FALSE)</formula>
    </cfRule>
    <cfRule type="expression" dxfId="531" priority="648" stopIfTrue="1">
      <formula>IF(OR(AND($B135&lt;&gt;"",$I135&lt;&gt;"",$J135&lt;&gt;"",$K135&lt;&gt;"",$M135&lt;100),AND($I135&lt;&gt;"",$J135&lt;&gt;"",TODAY()&gt;=$I135)),TRUE,FALSE)</formula>
    </cfRule>
  </conditionalFormatting>
  <conditionalFormatting sqref="H135:H136">
    <cfRule type="expression" dxfId="530" priority="643" stopIfTrue="1">
      <formula>IF(AND($B135&lt;&gt;"",$I135&lt;&gt;"",$J135&lt;&gt;"",$K135&lt;&gt;"",$L135&lt;&gt;"",$M135=100),TRUE,FALSE)</formula>
    </cfRule>
    <cfRule type="expression" dxfId="529" priority="644" stopIfTrue="1">
      <formula>IF(AND($B135&lt;&gt;"",$I135&lt;&gt;"",$J135&lt;&gt;"",$J135&lt;TODAY()),TRUE,FALSE)</formula>
    </cfRule>
    <cfRule type="expression" dxfId="528" priority="645" stopIfTrue="1">
      <formula>IF(OR(AND($B135&lt;&gt;"",$I135&lt;&gt;"",$J135&lt;&gt;"",$K135&lt;&gt;"",$M135&lt;100),AND($I135&lt;&gt;"",$J135&lt;&gt;"",TODAY()&gt;=$I135)),TRUE,FALSE)</formula>
    </cfRule>
  </conditionalFormatting>
  <conditionalFormatting sqref="F135:F136">
    <cfRule type="expression" dxfId="527" priority="640" stopIfTrue="1">
      <formula>IF(AND($B145&lt;&gt;"",$I145&lt;&gt;"",$J145&lt;&gt;"",$K145&lt;&gt;"",$L145&lt;&gt;"",$M145=100),TRUE,FALSE)</formula>
    </cfRule>
    <cfRule type="expression" dxfId="526" priority="641" stopIfTrue="1">
      <formula>IF(AND($B145&lt;&gt;"",$I145&lt;&gt;"",$J145&lt;&gt;"",$J145&lt;TODAY()),TRUE,FALSE)</formula>
    </cfRule>
    <cfRule type="expression" dxfId="525" priority="642" stopIfTrue="1">
      <formula>IF(OR(AND($B145&lt;&gt;"",$I145&lt;&gt;"",$J145&lt;&gt;"",$K145&lt;&gt;"",$M145&lt;100),AND($I145&lt;&gt;"",$J145&lt;&gt;"",TODAY()&gt;=$I145)),TRUE,FALSE)</formula>
    </cfRule>
  </conditionalFormatting>
  <conditionalFormatting sqref="I135:I136">
    <cfRule type="expression" dxfId="524" priority="637" stopIfTrue="1">
      <formula>IF(AND($B135&lt;&gt;"",$I135&lt;&gt;"",$J135&lt;&gt;"",$K135&lt;&gt;"",$L135&lt;&gt;"",$M135=100),TRUE,FALSE)</formula>
    </cfRule>
    <cfRule type="expression" dxfId="523" priority="638" stopIfTrue="1">
      <formula>IF(AND($B135&lt;&gt;"",$I135&lt;&gt;"",$J135&lt;&gt;"",$J135&lt;TODAY()),TRUE,FALSE)</formula>
    </cfRule>
    <cfRule type="expression" dxfId="522" priority="639" stopIfTrue="1">
      <formula>IF(OR(AND($B135&lt;&gt;"",$I135&lt;&gt;"",$J135&lt;&gt;"",$K135&lt;&gt;"",$M135&lt;100),AND($I135&lt;&gt;"",$J135&lt;&gt;"",TODAY()&gt;=$I135)),TRUE,FALSE)</formula>
    </cfRule>
  </conditionalFormatting>
  <conditionalFormatting sqref="J135:J136">
    <cfRule type="expression" dxfId="521" priority="634" stopIfTrue="1">
      <formula>IF(AND($B135&lt;&gt;"",$I135&lt;&gt;"",$J135&lt;&gt;"",$K135&lt;&gt;"",$L135&lt;&gt;"",$M135=100),TRUE,FALSE)</formula>
    </cfRule>
    <cfRule type="expression" dxfId="520" priority="635" stopIfTrue="1">
      <formula>IF(AND($B135&lt;&gt;"",$I135&lt;&gt;"",$J135&lt;&gt;"",$J135&lt;TODAY()),TRUE,FALSE)</formula>
    </cfRule>
    <cfRule type="expression" dxfId="519" priority="636" stopIfTrue="1">
      <formula>IF(OR(AND($B135&lt;&gt;"",$I135&lt;&gt;"",$J135&lt;&gt;"",$K135&lt;&gt;"",$M135&lt;100),AND($I135&lt;&gt;"",$J135&lt;&gt;"",TODAY()&gt;=$I135)),TRUE,FALSE)</formula>
    </cfRule>
  </conditionalFormatting>
  <conditionalFormatting sqref="J145:J146">
    <cfRule type="expression" dxfId="518" priority="628" stopIfTrue="1">
      <formula>IF(AND($B145&lt;&gt;"",$I145&lt;&gt;"",$J145&lt;&gt;"",$K145&lt;&gt;"",$L145&lt;&gt;"",$M145=100),TRUE,FALSE)</formula>
    </cfRule>
    <cfRule type="expression" dxfId="517" priority="629" stopIfTrue="1">
      <formula>IF(AND($B145&lt;&gt;"",$I145&lt;&gt;"",$J145&lt;&gt;"",$J145&lt;TODAY()),TRUE,FALSE)</formula>
    </cfRule>
    <cfRule type="expression" dxfId="516" priority="630" stopIfTrue="1">
      <formula>IF(OR(AND($B145&lt;&gt;"",$I145&lt;&gt;"",$J145&lt;&gt;"",$K145&lt;&gt;"",$M145&lt;100),AND($I145&lt;&gt;"",$J145&lt;&gt;"",TODAY()&gt;=$I145)),TRUE,FALSE)</formula>
    </cfRule>
  </conditionalFormatting>
  <conditionalFormatting sqref="I209:I210">
    <cfRule type="expression" dxfId="515" priority="580" stopIfTrue="1">
      <formula>IF(AND($B209&lt;&gt;"",$I209&lt;&gt;"",$J209&lt;&gt;"",$K209&lt;&gt;"",$L209&lt;&gt;"",$M209=100),TRUE,FALSE)</formula>
    </cfRule>
    <cfRule type="expression" dxfId="514" priority="581" stopIfTrue="1">
      <formula>IF(AND($B209&lt;&gt;"",$I209&lt;&gt;"",$J209&lt;&gt;"",$J209&lt;TODAY()),TRUE,FALSE)</formula>
    </cfRule>
    <cfRule type="expression" dxfId="513" priority="582" stopIfTrue="1">
      <formula>IF(OR(AND($B209&lt;&gt;"",$I209&lt;&gt;"",$J209&lt;&gt;"",$K209&lt;&gt;"",$M209&lt;100),AND($I209&lt;&gt;"",$J209&lt;&gt;"",TODAY()&gt;=$I209)),TRUE,FALSE)</formula>
    </cfRule>
  </conditionalFormatting>
  <conditionalFormatting sqref="I149:I150">
    <cfRule type="expression" dxfId="512" priority="619" stopIfTrue="1">
      <formula>IF(AND($B149&lt;&gt;"",$I149&lt;&gt;"",$J149&lt;&gt;"",$K149&lt;&gt;"",$L149&lt;&gt;"",$M149=100),TRUE,FALSE)</formula>
    </cfRule>
    <cfRule type="expression" dxfId="511" priority="620" stopIfTrue="1">
      <formula>IF(AND($B149&lt;&gt;"",$I149&lt;&gt;"",$J149&lt;&gt;"",$J149&lt;TODAY()),TRUE,FALSE)</formula>
    </cfRule>
    <cfRule type="expression" dxfId="510" priority="621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509" priority="616" stopIfTrue="1">
      <formula>IF(AND($B153&lt;&gt;"",$I153&lt;&gt;"",$J153&lt;&gt;"",$K153&lt;&gt;"",$L153&lt;&gt;"",$M153=100),TRUE,FALSE)</formula>
    </cfRule>
    <cfRule type="expression" dxfId="508" priority="617" stopIfTrue="1">
      <formula>IF(AND($B153&lt;&gt;"",$I153&lt;&gt;"",$J153&lt;&gt;"",$J153&lt;TODAY()),TRUE,FALSE)</formula>
    </cfRule>
    <cfRule type="expression" dxfId="507" priority="618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506" priority="613" stopIfTrue="1">
      <formula>IF(AND($B149&lt;&gt;"",$I149&lt;&gt;"",$J149&lt;&gt;"",$K149&lt;&gt;"",$L149&lt;&gt;"",$M149=100),TRUE,FALSE)</formula>
    </cfRule>
    <cfRule type="expression" dxfId="505" priority="614" stopIfTrue="1">
      <formula>IF(AND($B149&lt;&gt;"",$I149&lt;&gt;"",$J149&lt;&gt;"",$J149&lt;TODAY()),TRUE,FALSE)</formula>
    </cfRule>
    <cfRule type="expression" dxfId="504" priority="615" stopIfTrue="1">
      <formula>IF(OR(AND($B149&lt;&gt;"",$I149&lt;&gt;"",$J149&lt;&gt;"",$K149&lt;&gt;"",$M149&lt;100),AND($I149&lt;&gt;"",$J149&lt;&gt;"",TODAY()&gt;=$I149)),TRUE,FALSE)</formula>
    </cfRule>
  </conditionalFormatting>
  <conditionalFormatting sqref="J153:J154">
    <cfRule type="expression" dxfId="503" priority="610" stopIfTrue="1">
      <formula>IF(AND($B153&lt;&gt;"",$I153&lt;&gt;"",$J153&lt;&gt;"",$K153&lt;&gt;"",$L153&lt;&gt;"",$M153=100),TRUE,FALSE)</formula>
    </cfRule>
    <cfRule type="expression" dxfId="502" priority="611" stopIfTrue="1">
      <formula>IF(AND($B153&lt;&gt;"",$I153&lt;&gt;"",$J153&lt;&gt;"",$J153&lt;TODAY()),TRUE,FALSE)</formula>
    </cfRule>
    <cfRule type="expression" dxfId="501" priority="612" stopIfTrue="1">
      <formula>IF(OR(AND($B153&lt;&gt;"",$I153&lt;&gt;"",$J153&lt;&gt;"",$K153&lt;&gt;"",$M153&lt;100),AND($I153&lt;&gt;"",$J153&lt;&gt;"",TODAY()&gt;=$I153)),TRUE,FALSE)</formula>
    </cfRule>
  </conditionalFormatting>
  <conditionalFormatting sqref="I157:I158">
    <cfRule type="expression" dxfId="500" priority="607" stopIfTrue="1">
      <formula>IF(AND($B157&lt;&gt;"",$I157&lt;&gt;"",$J157&lt;&gt;"",$K157&lt;&gt;"",$L157&lt;&gt;"",$M157=100),TRUE,FALSE)</formula>
    </cfRule>
    <cfRule type="expression" dxfId="499" priority="608" stopIfTrue="1">
      <formula>IF(AND($B157&lt;&gt;"",$I157&lt;&gt;"",$J157&lt;&gt;"",$J157&lt;TODAY()),TRUE,FALSE)</formula>
    </cfRule>
    <cfRule type="expression" dxfId="498" priority="609" stopIfTrue="1">
      <formula>IF(OR(AND($B157&lt;&gt;"",$I157&lt;&gt;"",$J157&lt;&gt;"",$K157&lt;&gt;"",$M157&lt;100),AND($I157&lt;&gt;"",$J157&lt;&gt;"",TODAY()&gt;=$I157)),TRUE,FALSE)</formula>
    </cfRule>
  </conditionalFormatting>
  <conditionalFormatting sqref="H217:H218">
    <cfRule type="expression" dxfId="497" priority="577" stopIfTrue="1">
      <formula>IF(AND($B217&lt;&gt;"",$I217&lt;&gt;"",$J217&lt;&gt;"",$K217&lt;&gt;"",$L217&lt;&gt;"",$M217=100),TRUE,FALSE)</formula>
    </cfRule>
    <cfRule type="expression" dxfId="496" priority="578" stopIfTrue="1">
      <formula>IF(AND($B217&lt;&gt;"",$I217&lt;&gt;"",$J217&lt;&gt;"",$J217&lt;TODAY()),TRUE,FALSE)</formula>
    </cfRule>
    <cfRule type="expression" dxfId="495" priority="579" stopIfTrue="1">
      <formula>IF(OR(AND($B217&lt;&gt;"",$I217&lt;&gt;"",$J217&lt;&gt;"",$K217&lt;&gt;"",$M217&lt;100),AND($I217&lt;&gt;"",$J217&lt;&gt;"",TODAY()&gt;=$I217)),TRUE,FALSE)</formula>
    </cfRule>
  </conditionalFormatting>
  <conditionalFormatting sqref="J157:J158">
    <cfRule type="expression" dxfId="494" priority="601" stopIfTrue="1">
      <formula>IF(AND($B157&lt;&gt;"",$I157&lt;&gt;"",$J157&lt;&gt;"",$K157&lt;&gt;"",$L157&lt;&gt;"",$M157=100),TRUE,FALSE)</formula>
    </cfRule>
    <cfRule type="expression" dxfId="493" priority="602" stopIfTrue="1">
      <formula>IF(AND($B157&lt;&gt;"",$I157&lt;&gt;"",$J157&lt;&gt;"",$J157&lt;TODAY()),TRUE,FALSE)</formula>
    </cfRule>
    <cfRule type="expression" dxfId="492" priority="603" stopIfTrue="1">
      <formula>IF(OR(AND($B157&lt;&gt;"",$I157&lt;&gt;"",$J157&lt;&gt;"",$K157&lt;&gt;"",$M157&lt;100),AND($I157&lt;&gt;"",$J157&lt;&gt;"",TODAY()&gt;=$I157)),TRUE,FALSE)</formula>
    </cfRule>
  </conditionalFormatting>
  <conditionalFormatting sqref="I161:I162">
    <cfRule type="expression" dxfId="491" priority="598" stopIfTrue="1">
      <formula>IF(AND($B161&lt;&gt;"",$I161&lt;&gt;"",$J161&lt;&gt;"",$K161&lt;&gt;"",$L161&lt;&gt;"",$M161=100),TRUE,FALSE)</formula>
    </cfRule>
    <cfRule type="expression" dxfId="490" priority="599" stopIfTrue="1">
      <formula>IF(AND($B161&lt;&gt;"",$I161&lt;&gt;"",$J161&lt;&gt;"",$J161&lt;TODAY()),TRUE,FALSE)</formula>
    </cfRule>
    <cfRule type="expression" dxfId="489" priority="600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488" priority="595" stopIfTrue="1">
      <formula>IF(AND($B161&lt;&gt;"",$I161&lt;&gt;"",$J161&lt;&gt;"",$K161&lt;&gt;"",$L161&lt;&gt;"",$M161=100),TRUE,FALSE)</formula>
    </cfRule>
    <cfRule type="expression" dxfId="487" priority="596" stopIfTrue="1">
      <formula>IF(AND($B161&lt;&gt;"",$I161&lt;&gt;"",$J161&lt;&gt;"",$J161&lt;TODAY()),TRUE,FALSE)</formula>
    </cfRule>
    <cfRule type="expression" dxfId="486" priority="597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485" priority="592" stopIfTrue="1">
      <formula>IF(AND($B169&lt;&gt;"",$I169&lt;&gt;"",$J169&lt;&gt;"",$K169&lt;&gt;"",$L169&lt;&gt;"",$M169=100),TRUE,FALSE)</formula>
    </cfRule>
    <cfRule type="expression" dxfId="484" priority="593" stopIfTrue="1">
      <formula>IF(AND($B169&lt;&gt;"",$I169&lt;&gt;"",$J169&lt;&gt;"",$J169&lt;TODAY()),TRUE,FALSE)</formula>
    </cfRule>
    <cfRule type="expression" dxfId="483" priority="594" stopIfTrue="1">
      <formula>IF(OR(AND($B169&lt;&gt;"",$I169&lt;&gt;"",$J169&lt;&gt;"",$K169&lt;&gt;"",$M169&lt;100),AND($I169&lt;&gt;"",$J169&lt;&gt;"",TODAY()&gt;=$I169)),TRUE,FALSE)</formula>
    </cfRule>
  </conditionalFormatting>
  <conditionalFormatting sqref="J169:J170">
    <cfRule type="expression" dxfId="482" priority="589" stopIfTrue="1">
      <formula>IF(AND($B169&lt;&gt;"",$I169&lt;&gt;"",$J169&lt;&gt;"",$K169&lt;&gt;"",$L169&lt;&gt;"",$M169=100),TRUE,FALSE)</formula>
    </cfRule>
    <cfRule type="expression" dxfId="481" priority="590" stopIfTrue="1">
      <formula>IF(AND($B169&lt;&gt;"",$I169&lt;&gt;"",$J169&lt;&gt;"",$J169&lt;TODAY()),TRUE,FALSE)</formula>
    </cfRule>
    <cfRule type="expression" dxfId="480" priority="591" stopIfTrue="1">
      <formula>IF(OR(AND($B169&lt;&gt;"",$I169&lt;&gt;"",$J169&lt;&gt;"",$K169&lt;&gt;"",$M169&lt;100),AND($I169&lt;&gt;"",$J169&lt;&gt;"",TODAY()&gt;=$I169)),TRUE,FALSE)</formula>
    </cfRule>
  </conditionalFormatting>
  <conditionalFormatting sqref="I165:I166">
    <cfRule type="expression" dxfId="479" priority="586" stopIfTrue="1">
      <formula>IF(AND($B165&lt;&gt;"",$I165&lt;&gt;"",$J165&lt;&gt;"",$K165&lt;&gt;"",$L165&lt;&gt;"",$M165=100),TRUE,FALSE)</formula>
    </cfRule>
    <cfRule type="expression" dxfId="478" priority="587" stopIfTrue="1">
      <formula>IF(AND($B165&lt;&gt;"",$I165&lt;&gt;"",$J165&lt;&gt;"",$J165&lt;TODAY()),TRUE,FALSE)</formula>
    </cfRule>
    <cfRule type="expression" dxfId="477" priority="588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476" priority="583" stopIfTrue="1">
      <formula>IF(AND($B165&lt;&gt;"",$I165&lt;&gt;"",$J165&lt;&gt;"",$K165&lt;&gt;"",$L165&lt;&gt;"",$M165=100),TRUE,FALSE)</formula>
    </cfRule>
    <cfRule type="expression" dxfId="475" priority="584" stopIfTrue="1">
      <formula>IF(AND($B165&lt;&gt;"",$I165&lt;&gt;"",$J165&lt;&gt;"",$J165&lt;TODAY()),TRUE,FALSE)</formula>
    </cfRule>
    <cfRule type="expression" dxfId="474" priority="585" stopIfTrue="1">
      <formula>IF(OR(AND($B165&lt;&gt;"",$I165&lt;&gt;"",$J165&lt;&gt;"",$K165&lt;&gt;"",$M165&lt;100),AND($I165&lt;&gt;"",$J165&lt;&gt;"",TODAY()&gt;=$I165)),TRUE,FALSE)</formula>
    </cfRule>
  </conditionalFormatting>
  <conditionalFormatting sqref="H215:H216">
    <cfRule type="expression" dxfId="473" priority="421" stopIfTrue="1">
      <formula>IF(AND($B215&lt;&gt;"",$I215&lt;&gt;"",$J215&lt;&gt;"",$K215&lt;&gt;"",$L215&lt;&gt;"",$M215=100),TRUE,FALSE)</formula>
    </cfRule>
    <cfRule type="expression" dxfId="472" priority="422" stopIfTrue="1">
      <formula>IF(AND($B215&lt;&gt;"",$I215&lt;&gt;"",$J215&lt;&gt;"",$J215&lt;TODAY()),TRUE,FALSE)</formula>
    </cfRule>
    <cfRule type="expression" dxfId="471" priority="423" stopIfTrue="1">
      <formula>IF(OR(AND($B215&lt;&gt;"",$I215&lt;&gt;"",$J215&lt;&gt;"",$K215&lt;&gt;"",$M215&lt;100),AND($I215&lt;&gt;"",$J215&lt;&gt;"",TODAY()&gt;=$I215)),TRUE,FALSE)</formula>
    </cfRule>
  </conditionalFormatting>
  <conditionalFormatting sqref="F221:F222">
    <cfRule type="expression" dxfId="470" priority="508" stopIfTrue="1">
      <formula>IF(AND($B221&lt;&gt;"",$I221&lt;&gt;"",$J221&lt;&gt;"",$K221&lt;&gt;"",$L221&lt;&gt;"",$M221=100),TRUE,FALSE)</formula>
    </cfRule>
    <cfRule type="expression" dxfId="469" priority="509" stopIfTrue="1">
      <formula>IF(AND($B221&lt;&gt;"",$I221&lt;&gt;"",$J221&lt;&gt;"",$J221&lt;TODAY()),TRUE,FALSE)</formula>
    </cfRule>
    <cfRule type="expression" dxfId="468" priority="510" stopIfTrue="1">
      <formula>IF(OR(AND($B221&lt;&gt;"",$I221&lt;&gt;"",$J221&lt;&gt;"",$K221&lt;&gt;"",$M221&lt;100),AND($I221&lt;&gt;"",$J221&lt;&gt;"",TODAY()&gt;=$I221)),TRUE,FALSE)</formula>
    </cfRule>
  </conditionalFormatting>
  <conditionalFormatting sqref="F227:F228">
    <cfRule type="expression" dxfId="467" priority="505" stopIfTrue="1">
      <formula>IF(AND($B227&lt;&gt;"",$I227&lt;&gt;"",$J227&lt;&gt;"",$K227&lt;&gt;"",$L227&lt;&gt;"",$M227=100),TRUE,FALSE)</formula>
    </cfRule>
    <cfRule type="expression" dxfId="466" priority="506" stopIfTrue="1">
      <formula>IF(AND($B227&lt;&gt;"",$I227&lt;&gt;"",$J227&lt;&gt;"",$J227&lt;TODAY()),TRUE,FALSE)</formula>
    </cfRule>
    <cfRule type="expression" dxfId="465" priority="507" stopIfTrue="1">
      <formula>IF(OR(AND($B227&lt;&gt;"",$I227&lt;&gt;"",$J227&lt;&gt;"",$K227&lt;&gt;"",$M227&lt;100),AND($I227&lt;&gt;"",$J227&lt;&gt;"",TODAY()&gt;=$I227)),TRUE,FALSE)</formula>
    </cfRule>
  </conditionalFormatting>
  <conditionalFormatting sqref="J209:J210">
    <cfRule type="expression" dxfId="464" priority="496" stopIfTrue="1">
      <formula>IF(AND($B209&lt;&gt;"",$I209&lt;&gt;"",$J209&lt;&gt;"",$K209&lt;&gt;"",$L209&lt;&gt;"",$M209=100),TRUE,FALSE)</formula>
    </cfRule>
    <cfRule type="expression" dxfId="463" priority="497" stopIfTrue="1">
      <formula>IF(AND($B209&lt;&gt;"",$I209&lt;&gt;"",$J209&lt;&gt;"",$J209&lt;TODAY()),TRUE,FALSE)</formula>
    </cfRule>
    <cfRule type="expression" dxfId="462" priority="498" stopIfTrue="1">
      <formula>IF(OR(AND($B209&lt;&gt;"",$I209&lt;&gt;"",$J209&lt;&gt;"",$K209&lt;&gt;"",$M209&lt;100),AND($I209&lt;&gt;"",$J209&lt;&gt;"",TODAY()&gt;=$I209)),TRUE,FALSE)</formula>
    </cfRule>
  </conditionalFormatting>
  <conditionalFormatting sqref="J133:J134">
    <cfRule type="expression" dxfId="461" priority="487" stopIfTrue="1">
      <formula>IF(AND($B133&lt;&gt;"",$I133&lt;&gt;"",$J133&lt;&gt;"",$K133&lt;&gt;"",$L133&lt;&gt;"",$M133=100),TRUE,FALSE)</formula>
    </cfRule>
    <cfRule type="expression" dxfId="460" priority="488" stopIfTrue="1">
      <formula>IF(AND($B133&lt;&gt;"",$I133&lt;&gt;"",$J133&lt;&gt;"",$J133&lt;TODAY()),TRUE,FALSE)</formula>
    </cfRule>
    <cfRule type="expression" dxfId="459" priority="489" stopIfTrue="1">
      <formula>IF(OR(AND($B133&lt;&gt;"",$I133&lt;&gt;"",$J133&lt;&gt;"",$K133&lt;&gt;"",$M133&lt;100),AND($I133&lt;&gt;"",$J133&lt;&gt;"",TODAY()&gt;=$I133)),TRUE,FALSE)</formula>
    </cfRule>
  </conditionalFormatting>
  <conditionalFormatting sqref="I137:I138">
    <cfRule type="expression" dxfId="458" priority="484" stopIfTrue="1">
      <formula>IF(AND($B137&lt;&gt;"",$I137&lt;&gt;"",$J137&lt;&gt;"",$K137&lt;&gt;"",$L137&lt;&gt;"",$M137=100),TRUE,FALSE)</formula>
    </cfRule>
    <cfRule type="expression" dxfId="457" priority="485" stopIfTrue="1">
      <formula>IF(AND($B137&lt;&gt;"",$I137&lt;&gt;"",$J137&lt;&gt;"",$J137&lt;TODAY()),TRUE,FALSE)</formula>
    </cfRule>
    <cfRule type="expression" dxfId="456" priority="486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455" priority="481" stopIfTrue="1">
      <formula>IF(AND($B137&lt;&gt;"",$I137&lt;&gt;"",$J137&lt;&gt;"",$K137&lt;&gt;"",$L137&lt;&gt;"",$M137=100),TRUE,FALSE)</formula>
    </cfRule>
    <cfRule type="expression" dxfId="454" priority="482" stopIfTrue="1">
      <formula>IF(AND($B137&lt;&gt;"",$I137&lt;&gt;"",$J137&lt;&gt;"",$J137&lt;TODAY()),TRUE,FALSE)</formula>
    </cfRule>
    <cfRule type="expression" dxfId="453" priority="483" stopIfTrue="1">
      <formula>IF(OR(AND($B137&lt;&gt;"",$I137&lt;&gt;"",$J137&lt;&gt;"",$K137&lt;&gt;"",$M137&lt;100),AND($I137&lt;&gt;"",$J137&lt;&gt;"",TODAY()&gt;=$I137)),TRUE,FALSE)</formula>
    </cfRule>
  </conditionalFormatting>
  <conditionalFormatting sqref="I141:I142">
    <cfRule type="expression" dxfId="452" priority="478" stopIfTrue="1">
      <formula>IF(AND($B141&lt;&gt;"",$I141&lt;&gt;"",$J141&lt;&gt;"",$K141&lt;&gt;"",$L141&lt;&gt;"",$M141=100),TRUE,FALSE)</formula>
    </cfRule>
    <cfRule type="expression" dxfId="451" priority="479" stopIfTrue="1">
      <formula>IF(AND($B141&lt;&gt;"",$I141&lt;&gt;"",$J141&lt;&gt;"",$J141&lt;TODAY()),TRUE,FALSE)</formula>
    </cfRule>
    <cfRule type="expression" dxfId="450" priority="480" stopIfTrue="1">
      <formula>IF(OR(AND($B141&lt;&gt;"",$I141&lt;&gt;"",$J141&lt;&gt;"",$K141&lt;&gt;"",$M141&lt;100),AND($I141&lt;&gt;"",$J141&lt;&gt;"",TODAY()&gt;=$I141)),TRUE,FALSE)</formula>
    </cfRule>
  </conditionalFormatting>
  <conditionalFormatting sqref="B215:E216 M215:R216 G215:G216">
    <cfRule type="expression" dxfId="449" priority="424" stopIfTrue="1">
      <formula>IF(AND($B215&lt;&gt;"",$I215&lt;&gt;"",$J215&lt;&gt;"",$K215&lt;&gt;"",$L215&lt;&gt;"",$M215=100),TRUE,FALSE)</formula>
    </cfRule>
    <cfRule type="expression" dxfId="448" priority="425" stopIfTrue="1">
      <formula>IF(AND($B215&lt;&gt;"",$I215&lt;&gt;"",$J215&lt;&gt;"",$J215&lt;TODAY()),TRUE,FALSE)</formula>
    </cfRule>
    <cfRule type="expression" dxfId="447" priority="426" stopIfTrue="1">
      <formula>IF(OR(AND($B215&lt;&gt;"",$I215&lt;&gt;"",$J215&lt;&gt;"",$K215&lt;&gt;"",$M215&lt;100),AND($I215&lt;&gt;"",$J215&lt;&gt;"",TODAY()&gt;=$I215)),TRUE,FALSE)</formula>
    </cfRule>
  </conditionalFormatting>
  <conditionalFormatting sqref="L215:L216">
    <cfRule type="expression" dxfId="446" priority="418" stopIfTrue="1">
      <formula>IF(AND($B215&lt;&gt;"",$I215&lt;&gt;"",$J215&lt;&gt;"",$K215&lt;&gt;"",$L215&lt;&gt;"",$M215=100),TRUE,FALSE)</formula>
    </cfRule>
    <cfRule type="expression" dxfId="445" priority="419" stopIfTrue="1">
      <formula>IF(AND($B215&lt;&gt;"",$I215&lt;&gt;"",$J215&lt;&gt;"",$J215&lt;TODAY()),TRUE,FALSE)</formula>
    </cfRule>
    <cfRule type="expression" dxfId="444" priority="420" stopIfTrue="1">
      <formula>IF(OR(AND($B215&lt;&gt;"",$I215&lt;&gt;"",$J215&lt;&gt;"",$K215&lt;&gt;"",$M215&lt;100),AND($I215&lt;&gt;"",$J215&lt;&gt;"",TODAY()&gt;=$I215)),TRUE,FALSE)</formula>
    </cfRule>
  </conditionalFormatting>
  <conditionalFormatting sqref="K215:K216">
    <cfRule type="expression" dxfId="443" priority="415" stopIfTrue="1">
      <formula>IF(AND($B215&lt;&gt;"",$I215&lt;&gt;"",$J215&lt;&gt;"",$K215&lt;&gt;"",$L215&lt;&gt;"",$M215=100),TRUE,FALSE)</formula>
    </cfRule>
    <cfRule type="expression" dxfId="442" priority="416" stopIfTrue="1">
      <formula>IF(AND($B215&lt;&gt;"",$I215&lt;&gt;"",$J215&lt;&gt;"",$J215&lt;TODAY()),TRUE,FALSE)</formula>
    </cfRule>
    <cfRule type="expression" dxfId="441" priority="417" stopIfTrue="1">
      <formula>IF(OR(AND($B215&lt;&gt;"",$I215&lt;&gt;"",$J215&lt;&gt;"",$K215&lt;&gt;"",$M215&lt;100),AND($I215&lt;&gt;"",$J215&lt;&gt;"",TODAY()&gt;=$I215)),TRUE,FALSE)</formula>
    </cfRule>
  </conditionalFormatting>
  <conditionalFormatting sqref="H199:H200">
    <cfRule type="expression" dxfId="440" priority="343" stopIfTrue="1">
      <formula>IF(AND($B199&lt;&gt;"",$I199&lt;&gt;"",$J199&lt;&gt;"",$K199&lt;&gt;"",$L199&lt;&gt;"",$M199=100),TRUE,FALSE)</formula>
    </cfRule>
    <cfRule type="expression" dxfId="439" priority="344" stopIfTrue="1">
      <formula>IF(AND($B199&lt;&gt;"",$I199&lt;&gt;"",$J199&lt;&gt;"",$J199&lt;TODAY()),TRUE,FALSE)</formula>
    </cfRule>
    <cfRule type="expression" dxfId="438" priority="345" stopIfTrue="1">
      <formula>IF(OR(AND($B199&lt;&gt;"",$I199&lt;&gt;"",$J199&lt;&gt;"",$K199&lt;&gt;"",$M199&lt;100),AND($I199&lt;&gt;"",$J199&lt;&gt;"",TODAY()&gt;=$I199)),TRUE,FALSE)</formula>
    </cfRule>
  </conditionalFormatting>
  <conditionalFormatting sqref="F215:F216">
    <cfRule type="expression" dxfId="437" priority="403" stopIfTrue="1">
      <formula>IF(AND($B215&lt;&gt;"",$I215&lt;&gt;"",$J215&lt;&gt;"",$K215&lt;&gt;"",$L215&lt;&gt;"",$M215=100),TRUE,FALSE)</formula>
    </cfRule>
    <cfRule type="expression" dxfId="436" priority="404" stopIfTrue="1">
      <formula>IF(AND($B215&lt;&gt;"",$I215&lt;&gt;"",$J215&lt;&gt;"",$J215&lt;TODAY()),TRUE,FALSE)</formula>
    </cfRule>
    <cfRule type="expression" dxfId="435" priority="405" stopIfTrue="1">
      <formula>IF(OR(AND($B215&lt;&gt;"",$I215&lt;&gt;"",$J215&lt;&gt;"",$K215&lt;&gt;"",$M215&lt;100),AND($I215&lt;&gt;"",$J215&lt;&gt;"",TODAY()&gt;=$I215)),TRUE,FALSE)</formula>
    </cfRule>
  </conditionalFormatting>
  <conditionalFormatting sqref="S213:AQ213 S221:AQ221">
    <cfRule type="expression" dxfId="434" priority="72067" stopIfTrue="1">
      <formula>IF(OR(WEEKDAY(S$9)=7,WEEKDAY(S$9)=1,IF(ISNA(MATCH(S$9,Holiday,0)),FALSE,TRUE)),TRUE,FALSE)</formula>
    </cfRule>
    <cfRule type="expression" dxfId="433" priority="72068" stopIfTrue="1">
      <formula>IF(AND($B213&lt;&gt;"",$I213&lt;&gt;"", $I213&lt;=S$9,S$9&lt;=$J213),TRUE,FALSE)</formula>
    </cfRule>
    <cfRule type="expression" dxfId="432" priority="72069" stopIfTrue="1">
      <formula>IF(AND($B213="", #REF!&lt;&gt;"",#REF!&lt;=S$9,S$9&lt;=#REF!),TRUE,FALSE)</formula>
    </cfRule>
  </conditionalFormatting>
  <conditionalFormatting sqref="S192:AQ192">
    <cfRule type="expression" dxfId="431" priority="400" stopIfTrue="1">
      <formula>IF(OR(WEEKDAY(S$9)=7,WEEKDAY(S$9)=1,IF(ISNA(MATCH(S$9,Holiday,0)),FALSE,TRUE)),TRUE,FALSE)</formula>
    </cfRule>
    <cfRule type="expression" dxfId="430" priority="401" stopIfTrue="1">
      <formula>IF(AND($B192&lt;&gt;"",$I192&lt;&gt;"", $I192&lt;=S$9,S$9&lt;=$J192),TRUE,FALSE)</formula>
    </cfRule>
    <cfRule type="expression" dxfId="429" priority="402" stopIfTrue="1">
      <formula>IF(AND($B192="", $K191&lt;&gt;"",$K191&lt;=S$9,S$9&lt;=$L191),TRUE,FALSE)</formula>
    </cfRule>
  </conditionalFormatting>
  <conditionalFormatting sqref="S191:AQ191">
    <cfRule type="expression" dxfId="428" priority="397" stopIfTrue="1">
      <formula>IF(OR(WEEKDAY(S$9)=7,WEEKDAY(S$9)=1,IF(ISNA(MATCH(S$9,Holiday,0)),FALSE,TRUE)),TRUE,FALSE)</formula>
    </cfRule>
    <cfRule type="expression" dxfId="427" priority="398" stopIfTrue="1">
      <formula>IF(AND($B191&lt;&gt;"",$I191&lt;&gt;"", $I191&lt;=S$9,S$9&lt;=$J191),TRUE,FALSE)</formula>
    </cfRule>
    <cfRule type="expression" dxfId="426" priority="399" stopIfTrue="1">
      <formula>IF(AND($B191="", #REF!&lt;&gt;"",#REF!&lt;=S$9,S$9&lt;=#REF!),TRUE,FALSE)</formula>
    </cfRule>
  </conditionalFormatting>
  <conditionalFormatting sqref="I191:I192 M191:R192 B191:C192 G191:G192">
    <cfRule type="expression" dxfId="425" priority="394" stopIfTrue="1">
      <formula>IF(AND($B191&lt;&gt;"",$I191&lt;&gt;"",$J191&lt;&gt;"",$K191&lt;&gt;"",$L191&lt;&gt;"",$M191=100),TRUE,FALSE)</formula>
    </cfRule>
    <cfRule type="expression" dxfId="424" priority="395" stopIfTrue="1">
      <formula>IF(AND($B191&lt;&gt;"",$I191&lt;&gt;"",$J191&lt;&gt;"",$J191&lt;TODAY()),TRUE,FALSE)</formula>
    </cfRule>
    <cfRule type="expression" dxfId="423" priority="396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422" priority="391" stopIfTrue="1">
      <formula>IF(AND($B191&lt;&gt;"",$I191&lt;&gt;"",$J191&lt;&gt;"",$K191&lt;&gt;"",$L191&lt;&gt;"",$M191=100),TRUE,FALSE)</formula>
    </cfRule>
    <cfRule type="expression" dxfId="421" priority="392" stopIfTrue="1">
      <formula>IF(AND($B191&lt;&gt;"",$I191&lt;&gt;"",$J191&lt;&gt;"",$J191&lt;TODAY()),TRUE,FALSE)</formula>
    </cfRule>
    <cfRule type="expression" dxfId="420" priority="393" stopIfTrue="1">
      <formula>IF(OR(AND($B191&lt;&gt;"",$I191&lt;&gt;"",$J191&lt;&gt;"",$K191&lt;&gt;"",$M191&lt;100),AND($I191&lt;&gt;"",$J191&lt;&gt;"",TODAY()&gt;=$I191)),TRUE,FALSE)</formula>
    </cfRule>
  </conditionalFormatting>
  <conditionalFormatting sqref="K191:K192">
    <cfRule type="expression" dxfId="419" priority="388" stopIfTrue="1">
      <formula>IF(AND($B191&lt;&gt;"",$I191&lt;&gt;"",$J191&lt;&gt;"",$K191&lt;&gt;"",$L191&lt;&gt;"",$M191=100),TRUE,FALSE)</formula>
    </cfRule>
    <cfRule type="expression" dxfId="418" priority="389" stopIfTrue="1">
      <formula>IF(AND($B191&lt;&gt;"",$I191&lt;&gt;"",$J191&lt;&gt;"",$J191&lt;TODAY()),TRUE,FALSE)</formula>
    </cfRule>
    <cfRule type="expression" dxfId="417" priority="390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416" priority="385" stopIfTrue="1">
      <formula>IF(AND($B191&lt;&gt;"",$I191&lt;&gt;"",$J191&lt;&gt;"",$K191&lt;&gt;"",$L191&lt;&gt;"",$M191=100),TRUE,FALSE)</formula>
    </cfRule>
    <cfRule type="expression" dxfId="415" priority="386" stopIfTrue="1">
      <formula>IF(AND($B191&lt;&gt;"",$I191&lt;&gt;"",$J191&lt;&gt;"",$J191&lt;TODAY()),TRUE,FALSE)</formula>
    </cfRule>
    <cfRule type="expression" dxfId="414" priority="387" stopIfTrue="1">
      <formula>IF(OR(AND($B191&lt;&gt;"",$I191&lt;&gt;"",$J191&lt;&gt;"",$K191&lt;&gt;"",$M191&lt;100),AND($I191&lt;&gt;"",$J191&lt;&gt;"",TODAY()&gt;=$I191)),TRUE,FALSE)</formula>
    </cfRule>
  </conditionalFormatting>
  <conditionalFormatting sqref="D191:D192">
    <cfRule type="expression" dxfId="413" priority="382" stopIfTrue="1">
      <formula>IF(AND($B191&lt;&gt;"",$I191&lt;&gt;"",$J191&lt;&gt;"",$K191&lt;&gt;"",$L191&lt;&gt;"",$M191=100),TRUE,FALSE)</formula>
    </cfRule>
    <cfRule type="expression" dxfId="412" priority="383" stopIfTrue="1">
      <formula>IF(AND($B191&lt;&gt;"",$I191&lt;&gt;"",$J191&lt;&gt;"",$J191&lt;TODAY()),TRUE,FALSE)</formula>
    </cfRule>
    <cfRule type="expression" dxfId="411" priority="384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410" priority="379" stopIfTrue="1">
      <formula>IF(AND($B191&lt;&gt;"",$I191&lt;&gt;"",$J191&lt;&gt;"",$K191&lt;&gt;"",$L191&lt;&gt;"",$M191=100),TRUE,FALSE)</formula>
    </cfRule>
    <cfRule type="expression" dxfId="409" priority="380" stopIfTrue="1">
      <formula>IF(AND($B191&lt;&gt;"",$I191&lt;&gt;"",$J191&lt;&gt;"",$J191&lt;TODAY()),TRUE,FALSE)</formula>
    </cfRule>
    <cfRule type="expression" dxfId="408" priority="381" stopIfTrue="1">
      <formula>IF(OR(AND($B191&lt;&gt;"",$I191&lt;&gt;"",$J191&lt;&gt;"",$K191&lt;&gt;"",$M191&lt;100),AND($I191&lt;&gt;"",$J191&lt;&gt;"",TODAY()&gt;=$I191)),TRUE,FALSE)</formula>
    </cfRule>
  </conditionalFormatting>
  <conditionalFormatting sqref="F191:F192">
    <cfRule type="expression" dxfId="407" priority="376" stopIfTrue="1">
      <formula>IF(AND($B191&lt;&gt;"",$I191&lt;&gt;"",$J191&lt;&gt;"",$K191&lt;&gt;"",$L191&lt;&gt;"",$M191=100),TRUE,FALSE)</formula>
    </cfRule>
    <cfRule type="expression" dxfId="406" priority="377" stopIfTrue="1">
      <formula>IF(AND($B191&lt;&gt;"",$I191&lt;&gt;"",$J191&lt;&gt;"",$J191&lt;TODAY()),TRUE,FALSE)</formula>
    </cfRule>
    <cfRule type="expression" dxfId="405" priority="378" stopIfTrue="1">
      <formula>IF(OR(AND($B191&lt;&gt;"",$I191&lt;&gt;"",$J191&lt;&gt;"",$K191&lt;&gt;"",$M191&lt;100),AND($I191&lt;&gt;"",$J191&lt;&gt;"",TODAY()&gt;=$I191)),TRUE,FALSE)</formula>
    </cfRule>
  </conditionalFormatting>
  <conditionalFormatting sqref="E191:E192">
    <cfRule type="expression" dxfId="404" priority="373" stopIfTrue="1">
      <formula>IF(AND($B191&lt;&gt;"",$I191&lt;&gt;"",$J191&lt;&gt;"",$K191&lt;&gt;"",$L191&lt;&gt;"",$M191=100),TRUE,FALSE)</formula>
    </cfRule>
    <cfRule type="expression" dxfId="403" priority="374" stopIfTrue="1">
      <formula>IF(AND($B191&lt;&gt;"",$I191&lt;&gt;"",$J191&lt;&gt;"",$J191&lt;TODAY()),TRUE,FALSE)</formula>
    </cfRule>
    <cfRule type="expression" dxfId="402" priority="375" stopIfTrue="1">
      <formula>IF(OR(AND($B191&lt;&gt;"",$I191&lt;&gt;"",$J191&lt;&gt;"",$K191&lt;&gt;"",$M191&lt;100),AND($I191&lt;&gt;"",$J191&lt;&gt;"",TODAY()&gt;=$I191)),TRUE,FALSE)</formula>
    </cfRule>
  </conditionalFormatting>
  <conditionalFormatting sqref="F195:F196">
    <cfRule type="expression" dxfId="401" priority="355" stopIfTrue="1">
      <formula>IF(AND($B261&lt;&gt;"",$I261&lt;&gt;"",$J261&lt;&gt;"",$K261&lt;&gt;"",$L261&lt;&gt;"",$M261=100),TRUE,FALSE)</formula>
    </cfRule>
    <cfRule type="expression" dxfId="400" priority="356" stopIfTrue="1">
      <formula>IF(AND($B261&lt;&gt;"",$I261&lt;&gt;"",$J261&lt;&gt;"",$J261&lt;TODAY()),TRUE,FALSE)</formula>
    </cfRule>
    <cfRule type="expression" dxfId="399" priority="357" stopIfTrue="1">
      <formula>IF(OR(AND($B261&lt;&gt;"",$I261&lt;&gt;"",$J261&lt;&gt;"",$K261&lt;&gt;"",$M261&lt;100),AND($I261&lt;&gt;"",$J261&lt;&gt;"",TODAY()&gt;=$I261)),TRUE,FALSE)</formula>
    </cfRule>
  </conditionalFormatting>
  <conditionalFormatting sqref="S215:AQ215">
    <cfRule type="expression" dxfId="398" priority="72073" stopIfTrue="1">
      <formula>IF(OR(WEEKDAY(S$9)=7,WEEKDAY(S$9)=1,IF(ISNA(MATCH(S$9,Holiday,0)),FALSE,TRUE)),TRUE,FALSE)</formula>
    </cfRule>
    <cfRule type="expression" dxfId="397" priority="72074" stopIfTrue="1">
      <formula>IF(AND($B215&lt;&gt;"",$I215&lt;&gt;"", $I215&lt;=S$9,S$9&lt;=$J215),TRUE,FALSE)</formula>
    </cfRule>
    <cfRule type="expression" dxfId="396" priority="72075" stopIfTrue="1">
      <formula>IF(AND($B215="", $K190&lt;&gt;"",$K190&lt;=S$9,S$9&lt;=$L190),TRUE,FALSE)</formula>
    </cfRule>
  </conditionalFormatting>
  <conditionalFormatting sqref="S198:AQ198 S200:AQ200">
    <cfRule type="expression" dxfId="395" priority="352" stopIfTrue="1">
      <formula>IF(OR(WEEKDAY(S$9)=7,WEEKDAY(S$9)=1,IF(ISNA(MATCH(S$9,Holiday,0)),FALSE,TRUE)),TRUE,FALSE)</formula>
    </cfRule>
    <cfRule type="expression" dxfId="394" priority="353" stopIfTrue="1">
      <formula>IF(AND($B198&lt;&gt;"",$I198&lt;&gt;"", $I198&lt;=S$9,S$9&lt;=$J198),TRUE,FALSE)</formula>
    </cfRule>
    <cfRule type="expression" dxfId="393" priority="354" stopIfTrue="1">
      <formula>IF(AND($B198="", $K197&lt;&gt;"",$K197&lt;=S$9,S$9&lt;=$L197),TRUE,FALSE)</formula>
    </cfRule>
  </conditionalFormatting>
  <conditionalFormatting sqref="S197:AQ197 S199:AQ199">
    <cfRule type="expression" dxfId="392" priority="349" stopIfTrue="1">
      <formula>IF(OR(WEEKDAY(S$9)=7,WEEKDAY(S$9)=1,IF(ISNA(MATCH(S$9,Holiday,0)),FALSE,TRUE)),TRUE,FALSE)</formula>
    </cfRule>
    <cfRule type="expression" dxfId="391" priority="350" stopIfTrue="1">
      <formula>IF(AND($B197&lt;&gt;"",$I197&lt;&gt;"", $I197&lt;=S$9,S$9&lt;=$J197),TRUE,FALSE)</formula>
    </cfRule>
    <cfRule type="expression" dxfId="390" priority="351" stopIfTrue="1">
      <formula>IF(AND($B197="", #REF!&lt;&gt;"",#REF!&lt;=S$9,S$9&lt;=#REF!),TRUE,FALSE)</formula>
    </cfRule>
  </conditionalFormatting>
  <conditionalFormatting sqref="B199:D200 M199:R200 I199:I200 G199:G200">
    <cfRule type="expression" dxfId="389" priority="346" stopIfTrue="1">
      <formula>IF(AND($B199&lt;&gt;"",$I199&lt;&gt;"",$J199&lt;&gt;"",$K199&lt;&gt;"",$L199&lt;&gt;"",$M199=100),TRUE,FALSE)</formula>
    </cfRule>
    <cfRule type="expression" dxfId="388" priority="347" stopIfTrue="1">
      <formula>IF(AND($B199&lt;&gt;"",$I199&lt;&gt;"",$J199&lt;&gt;"",$J199&lt;TODAY()),TRUE,FALSE)</formula>
    </cfRule>
    <cfRule type="expression" dxfId="387" priority="348" stopIfTrue="1">
      <formula>IF(OR(AND($B199&lt;&gt;"",$I199&lt;&gt;"",$J199&lt;&gt;"",$K199&lt;&gt;"",$M199&lt;100),AND($I199&lt;&gt;"",$J199&lt;&gt;"",TODAY()&gt;=$I199)),TRUE,FALSE)</formula>
    </cfRule>
  </conditionalFormatting>
  <conditionalFormatting sqref="L199:L200">
    <cfRule type="expression" dxfId="386" priority="340" stopIfTrue="1">
      <formula>IF(AND($B199&lt;&gt;"",$I199&lt;&gt;"",$J199&lt;&gt;"",$K199&lt;&gt;"",$L199&lt;&gt;"",$M199=100),TRUE,FALSE)</formula>
    </cfRule>
    <cfRule type="expression" dxfId="385" priority="341" stopIfTrue="1">
      <formula>IF(AND($B199&lt;&gt;"",$I199&lt;&gt;"",$J199&lt;&gt;"",$J199&lt;TODAY()),TRUE,FALSE)</formula>
    </cfRule>
    <cfRule type="expression" dxfId="384" priority="342" stopIfTrue="1">
      <formula>IF(OR(AND($B199&lt;&gt;"",$I199&lt;&gt;"",$J199&lt;&gt;"",$K199&lt;&gt;"",$M199&lt;100),AND($I199&lt;&gt;"",$J199&lt;&gt;"",TODAY()&gt;=$I199)),TRUE,FALSE)</formula>
    </cfRule>
  </conditionalFormatting>
  <conditionalFormatting sqref="J199:J200">
    <cfRule type="expression" dxfId="383" priority="337" stopIfTrue="1">
      <formula>IF(AND($B199&lt;&gt;"",$I199&lt;&gt;"",$J199&lt;&gt;"",$K199&lt;&gt;"",$L199&lt;&gt;"",$M199=100),TRUE,FALSE)</formula>
    </cfRule>
    <cfRule type="expression" dxfId="382" priority="338" stopIfTrue="1">
      <formula>IF(AND($B199&lt;&gt;"",$I199&lt;&gt;"",$J199&lt;&gt;"",$J199&lt;TODAY()),TRUE,FALSE)</formula>
    </cfRule>
    <cfRule type="expression" dxfId="381" priority="339" stopIfTrue="1">
      <formula>IF(OR(AND($B199&lt;&gt;"",$I199&lt;&gt;"",$J199&lt;&gt;"",$K199&lt;&gt;"",$M199&lt;100),AND($I199&lt;&gt;"",$J199&lt;&gt;"",TODAY()&gt;=$I199)),TRUE,FALSE)</formula>
    </cfRule>
  </conditionalFormatting>
  <conditionalFormatting sqref="K199:K200">
    <cfRule type="expression" dxfId="380" priority="334" stopIfTrue="1">
      <formula>IF(AND($B199&lt;&gt;"",$I199&lt;&gt;"",$J199&lt;&gt;"",$K199&lt;&gt;"",$L199&lt;&gt;"",$M199=100),TRUE,FALSE)</formula>
    </cfRule>
    <cfRule type="expression" dxfId="379" priority="335" stopIfTrue="1">
      <formula>IF(AND($B199&lt;&gt;"",$I199&lt;&gt;"",$J199&lt;&gt;"",$J199&lt;TODAY()),TRUE,FALSE)</formula>
    </cfRule>
    <cfRule type="expression" dxfId="378" priority="336" stopIfTrue="1">
      <formula>IF(OR(AND($B199&lt;&gt;"",$I199&lt;&gt;"",$J199&lt;&gt;"",$K199&lt;&gt;"",$M199&lt;100),AND($I199&lt;&gt;"",$J199&lt;&gt;"",TODAY()&gt;=$I199)),TRUE,FALSE)</formula>
    </cfRule>
  </conditionalFormatting>
  <conditionalFormatting sqref="M197:R198 B197:C198 G197:G198">
    <cfRule type="expression" dxfId="377" priority="331" stopIfTrue="1">
      <formula>IF(AND($B197&lt;&gt;"",$I197&lt;&gt;"",$J197&lt;&gt;"",$K197&lt;&gt;"",$L197&lt;&gt;"",$M197=100),TRUE,FALSE)</formula>
    </cfRule>
    <cfRule type="expression" dxfId="376" priority="332" stopIfTrue="1">
      <formula>IF(AND($B197&lt;&gt;"",$I197&lt;&gt;"",$J197&lt;&gt;"",$J197&lt;TODAY()),TRUE,FALSE)</formula>
    </cfRule>
    <cfRule type="expression" dxfId="375" priority="333" stopIfTrue="1">
      <formula>IF(OR(AND($B197&lt;&gt;"",$I197&lt;&gt;"",$J197&lt;&gt;"",$K197&lt;&gt;"",$M197&lt;100),AND($I197&lt;&gt;"",$J197&lt;&gt;"",TODAY()&gt;=$I197)),TRUE,FALSE)</formula>
    </cfRule>
  </conditionalFormatting>
  <conditionalFormatting sqref="H197:H198">
    <cfRule type="expression" dxfId="374" priority="328" stopIfTrue="1">
      <formula>IF(AND($B197&lt;&gt;"",$I197&lt;&gt;"",$J197&lt;&gt;"",$K197&lt;&gt;"",$L197&lt;&gt;"",$M197=100),TRUE,FALSE)</formula>
    </cfRule>
    <cfRule type="expression" dxfId="373" priority="329" stopIfTrue="1">
      <formula>IF(AND($B197&lt;&gt;"",$I197&lt;&gt;"",$J197&lt;&gt;"",$J197&lt;TODAY()),TRUE,FALSE)</formula>
    </cfRule>
    <cfRule type="expression" dxfId="372" priority="330" stopIfTrue="1">
      <formula>IF(OR(AND($B197&lt;&gt;"",$I197&lt;&gt;"",$J197&lt;&gt;"",$K197&lt;&gt;"",$M197&lt;100),AND($I197&lt;&gt;"",$J197&lt;&gt;"",TODAY()&gt;=$I197)),TRUE,FALSE)</formula>
    </cfRule>
  </conditionalFormatting>
  <conditionalFormatting sqref="K197:K198">
    <cfRule type="expression" dxfId="371" priority="325" stopIfTrue="1">
      <formula>IF(AND($B197&lt;&gt;"",$I197&lt;&gt;"",$J197&lt;&gt;"",$K197&lt;&gt;"",$L197&lt;&gt;"",$M197=100),TRUE,FALSE)</formula>
    </cfRule>
    <cfRule type="expression" dxfId="370" priority="326" stopIfTrue="1">
      <formula>IF(AND($B197&lt;&gt;"",$I197&lt;&gt;"",$J197&lt;&gt;"",$J197&lt;TODAY()),TRUE,FALSE)</formula>
    </cfRule>
    <cfRule type="expression" dxfId="369" priority="327" stopIfTrue="1">
      <formula>IF(OR(AND($B197&lt;&gt;"",$I197&lt;&gt;"",$J197&lt;&gt;"",$K197&lt;&gt;"",$M197&lt;100),AND($I197&lt;&gt;"",$J197&lt;&gt;"",TODAY()&gt;=$I197)),TRUE,FALSE)</formula>
    </cfRule>
  </conditionalFormatting>
  <conditionalFormatting sqref="D197:D198">
    <cfRule type="expression" dxfId="368" priority="319" stopIfTrue="1">
      <formula>IF(AND($B197&lt;&gt;"",$I197&lt;&gt;"",$J197&lt;&gt;"",$K197&lt;&gt;"",$L197&lt;&gt;"",$M197=100),TRUE,FALSE)</formula>
    </cfRule>
    <cfRule type="expression" dxfId="367" priority="320" stopIfTrue="1">
      <formula>IF(AND($B197&lt;&gt;"",$I197&lt;&gt;"",$J197&lt;&gt;"",$J197&lt;TODAY()),TRUE,FALSE)</formula>
    </cfRule>
    <cfRule type="expression" dxfId="366" priority="321" stopIfTrue="1">
      <formula>IF(OR(AND($B197&lt;&gt;"",$I197&lt;&gt;"",$J197&lt;&gt;"",$K197&lt;&gt;"",$M197&lt;100),AND($I197&lt;&gt;"",$J197&lt;&gt;"",TODAY()&gt;=$I197)),TRUE,FALSE)</formula>
    </cfRule>
  </conditionalFormatting>
  <conditionalFormatting sqref="L197:L198">
    <cfRule type="expression" dxfId="365" priority="316" stopIfTrue="1">
      <formula>IF(AND($B197&lt;&gt;"",$I197&lt;&gt;"",$J197&lt;&gt;"",$K197&lt;&gt;"",$L197&lt;&gt;"",$M197=100),TRUE,FALSE)</formula>
    </cfRule>
    <cfRule type="expression" dxfId="364" priority="317" stopIfTrue="1">
      <formula>IF(AND($B197&lt;&gt;"",$I197&lt;&gt;"",$J197&lt;&gt;"",$J197&lt;TODAY()),TRUE,FALSE)</formula>
    </cfRule>
    <cfRule type="expression" dxfId="363" priority="318" stopIfTrue="1">
      <formula>IF(OR(AND($B197&lt;&gt;"",$I197&lt;&gt;"",$J197&lt;&gt;"",$K197&lt;&gt;"",$M197&lt;100),AND($I197&lt;&gt;"",$J197&lt;&gt;"",TODAY()&gt;=$I197)),TRUE,FALSE)</formula>
    </cfRule>
  </conditionalFormatting>
  <conditionalFormatting sqref="F197:F198">
    <cfRule type="expression" dxfId="362" priority="313" stopIfTrue="1">
      <formula>IF(AND($B197&lt;&gt;"",$I197&lt;&gt;"",$J197&lt;&gt;"",$K197&lt;&gt;"",$L197&lt;&gt;"",$M197=100),TRUE,FALSE)</formula>
    </cfRule>
    <cfRule type="expression" dxfId="361" priority="314" stopIfTrue="1">
      <formula>IF(AND($B197&lt;&gt;"",$I197&lt;&gt;"",$J197&lt;&gt;"",$J197&lt;TODAY()),TRUE,FALSE)</formula>
    </cfRule>
    <cfRule type="expression" dxfId="360" priority="315" stopIfTrue="1">
      <formula>IF(OR(AND($B197&lt;&gt;"",$I197&lt;&gt;"",$J197&lt;&gt;"",$K197&lt;&gt;"",$M197&lt;100),AND($I197&lt;&gt;"",$J197&lt;&gt;"",TODAY()&gt;=$I197)),TRUE,FALSE)</formula>
    </cfRule>
  </conditionalFormatting>
  <conditionalFormatting sqref="E197:E198">
    <cfRule type="expression" dxfId="359" priority="310" stopIfTrue="1">
      <formula>IF(AND($B197&lt;&gt;"",$I197&lt;&gt;"",$J197&lt;&gt;"",$K197&lt;&gt;"",$L197&lt;&gt;"",$M197=100),TRUE,FALSE)</formula>
    </cfRule>
    <cfRule type="expression" dxfId="358" priority="311" stopIfTrue="1">
      <formula>IF(AND($B197&lt;&gt;"",$I197&lt;&gt;"",$J197&lt;&gt;"",$J197&lt;TODAY()),TRUE,FALSE)</formula>
    </cfRule>
    <cfRule type="expression" dxfId="357" priority="312" stopIfTrue="1">
      <formula>IF(OR(AND($B197&lt;&gt;"",$I197&lt;&gt;"",$J197&lt;&gt;"",$K197&lt;&gt;"",$M197&lt;100),AND($I197&lt;&gt;"",$J197&lt;&gt;"",TODAY()&gt;=$I197)),TRUE,FALSE)</formula>
    </cfRule>
  </conditionalFormatting>
  <conditionalFormatting sqref="E199:E200">
    <cfRule type="expression" dxfId="356" priority="307" stopIfTrue="1">
      <formula>IF(AND($B199&lt;&gt;"",$I199&lt;&gt;"",$J199&lt;&gt;"",$K199&lt;&gt;"",$L199&lt;&gt;"",$M199=100),TRUE,FALSE)</formula>
    </cfRule>
    <cfRule type="expression" dxfId="355" priority="308" stopIfTrue="1">
      <formula>IF(AND($B199&lt;&gt;"",$I199&lt;&gt;"",$J199&lt;&gt;"",$J199&lt;TODAY()),TRUE,FALSE)</formula>
    </cfRule>
    <cfRule type="expression" dxfId="354" priority="309" stopIfTrue="1">
      <formula>IF(OR(AND($B199&lt;&gt;"",$I199&lt;&gt;"",$J199&lt;&gt;"",$K199&lt;&gt;"",$M199&lt;100),AND($I199&lt;&gt;"",$J199&lt;&gt;"",TODAY()&gt;=$I199)),TRUE,FALSE)</formula>
    </cfRule>
  </conditionalFormatting>
  <conditionalFormatting sqref="F199:F200">
    <cfRule type="expression" dxfId="353" priority="304" stopIfTrue="1">
      <formula>IF(AND($B265&lt;&gt;"",$I265&lt;&gt;"",$J265&lt;&gt;"",$K265&lt;&gt;"",$L265&lt;&gt;"",$M265=100),TRUE,FALSE)</formula>
    </cfRule>
    <cfRule type="expression" dxfId="352" priority="305" stopIfTrue="1">
      <formula>IF(AND($B265&lt;&gt;"",$I265&lt;&gt;"",$J265&lt;&gt;"",$J265&lt;TODAY()),TRUE,FALSE)</formula>
    </cfRule>
    <cfRule type="expression" dxfId="351" priority="306" stopIfTrue="1">
      <formula>IF(OR(AND($B265&lt;&gt;"",$I265&lt;&gt;"",$J265&lt;&gt;"",$K265&lt;&gt;"",$M265&lt;100),AND($I265&lt;&gt;"",$J265&lt;&gt;"",TODAY()&gt;=$I265)),TRUE,FALSE)</formula>
    </cfRule>
  </conditionalFormatting>
  <conditionalFormatting sqref="S204:AQ204">
    <cfRule type="expression" dxfId="350" priority="301" stopIfTrue="1">
      <formula>IF(OR(WEEKDAY(S$9)=7,WEEKDAY(S$9)=1,IF(ISNA(MATCH(S$9,Holiday,0)),FALSE,TRUE)),TRUE,FALSE)</formula>
    </cfRule>
    <cfRule type="expression" dxfId="349" priority="302" stopIfTrue="1">
      <formula>IF(AND($B204&lt;&gt;"",$I204&lt;&gt;"", $I204&lt;=S$9,S$9&lt;=$J204),TRUE,FALSE)</formula>
    </cfRule>
    <cfRule type="expression" dxfId="348" priority="303" stopIfTrue="1">
      <formula>IF(AND($B204="", $K203&lt;&gt;"",$K203&lt;=S$9,S$9&lt;=$L203),TRUE,FALSE)</formula>
    </cfRule>
  </conditionalFormatting>
  <conditionalFormatting sqref="S203:AQ203">
    <cfRule type="expression" dxfId="347" priority="298" stopIfTrue="1">
      <formula>IF(OR(WEEKDAY(S$9)=7,WEEKDAY(S$9)=1,IF(ISNA(MATCH(S$9,Holiday,0)),FALSE,TRUE)),TRUE,FALSE)</formula>
    </cfRule>
    <cfRule type="expression" dxfId="346" priority="299" stopIfTrue="1">
      <formula>IF(AND($B203&lt;&gt;"",$I203&lt;&gt;"", $I203&lt;=S$9,S$9&lt;=$J203),TRUE,FALSE)</formula>
    </cfRule>
    <cfRule type="expression" dxfId="345" priority="300" stopIfTrue="1">
      <formula>IF(AND($B203="", #REF!&lt;&gt;"",#REF!&lt;=S$9,S$9&lt;=#REF!),TRUE,FALSE)</formula>
    </cfRule>
  </conditionalFormatting>
  <conditionalFormatting sqref="B203:D204 M203:R204 I203:I204 G203:G204">
    <cfRule type="expression" dxfId="344" priority="295" stopIfTrue="1">
      <formula>IF(AND($B203&lt;&gt;"",$I203&lt;&gt;"",$J203&lt;&gt;"",$K203&lt;&gt;"",$L203&lt;&gt;"",$M203=100),TRUE,FALSE)</formula>
    </cfRule>
    <cfRule type="expression" dxfId="343" priority="296" stopIfTrue="1">
      <formula>IF(AND($B203&lt;&gt;"",$I203&lt;&gt;"",$J203&lt;&gt;"",$J203&lt;TODAY()),TRUE,FALSE)</formula>
    </cfRule>
    <cfRule type="expression" dxfId="342" priority="297" stopIfTrue="1">
      <formula>IF(OR(AND($B203&lt;&gt;"",$I203&lt;&gt;"",$J203&lt;&gt;"",$K203&lt;&gt;"",$M203&lt;100),AND($I203&lt;&gt;"",$J203&lt;&gt;"",TODAY()&gt;=$I203)),TRUE,FALSE)</formula>
    </cfRule>
  </conditionalFormatting>
  <conditionalFormatting sqref="H203:H204">
    <cfRule type="expression" dxfId="341" priority="292" stopIfTrue="1">
      <formula>IF(AND($B203&lt;&gt;"",$I203&lt;&gt;"",$J203&lt;&gt;"",$K203&lt;&gt;"",$L203&lt;&gt;"",$M203=100),TRUE,FALSE)</formula>
    </cfRule>
    <cfRule type="expression" dxfId="340" priority="293" stopIfTrue="1">
      <formula>IF(AND($B203&lt;&gt;"",$I203&lt;&gt;"",$J203&lt;&gt;"",$J203&lt;TODAY()),TRUE,FALSE)</formula>
    </cfRule>
    <cfRule type="expression" dxfId="339" priority="294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338" priority="289" stopIfTrue="1">
      <formula>IF(AND($B203&lt;&gt;"",$I203&lt;&gt;"",$J203&lt;&gt;"",$K203&lt;&gt;"",$L203&lt;&gt;"",$M203=100),TRUE,FALSE)</formula>
    </cfRule>
    <cfRule type="expression" dxfId="337" priority="290" stopIfTrue="1">
      <formula>IF(AND($B203&lt;&gt;"",$I203&lt;&gt;"",$J203&lt;&gt;"",$J203&lt;TODAY()),TRUE,FALSE)</formula>
    </cfRule>
    <cfRule type="expression" dxfId="336" priority="291" stopIfTrue="1">
      <formula>IF(OR(AND($B203&lt;&gt;"",$I203&lt;&gt;"",$J203&lt;&gt;"",$K203&lt;&gt;"",$M203&lt;100),AND($I203&lt;&gt;"",$J203&lt;&gt;"",TODAY()&gt;=$I203)),TRUE,FALSE)</formula>
    </cfRule>
  </conditionalFormatting>
  <conditionalFormatting sqref="J203:J204">
    <cfRule type="expression" dxfId="335" priority="286" stopIfTrue="1">
      <formula>IF(AND($B203&lt;&gt;"",$I203&lt;&gt;"",$J203&lt;&gt;"",$K203&lt;&gt;"",$L203&lt;&gt;"",$M203=100),TRUE,FALSE)</formula>
    </cfRule>
    <cfRule type="expression" dxfId="334" priority="287" stopIfTrue="1">
      <formula>IF(AND($B203&lt;&gt;"",$I203&lt;&gt;"",$J203&lt;&gt;"",$J203&lt;TODAY()),TRUE,FALSE)</formula>
    </cfRule>
    <cfRule type="expression" dxfId="333" priority="288" stopIfTrue="1">
      <formula>IF(OR(AND($B203&lt;&gt;"",$I203&lt;&gt;"",$J203&lt;&gt;"",$K203&lt;&gt;"",$M203&lt;100),AND($I203&lt;&gt;"",$J203&lt;&gt;"",TODAY()&gt;=$I203)),TRUE,FALSE)</formula>
    </cfRule>
  </conditionalFormatting>
  <conditionalFormatting sqref="K203:K204">
    <cfRule type="expression" dxfId="332" priority="283" stopIfTrue="1">
      <formula>IF(AND($B203&lt;&gt;"",$I203&lt;&gt;"",$J203&lt;&gt;"",$K203&lt;&gt;"",$L203&lt;&gt;"",$M203=100),TRUE,FALSE)</formula>
    </cfRule>
    <cfRule type="expression" dxfId="331" priority="284" stopIfTrue="1">
      <formula>IF(AND($B203&lt;&gt;"",$I203&lt;&gt;"",$J203&lt;&gt;"",$J203&lt;TODAY()),TRUE,FALSE)</formula>
    </cfRule>
    <cfRule type="expression" dxfId="330" priority="285" stopIfTrue="1">
      <formula>IF(OR(AND($B203&lt;&gt;"",$I203&lt;&gt;"",$J203&lt;&gt;"",$K203&lt;&gt;"",$M203&lt;100),AND($I203&lt;&gt;"",$J203&lt;&gt;"",TODAY()&gt;=$I203)),TRUE,FALSE)</formula>
    </cfRule>
  </conditionalFormatting>
  <conditionalFormatting sqref="E203:E204">
    <cfRule type="expression" dxfId="329" priority="280" stopIfTrue="1">
      <formula>IF(AND($B203&lt;&gt;"",$I203&lt;&gt;"",$J203&lt;&gt;"",$K203&lt;&gt;"",$L203&lt;&gt;"",$M203=100),TRUE,FALSE)</formula>
    </cfRule>
    <cfRule type="expression" dxfId="328" priority="281" stopIfTrue="1">
      <formula>IF(AND($B203&lt;&gt;"",$I203&lt;&gt;"",$J203&lt;&gt;"",$J203&lt;TODAY()),TRUE,FALSE)</formula>
    </cfRule>
    <cfRule type="expression" dxfId="327" priority="282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326" priority="277" stopIfTrue="1">
      <formula>IF(AND($B269&lt;&gt;"",$I269&lt;&gt;"",$J269&lt;&gt;"",$K269&lt;&gt;"",$L269&lt;&gt;"",$M269=100),TRUE,FALSE)</formula>
    </cfRule>
    <cfRule type="expression" dxfId="325" priority="278" stopIfTrue="1">
      <formula>IF(AND($B269&lt;&gt;"",$I269&lt;&gt;"",$J269&lt;&gt;"",$J269&lt;TODAY()),TRUE,FALSE)</formula>
    </cfRule>
    <cfRule type="expression" dxfId="324" priority="279" stopIfTrue="1">
      <formula>IF(OR(AND($B269&lt;&gt;"",$I269&lt;&gt;"",$J269&lt;&gt;"",$K269&lt;&gt;"",$M269&lt;100),AND($I269&lt;&gt;"",$J269&lt;&gt;"",TODAY()&gt;=$I269)),TRUE,FALSE)</formula>
    </cfRule>
  </conditionalFormatting>
  <conditionalFormatting sqref="S208:AQ208">
    <cfRule type="expression" dxfId="323" priority="274" stopIfTrue="1">
      <formula>IF(OR(WEEKDAY(S$9)=7,WEEKDAY(S$9)=1,IF(ISNA(MATCH(S$9,Holiday,0)),FALSE,TRUE)),TRUE,FALSE)</formula>
    </cfRule>
    <cfRule type="expression" dxfId="322" priority="275" stopIfTrue="1">
      <formula>IF(AND($B208&lt;&gt;"",$I208&lt;&gt;"", $I208&lt;=S$9,S$9&lt;=$J208),TRUE,FALSE)</formula>
    </cfRule>
    <cfRule type="expression" dxfId="321" priority="276" stopIfTrue="1">
      <formula>IF(AND($B208="", $K207&lt;&gt;"",$K207&lt;=S$9,S$9&lt;=$L207),TRUE,FALSE)</formula>
    </cfRule>
  </conditionalFormatting>
  <conditionalFormatting sqref="S207:AQ207">
    <cfRule type="expression" dxfId="320" priority="271" stopIfTrue="1">
      <formula>IF(OR(WEEKDAY(S$9)=7,WEEKDAY(S$9)=1,IF(ISNA(MATCH(S$9,Holiday,0)),FALSE,TRUE)),TRUE,FALSE)</formula>
    </cfRule>
    <cfRule type="expression" dxfId="319" priority="272" stopIfTrue="1">
      <formula>IF(AND($B207&lt;&gt;"",$I207&lt;&gt;"", $I207&lt;=S$9,S$9&lt;=$J207),TRUE,FALSE)</formula>
    </cfRule>
    <cfRule type="expression" dxfId="318" priority="273" stopIfTrue="1">
      <formula>IF(AND($B207="", #REF!&lt;&gt;"",#REF!&lt;=S$9,S$9&lt;=#REF!),TRUE,FALSE)</formula>
    </cfRule>
  </conditionalFormatting>
  <conditionalFormatting sqref="B207:D208 M207:R208 I207:I208 G207:G208">
    <cfRule type="expression" dxfId="317" priority="268" stopIfTrue="1">
      <formula>IF(AND($B207&lt;&gt;"",$I207&lt;&gt;"",$J207&lt;&gt;"",$K207&lt;&gt;"",$L207&lt;&gt;"",$M207=100),TRUE,FALSE)</formula>
    </cfRule>
    <cfRule type="expression" dxfId="316" priority="269" stopIfTrue="1">
      <formula>IF(AND($B207&lt;&gt;"",$I207&lt;&gt;"",$J207&lt;&gt;"",$J207&lt;TODAY()),TRUE,FALSE)</formula>
    </cfRule>
    <cfRule type="expression" dxfId="315" priority="270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314" priority="265" stopIfTrue="1">
      <formula>IF(AND($B207&lt;&gt;"",$I207&lt;&gt;"",$J207&lt;&gt;"",$K207&lt;&gt;"",$L207&lt;&gt;"",$M207=100),TRUE,FALSE)</formula>
    </cfRule>
    <cfRule type="expression" dxfId="313" priority="266" stopIfTrue="1">
      <formula>IF(AND($B207&lt;&gt;"",$I207&lt;&gt;"",$J207&lt;&gt;"",$J207&lt;TODAY()),TRUE,FALSE)</formula>
    </cfRule>
    <cfRule type="expression" dxfId="312" priority="267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311" priority="262" stopIfTrue="1">
      <formula>IF(AND($B207&lt;&gt;"",$I207&lt;&gt;"",$J207&lt;&gt;"",$K207&lt;&gt;"",$L207&lt;&gt;"",$M207=100),TRUE,FALSE)</formula>
    </cfRule>
    <cfRule type="expression" dxfId="310" priority="263" stopIfTrue="1">
      <formula>IF(AND($B207&lt;&gt;"",$I207&lt;&gt;"",$J207&lt;&gt;"",$J207&lt;TODAY()),TRUE,FALSE)</formula>
    </cfRule>
    <cfRule type="expression" dxfId="309" priority="264" stopIfTrue="1">
      <formula>IF(OR(AND($B207&lt;&gt;"",$I207&lt;&gt;"",$J207&lt;&gt;"",$K207&lt;&gt;"",$M207&lt;100),AND($I207&lt;&gt;"",$J207&lt;&gt;"",TODAY()&gt;=$I207)),TRUE,FALSE)</formula>
    </cfRule>
  </conditionalFormatting>
  <conditionalFormatting sqref="J207:J208">
    <cfRule type="expression" dxfId="308" priority="259" stopIfTrue="1">
      <formula>IF(AND($B207&lt;&gt;"",$I207&lt;&gt;"",$J207&lt;&gt;"",$K207&lt;&gt;"",$L207&lt;&gt;"",$M207=100),TRUE,FALSE)</formula>
    </cfRule>
    <cfRule type="expression" dxfId="307" priority="260" stopIfTrue="1">
      <formula>IF(AND($B207&lt;&gt;"",$I207&lt;&gt;"",$J207&lt;&gt;"",$J207&lt;TODAY()),TRUE,FALSE)</formula>
    </cfRule>
    <cfRule type="expression" dxfId="306" priority="261" stopIfTrue="1">
      <formula>IF(OR(AND($B207&lt;&gt;"",$I207&lt;&gt;"",$J207&lt;&gt;"",$K207&lt;&gt;"",$M207&lt;100),AND($I207&lt;&gt;"",$J207&lt;&gt;"",TODAY()&gt;=$I207)),TRUE,FALSE)</formula>
    </cfRule>
  </conditionalFormatting>
  <conditionalFormatting sqref="K207:K208">
    <cfRule type="expression" dxfId="305" priority="256" stopIfTrue="1">
      <formula>IF(AND($B207&lt;&gt;"",$I207&lt;&gt;"",$J207&lt;&gt;"",$K207&lt;&gt;"",$L207&lt;&gt;"",$M207=100),TRUE,FALSE)</formula>
    </cfRule>
    <cfRule type="expression" dxfId="304" priority="257" stopIfTrue="1">
      <formula>IF(AND($B207&lt;&gt;"",$I207&lt;&gt;"",$J207&lt;&gt;"",$J207&lt;TODAY()),TRUE,FALSE)</formula>
    </cfRule>
    <cfRule type="expression" dxfId="303" priority="258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302" priority="253" stopIfTrue="1">
      <formula>IF(AND($B207&lt;&gt;"",$I207&lt;&gt;"",$J207&lt;&gt;"",$K207&lt;&gt;"",$L207&lt;&gt;"",$M207=100),TRUE,FALSE)</formula>
    </cfRule>
    <cfRule type="expression" dxfId="301" priority="254" stopIfTrue="1">
      <formula>IF(AND($B207&lt;&gt;"",$I207&lt;&gt;"",$J207&lt;&gt;"",$J207&lt;TODAY()),TRUE,FALSE)</formula>
    </cfRule>
    <cfRule type="expression" dxfId="300" priority="255" stopIfTrue="1">
      <formula>IF(OR(AND($B207&lt;&gt;"",$I207&lt;&gt;"",$J207&lt;&gt;"",$K207&lt;&gt;"",$M207&lt;100),AND($I207&lt;&gt;"",$J207&lt;&gt;"",TODAY()&gt;=$I207)),TRUE,FALSE)</formula>
    </cfRule>
  </conditionalFormatting>
  <conditionalFormatting sqref="F207:F208">
    <cfRule type="expression" dxfId="299" priority="250" stopIfTrue="1">
      <formula>IF(AND($B273&lt;&gt;"",$I273&lt;&gt;"",$J273&lt;&gt;"",$K273&lt;&gt;"",$L273&lt;&gt;"",$M273=100),TRUE,FALSE)</formula>
    </cfRule>
    <cfRule type="expression" dxfId="298" priority="251" stopIfTrue="1">
      <formula>IF(AND($B273&lt;&gt;"",$I273&lt;&gt;"",$J273&lt;&gt;"",$J273&lt;TODAY()),TRUE,FALSE)</formula>
    </cfRule>
    <cfRule type="expression" dxfId="297" priority="252" stopIfTrue="1">
      <formula>IF(OR(AND($B273&lt;&gt;"",$I273&lt;&gt;"",$J273&lt;&gt;"",$K273&lt;&gt;"",$M273&lt;100),AND($I273&lt;&gt;"",$J273&lt;&gt;"",TODAY()&gt;=$I273)),TRUE,FALSE)</formula>
    </cfRule>
  </conditionalFormatting>
  <conditionalFormatting sqref="S227:AQ227">
    <cfRule type="expression" dxfId="296" priority="72103" stopIfTrue="1">
      <formula>IF(OR(WEEKDAY(S$9)=7,WEEKDAY(S$9)=1,IF(ISNA(MATCH(S$9,Holiday,0)),FALSE,TRUE)),TRUE,FALSE)</formula>
    </cfRule>
    <cfRule type="expression" dxfId="295" priority="72104" stopIfTrue="1">
      <formula>IF(AND($B227&lt;&gt;"",$I227&lt;&gt;"", $I227&lt;=S$9,S$9&lt;=$J227),TRUE,FALSE)</formula>
    </cfRule>
    <cfRule type="expression" dxfId="294" priority="72105" stopIfTrue="1">
      <formula>IF(AND($B227="", $K202&lt;&gt;"",$K202&lt;=S$9,S$9&lt;=$L202),TRUE,FALSE)</formula>
    </cfRule>
  </conditionalFormatting>
  <conditionalFormatting sqref="S224:AQ224">
    <cfRule type="expression" dxfId="293" priority="247" stopIfTrue="1">
      <formula>IF(OR(WEEKDAY(S$9)=7,WEEKDAY(S$9)=1,IF(ISNA(MATCH(S$9,Holiday,0)),FALSE,TRUE)),TRUE,FALSE)</formula>
    </cfRule>
    <cfRule type="expression" dxfId="292" priority="248" stopIfTrue="1">
      <formula>IF(AND($B224&lt;&gt;"",$I224&lt;&gt;"", $I224&lt;=S$9,S$9&lt;=$J224),TRUE,FALSE)</formula>
    </cfRule>
    <cfRule type="expression" dxfId="291" priority="249" stopIfTrue="1">
      <formula>IF(AND($B224="", $K223&lt;&gt;"",$K223&lt;=S$9,S$9&lt;=$L223),TRUE,FALSE)</formula>
    </cfRule>
  </conditionalFormatting>
  <conditionalFormatting sqref="B223:E224 G223:H224 K223:R224">
    <cfRule type="expression" dxfId="290" priority="244" stopIfTrue="1">
      <formula>IF(AND($B223&lt;&gt;"",$I223&lt;&gt;"",$J223&lt;&gt;"",$K223&lt;&gt;"",$L223&lt;&gt;"",$M223=100),TRUE,FALSE)</formula>
    </cfRule>
    <cfRule type="expression" dxfId="289" priority="245" stopIfTrue="1">
      <formula>IF(AND($B223&lt;&gt;"",$I223&lt;&gt;"",$J223&lt;&gt;"",$J223&lt;TODAY()),TRUE,FALSE)</formula>
    </cfRule>
    <cfRule type="expression" dxfId="288" priority="246" stopIfTrue="1">
      <formula>IF(OR(AND($B223&lt;&gt;"",$I223&lt;&gt;"",$J223&lt;&gt;"",$K223&lt;&gt;"",$M223&lt;100),AND($I223&lt;&gt;"",$J223&lt;&gt;"",TODAY()&gt;=$I223)),TRUE,FALSE)</formula>
    </cfRule>
  </conditionalFormatting>
  <conditionalFormatting sqref="S223:AQ223">
    <cfRule type="expression" dxfId="287" priority="241" stopIfTrue="1">
      <formula>IF(OR(WEEKDAY(S$9)=7,WEEKDAY(S$9)=1,IF(ISNA(MATCH(S$9,Holiday,0)),FALSE,TRUE)),TRUE,FALSE)</formula>
    </cfRule>
    <cfRule type="expression" dxfId="286" priority="242" stopIfTrue="1">
      <formula>IF(AND($B223&lt;&gt;"",$I223&lt;&gt;"", $I223&lt;=S$9,S$9&lt;=$J223),TRUE,FALSE)</formula>
    </cfRule>
    <cfRule type="expression" dxfId="285" priority="243" stopIfTrue="1">
      <formula>IF(AND($B223="", #REF!&lt;&gt;"",#REF!&lt;=S$9,S$9&lt;=#REF!),TRUE,FALSE)</formula>
    </cfRule>
  </conditionalFormatting>
  <conditionalFormatting sqref="S230:AQ230">
    <cfRule type="expression" dxfId="284" priority="238" stopIfTrue="1">
      <formula>IF(OR(WEEKDAY(S$9)=7,WEEKDAY(S$9)=1,IF(ISNA(MATCH(S$9,Holiday,0)),FALSE,TRUE)),TRUE,FALSE)</formula>
    </cfRule>
    <cfRule type="expression" dxfId="283" priority="239" stopIfTrue="1">
      <formula>IF(AND($B230&lt;&gt;"",$I230&lt;&gt;"", $I230&lt;=S$9,S$9&lt;=$J230),TRUE,FALSE)</formula>
    </cfRule>
    <cfRule type="expression" dxfId="282" priority="240" stopIfTrue="1">
      <formula>IF(AND($B230="", $K229&lt;&gt;"",$K229&lt;=S$9,S$9&lt;=$L229),TRUE,FALSE)</formula>
    </cfRule>
  </conditionalFormatting>
  <conditionalFormatting sqref="B229:E230 G229:H230 K229:R230">
    <cfRule type="expression" dxfId="281" priority="235" stopIfTrue="1">
      <formula>IF(AND($B229&lt;&gt;"",$I229&lt;&gt;"",$J229&lt;&gt;"",$K229&lt;&gt;"",$L229&lt;&gt;"",$M229=100),TRUE,FALSE)</formula>
    </cfRule>
    <cfRule type="expression" dxfId="280" priority="236" stopIfTrue="1">
      <formula>IF(AND($B229&lt;&gt;"",$I229&lt;&gt;"",$J229&lt;&gt;"",$J229&lt;TODAY()),TRUE,FALSE)</formula>
    </cfRule>
    <cfRule type="expression" dxfId="279" priority="237" stopIfTrue="1">
      <formula>IF(OR(AND($B229&lt;&gt;"",$I229&lt;&gt;"",$J229&lt;&gt;"",$K229&lt;&gt;"",$M229&lt;100),AND($I229&lt;&gt;"",$J229&lt;&gt;"",TODAY()&gt;=$I229)),TRUE,FALSE)</formula>
    </cfRule>
  </conditionalFormatting>
  <conditionalFormatting sqref="S229:AQ229">
    <cfRule type="expression" dxfId="278" priority="232" stopIfTrue="1">
      <formula>IF(OR(WEEKDAY(S$9)=7,WEEKDAY(S$9)=1,IF(ISNA(MATCH(S$9,Holiday,0)),FALSE,TRUE)),TRUE,FALSE)</formula>
    </cfRule>
    <cfRule type="expression" dxfId="277" priority="233" stopIfTrue="1">
      <formula>IF(AND($B229&lt;&gt;"",$I229&lt;&gt;"", $I229&lt;=S$9,S$9&lt;=$J229),TRUE,FALSE)</formula>
    </cfRule>
    <cfRule type="expression" dxfId="276" priority="234" stopIfTrue="1">
      <formula>IF(AND($B229="", #REF!&lt;&gt;"",#REF!&lt;=S$9,S$9&lt;=#REF!),TRUE,FALSE)</formula>
    </cfRule>
  </conditionalFormatting>
  <conditionalFormatting sqref="S212:AQ212">
    <cfRule type="expression" dxfId="275" priority="229" stopIfTrue="1">
      <formula>IF(OR(WEEKDAY(S$9)=7,WEEKDAY(S$9)=1,IF(ISNA(MATCH(S$9,Holiday,0)),FALSE,TRUE)),TRUE,FALSE)</formula>
    </cfRule>
    <cfRule type="expression" dxfId="274" priority="230" stopIfTrue="1">
      <formula>IF(AND($B212&lt;&gt;"",$I212&lt;&gt;"", $I212&lt;=S$9,S$9&lt;=$J212),TRUE,FALSE)</formula>
    </cfRule>
    <cfRule type="expression" dxfId="273" priority="231" stopIfTrue="1">
      <formula>IF(AND($B212="", $K211&lt;&gt;"",$K211&lt;=S$9,S$9&lt;=$L211),TRUE,FALSE)</formula>
    </cfRule>
  </conditionalFormatting>
  <conditionalFormatting sqref="S211:AQ211">
    <cfRule type="expression" dxfId="272" priority="226" stopIfTrue="1">
      <formula>IF(OR(WEEKDAY(S$9)=7,WEEKDAY(S$9)=1,IF(ISNA(MATCH(S$9,Holiday,0)),FALSE,TRUE)),TRUE,FALSE)</formula>
    </cfRule>
    <cfRule type="expression" dxfId="271" priority="227" stopIfTrue="1">
      <formula>IF(AND($B211&lt;&gt;"",$I211&lt;&gt;"", $I211&lt;=S$9,S$9&lt;=$J211),TRUE,FALSE)</formula>
    </cfRule>
    <cfRule type="expression" dxfId="270" priority="228" stopIfTrue="1">
      <formula>IF(AND($B211="", #REF!&lt;&gt;"",#REF!&lt;=S$9,S$9&lt;=#REF!),TRUE,FALSE)</formula>
    </cfRule>
  </conditionalFormatting>
  <conditionalFormatting sqref="B211:D212 M211:R212 G211:G212">
    <cfRule type="expression" dxfId="269" priority="223" stopIfTrue="1">
      <formula>IF(AND($B211&lt;&gt;"",$I211&lt;&gt;"",$J211&lt;&gt;"",$K211&lt;&gt;"",$L211&lt;&gt;"",$M211=100),TRUE,FALSE)</formula>
    </cfRule>
    <cfRule type="expression" dxfId="268" priority="224" stopIfTrue="1">
      <formula>IF(AND($B211&lt;&gt;"",$I211&lt;&gt;"",$J211&lt;&gt;"",$J211&lt;TODAY()),TRUE,FALSE)</formula>
    </cfRule>
    <cfRule type="expression" dxfId="267" priority="225" stopIfTrue="1">
      <formula>IF(OR(AND($B211&lt;&gt;"",$I211&lt;&gt;"",$J211&lt;&gt;"",$K211&lt;&gt;"",$M211&lt;100),AND($I211&lt;&gt;"",$J211&lt;&gt;"",TODAY()&gt;=$I211)),TRUE,FALSE)</formula>
    </cfRule>
  </conditionalFormatting>
  <conditionalFormatting sqref="H211:H212">
    <cfRule type="expression" dxfId="266" priority="220" stopIfTrue="1">
      <formula>IF(AND($B211&lt;&gt;"",$I211&lt;&gt;"",$J211&lt;&gt;"",$K211&lt;&gt;"",$L211&lt;&gt;"",$M211=100),TRUE,FALSE)</formula>
    </cfRule>
    <cfRule type="expression" dxfId="265" priority="221" stopIfTrue="1">
      <formula>IF(AND($B211&lt;&gt;"",$I211&lt;&gt;"",$J211&lt;&gt;"",$J211&lt;TODAY()),TRUE,FALSE)</formula>
    </cfRule>
    <cfRule type="expression" dxfId="264" priority="222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263" priority="217" stopIfTrue="1">
      <formula>IF(AND($B211&lt;&gt;"",$I211&lt;&gt;"",$J211&lt;&gt;"",$K211&lt;&gt;"",$L211&lt;&gt;"",$M211=100),TRUE,FALSE)</formula>
    </cfRule>
    <cfRule type="expression" dxfId="262" priority="218" stopIfTrue="1">
      <formula>IF(AND($B211&lt;&gt;"",$I211&lt;&gt;"",$J211&lt;&gt;"",$J211&lt;TODAY()),TRUE,FALSE)</formula>
    </cfRule>
    <cfRule type="expression" dxfId="261" priority="219" stopIfTrue="1">
      <formula>IF(OR(AND($B211&lt;&gt;"",$I211&lt;&gt;"",$J211&lt;&gt;"",$K211&lt;&gt;"",$M211&lt;100),AND($I211&lt;&gt;"",$J211&lt;&gt;"",TODAY()&gt;=$I211)),TRUE,FALSE)</formula>
    </cfRule>
  </conditionalFormatting>
  <conditionalFormatting sqref="J221:J222">
    <cfRule type="expression" dxfId="260" priority="160" stopIfTrue="1">
      <formula>IF(AND($B221&lt;&gt;"",$I221&lt;&gt;"",$J221&lt;&gt;"",$K221&lt;&gt;"",$L221&lt;&gt;"",$M221=100),TRUE,FALSE)</formula>
    </cfRule>
    <cfRule type="expression" dxfId="259" priority="161" stopIfTrue="1">
      <formula>IF(AND($B221&lt;&gt;"",$I221&lt;&gt;"",$J221&lt;&gt;"",$J221&lt;TODAY()),TRUE,FALSE)</formula>
    </cfRule>
    <cfRule type="expression" dxfId="258" priority="162" stopIfTrue="1">
      <formula>IF(OR(AND($B221&lt;&gt;"",$I221&lt;&gt;"",$J221&lt;&gt;"",$K221&lt;&gt;"",$M221&lt;100),AND($I221&lt;&gt;"",$J221&lt;&gt;"",TODAY()&gt;=$I221)),TRUE,FALSE)</formula>
    </cfRule>
  </conditionalFormatting>
  <conditionalFormatting sqref="K211:K212">
    <cfRule type="expression" dxfId="257" priority="208" stopIfTrue="1">
      <formula>IF(AND($B211&lt;&gt;"",$I211&lt;&gt;"",$J211&lt;&gt;"",$K211&lt;&gt;"",$L211&lt;&gt;"",$M211=100),TRUE,FALSE)</formula>
    </cfRule>
    <cfRule type="expression" dxfId="256" priority="209" stopIfTrue="1">
      <formula>IF(AND($B211&lt;&gt;"",$I211&lt;&gt;"",$J211&lt;&gt;"",$J211&lt;TODAY()),TRUE,FALSE)</formula>
    </cfRule>
    <cfRule type="expression" dxfId="255" priority="210" stopIfTrue="1">
      <formula>IF(OR(AND($B211&lt;&gt;"",$I211&lt;&gt;"",$J211&lt;&gt;"",$K211&lt;&gt;"",$M211&lt;100),AND($I211&lt;&gt;"",$J211&lt;&gt;"",TODAY()&gt;=$I211)),TRUE,FALSE)</formula>
    </cfRule>
  </conditionalFormatting>
  <conditionalFormatting sqref="F211:F212">
    <cfRule type="expression" dxfId="254" priority="205" stopIfTrue="1">
      <formula>IF(AND($B211&lt;&gt;"",$I211&lt;&gt;"",$J211&lt;&gt;"",$K211&lt;&gt;"",$L211&lt;&gt;"",$M211=100),TRUE,FALSE)</formula>
    </cfRule>
    <cfRule type="expression" dxfId="253" priority="206" stopIfTrue="1">
      <formula>IF(AND($B211&lt;&gt;"",$I211&lt;&gt;"",$J211&lt;&gt;"",$J211&lt;TODAY()),TRUE,FALSE)</formula>
    </cfRule>
    <cfRule type="expression" dxfId="252" priority="207" stopIfTrue="1">
      <formula>IF(OR(AND($B211&lt;&gt;"",$I211&lt;&gt;"",$J211&lt;&gt;"",$K211&lt;&gt;"",$M211&lt;100),AND($I211&lt;&gt;"",$J211&lt;&gt;"",TODAY()&gt;=$I211)),TRUE,FALSE)</formula>
    </cfRule>
  </conditionalFormatting>
  <conditionalFormatting sqref="E211:E212">
    <cfRule type="expression" dxfId="251" priority="202" stopIfTrue="1">
      <formula>IF(AND($B211&lt;&gt;"",$I211&lt;&gt;"",$J211&lt;&gt;"",$K211&lt;&gt;"",$L211&lt;&gt;"",$M211=100),TRUE,FALSE)</formula>
    </cfRule>
    <cfRule type="expression" dxfId="250" priority="203" stopIfTrue="1">
      <formula>IF(AND($B211&lt;&gt;"",$I211&lt;&gt;"",$J211&lt;&gt;"",$J211&lt;TODAY()),TRUE,FALSE)</formula>
    </cfRule>
    <cfRule type="expression" dxfId="249" priority="204" stopIfTrue="1">
      <formula>IF(OR(AND($B211&lt;&gt;"",$I211&lt;&gt;"",$J211&lt;&gt;"",$K211&lt;&gt;"",$M211&lt;100),AND($I211&lt;&gt;"",$J211&lt;&gt;"",TODAY()&gt;=$I211)),TRUE,FALSE)</formula>
    </cfRule>
  </conditionalFormatting>
  <conditionalFormatting sqref="F217:F218">
    <cfRule type="expression" dxfId="248" priority="199" stopIfTrue="1">
      <formula>IF(AND($B217&lt;&gt;"",$I217&lt;&gt;"",$J217&lt;&gt;"",$K217&lt;&gt;"",$L217&lt;&gt;"",$M217=100),TRUE,FALSE)</formula>
    </cfRule>
    <cfRule type="expression" dxfId="247" priority="200" stopIfTrue="1">
      <formula>IF(AND($B217&lt;&gt;"",$I217&lt;&gt;"",$J217&lt;&gt;"",$J217&lt;TODAY()),TRUE,FALSE)</formula>
    </cfRule>
    <cfRule type="expression" dxfId="246" priority="201" stopIfTrue="1">
      <formula>IF(OR(AND($B217&lt;&gt;"",$I217&lt;&gt;"",$J217&lt;&gt;"",$K217&lt;&gt;"",$M217&lt;100),AND($I217&lt;&gt;"",$J217&lt;&gt;"",TODAY()&gt;=$I217)),TRUE,FALSE)</formula>
    </cfRule>
  </conditionalFormatting>
  <conditionalFormatting sqref="F223:F224">
    <cfRule type="expression" dxfId="245" priority="196" stopIfTrue="1">
      <formula>IF(AND($B223&lt;&gt;"",$I223&lt;&gt;"",$J223&lt;&gt;"",$K223&lt;&gt;"",$L223&lt;&gt;"",$M223=100),TRUE,FALSE)</formula>
    </cfRule>
    <cfRule type="expression" dxfId="244" priority="197" stopIfTrue="1">
      <formula>IF(AND($B223&lt;&gt;"",$I223&lt;&gt;"",$J223&lt;&gt;"",$J223&lt;TODAY()),TRUE,FALSE)</formula>
    </cfRule>
    <cfRule type="expression" dxfId="243" priority="198" stopIfTrue="1">
      <formula>IF(OR(AND($B223&lt;&gt;"",$I223&lt;&gt;"",$J223&lt;&gt;"",$K223&lt;&gt;"",$M223&lt;100),AND($I223&lt;&gt;"",$J223&lt;&gt;"",TODAY()&gt;=$I223)),TRUE,FALSE)</formula>
    </cfRule>
  </conditionalFormatting>
  <conditionalFormatting sqref="F229:F230">
    <cfRule type="expression" dxfId="242" priority="193" stopIfTrue="1">
      <formula>IF(AND($B229&lt;&gt;"",$I229&lt;&gt;"",$J229&lt;&gt;"",$K229&lt;&gt;"",$L229&lt;&gt;"",$M229=100),TRUE,FALSE)</formula>
    </cfRule>
    <cfRule type="expression" dxfId="241" priority="194" stopIfTrue="1">
      <formula>IF(AND($B229&lt;&gt;"",$I229&lt;&gt;"",$J229&lt;&gt;"",$J229&lt;TODAY()),TRUE,FALSE)</formula>
    </cfRule>
    <cfRule type="expression" dxfId="240" priority="195" stopIfTrue="1">
      <formula>IF(OR(AND($B229&lt;&gt;"",$I229&lt;&gt;"",$J229&lt;&gt;"",$K229&lt;&gt;"",$M229&lt;100),AND($I229&lt;&gt;"",$J229&lt;&gt;"",TODAY()&gt;=$I229)),TRUE,FALSE)</formula>
    </cfRule>
  </conditionalFormatting>
  <conditionalFormatting sqref="S220:AQ220">
    <cfRule type="expression" dxfId="239" priority="190" stopIfTrue="1">
      <formula>IF(OR(WEEKDAY(S$9)=7,WEEKDAY(S$9)=1,IF(ISNA(MATCH(S$9,Holiday,0)),FALSE,TRUE)),TRUE,FALSE)</formula>
    </cfRule>
    <cfRule type="expression" dxfId="238" priority="191" stopIfTrue="1">
      <formula>IF(AND($B220&lt;&gt;"",$I220&lt;&gt;"", $I220&lt;=S$9,S$9&lt;=$J220),TRUE,FALSE)</formula>
    </cfRule>
    <cfRule type="expression" dxfId="237" priority="192" stopIfTrue="1">
      <formula>IF(AND($B220="", $K219&lt;&gt;"",$K219&lt;=S$9,S$9&lt;=$L219),TRUE,FALSE)</formula>
    </cfRule>
  </conditionalFormatting>
  <conditionalFormatting sqref="B219:R220">
    <cfRule type="expression" dxfId="236" priority="187" stopIfTrue="1">
      <formula>IF(AND($B219&lt;&gt;"",$I219&lt;&gt;"",$J219&lt;&gt;"",$K219&lt;&gt;"",$L219&lt;&gt;"",$M219=100),TRUE,FALSE)</formula>
    </cfRule>
    <cfRule type="expression" dxfId="235" priority="188" stopIfTrue="1">
      <formula>IF(AND($B219&lt;&gt;"",$I219&lt;&gt;"",$J219&lt;&gt;"",$J219&lt;TODAY()),TRUE,FALSE)</formula>
    </cfRule>
    <cfRule type="expression" dxfId="234" priority="189" stopIfTrue="1">
      <formula>IF(OR(AND($B219&lt;&gt;"",$I219&lt;&gt;"",$J219&lt;&gt;"",$K219&lt;&gt;"",$M219&lt;100),AND($I219&lt;&gt;"",$J219&lt;&gt;"",TODAY()&gt;=$I219)),TRUE,FALSE)</formula>
    </cfRule>
  </conditionalFormatting>
  <conditionalFormatting sqref="S219:AQ219">
    <cfRule type="expression" dxfId="233" priority="184" stopIfTrue="1">
      <formula>IF(OR(WEEKDAY(S$9)=7,WEEKDAY(S$9)=1,IF(ISNA(MATCH(S$9,Holiday,0)),FALSE,TRUE)),TRUE,FALSE)</formula>
    </cfRule>
    <cfRule type="expression" dxfId="232" priority="185" stopIfTrue="1">
      <formula>IF(AND($B219&lt;&gt;"",$I219&lt;&gt;"", $I219&lt;=S$9,S$9&lt;=$J219),TRUE,FALSE)</formula>
    </cfRule>
    <cfRule type="expression" dxfId="231" priority="186" stopIfTrue="1">
      <formula>IF(AND($B219="", #REF!&lt;&gt;"",#REF!&lt;=S$9,S$9&lt;=#REF!),TRUE,FALSE)</formula>
    </cfRule>
  </conditionalFormatting>
  <conditionalFormatting sqref="S226:AQ226">
    <cfRule type="expression" dxfId="230" priority="181" stopIfTrue="1">
      <formula>IF(OR(WEEKDAY(S$9)=7,WEEKDAY(S$9)=1,IF(ISNA(MATCH(S$9,Holiday,0)),FALSE,TRUE)),TRUE,FALSE)</formula>
    </cfRule>
    <cfRule type="expression" dxfId="229" priority="182" stopIfTrue="1">
      <formula>IF(AND($B226&lt;&gt;"",$I226&lt;&gt;"", $I226&lt;=S$9,S$9&lt;=$J226),TRUE,FALSE)</formula>
    </cfRule>
    <cfRule type="expression" dxfId="228" priority="183" stopIfTrue="1">
      <formula>IF(AND($B226="", $K225&lt;&gt;"",$K225&lt;=S$9,S$9&lt;=$L225),TRUE,FALSE)</formula>
    </cfRule>
  </conditionalFormatting>
  <conditionalFormatting sqref="B225:R226">
    <cfRule type="expression" dxfId="227" priority="178" stopIfTrue="1">
      <formula>IF(AND($B225&lt;&gt;"",$I225&lt;&gt;"",$J225&lt;&gt;"",$K225&lt;&gt;"",$L225&lt;&gt;"",$M225=100),TRUE,FALSE)</formula>
    </cfRule>
    <cfRule type="expression" dxfId="226" priority="179" stopIfTrue="1">
      <formula>IF(AND($B225&lt;&gt;"",$I225&lt;&gt;"",$J225&lt;&gt;"",$J225&lt;TODAY()),TRUE,FALSE)</formula>
    </cfRule>
    <cfRule type="expression" dxfId="225" priority="180" stopIfTrue="1">
      <formula>IF(OR(AND($B225&lt;&gt;"",$I225&lt;&gt;"",$J225&lt;&gt;"",$K225&lt;&gt;"",$M225&lt;100),AND($I225&lt;&gt;"",$J225&lt;&gt;"",TODAY()&gt;=$I225)),TRUE,FALSE)</formula>
    </cfRule>
  </conditionalFormatting>
  <conditionalFormatting sqref="S225:AQ225">
    <cfRule type="expression" dxfId="224" priority="175" stopIfTrue="1">
      <formula>IF(OR(WEEKDAY(S$9)=7,WEEKDAY(S$9)=1,IF(ISNA(MATCH(S$9,Holiday,0)),FALSE,TRUE)),TRUE,FALSE)</formula>
    </cfRule>
    <cfRule type="expression" dxfId="223" priority="176" stopIfTrue="1">
      <formula>IF(AND($B225&lt;&gt;"",$I225&lt;&gt;"", $I225&lt;=S$9,S$9&lt;=$J225),TRUE,FALSE)</formula>
    </cfRule>
    <cfRule type="expression" dxfId="222" priority="177" stopIfTrue="1">
      <formula>IF(AND($B225="", #REF!&lt;&gt;"",#REF!&lt;=S$9,S$9&lt;=#REF!),TRUE,FALSE)</formula>
    </cfRule>
  </conditionalFormatting>
  <conditionalFormatting sqref="S232:AQ232">
    <cfRule type="expression" dxfId="221" priority="172" stopIfTrue="1">
      <formula>IF(OR(WEEKDAY(S$9)=7,WEEKDAY(S$9)=1,IF(ISNA(MATCH(S$9,Holiday,0)),FALSE,TRUE)),TRUE,FALSE)</formula>
    </cfRule>
    <cfRule type="expression" dxfId="220" priority="173" stopIfTrue="1">
      <formula>IF(AND($B232&lt;&gt;"",$I232&lt;&gt;"", $I232&lt;=S$9,S$9&lt;=$J232),TRUE,FALSE)</formula>
    </cfRule>
    <cfRule type="expression" dxfId="219" priority="174" stopIfTrue="1">
      <formula>IF(AND($B232="", $K231&lt;&gt;"",$K231&lt;=S$9,S$9&lt;=$L231),TRUE,FALSE)</formula>
    </cfRule>
  </conditionalFormatting>
  <conditionalFormatting sqref="B231:R232">
    <cfRule type="expression" dxfId="218" priority="169" stopIfTrue="1">
      <formula>IF(AND($B231&lt;&gt;"",$I231&lt;&gt;"",$J231&lt;&gt;"",$K231&lt;&gt;"",$L231&lt;&gt;"",$M231=100),TRUE,FALSE)</formula>
    </cfRule>
    <cfRule type="expression" dxfId="217" priority="170" stopIfTrue="1">
      <formula>IF(AND($B231&lt;&gt;"",$I231&lt;&gt;"",$J231&lt;&gt;"",$J231&lt;TODAY()),TRUE,FALSE)</formula>
    </cfRule>
    <cfRule type="expression" dxfId="216" priority="171" stopIfTrue="1">
      <formula>IF(OR(AND($B231&lt;&gt;"",$I231&lt;&gt;"",$J231&lt;&gt;"",$K231&lt;&gt;"",$M231&lt;100),AND($I231&lt;&gt;"",$J231&lt;&gt;"",TODAY()&gt;=$I231)),TRUE,FALSE)</formula>
    </cfRule>
  </conditionalFormatting>
  <conditionalFormatting sqref="S231:AQ231">
    <cfRule type="expression" dxfId="215" priority="166" stopIfTrue="1">
      <formula>IF(OR(WEEKDAY(S$9)=7,WEEKDAY(S$9)=1,IF(ISNA(MATCH(S$9,Holiday,0)),FALSE,TRUE)),TRUE,FALSE)</formula>
    </cfRule>
    <cfRule type="expression" dxfId="214" priority="167" stopIfTrue="1">
      <formula>IF(AND($B231&lt;&gt;"",$I231&lt;&gt;"", $I231&lt;=S$9,S$9&lt;=$J231),TRUE,FALSE)</formula>
    </cfRule>
    <cfRule type="expression" dxfId="213" priority="168" stopIfTrue="1">
      <formula>IF(AND($B231="", #REF!&lt;&gt;"",#REF!&lt;=S$9,S$9&lt;=#REF!),TRUE,FALSE)</formula>
    </cfRule>
  </conditionalFormatting>
  <conditionalFormatting sqref="I221:I222">
    <cfRule type="expression" dxfId="212" priority="163" stopIfTrue="1">
      <formula>IF(AND($B221&lt;&gt;"",$I221&lt;&gt;"",$J221&lt;&gt;"",$K221&lt;&gt;"",$L221&lt;&gt;"",$M221=100),TRUE,FALSE)</formula>
    </cfRule>
    <cfRule type="expression" dxfId="211" priority="164" stopIfTrue="1">
      <formula>IF(AND($B221&lt;&gt;"",$I221&lt;&gt;"",$J221&lt;&gt;"",$J221&lt;TODAY()),TRUE,FALSE)</formula>
    </cfRule>
    <cfRule type="expression" dxfId="210" priority="165" stopIfTrue="1">
      <formula>IF(OR(AND($B221&lt;&gt;"",$I221&lt;&gt;"",$J221&lt;&gt;"",$K221&lt;&gt;"",$M221&lt;100),AND($I221&lt;&gt;"",$J221&lt;&gt;"",TODAY()&gt;=$I221)),TRUE,FALSE)</formula>
    </cfRule>
  </conditionalFormatting>
  <conditionalFormatting sqref="I223:I224">
    <cfRule type="expression" dxfId="209" priority="157" stopIfTrue="1">
      <formula>IF(AND($B223&lt;&gt;"",$I223&lt;&gt;"",$J223&lt;&gt;"",$K223&lt;&gt;"",$L223&lt;&gt;"",$M223=100),TRUE,FALSE)</formula>
    </cfRule>
    <cfRule type="expression" dxfId="208" priority="158" stopIfTrue="1">
      <formula>IF(AND($B223&lt;&gt;"",$I223&lt;&gt;"",$J223&lt;&gt;"",$J223&lt;TODAY()),TRUE,FALSE)</formula>
    </cfRule>
    <cfRule type="expression" dxfId="207" priority="159" stopIfTrue="1">
      <formula>IF(OR(AND($B223&lt;&gt;"",$I223&lt;&gt;"",$J223&lt;&gt;"",$K223&lt;&gt;"",$M223&lt;100),AND($I223&lt;&gt;"",$J223&lt;&gt;"",TODAY()&gt;=$I223)),TRUE,FALSE)</formula>
    </cfRule>
  </conditionalFormatting>
  <conditionalFormatting sqref="J197:J198">
    <cfRule type="expression" dxfId="206" priority="145" stopIfTrue="1">
      <formula>IF(AND($B197&lt;&gt;"",$I197&lt;&gt;"",$J197&lt;&gt;"",$K197&lt;&gt;"",$L197&lt;&gt;"",$M197=100),TRUE,FALSE)</formula>
    </cfRule>
    <cfRule type="expression" dxfId="205" priority="146" stopIfTrue="1">
      <formula>IF(AND($B197&lt;&gt;"",$I197&lt;&gt;"",$J197&lt;&gt;"",$J197&lt;TODAY()),TRUE,FALSE)</formula>
    </cfRule>
    <cfRule type="expression" dxfId="204" priority="147" stopIfTrue="1">
      <formula>IF(OR(AND($B197&lt;&gt;"",$I197&lt;&gt;"",$J197&lt;&gt;"",$K197&lt;&gt;"",$M197&lt;100),AND($I197&lt;&gt;"",$J197&lt;&gt;"",TODAY()&gt;=$I197)),TRUE,FALSE)</formula>
    </cfRule>
  </conditionalFormatting>
  <conditionalFormatting sqref="J227:J228">
    <cfRule type="expression" dxfId="203" priority="76" stopIfTrue="1">
      <formula>IF(AND($B227&lt;&gt;"",$I227&lt;&gt;"",$J227&lt;&gt;"",$K227&lt;&gt;"",$L227&lt;&gt;"",$M227=100),TRUE,FALSE)</formula>
    </cfRule>
    <cfRule type="expression" dxfId="202" priority="77" stopIfTrue="1">
      <formula>IF(AND($B227&lt;&gt;"",$I227&lt;&gt;"",$J227&lt;&gt;"",$J227&lt;TODAY()),TRUE,FALSE)</formula>
    </cfRule>
    <cfRule type="expression" dxfId="201" priority="78" stopIfTrue="1">
      <formula>IF(OR(AND($B227&lt;&gt;"",$I227&lt;&gt;"",$J227&lt;&gt;"",$K227&lt;&gt;"",$M227&lt;100),AND($I227&lt;&gt;"",$J227&lt;&gt;"",TODAY()&gt;=$I227)),TRUE,FALSE)</formula>
    </cfRule>
  </conditionalFormatting>
  <conditionalFormatting sqref="I197:I198">
    <cfRule type="expression" dxfId="200" priority="148" stopIfTrue="1">
      <formula>IF(AND($B197&lt;&gt;"",$I197&lt;&gt;"",$J197&lt;&gt;"",$K197&lt;&gt;"",$L197&lt;&gt;"",$M197=100),TRUE,FALSE)</formula>
    </cfRule>
    <cfRule type="expression" dxfId="199" priority="149" stopIfTrue="1">
      <formula>IF(AND($B197&lt;&gt;"",$I197&lt;&gt;"",$J197&lt;&gt;"",$J197&lt;TODAY()),TRUE,FALSE)</formula>
    </cfRule>
    <cfRule type="expression" dxfId="198" priority="150" stopIfTrue="1">
      <formula>IF(OR(AND($B197&lt;&gt;"",$I197&lt;&gt;"",$J197&lt;&gt;"",$K197&lt;&gt;"",$M197&lt;100),AND($I197&lt;&gt;"",$J197&lt;&gt;"",TODAY()&gt;=$I197)),TRUE,FALSE)</formula>
    </cfRule>
  </conditionalFormatting>
  <conditionalFormatting sqref="I201:I202">
    <cfRule type="expression" dxfId="197" priority="142" stopIfTrue="1">
      <formula>IF(AND($B201&lt;&gt;"",$I201&lt;&gt;"",$J201&lt;&gt;"",$K201&lt;&gt;"",$L201&lt;&gt;"",$M201=100),TRUE,FALSE)</formula>
    </cfRule>
    <cfRule type="expression" dxfId="196" priority="143" stopIfTrue="1">
      <formula>IF(AND($B201&lt;&gt;"",$I201&lt;&gt;"",$J201&lt;&gt;"",$J201&lt;TODAY()),TRUE,FALSE)</formula>
    </cfRule>
    <cfRule type="expression" dxfId="195" priority="144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194" priority="139" stopIfTrue="1">
      <formula>IF(AND($B201&lt;&gt;"",$I201&lt;&gt;"",$J201&lt;&gt;"",$K201&lt;&gt;"",$L201&lt;&gt;"",$M201=100),TRUE,FALSE)</formula>
    </cfRule>
    <cfRule type="expression" dxfId="193" priority="140" stopIfTrue="1">
      <formula>IF(AND($B201&lt;&gt;"",$I201&lt;&gt;"",$J201&lt;&gt;"",$J201&lt;TODAY()),TRUE,FALSE)</formula>
    </cfRule>
    <cfRule type="expression" dxfId="192" priority="141" stopIfTrue="1">
      <formula>IF(OR(AND($B201&lt;&gt;"",$I201&lt;&gt;"",$J201&lt;&gt;"",$K201&lt;&gt;"",$M201&lt;100),AND($I201&lt;&gt;"",$J201&lt;&gt;"",TODAY()&gt;=$I201)),TRUE,FALSE)</formula>
    </cfRule>
  </conditionalFormatting>
  <conditionalFormatting sqref="I193:I194">
    <cfRule type="expression" dxfId="191" priority="136" stopIfTrue="1">
      <formula>IF(AND($B193&lt;&gt;"",$I193&lt;&gt;"",$J193&lt;&gt;"",$K193&lt;&gt;"",$L193&lt;&gt;"",$M193=100),TRUE,FALSE)</formula>
    </cfRule>
    <cfRule type="expression" dxfId="190" priority="137" stopIfTrue="1">
      <formula>IF(AND($B193&lt;&gt;"",$I193&lt;&gt;"",$J193&lt;&gt;"",$J193&lt;TODAY()),TRUE,FALSE)</formula>
    </cfRule>
    <cfRule type="expression" dxfId="189" priority="138" stopIfTrue="1">
      <formula>IF(OR(AND($B193&lt;&gt;"",$I193&lt;&gt;"",$J193&lt;&gt;"",$K193&lt;&gt;"",$M193&lt;100),AND($I193&lt;&gt;"",$J193&lt;&gt;"",TODAY()&gt;=$I193)),TRUE,FALSE)</formula>
    </cfRule>
  </conditionalFormatting>
  <conditionalFormatting sqref="J193:J194">
    <cfRule type="expression" dxfId="188" priority="133" stopIfTrue="1">
      <formula>IF(AND($B193&lt;&gt;"",$I193&lt;&gt;"",$J193&lt;&gt;"",$K193&lt;&gt;"",$L193&lt;&gt;"",$M193=100),TRUE,FALSE)</formula>
    </cfRule>
    <cfRule type="expression" dxfId="187" priority="134" stopIfTrue="1">
      <formula>IF(AND($B193&lt;&gt;"",$I193&lt;&gt;"",$J193&lt;&gt;"",$J193&lt;TODAY()),TRUE,FALSE)</formula>
    </cfRule>
    <cfRule type="expression" dxfId="186" priority="135" stopIfTrue="1">
      <formula>IF(OR(AND($B193&lt;&gt;"",$I193&lt;&gt;"",$J193&lt;&gt;"",$K193&lt;&gt;"",$M193&lt;100),AND($I193&lt;&gt;"",$J193&lt;&gt;"",TODAY()&gt;=$I193)),TRUE,FALSE)</formula>
    </cfRule>
  </conditionalFormatting>
  <conditionalFormatting sqref="I215:I216">
    <cfRule type="expression" dxfId="185" priority="130" stopIfTrue="1">
      <formula>IF(AND($B215&lt;&gt;"",$I215&lt;&gt;"",$J215&lt;&gt;"",$K215&lt;&gt;"",$L215&lt;&gt;"",$M215=100),TRUE,FALSE)</formula>
    </cfRule>
    <cfRule type="expression" dxfId="184" priority="131" stopIfTrue="1">
      <formula>IF(AND($B215&lt;&gt;"",$I215&lt;&gt;"",$J215&lt;&gt;"",$J215&lt;TODAY()),TRUE,FALSE)</formula>
    </cfRule>
    <cfRule type="expression" dxfId="183" priority="132" stopIfTrue="1">
      <formula>IF(OR(AND($B215&lt;&gt;"",$I215&lt;&gt;"",$J215&lt;&gt;"",$K215&lt;&gt;"",$M215&lt;100),AND($I215&lt;&gt;"",$J215&lt;&gt;"",TODAY()&gt;=$I215)),TRUE,FALSE)</formula>
    </cfRule>
  </conditionalFormatting>
  <conditionalFormatting sqref="J215:J216">
    <cfRule type="expression" dxfId="182" priority="127" stopIfTrue="1">
      <formula>IF(AND($B215&lt;&gt;"",$I215&lt;&gt;"",$J215&lt;&gt;"",$K215&lt;&gt;"",$L215&lt;&gt;"",$M215=100),TRUE,FALSE)</formula>
    </cfRule>
    <cfRule type="expression" dxfId="181" priority="128" stopIfTrue="1">
      <formula>IF(AND($B215&lt;&gt;"",$I215&lt;&gt;"",$J215&lt;&gt;"",$J215&lt;TODAY()),TRUE,FALSE)</formula>
    </cfRule>
    <cfRule type="expression" dxfId="180" priority="129" stopIfTrue="1">
      <formula>IF(OR(AND($B215&lt;&gt;"",$I215&lt;&gt;"",$J215&lt;&gt;"",$K215&lt;&gt;"",$M215&lt;100),AND($I215&lt;&gt;"",$J215&lt;&gt;"",TODAY()&gt;=$I215)),TRUE,FALSE)</formula>
    </cfRule>
  </conditionalFormatting>
  <conditionalFormatting sqref="I217:I218">
    <cfRule type="expression" dxfId="179" priority="124" stopIfTrue="1">
      <formula>IF(AND($B217&lt;&gt;"",$I217&lt;&gt;"",$J217&lt;&gt;"",$K217&lt;&gt;"",$L217&lt;&gt;"",$M217=100),TRUE,FALSE)</formula>
    </cfRule>
    <cfRule type="expression" dxfId="178" priority="125" stopIfTrue="1">
      <formula>IF(AND($B217&lt;&gt;"",$I217&lt;&gt;"",$J217&lt;&gt;"",$J217&lt;TODAY()),TRUE,FALSE)</formula>
    </cfRule>
    <cfRule type="expression" dxfId="177" priority="126" stopIfTrue="1">
      <formula>IF(OR(AND($B217&lt;&gt;"",$I217&lt;&gt;"",$J217&lt;&gt;"",$K217&lt;&gt;"",$M217&lt;100),AND($I217&lt;&gt;"",$J217&lt;&gt;"",TODAY()&gt;=$I217)),TRUE,FALSE)</formula>
    </cfRule>
  </conditionalFormatting>
  <conditionalFormatting sqref="J217:J218">
    <cfRule type="expression" dxfId="176" priority="121" stopIfTrue="1">
      <formula>IF(AND($B217&lt;&gt;"",$I217&lt;&gt;"",$J217&lt;&gt;"",$K217&lt;&gt;"",$L217&lt;&gt;"",$M217=100),TRUE,FALSE)</formula>
    </cfRule>
    <cfRule type="expression" dxfId="175" priority="122" stopIfTrue="1">
      <formula>IF(AND($B217&lt;&gt;"",$I217&lt;&gt;"",$J217&lt;&gt;"",$J217&lt;TODAY()),TRUE,FALSE)</formula>
    </cfRule>
    <cfRule type="expression" dxfId="174" priority="123" stopIfTrue="1">
      <formula>IF(OR(AND($B217&lt;&gt;"",$I217&lt;&gt;"",$J217&lt;&gt;"",$K217&lt;&gt;"",$M217&lt;100),AND($I217&lt;&gt;"",$J217&lt;&gt;"",TODAY()&gt;=$I217)),TRUE,FALSE)</formula>
    </cfRule>
  </conditionalFormatting>
  <conditionalFormatting sqref="I211:I212">
    <cfRule type="expression" dxfId="173" priority="118" stopIfTrue="1">
      <formula>IF(AND($B211&lt;&gt;"",$I211&lt;&gt;"",$J211&lt;&gt;"",$K211&lt;&gt;"",$L211&lt;&gt;"",$M211=100),TRUE,FALSE)</formula>
    </cfRule>
    <cfRule type="expression" dxfId="172" priority="119" stopIfTrue="1">
      <formula>IF(AND($B211&lt;&gt;"",$I211&lt;&gt;"",$J211&lt;&gt;"",$J211&lt;TODAY()),TRUE,FALSE)</formula>
    </cfRule>
    <cfRule type="expression" dxfId="171" priority="120" stopIfTrue="1">
      <formula>IF(OR(AND($B211&lt;&gt;"",$I211&lt;&gt;"",$J211&lt;&gt;"",$K211&lt;&gt;"",$M211&lt;100),AND($I211&lt;&gt;"",$J211&lt;&gt;"",TODAY()&gt;=$I211)),TRUE,FALSE)</formula>
    </cfRule>
  </conditionalFormatting>
  <conditionalFormatting sqref="J211:J212">
    <cfRule type="expression" dxfId="170" priority="115" stopIfTrue="1">
      <formula>IF(AND($B211&lt;&gt;"",$I211&lt;&gt;"",$J211&lt;&gt;"",$K211&lt;&gt;"",$L211&lt;&gt;"",$M211=100),TRUE,FALSE)</formula>
    </cfRule>
    <cfRule type="expression" dxfId="169" priority="116" stopIfTrue="1">
      <formula>IF(AND($B211&lt;&gt;"",$I211&lt;&gt;"",$J211&lt;&gt;"",$J211&lt;TODAY()),TRUE,FALSE)</formula>
    </cfRule>
    <cfRule type="expression" dxfId="168" priority="117" stopIfTrue="1">
      <formula>IF(OR(AND($B211&lt;&gt;"",$I211&lt;&gt;"",$J211&lt;&gt;"",$K211&lt;&gt;"",$M211&lt;100),AND($I211&lt;&gt;"",$J211&lt;&gt;"",TODAY()&gt;=$I211)),TRUE,FALSE)</formula>
    </cfRule>
  </conditionalFormatting>
  <conditionalFormatting sqref="I175:I176">
    <cfRule type="expression" dxfId="167" priority="112" stopIfTrue="1">
      <formula>IF(AND($B175&lt;&gt;"",$I175&lt;&gt;"",$J175&lt;&gt;"",$K175&lt;&gt;"",$L175&lt;&gt;"",$M175=100),TRUE,FALSE)</formula>
    </cfRule>
    <cfRule type="expression" dxfId="166" priority="113" stopIfTrue="1">
      <formula>IF(AND($B175&lt;&gt;"",$I175&lt;&gt;"",$J175&lt;&gt;"",$J175&lt;TODAY()),TRUE,FALSE)</formula>
    </cfRule>
    <cfRule type="expression" dxfId="165" priority="114" stopIfTrue="1">
      <formula>IF(OR(AND($B175&lt;&gt;"",$I175&lt;&gt;"",$J175&lt;&gt;"",$K175&lt;&gt;"",$M175&lt;100),AND($I175&lt;&gt;"",$J175&lt;&gt;"",TODAY()&gt;=$I175)),TRUE,FALSE)</formula>
    </cfRule>
  </conditionalFormatting>
  <conditionalFormatting sqref="I179:I180">
    <cfRule type="expression" dxfId="164" priority="106" stopIfTrue="1">
      <formula>IF(AND($B179&lt;&gt;"",$I179&lt;&gt;"",$J179&lt;&gt;"",$K179&lt;&gt;"",$L179&lt;&gt;"",$M179=100),TRUE,FALSE)</formula>
    </cfRule>
    <cfRule type="expression" dxfId="163" priority="107" stopIfTrue="1">
      <formula>IF(AND($B179&lt;&gt;"",$I179&lt;&gt;"",$J179&lt;&gt;"",$J179&lt;TODAY()),TRUE,FALSE)</formula>
    </cfRule>
    <cfRule type="expression" dxfId="162" priority="108" stopIfTrue="1">
      <formula>IF(OR(AND($B179&lt;&gt;"",$I179&lt;&gt;"",$J179&lt;&gt;"",$K179&lt;&gt;"",$M179&lt;100),AND($I179&lt;&gt;"",$J179&lt;&gt;"",TODAY()&gt;=$I179)),TRUE,FALSE)</formula>
    </cfRule>
  </conditionalFormatting>
  <conditionalFormatting sqref="J179:J180">
    <cfRule type="expression" dxfId="161" priority="103" stopIfTrue="1">
      <formula>IF(AND($B179&lt;&gt;"",$I179&lt;&gt;"",$J179&lt;&gt;"",$K179&lt;&gt;"",$L179&lt;&gt;"",$M179=100),TRUE,FALSE)</formula>
    </cfRule>
    <cfRule type="expression" dxfId="160" priority="104" stopIfTrue="1">
      <formula>IF(AND($B179&lt;&gt;"",$I179&lt;&gt;"",$J179&lt;&gt;"",$J179&lt;TODAY()),TRUE,FALSE)</formula>
    </cfRule>
    <cfRule type="expression" dxfId="159" priority="105" stopIfTrue="1">
      <formula>IF(OR(AND($B179&lt;&gt;"",$I179&lt;&gt;"",$J179&lt;&gt;"",$K179&lt;&gt;"",$M179&lt;100),AND($I179&lt;&gt;"",$J179&lt;&gt;"",TODAY()&gt;=$I179)),TRUE,FALSE)</formula>
    </cfRule>
  </conditionalFormatting>
  <conditionalFormatting sqref="J175:J176">
    <cfRule type="expression" dxfId="158" priority="100" stopIfTrue="1">
      <formula>IF(AND($B175&lt;&gt;"",$I175&lt;&gt;"",$J175&lt;&gt;"",$K175&lt;&gt;"",$L175&lt;&gt;"",$M175=100),TRUE,FALSE)</formula>
    </cfRule>
    <cfRule type="expression" dxfId="157" priority="101" stopIfTrue="1">
      <formula>IF(AND($B175&lt;&gt;"",$I175&lt;&gt;"",$J175&lt;&gt;"",$J175&lt;TODAY()),TRUE,FALSE)</formula>
    </cfRule>
    <cfRule type="expression" dxfId="156" priority="102" stopIfTrue="1">
      <formula>IF(OR(AND($B175&lt;&gt;"",$I175&lt;&gt;"",$J175&lt;&gt;"",$K175&lt;&gt;"",$M175&lt;100),AND($I175&lt;&gt;"",$J175&lt;&gt;"",TODAY()&gt;=$I175)),TRUE,FALSE)</formula>
    </cfRule>
  </conditionalFormatting>
  <conditionalFormatting sqref="I183:I184">
    <cfRule type="expression" dxfId="155" priority="97" stopIfTrue="1">
      <formula>IF(AND($B183&lt;&gt;"",$I183&lt;&gt;"",$J183&lt;&gt;"",$K183&lt;&gt;"",$L183&lt;&gt;"",$M183=100),TRUE,FALSE)</formula>
    </cfRule>
    <cfRule type="expression" dxfId="154" priority="98" stopIfTrue="1">
      <formula>IF(AND($B183&lt;&gt;"",$I183&lt;&gt;"",$J183&lt;&gt;"",$J183&lt;TODAY()),TRUE,FALSE)</formula>
    </cfRule>
    <cfRule type="expression" dxfId="153" priority="99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152" priority="94" stopIfTrue="1">
      <formula>IF(AND($B183&lt;&gt;"",$I183&lt;&gt;"",$J183&lt;&gt;"",$K183&lt;&gt;"",$L183&lt;&gt;"",$M183=100),TRUE,FALSE)</formula>
    </cfRule>
    <cfRule type="expression" dxfId="151" priority="95" stopIfTrue="1">
      <formula>IF(AND($B183&lt;&gt;"",$I183&lt;&gt;"",$J183&lt;&gt;"",$J183&lt;TODAY()),TRUE,FALSE)</formula>
    </cfRule>
    <cfRule type="expression" dxfId="150" priority="96" stopIfTrue="1">
      <formula>IF(OR(AND($B183&lt;&gt;"",$I183&lt;&gt;"",$J183&lt;&gt;"",$K183&lt;&gt;"",$M183&lt;100),AND($I183&lt;&gt;"",$J183&lt;&gt;"",TODAY()&gt;=$I183)),TRUE,FALSE)</formula>
    </cfRule>
  </conditionalFormatting>
  <conditionalFormatting sqref="I187:I188">
    <cfRule type="expression" dxfId="149" priority="91" stopIfTrue="1">
      <formula>IF(AND($B187&lt;&gt;"",$I187&lt;&gt;"",$J187&lt;&gt;"",$K187&lt;&gt;"",$L187&lt;&gt;"",$M187=100),TRUE,FALSE)</formula>
    </cfRule>
    <cfRule type="expression" dxfId="148" priority="92" stopIfTrue="1">
      <formula>IF(AND($B187&lt;&gt;"",$I187&lt;&gt;"",$J187&lt;&gt;"",$J187&lt;TODAY()),TRUE,FALSE)</formula>
    </cfRule>
    <cfRule type="expression" dxfId="147" priority="93" stopIfTrue="1">
      <formula>IF(OR(AND($B187&lt;&gt;"",$I187&lt;&gt;"",$J187&lt;&gt;"",$K187&lt;&gt;"",$M187&lt;100),AND($I187&lt;&gt;"",$J187&lt;&gt;"",TODAY()&gt;=$I187)),TRUE,FALSE)</formula>
    </cfRule>
  </conditionalFormatting>
  <conditionalFormatting sqref="J187:J188">
    <cfRule type="expression" dxfId="146" priority="88" stopIfTrue="1">
      <formula>IF(AND($B187&lt;&gt;"",$I187&lt;&gt;"",$J187&lt;&gt;"",$K187&lt;&gt;"",$L187&lt;&gt;"",$M187=100),TRUE,FALSE)</formula>
    </cfRule>
    <cfRule type="expression" dxfId="145" priority="89" stopIfTrue="1">
      <formula>IF(AND($B187&lt;&gt;"",$I187&lt;&gt;"",$J187&lt;&gt;"",$J187&lt;TODAY()),TRUE,FALSE)</formula>
    </cfRule>
    <cfRule type="expression" dxfId="144" priority="90" stopIfTrue="1">
      <formula>IF(OR(AND($B187&lt;&gt;"",$I187&lt;&gt;"",$J187&lt;&gt;"",$K187&lt;&gt;"",$M187&lt;100),AND($I187&lt;&gt;"",$J187&lt;&gt;"",TODAY()&gt;=$I187)),TRUE,FALSE)</formula>
    </cfRule>
  </conditionalFormatting>
  <conditionalFormatting sqref="I205:I206">
    <cfRule type="expression" dxfId="143" priority="85" stopIfTrue="1">
      <formula>IF(AND($B205&lt;&gt;"",$I205&lt;&gt;"",$J205&lt;&gt;"",$K205&lt;&gt;"",$L205&lt;&gt;"",$M205=100),TRUE,FALSE)</formula>
    </cfRule>
    <cfRule type="expression" dxfId="142" priority="86" stopIfTrue="1">
      <formula>IF(AND($B205&lt;&gt;"",$I205&lt;&gt;"",$J205&lt;&gt;"",$J205&lt;TODAY()),TRUE,FALSE)</formula>
    </cfRule>
    <cfRule type="expression" dxfId="141" priority="87" stopIfTrue="1">
      <formula>IF(OR(AND($B205&lt;&gt;"",$I205&lt;&gt;"",$J205&lt;&gt;"",$K205&lt;&gt;"",$M205&lt;100),AND($I205&lt;&gt;"",$J205&lt;&gt;"",TODAY()&gt;=$I205)),TRUE,FALSE)</formula>
    </cfRule>
  </conditionalFormatting>
  <conditionalFormatting sqref="J205:J206">
    <cfRule type="expression" dxfId="140" priority="82" stopIfTrue="1">
      <formula>IF(AND($B205&lt;&gt;"",$I205&lt;&gt;"",$J205&lt;&gt;"",$K205&lt;&gt;"",$L205&lt;&gt;"",$M205=100),TRUE,FALSE)</formula>
    </cfRule>
    <cfRule type="expression" dxfId="139" priority="83" stopIfTrue="1">
      <formula>IF(AND($B205&lt;&gt;"",$I205&lt;&gt;"",$J205&lt;&gt;"",$J205&lt;TODAY()),TRUE,FALSE)</formula>
    </cfRule>
    <cfRule type="expression" dxfId="138" priority="84" stopIfTrue="1">
      <formula>IF(OR(AND($B205&lt;&gt;"",$I205&lt;&gt;"",$J205&lt;&gt;"",$K205&lt;&gt;"",$M205&lt;100),AND($I205&lt;&gt;"",$J205&lt;&gt;"",TODAY()&gt;=$I205)),TRUE,FALSE)</formula>
    </cfRule>
  </conditionalFormatting>
  <conditionalFormatting sqref="I227:I228">
    <cfRule type="expression" dxfId="137" priority="79" stopIfTrue="1">
      <formula>IF(AND($B227&lt;&gt;"",$I227&lt;&gt;"",$J227&lt;&gt;"",$K227&lt;&gt;"",$L227&lt;&gt;"",$M227=100),TRUE,FALSE)</formula>
    </cfRule>
    <cfRule type="expression" dxfId="136" priority="80" stopIfTrue="1">
      <formula>IF(AND($B227&lt;&gt;"",$I227&lt;&gt;"",$J227&lt;&gt;"",$J227&lt;TODAY()),TRUE,FALSE)</formula>
    </cfRule>
    <cfRule type="expression" dxfId="135" priority="81" stopIfTrue="1">
      <formula>IF(OR(AND($B227&lt;&gt;"",$I227&lt;&gt;"",$J227&lt;&gt;"",$K227&lt;&gt;"",$M227&lt;100),AND($I227&lt;&gt;"",$J227&lt;&gt;"",TODAY()&gt;=$I227)),TRUE,FALSE)</formula>
    </cfRule>
  </conditionalFormatting>
  <conditionalFormatting sqref="I229:I230">
    <cfRule type="expression" dxfId="134" priority="73" stopIfTrue="1">
      <formula>IF(AND($B229&lt;&gt;"",$I229&lt;&gt;"",$J229&lt;&gt;"",$K229&lt;&gt;"",$L229&lt;&gt;"",$M229=100),TRUE,FALSE)</formula>
    </cfRule>
    <cfRule type="expression" dxfId="133" priority="74" stopIfTrue="1">
      <formula>IF(AND($B229&lt;&gt;"",$I229&lt;&gt;"",$J229&lt;&gt;"",$J229&lt;TODAY()),TRUE,FALSE)</formula>
    </cfRule>
    <cfRule type="expression" dxfId="132" priority="75" stopIfTrue="1">
      <formula>IF(OR(AND($B229&lt;&gt;"",$I229&lt;&gt;"",$J229&lt;&gt;"",$K229&lt;&gt;"",$M229&lt;100),AND($I229&lt;&gt;"",$J229&lt;&gt;"",TODAY()&gt;=$I229)),TRUE,FALSE)</formula>
    </cfRule>
  </conditionalFormatting>
  <conditionalFormatting sqref="J229:J230">
    <cfRule type="expression" dxfId="131" priority="64" stopIfTrue="1">
      <formula>IF(AND($B229&lt;&gt;"",$I229&lt;&gt;"",$J229&lt;&gt;"",$K229&lt;&gt;"",$L229&lt;&gt;"",$M229=100),TRUE,FALSE)</formula>
    </cfRule>
    <cfRule type="expression" dxfId="130" priority="65" stopIfTrue="1">
      <formula>IF(AND($B229&lt;&gt;"",$I229&lt;&gt;"",$J229&lt;&gt;"",$J229&lt;TODAY()),TRUE,FALSE)</formula>
    </cfRule>
    <cfRule type="expression" dxfId="129" priority="66" stopIfTrue="1">
      <formula>IF(OR(AND($B229&lt;&gt;"",$I229&lt;&gt;"",$J229&lt;&gt;"",$K229&lt;&gt;"",$M229&lt;100),AND($I229&lt;&gt;"",$J229&lt;&gt;"",TODAY()&gt;=$I229)),TRUE,FALSE)</formula>
    </cfRule>
  </conditionalFormatting>
  <conditionalFormatting sqref="J223:J224">
    <cfRule type="expression" dxfId="128" priority="67" stopIfTrue="1">
      <formula>IF(AND($B223&lt;&gt;"",$I223&lt;&gt;"",$J223&lt;&gt;"",$K223&lt;&gt;"",$L223&lt;&gt;"",$M223=100),TRUE,FALSE)</formula>
    </cfRule>
    <cfRule type="expression" dxfId="127" priority="68" stopIfTrue="1">
      <formula>IF(AND($B223&lt;&gt;"",$I223&lt;&gt;"",$J223&lt;&gt;"",$J223&lt;TODAY()),TRUE,FALSE)</formula>
    </cfRule>
    <cfRule type="expression" dxfId="126" priority="69" stopIfTrue="1">
      <formula>IF(OR(AND($B223&lt;&gt;"",$I223&lt;&gt;"",$J223&lt;&gt;"",$K223&lt;&gt;"",$M223&lt;100),AND($I223&lt;&gt;"",$J223&lt;&gt;"",TODAY()&gt;=$I223)),TRUE,FALSE)</formula>
    </cfRule>
  </conditionalFormatting>
  <conditionalFormatting sqref="S234:AQ234">
    <cfRule type="expression" dxfId="125" priority="61" stopIfTrue="1">
      <formula>IF(OR(WEEKDAY(S$9)=7,WEEKDAY(S$9)=1,IF(ISNA(MATCH(S$9,Holiday,0)),FALSE,TRUE)),TRUE,FALSE)</formula>
    </cfRule>
    <cfRule type="expression" dxfId="124" priority="62" stopIfTrue="1">
      <formula>IF(AND($B234&lt;&gt;"",$I234&lt;&gt;"", $I234&lt;=S$9,S$9&lt;=$J234),TRUE,FALSE)</formula>
    </cfRule>
    <cfRule type="expression" dxfId="123" priority="63" stopIfTrue="1">
      <formula>IF(AND($B234="", $K233&lt;&gt;"",$K233&lt;=S$9,S$9&lt;=$L233),TRUE,FALSE)</formula>
    </cfRule>
  </conditionalFormatting>
  <conditionalFormatting sqref="S233:AQ233">
    <cfRule type="expression" dxfId="119" priority="58" stopIfTrue="1">
      <formula>IF(OR(WEEKDAY(S$9)=7,WEEKDAY(S$9)=1,IF(ISNA(MATCH(S$9,Holiday,0)),FALSE,TRUE)),TRUE,FALSE)</formula>
    </cfRule>
    <cfRule type="expression" dxfId="118" priority="59" stopIfTrue="1">
      <formula>IF(AND($B233&lt;&gt;"",$I233&lt;&gt;"", $I233&lt;=S$9,S$9&lt;=$J233),TRUE,FALSE)</formula>
    </cfRule>
    <cfRule type="expression" dxfId="117" priority="60" stopIfTrue="1">
      <formula>IF(AND($B233="", #REF!&lt;&gt;"",#REF!&lt;=S$9,S$9&lt;=#REF!),TRUE,FALSE)</formula>
    </cfRule>
  </conditionalFormatting>
  <conditionalFormatting sqref="B233:D234 M233:R234 G233:G234">
    <cfRule type="expression" dxfId="113" priority="55" stopIfTrue="1">
      <formula>IF(AND($B233&lt;&gt;"",$I233&lt;&gt;"",$J233&lt;&gt;"",$K233&lt;&gt;"",$L233&lt;&gt;"",$M233=100),TRUE,FALSE)</formula>
    </cfRule>
    <cfRule type="expression" dxfId="112" priority="56" stopIfTrue="1">
      <formula>IF(AND($B233&lt;&gt;"",$I233&lt;&gt;"",$J233&lt;&gt;"",$J233&lt;TODAY()),TRUE,FALSE)</formula>
    </cfRule>
    <cfRule type="expression" dxfId="111" priority="57" stopIfTrue="1">
      <formula>IF(OR(AND($B233&lt;&gt;"",$I233&lt;&gt;"",$J233&lt;&gt;"",$K233&lt;&gt;"",$M233&lt;100),AND($I233&lt;&gt;"",$J233&lt;&gt;"",TODAY()&gt;=$I233)),TRUE,FALSE)</formula>
    </cfRule>
  </conditionalFormatting>
  <conditionalFormatting sqref="H233:H234">
    <cfRule type="expression" dxfId="107" priority="52" stopIfTrue="1">
      <formula>IF(AND($B233&lt;&gt;"",$I233&lt;&gt;"",$J233&lt;&gt;"",$K233&lt;&gt;"",$L233&lt;&gt;"",$M233=100),TRUE,FALSE)</formula>
    </cfRule>
    <cfRule type="expression" dxfId="106" priority="53" stopIfTrue="1">
      <formula>IF(AND($B233&lt;&gt;"",$I233&lt;&gt;"",$J233&lt;&gt;"",$J233&lt;TODAY()),TRUE,FALSE)</formula>
    </cfRule>
    <cfRule type="expression" dxfId="105" priority="54" stopIfTrue="1">
      <formula>IF(OR(AND($B233&lt;&gt;"",$I233&lt;&gt;"",$J233&lt;&gt;"",$K233&lt;&gt;"",$M233&lt;100),AND($I233&lt;&gt;"",$J233&lt;&gt;"",TODAY()&gt;=$I233)),TRUE,FALSE)</formula>
    </cfRule>
  </conditionalFormatting>
  <conditionalFormatting sqref="L233:L234">
    <cfRule type="expression" dxfId="101" priority="49" stopIfTrue="1">
      <formula>IF(AND($B233&lt;&gt;"",$I233&lt;&gt;"",$J233&lt;&gt;"",$K233&lt;&gt;"",$L233&lt;&gt;"",$M233=100),TRUE,FALSE)</formula>
    </cfRule>
    <cfRule type="expression" dxfId="100" priority="50" stopIfTrue="1">
      <formula>IF(AND($B233&lt;&gt;"",$I233&lt;&gt;"",$J233&lt;&gt;"",$J233&lt;TODAY()),TRUE,FALSE)</formula>
    </cfRule>
    <cfRule type="expression" dxfId="99" priority="51" stopIfTrue="1">
      <formula>IF(OR(AND($B233&lt;&gt;"",$I233&lt;&gt;"",$J233&lt;&gt;"",$K233&lt;&gt;"",$M233&lt;100),AND($I233&lt;&gt;"",$J233&lt;&gt;"",TODAY()&gt;=$I233)),TRUE,FALSE)</formula>
    </cfRule>
  </conditionalFormatting>
  <conditionalFormatting sqref="K233:K234">
    <cfRule type="expression" dxfId="95" priority="46" stopIfTrue="1">
      <formula>IF(AND($B233&lt;&gt;"",$I233&lt;&gt;"",$J233&lt;&gt;"",$K233&lt;&gt;"",$L233&lt;&gt;"",$M233=100),TRUE,FALSE)</formula>
    </cfRule>
    <cfRule type="expression" dxfId="94" priority="47" stopIfTrue="1">
      <formula>IF(AND($B233&lt;&gt;"",$I233&lt;&gt;"",$J233&lt;&gt;"",$J233&lt;TODAY()),TRUE,FALSE)</formula>
    </cfRule>
    <cfRule type="expression" dxfId="93" priority="48" stopIfTrue="1">
      <formula>IF(OR(AND($B233&lt;&gt;"",$I233&lt;&gt;"",$J233&lt;&gt;"",$K233&lt;&gt;"",$M233&lt;100),AND($I233&lt;&gt;"",$J233&lt;&gt;"",TODAY()&gt;=$I233)),TRUE,FALSE)</formula>
    </cfRule>
  </conditionalFormatting>
  <conditionalFormatting sqref="F233:F234">
    <cfRule type="expression" dxfId="89" priority="43" stopIfTrue="1">
      <formula>IF(AND($B233&lt;&gt;"",$I233&lt;&gt;"",$J233&lt;&gt;"",$K233&lt;&gt;"",$L233&lt;&gt;"",$M233=100),TRUE,FALSE)</formula>
    </cfRule>
    <cfRule type="expression" dxfId="88" priority="44" stopIfTrue="1">
      <formula>IF(AND($B233&lt;&gt;"",$I233&lt;&gt;"",$J233&lt;&gt;"",$J233&lt;TODAY()),TRUE,FALSE)</formula>
    </cfRule>
    <cfRule type="expression" dxfId="87" priority="45" stopIfTrue="1">
      <formula>IF(OR(AND($B233&lt;&gt;"",$I233&lt;&gt;"",$J233&lt;&gt;"",$K233&lt;&gt;"",$M233&lt;100),AND($I233&lt;&gt;"",$J233&lt;&gt;"",TODAY()&gt;=$I233)),TRUE,FALSE)</formula>
    </cfRule>
  </conditionalFormatting>
  <conditionalFormatting sqref="E233:E234">
    <cfRule type="expression" dxfId="83" priority="40" stopIfTrue="1">
      <formula>IF(AND($B233&lt;&gt;"",$I233&lt;&gt;"",$J233&lt;&gt;"",$K233&lt;&gt;"",$L233&lt;&gt;"",$M233=100),TRUE,FALSE)</formula>
    </cfRule>
    <cfRule type="expression" dxfId="82" priority="41" stopIfTrue="1">
      <formula>IF(AND($B233&lt;&gt;"",$I233&lt;&gt;"",$J233&lt;&gt;"",$J233&lt;TODAY()),TRUE,FALSE)</formula>
    </cfRule>
    <cfRule type="expression" dxfId="81" priority="42" stopIfTrue="1">
      <formula>IF(OR(AND($B233&lt;&gt;"",$I233&lt;&gt;"",$J233&lt;&gt;"",$K233&lt;&gt;"",$M233&lt;100),AND($I233&lt;&gt;"",$J233&lt;&gt;"",TODAY()&gt;=$I233)),TRUE,FALSE)</formula>
    </cfRule>
  </conditionalFormatting>
  <conditionalFormatting sqref="S236:AQ236">
    <cfRule type="expression" dxfId="77" priority="37" stopIfTrue="1">
      <formula>IF(OR(WEEKDAY(S$9)=7,WEEKDAY(S$9)=1,IF(ISNA(MATCH(S$9,Holiday,0)),FALSE,TRUE)),TRUE,FALSE)</formula>
    </cfRule>
    <cfRule type="expression" dxfId="76" priority="38" stopIfTrue="1">
      <formula>IF(AND($B236&lt;&gt;"",$I236&lt;&gt;"", $I236&lt;=S$9,S$9&lt;=$J236),TRUE,FALSE)</formula>
    </cfRule>
    <cfRule type="expression" dxfId="75" priority="39" stopIfTrue="1">
      <formula>IF(AND($B236="", $K235&lt;&gt;"",$K235&lt;=S$9,S$9&lt;=$L235),TRUE,FALSE)</formula>
    </cfRule>
  </conditionalFormatting>
  <conditionalFormatting sqref="S235:AQ235">
    <cfRule type="expression" dxfId="71" priority="34" stopIfTrue="1">
      <formula>IF(OR(WEEKDAY(S$9)=7,WEEKDAY(S$9)=1,IF(ISNA(MATCH(S$9,Holiday,0)),FALSE,TRUE)),TRUE,FALSE)</formula>
    </cfRule>
    <cfRule type="expression" dxfId="70" priority="35" stopIfTrue="1">
      <formula>IF(AND($B235&lt;&gt;"",$I235&lt;&gt;"", $I235&lt;=S$9,S$9&lt;=$J235),TRUE,FALSE)</formula>
    </cfRule>
    <cfRule type="expression" dxfId="69" priority="36" stopIfTrue="1">
      <formula>IF(AND($B235="", #REF!&lt;&gt;"",#REF!&lt;=S$9,S$9&lt;=#REF!),TRUE,FALSE)</formula>
    </cfRule>
  </conditionalFormatting>
  <conditionalFormatting sqref="B235:D236 M235:R236 I235:I236 G235:G236">
    <cfRule type="expression" dxfId="65" priority="31" stopIfTrue="1">
      <formula>IF(AND($B235&lt;&gt;"",$I235&lt;&gt;"",$J235&lt;&gt;"",$K235&lt;&gt;"",$L235&lt;&gt;"",$M235=100),TRUE,FALSE)</formula>
    </cfRule>
    <cfRule type="expression" dxfId="64" priority="32" stopIfTrue="1">
      <formula>IF(AND($B235&lt;&gt;"",$I235&lt;&gt;"",$J235&lt;&gt;"",$J235&lt;TODAY()),TRUE,FALSE)</formula>
    </cfRule>
    <cfRule type="expression" dxfId="63" priority="33" stopIfTrue="1">
      <formula>IF(OR(AND($B235&lt;&gt;"",$I235&lt;&gt;"",$J235&lt;&gt;"",$K235&lt;&gt;"",$M235&lt;100),AND($I235&lt;&gt;"",$J235&lt;&gt;"",TODAY()&gt;=$I235)),TRUE,FALSE)</formula>
    </cfRule>
  </conditionalFormatting>
  <conditionalFormatting sqref="H235:H236">
    <cfRule type="expression" dxfId="59" priority="28" stopIfTrue="1">
      <formula>IF(AND($B235&lt;&gt;"",$I235&lt;&gt;"",$J235&lt;&gt;"",$K235&lt;&gt;"",$L235&lt;&gt;"",$M235=100),TRUE,FALSE)</formula>
    </cfRule>
    <cfRule type="expression" dxfId="58" priority="29" stopIfTrue="1">
      <formula>IF(AND($B235&lt;&gt;"",$I235&lt;&gt;"",$J235&lt;&gt;"",$J235&lt;TODAY()),TRUE,FALSE)</formula>
    </cfRule>
    <cfRule type="expression" dxfId="57" priority="30" stopIfTrue="1">
      <formula>IF(OR(AND($B235&lt;&gt;"",$I235&lt;&gt;"",$J235&lt;&gt;"",$K235&lt;&gt;"",$M235&lt;100),AND($I235&lt;&gt;"",$J235&lt;&gt;"",TODAY()&gt;=$I235)),TRUE,FALSE)</formula>
    </cfRule>
  </conditionalFormatting>
  <conditionalFormatting sqref="L235:L236">
    <cfRule type="expression" dxfId="53" priority="25" stopIfTrue="1">
      <formula>IF(AND($B235&lt;&gt;"",$I235&lt;&gt;"",$J235&lt;&gt;"",$K235&lt;&gt;"",$L235&lt;&gt;"",$M235=100),TRUE,FALSE)</formula>
    </cfRule>
    <cfRule type="expression" dxfId="52" priority="26" stopIfTrue="1">
      <formula>IF(AND($B235&lt;&gt;"",$I235&lt;&gt;"",$J235&lt;&gt;"",$J235&lt;TODAY()),TRUE,FALSE)</formula>
    </cfRule>
    <cfRule type="expression" dxfId="51" priority="27" stopIfTrue="1">
      <formula>IF(OR(AND($B235&lt;&gt;"",$I235&lt;&gt;"",$J235&lt;&gt;"",$K235&lt;&gt;"",$M235&lt;100),AND($I235&lt;&gt;"",$J235&lt;&gt;"",TODAY()&gt;=$I235)),TRUE,FALSE)</formula>
    </cfRule>
  </conditionalFormatting>
  <conditionalFormatting sqref="J235:J236">
    <cfRule type="expression" dxfId="47" priority="22" stopIfTrue="1">
      <formula>IF(AND($B235&lt;&gt;"",$I235&lt;&gt;"",$J235&lt;&gt;"",$K235&lt;&gt;"",$L235&lt;&gt;"",$M235=100),TRUE,FALSE)</formula>
    </cfRule>
    <cfRule type="expression" dxfId="46" priority="23" stopIfTrue="1">
      <formula>IF(AND($B235&lt;&gt;"",$I235&lt;&gt;"",$J235&lt;&gt;"",$J235&lt;TODAY()),TRUE,FALSE)</formula>
    </cfRule>
    <cfRule type="expression" dxfId="45" priority="24" stopIfTrue="1">
      <formula>IF(OR(AND($B235&lt;&gt;"",$I235&lt;&gt;"",$J235&lt;&gt;"",$K235&lt;&gt;"",$M235&lt;100),AND($I235&lt;&gt;"",$J235&lt;&gt;"",TODAY()&gt;=$I235)),TRUE,FALSE)</formula>
    </cfRule>
  </conditionalFormatting>
  <conditionalFormatting sqref="K235:K236">
    <cfRule type="expression" dxfId="41" priority="19" stopIfTrue="1">
      <formula>IF(AND($B235&lt;&gt;"",$I235&lt;&gt;"",$J235&lt;&gt;"",$K235&lt;&gt;"",$L235&lt;&gt;"",$M235=100),TRUE,FALSE)</formula>
    </cfRule>
    <cfRule type="expression" dxfId="40" priority="20" stopIfTrue="1">
      <formula>IF(AND($B235&lt;&gt;"",$I235&lt;&gt;"",$J235&lt;&gt;"",$J235&lt;TODAY()),TRUE,FALSE)</formula>
    </cfRule>
    <cfRule type="expression" dxfId="39" priority="21" stopIfTrue="1">
      <formula>IF(OR(AND($B235&lt;&gt;"",$I235&lt;&gt;"",$J235&lt;&gt;"",$K235&lt;&gt;"",$M235&lt;100),AND($I235&lt;&gt;"",$J235&lt;&gt;"",TODAY()&gt;=$I235)),TRUE,FALSE)</formula>
    </cfRule>
  </conditionalFormatting>
  <conditionalFormatting sqref="E235:E236">
    <cfRule type="expression" dxfId="35" priority="16" stopIfTrue="1">
      <formula>IF(AND($B235&lt;&gt;"",$I235&lt;&gt;"",$J235&lt;&gt;"",$K235&lt;&gt;"",$L235&lt;&gt;"",$M235=100),TRUE,FALSE)</formula>
    </cfRule>
    <cfRule type="expression" dxfId="34" priority="17" stopIfTrue="1">
      <formula>IF(AND($B235&lt;&gt;"",$I235&lt;&gt;"",$J235&lt;&gt;"",$J235&lt;TODAY()),TRUE,FALSE)</formula>
    </cfRule>
    <cfRule type="expression" dxfId="33" priority="18" stopIfTrue="1">
      <formula>IF(OR(AND($B235&lt;&gt;"",$I235&lt;&gt;"",$J235&lt;&gt;"",$K235&lt;&gt;"",$M235&lt;100),AND($I235&lt;&gt;"",$J235&lt;&gt;"",TODAY()&gt;=$I235)),TRUE,FALSE)</formula>
    </cfRule>
  </conditionalFormatting>
  <conditionalFormatting sqref="F235:F236">
    <cfRule type="expression" dxfId="29" priority="13" stopIfTrue="1">
      <formula>IF(AND($B301&lt;&gt;"",$I301&lt;&gt;"",$J301&lt;&gt;"",$K301&lt;&gt;"",$L301&lt;&gt;"",$M301=100),TRUE,FALSE)</formula>
    </cfRule>
    <cfRule type="expression" dxfId="28" priority="14" stopIfTrue="1">
      <formula>IF(AND($B301&lt;&gt;"",$I301&lt;&gt;"",$J301&lt;&gt;"",$J301&lt;TODAY()),TRUE,FALSE)</formula>
    </cfRule>
    <cfRule type="expression" dxfId="27" priority="15" stopIfTrue="1">
      <formula>IF(OR(AND($B301&lt;&gt;"",$I301&lt;&gt;"",$J301&lt;&gt;"",$K301&lt;&gt;"",$M301&lt;100),AND($I301&lt;&gt;"",$J301&lt;&gt;"",TODAY()&gt;=$I301)),TRUE,FALSE)</formula>
    </cfRule>
  </conditionalFormatting>
  <conditionalFormatting sqref="I233:I234">
    <cfRule type="expression" dxfId="11" priority="4" stopIfTrue="1">
      <formula>IF(AND($B233&lt;&gt;"",$I233&lt;&gt;"",$J233&lt;&gt;"",$K233&lt;&gt;"",$L233&lt;&gt;"",$M233=100),TRUE,FALSE)</formula>
    </cfRule>
    <cfRule type="expression" dxfId="10" priority="5" stopIfTrue="1">
      <formula>IF(AND($B233&lt;&gt;"",$I233&lt;&gt;"",$J233&lt;&gt;"",$J233&lt;TODAY()),TRUE,FALSE)</formula>
    </cfRule>
    <cfRule type="expression" dxfId="9" priority="6" stopIfTrue="1">
      <formula>IF(OR(AND($B233&lt;&gt;"",$I233&lt;&gt;"",$J233&lt;&gt;"",$K233&lt;&gt;"",$M233&lt;100),AND($I233&lt;&gt;"",$J233&lt;&gt;"",TODAY()&gt;=$I233)),TRUE,FALSE)</formula>
    </cfRule>
  </conditionalFormatting>
  <conditionalFormatting sqref="J233:J234">
    <cfRule type="expression" dxfId="5" priority="1" stopIfTrue="1">
      <formula>IF(AND($B233&lt;&gt;"",$I233&lt;&gt;"",$J233&lt;&gt;"",$K233&lt;&gt;"",$L233&lt;&gt;"",$M233=100),TRUE,FALSE)</formula>
    </cfRule>
    <cfRule type="expression" dxfId="4" priority="2" stopIfTrue="1">
      <formula>IF(AND($B233&lt;&gt;"",$I233&lt;&gt;"",$J233&lt;&gt;"",$J233&lt;TODAY()),TRUE,FALSE)</formula>
    </cfRule>
    <cfRule type="expression" dxfId="3" priority="3" stopIfTrue="1">
      <formula>IF(OR(AND($B233&lt;&gt;"",$I233&lt;&gt;"",$J233&lt;&gt;"",$K233&lt;&gt;"",$M233&lt;100),AND($I233&lt;&gt;"",$J233&lt;&gt;"",TODAY()&gt;=$I233)),TRUE,FALSE)</formula>
    </cfRule>
  </conditionalFormatting>
  <dataValidations count="2">
    <dataValidation type="whole" allowBlank="1" showInputMessage="1" showErrorMessage="1" sqref="M11 M13:M238">
      <formula1>0</formula1>
      <formula2>100</formula2>
    </dataValidation>
    <dataValidation type="list" allowBlank="1" showInputMessage="1" showErrorMessage="1" sqref="H15:H130 H133:H236">
      <formula1>"XuanDT2,DongDL1,DuongTD2,TuyenTV1,TuanNT22,NamMH,QuyetND2,QuyetND2 + DuongTD2,TuyenTV1 + TuanNT22,DongDL1 + NamMH"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2" manualBreakCount="2">
    <brk id="130" max="35" man="1"/>
    <brk id="236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8" t="s">
        <v>29</v>
      </c>
      <c r="C3" s="159"/>
      <c r="D3" s="160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61" t="s">
        <v>0</v>
      </c>
      <c r="C42" s="162"/>
      <c r="D42" t="s">
        <v>13</v>
      </c>
    </row>
    <row r="43" spans="2:4" ht="14.25" thickBot="1">
      <c r="B43" s="163"/>
      <c r="C43" s="164"/>
    </row>
    <row r="44" spans="2:4" ht="14.25" thickBot="1"/>
    <row r="45" spans="2:4">
      <c r="B45" s="165" t="s">
        <v>16</v>
      </c>
      <c r="C45" s="166"/>
      <c r="D45" t="s">
        <v>14</v>
      </c>
    </row>
    <row r="46" spans="2:4" ht="14.25" thickBot="1">
      <c r="B46" s="167"/>
      <c r="C46" s="168"/>
    </row>
    <row r="47" spans="2:4" ht="14.25" thickBot="1"/>
    <row r="48" spans="2:4">
      <c r="B48" s="169" t="s">
        <v>2</v>
      </c>
      <c r="C48" s="170"/>
      <c r="D48" t="s">
        <v>15</v>
      </c>
    </row>
    <row r="49" spans="2:4" ht="14.25" thickBot="1">
      <c r="B49" s="171"/>
      <c r="C49" s="172"/>
    </row>
    <row r="50" spans="2:4" ht="14.25" thickBot="1"/>
    <row r="51" spans="2:4">
      <c r="B51" s="173" t="s">
        <v>17</v>
      </c>
      <c r="C51" s="174"/>
      <c r="D51" t="s">
        <v>49</v>
      </c>
    </row>
    <row r="52" spans="2:4" ht="14.25" thickBot="1">
      <c r="B52" s="175"/>
      <c r="C52" s="176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2015-06-26T08:56:05Z</dcterms:modified>
</cp:coreProperties>
</file>