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0" windowWidth="20010" windowHeight="7845" activeTab="1"/>
  </bookViews>
  <sheets>
    <sheet name="GCP Inspection English" sheetId="6" r:id="rId1"/>
    <sheet name="IID English" sheetId="4" r:id="rId2"/>
    <sheet name="Variables" sheetId="2" state="veryHidden" r:id="rId3"/>
  </sheets>
  <definedNames>
    <definedName name="Deficiency_English_Choices">Variables!$AQ$2:$AQ$13</definedName>
    <definedName name="Deficiency_English_List">OFFSET(Deficiency_English_List_Choices, 0, 0, COUNTA(Deficiency_English_List_Choices), 1)</definedName>
    <definedName name="Deficiency_English_List_Choices">INDEX(Deficiency_English_Choices, MATCH(TRUE, INDEX(Inspection_Regulation_English_Choices='IID English'!XFC1, 0), 0), 1)</definedName>
    <definedName name="Deficiency_English_Text">INDEX(Deficiency_English_Choices, MATCH(TRUE, INDEX(Deficiency_French_Choices=#REF!, 0), 0), 1)</definedName>
    <definedName name="Deficiency_French_Choices">Variables!$AR$2:$AR$13</definedName>
    <definedName name="Deficiency_French_List">OFFSET(Deficiency_French_List_Choices, 0, 0, COUNTA(Deficiency_French_List_Choices), 1)</definedName>
    <definedName name="Deficiency_French_List_Choices">INDEX(Deficiency_French_Choices, MATCH(TRUE, INDEX(Inspection_Regulation_French_Choices=#REF!, 0), 0), 1)</definedName>
    <definedName name="Deficiency_French_Text">INDEX(Deficiency_French_Choices, MATCH(TRUE, INDEX(Deficiency_English_Choices='IID English'!XFD1, 0), 0), 1)</definedName>
    <definedName name="Establishment_Name_Choices">Variables!$F$2:$F$113</definedName>
    <definedName name="Inspection_Outcome_English_Choices">Variables!$AK$2:$AK$5</definedName>
    <definedName name="Inspection_Outcome_English_Text">INDEX(Inspection_Outcome_English_Choices, MATCH(TRUE, INDEX(Inspection_Outcome_French_Choices=#REF!, 0), 0), 1)</definedName>
    <definedName name="Inspection_Outcome_French_Choices">Variables!$AL$2:$AL$5</definedName>
    <definedName name="Inspection_Outcome_French_Text">INDEX(Inspection_Outcome_French_Choices, MATCH(TRUE, INDEX(Inspection_Outcome_English_Choices=#REF!, 0), 0), 1)</definedName>
    <definedName name="Inspection_Regulation_English_Choices">Variables!$AO$2:$AO$13</definedName>
    <definedName name="Inspection_Regulation_English_Text">INDEX(Inspection_Regulation_English_Choices, MATCH(TRUE, INDEX(Inspection_Regulation_French_Choices=#REF!, 0), 0), 1)</definedName>
    <definedName name="Inspection_Regulation_French_Choices">Variables!$AP$2:$AP$13</definedName>
    <definedName name="Inspection_Regulation_French_Text">INDEX(Inspection_Regulation_French_Choices, MATCH(TRUE, INDEX(Inspection_Regulation_English_Choices='IID English'!XFD1, 0), 0), 1)</definedName>
    <definedName name="Inspection_Type_English_Choices">Variables!$D$2:$D$5</definedName>
    <definedName name="Inspection_Type_French_Choices">Variables!$E$2:$E$5</definedName>
    <definedName name="Line_English_Choices">Variables!$AI$2:$AI$67</definedName>
    <definedName name="Line_French_Choices">Variables!$AJ$2:$AJ$67</definedName>
    <definedName name="Measure_Taken_English_Choices">Variables!$AM$2:$AM$14</definedName>
    <definedName name="Measure_Taken_English_Text">INDEX(Measure_Taken_English_Choices, MATCH(TRUE, INDEX(Measure_Taken_French_Choices=#REF!, 0), 0), 1)</definedName>
    <definedName name="Measure_Taken_French_Choices">Variables!$AN$2:$AN$14</definedName>
    <definedName name="Measure_Taken_French_Text">INDEX(Measure_Taken_French_Choices, MATCH(TRUE, INDEX(Measure_Taken_English_Choices=#REF!, 0), 0), 1)</definedName>
    <definedName name="Observation_English_Choices">Variables!$L$2:$V$30</definedName>
    <definedName name="Observation_English_List">OFFSET(Observation_English_List_Choices, 0,0,COUNTA(Observation_English_List_Choices),1)</definedName>
    <definedName name="Observation_English_List_Choices">INDEX(Observation_English_Choices, 0, MATCH(#REF!, Regulation_English_Choices, 0))</definedName>
    <definedName name="Observation_English_Text">INDEX(Line_English_Choices, MATCH(TRUE, INDEX(Line_French_Choices=#REF!, 0), 0), 1)</definedName>
    <definedName name="Observation_French_Choices">Variables!$X$2:$AH$30</definedName>
    <definedName name="Observation_French_List">OFFSET(Observation_French_List_Choices, 0,0,COUNTA(Observation_French_List_Choices),1)</definedName>
    <definedName name="Observation_French_List_Choices">INDEX(Observation_French_Choices, 0, MATCH(#REF!, Regulation_French_Choices, 0))</definedName>
    <definedName name="Observation_French_Text">INDEX(Line_French_Choices, MATCH(TRUE, INDEX(Line_English_Choices=#REF!, 0), 0), 1)</definedName>
    <definedName name="Phase_of_Trial_Choices">Variables!$C$2:$C$7</definedName>
    <definedName name="Rating_English_Choices">Variables!$G$2:$G$4</definedName>
    <definedName name="Rating_French_Choices">Variables!$H$2:$H$4</definedName>
    <definedName name="Regional_Site_Inspected_English_Choices">Variables!$AS$2:$AS$7</definedName>
    <definedName name="Regional_Site_Inspected_French_Choices">Variables!$AT$2:$AT$7</definedName>
    <definedName name="Regulation_English_Choices">Variables!$K$2:$K$12</definedName>
    <definedName name="Regulation_English_Text">INDEX(Regulation_English_Choices, MATCH(TRUE, INDEX(Regulation_French_Choices=#REF!, 0), 0), 1)</definedName>
    <definedName name="Regulation_French_Choices">Variables!$W$2:$W$12</definedName>
    <definedName name="Regulation_French_Text">INDEX(Regulation_French_Choices, MATCH(TRUE, INDEX(Regulation_English_Choices=#REF!, 0), 0), 1)</definedName>
  </definedNames>
  <calcPr calcId="145621"/>
</workbook>
</file>

<file path=xl/calcChain.xml><?xml version="1.0" encoding="utf-8"?>
<calcChain xmlns="http://schemas.openxmlformats.org/spreadsheetml/2006/main">
  <c r="G2" i="4" l="1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2" i="4"/>
  <c r="L53" i="4" l="1"/>
  <c r="L57" i="4"/>
  <c r="L61" i="4"/>
  <c r="L65" i="4"/>
  <c r="L69" i="4"/>
  <c r="L73" i="4"/>
  <c r="L77" i="4"/>
  <c r="L81" i="4"/>
  <c r="L85" i="4"/>
  <c r="L89" i="4"/>
  <c r="L93" i="4"/>
  <c r="L97" i="4"/>
  <c r="K51" i="4"/>
  <c r="L51" i="4" s="1"/>
  <c r="K52" i="4"/>
  <c r="L52" i="4" s="1"/>
  <c r="K53" i="4"/>
  <c r="K54" i="4"/>
  <c r="L54" i="4" s="1"/>
  <c r="K55" i="4"/>
  <c r="L55" i="4" s="1"/>
  <c r="K56" i="4"/>
  <c r="L56" i="4" s="1"/>
  <c r="K57" i="4"/>
  <c r="K58" i="4"/>
  <c r="L58" i="4" s="1"/>
  <c r="K59" i="4"/>
  <c r="L59" i="4" s="1"/>
  <c r="K60" i="4"/>
  <c r="L60" i="4" s="1"/>
  <c r="K61" i="4"/>
  <c r="K62" i="4"/>
  <c r="L62" i="4" s="1"/>
  <c r="K63" i="4"/>
  <c r="L63" i="4" s="1"/>
  <c r="K64" i="4"/>
  <c r="L64" i="4" s="1"/>
  <c r="K65" i="4"/>
  <c r="K66" i="4"/>
  <c r="L66" i="4" s="1"/>
  <c r="K67" i="4"/>
  <c r="L67" i="4" s="1"/>
  <c r="K68" i="4"/>
  <c r="L68" i="4" s="1"/>
  <c r="K69" i="4"/>
  <c r="K70" i="4"/>
  <c r="L70" i="4" s="1"/>
  <c r="K71" i="4"/>
  <c r="L71" i="4" s="1"/>
  <c r="K72" i="4"/>
  <c r="L72" i="4" s="1"/>
  <c r="K73" i="4"/>
  <c r="K74" i="4"/>
  <c r="L74" i="4" s="1"/>
  <c r="K75" i="4"/>
  <c r="L75" i="4" s="1"/>
  <c r="K76" i="4"/>
  <c r="L76" i="4" s="1"/>
  <c r="K77" i="4"/>
  <c r="K78" i="4"/>
  <c r="L78" i="4" s="1"/>
  <c r="K79" i="4"/>
  <c r="L79" i="4" s="1"/>
  <c r="K80" i="4"/>
  <c r="L80" i="4" s="1"/>
  <c r="K81" i="4"/>
  <c r="K82" i="4"/>
  <c r="L82" i="4" s="1"/>
  <c r="K83" i="4"/>
  <c r="L83" i="4" s="1"/>
  <c r="K84" i="4"/>
  <c r="L84" i="4" s="1"/>
  <c r="K85" i="4"/>
  <c r="K86" i="4"/>
  <c r="L86" i="4" s="1"/>
  <c r="K87" i="4"/>
  <c r="L87" i="4" s="1"/>
  <c r="K88" i="4"/>
  <c r="L88" i="4" s="1"/>
  <c r="K89" i="4"/>
  <c r="K90" i="4"/>
  <c r="L90" i="4" s="1"/>
  <c r="K91" i="4"/>
  <c r="L91" i="4" s="1"/>
  <c r="K92" i="4"/>
  <c r="L92" i="4" s="1"/>
  <c r="K93" i="4"/>
  <c r="K94" i="4"/>
  <c r="L94" i="4" s="1"/>
  <c r="K95" i="4"/>
  <c r="L95" i="4" s="1"/>
  <c r="K96" i="4"/>
  <c r="L96" i="4" s="1"/>
  <c r="K97" i="4"/>
  <c r="K98" i="4"/>
  <c r="L98" i="4" s="1"/>
  <c r="K99" i="4"/>
  <c r="L99" i="4" s="1"/>
  <c r="K100" i="4"/>
  <c r="L100" i="4" s="1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F2" i="4" l="1"/>
  <c r="F3" i="4" s="1"/>
  <c r="F4" i="4" s="1"/>
  <c r="F5" i="4" s="1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E2" i="4" l="1"/>
  <c r="E3" i="4" s="1"/>
  <c r="E4" i="4" s="1"/>
  <c r="E5" i="4" s="1"/>
  <c r="D2" i="4"/>
  <c r="D3" i="4" s="1"/>
  <c r="D4" i="4" s="1"/>
  <c r="D5" i="4" s="1"/>
  <c r="C2" i="4"/>
  <c r="C3" i="4" s="1"/>
  <c r="C4" i="4" s="1"/>
  <c r="C5" i="4" s="1"/>
  <c r="B2" i="4"/>
  <c r="B3" i="4" s="1"/>
  <c r="B4" i="4" s="1"/>
  <c r="B5" i="4" s="1"/>
  <c r="A2" i="4"/>
  <c r="A3" i="4" s="1"/>
  <c r="A4" i="4" s="1"/>
  <c r="A5" i="4" s="1"/>
  <c r="L17" i="4" l="1"/>
  <c r="L2" i="4"/>
  <c r="L4" i="4"/>
  <c r="L5" i="4"/>
  <c r="L6" i="4"/>
  <c r="L7" i="4"/>
  <c r="L10" i="4"/>
  <c r="L14" i="4"/>
  <c r="L15" i="4"/>
  <c r="L16" i="4"/>
  <c r="L18" i="4"/>
  <c r="L22" i="4"/>
  <c r="L26" i="4"/>
  <c r="L30" i="4"/>
  <c r="L34" i="4"/>
  <c r="L38" i="4"/>
  <c r="L39" i="4"/>
  <c r="L42" i="4"/>
  <c r="L46" i="4"/>
  <c r="L50" i="4"/>
  <c r="L3" i="4"/>
  <c r="L8" i="4"/>
  <c r="L9" i="4"/>
  <c r="L11" i="4"/>
  <c r="L12" i="4"/>
  <c r="L13" i="4"/>
  <c r="L19" i="4"/>
  <c r="L20" i="4"/>
  <c r="L21" i="4"/>
  <c r="L23" i="4"/>
  <c r="L24" i="4"/>
  <c r="L25" i="4"/>
  <c r="L27" i="4"/>
  <c r="L28" i="4"/>
  <c r="L29" i="4"/>
  <c r="L31" i="4"/>
  <c r="L32" i="4"/>
  <c r="L33" i="4"/>
  <c r="L35" i="4"/>
  <c r="L36" i="4"/>
  <c r="L37" i="4"/>
  <c r="L40" i="4"/>
  <c r="L41" i="4"/>
  <c r="L43" i="4"/>
  <c r="L44" i="4"/>
  <c r="L45" i="4"/>
  <c r="L47" i="4"/>
  <c r="L48" i="4"/>
  <c r="L49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</calcChain>
</file>

<file path=xl/sharedStrings.xml><?xml version="1.0" encoding="utf-8"?>
<sst xmlns="http://schemas.openxmlformats.org/spreadsheetml/2006/main" count="596" uniqueCount="388">
  <si>
    <t>Control Number</t>
  </si>
  <si>
    <t>Inspection Start Date</t>
  </si>
  <si>
    <t>Phase of Trial</t>
  </si>
  <si>
    <t>Inspection Type</t>
  </si>
  <si>
    <t>Establishment Name</t>
  </si>
  <si>
    <t>Order ID</t>
  </si>
  <si>
    <t>Sub Order ID</t>
  </si>
  <si>
    <t>Regulation (EN)</t>
  </si>
  <si>
    <t>Regulation (FR)</t>
  </si>
  <si>
    <t>Observation(EN)</t>
  </si>
  <si>
    <t>Observation(FR)</t>
  </si>
  <si>
    <t>InspectionOutcome(EN)</t>
  </si>
  <si>
    <t>MeasureTaken(EN)</t>
  </si>
  <si>
    <t>MeasureTaken(FR)</t>
  </si>
  <si>
    <t>C.05.003 - Prohibition</t>
  </si>
  <si>
    <t>C.05.003 - Interdiction</t>
  </si>
  <si>
    <t>C.05.004 - General</t>
  </si>
  <si>
    <t xml:space="preserve">C.05.004 - Disposition générale </t>
  </si>
  <si>
    <t>C.05.006 - Authorization</t>
  </si>
  <si>
    <t>C.05.006 - Authorisation</t>
  </si>
  <si>
    <t>C.05.007 - Notification</t>
  </si>
  <si>
    <t>C.05.008 - Amendment</t>
  </si>
  <si>
    <t>C.05.008 - Modification</t>
  </si>
  <si>
    <t>C.05.010 - Sponsor's Obligations - Good Clinical Practices</t>
  </si>
  <si>
    <t>C.05.010 - Obligations du promoteur – Bonnes pratiques cliniques</t>
  </si>
  <si>
    <t>C.05.011 - Labelling</t>
  </si>
  <si>
    <t xml:space="preserve">C.05.011 - Étiquetage </t>
  </si>
  <si>
    <t>C.05.012 - Records</t>
  </si>
  <si>
    <t xml:space="preserve">C.05.012 - Registres </t>
  </si>
  <si>
    <t>C.05.013 - Submission of Information and Samples</t>
  </si>
  <si>
    <t>C.05.013 - Présentation de renseignements et d'échantillons</t>
  </si>
  <si>
    <t>C.05.014 - Serious Unexpected Adverse Drug Reaction Reporting</t>
  </si>
  <si>
    <t>C.05.014 - Rapport sur les réactions indésirables graves et imprévues à la drogue</t>
  </si>
  <si>
    <t>C.05.015 - Discontinuance of a Clinical Trial</t>
  </si>
  <si>
    <t>C.05.015 - Cessation d'un essai clinique</t>
  </si>
  <si>
    <t>The drug was sold or imported for use in a clinical trial without getting authorization from Health Canada.</t>
  </si>
  <si>
    <t>La drogue destinée à un essai clinique a été vendue ou importée sans obtenir l'autorisation de Santé Canada.</t>
  </si>
  <si>
    <t>A prohibited substance was used in the clinical trial without getting authorization from Health Canada.</t>
  </si>
  <si>
    <t>Une substance interdite a été utilisée dans le cadre d'un essai clinique sans obtenir l'autorisation de Santé Canada.</t>
  </si>
  <si>
    <t>The drug was sold or imported for use in a clinical trial without getting approval of the protocol and/or the informed consent form from the Research Ethics Board.</t>
  </si>
  <si>
    <t>The drug was sold or imported for use in a clinical trial before the clinical trial site information was submitted to Health Canada.</t>
  </si>
  <si>
    <t>La drogue destinée à un essai clinique a été vendue ou importée avant la présentation à Santé Canada des renseignements sur le lieu de l'essai clinique.</t>
  </si>
  <si>
    <t>La drogue destinée à un essai clinique a été vendue ou importée après la suspension de l'autorisation.</t>
  </si>
  <si>
    <t>The drug was sold or imported for use in a clinical trial after the authorization was cancelled.</t>
  </si>
  <si>
    <t>La drogue destinée à un essai clinique a été vendue ou importée après l'annulation de l'autorisation.</t>
  </si>
  <si>
    <t>The sponsor did not notify Health Canada within 15 days of making a change to the chemistry and manufacturing information of the drug that does not affect the quality or safety of the drug.</t>
  </si>
  <si>
    <t>The sponsor did not notify Health Canada within 15 days of making a change to the protocol that does not alter the risk to the health of a clinical trial participant.</t>
  </si>
  <si>
    <t>The drug was sold or imported for use in a clinical trial without getting an amended authorization from Health Canada.</t>
  </si>
  <si>
    <t>La drogue destinée à un essai clinique a été vendue ou importée sans que Santé Canada ait délivré une autorisation modifiée.</t>
  </si>
  <si>
    <t>The sponsor did not notify Health Canada within 15 days of making an immediate amendment where the clinical trial or the use of the drug endangered the health of a clinical trial participant or other person.</t>
  </si>
  <si>
    <t>Le promoteur n'a pas avisé Santé Canada dans un délai de 15 jours suivant un changement immédiat lorsque l'essai clinique ou l'utilisation de la drogue a mis en danger la santé d'un sujet d'un essai clinique ou d'une autre personne.</t>
  </si>
  <si>
    <t>The sponsor did not submit a Clinical Trial Application Amendment after a change was made to the protocol or to the drug that met the criteria for an amendment.</t>
  </si>
  <si>
    <t>Le promoteur n'a pas présenté de demande de modifications de l'essai clinique après avoir apporté au protocole ou la drogue un changement qui répond aux critères de modification.</t>
  </si>
  <si>
    <t>The sponsor changed the protocol before receiving approval from Health Canada.</t>
  </si>
  <si>
    <t>Le promoteur a modifié le protocole avant de recevoir l'approbation de Santé Canada.</t>
  </si>
  <si>
    <t>The sponsor changed the protocol before receiving approval from the Research Ethics Board.</t>
  </si>
  <si>
    <t>Le promoteur a modifié le protocole avant de recevoir l'approbation du comité d'éthique de la recherche.</t>
  </si>
  <si>
    <t>The drug was sold or imported for use in a clinical trial after the authorization was suspended.</t>
  </si>
  <si>
    <t>The sponsor did not maintain records of the proposed dates for implementing amendments at each clinical trial site.</t>
  </si>
  <si>
    <t>Le promoteur n'a pas conservé de registres des dates proposées de l'implantation des modifications à chaque lieu de l'essai clinique.</t>
  </si>
  <si>
    <t xml:space="preserve"> The clinical trial was not scientifically sound and was not clearly described in an approved protocol.</t>
  </si>
  <si>
    <t>L'essai clinique n'était pas bien fondé sur le plan scientifique et n'était pas clairement défini dans un protocole approuvé.</t>
  </si>
  <si>
    <t>The clinical trial was not conducted according to the protocol.</t>
  </si>
  <si>
    <t>L'essai clinique n'a pas été réalisé conformément au protocole.</t>
  </si>
  <si>
    <t>The clinical trial drug was not used according to the protocol.</t>
  </si>
  <si>
    <t>La drogue destinée à l'essai clinique n'a pas été utilisée conformément au protocole.</t>
  </si>
  <si>
    <t>The sponsor did not implement systems and procedures to ensure the quality of the clinical trial.</t>
  </si>
  <si>
    <t>Le promoteur n'a pas mis en place les systèmes et les procédures visant à assurer la qualité de l'essai clinique.</t>
  </si>
  <si>
    <t>The sponsor did not implement systems and procedures to ensure that staff was adequately trained on Good Clinical Practices and the appropriate Food and Drug Regulations.</t>
  </si>
  <si>
    <t>The sponsor did not implement systems and procedures to ensure the required information was submitted to the Research Ethics Board.</t>
  </si>
  <si>
    <t>The sponsor did not implement systems and procedures to ensure the required study information was communicated to and/or reviewed by appropriate study personnel in a timely manner.</t>
  </si>
  <si>
    <t>Le promoteur n'a pas mis en place les systèmes et les procédures pour s'assurer que les renseignements requis liés à l'étude aient été communiqués et/ou examinés en temps voulu par les membres  concernés de l'équipe d'étude.</t>
  </si>
  <si>
    <t>The sponsor did not implement systems and procedures to ensure the tasks were appropriately delegated to study staff.</t>
  </si>
  <si>
    <t>Le promoteur n'a pas mis en place les systèmes et les procédures pour s'assurer que les tâches aient été déléguées comme il se doit aux membres de l'équipe d'étude.</t>
  </si>
  <si>
    <t>The sponsor did not implement systems and procedures to ensure that participants were properly consented.</t>
  </si>
  <si>
    <t>Le promoteur n'a pas mis en place les systèmes et les procédures pour s'assurer que le consentement des participants ait été obtenu de façon appropriée.</t>
  </si>
  <si>
    <t>The sponsor did not implement systems and procedures to ensure adequate monitoring of the clinical trial.</t>
  </si>
  <si>
    <t>The sponsor did not implement systems and procedures to ensure the study records were maintained and archived.</t>
  </si>
  <si>
    <t>Le promoteur n'a pas mis en place les systèmes et les procédures pour s'assurer que les registres de l'étude étaient maintenus et archivés.</t>
  </si>
  <si>
    <t>The sponsor did not implement systems and procedures to ensure equipment was maintained and calibrated.</t>
  </si>
  <si>
    <t>Le promoteur n'a pas mis en place les systèmes et les procédures pour s'assurer que l'équipement était maintenu et calibré.</t>
  </si>
  <si>
    <t>The sponsor did not implement systems and procedures to ensure the drug was properly handled and stored.</t>
  </si>
  <si>
    <t>Le promoteur n'a pas mis en place les systèmes et les procédures pour s'assurer de façon appropriée de la manipulation et de l'entreposage de la drogue. NB: Je crois que la version proposée était correcte aussi.</t>
  </si>
  <si>
    <t>The sponsor did not implement systems and procedures to ensure control of the trial drug inventory.</t>
  </si>
  <si>
    <t>Le promoteur n'a pas mis en place les systèmes et les procédures pour veiller au contrôle des stocks des drogues destinées à l'essai clinique.</t>
  </si>
  <si>
    <t>The sponsor did not implement systems and procedures to ensure the electronic systems were validated.</t>
  </si>
  <si>
    <t xml:space="preserve">Le promoteur n'a pas mis en place les systèmes et les procédures pour s'assurer que les systèmes électroniques aient été validés. </t>
  </si>
  <si>
    <t>The sponsor did not implement systems and procedures to ensure adverse reactions or events were documented and reported.</t>
  </si>
  <si>
    <t>Le promoteur n'a pas mis en plus les systèmes et les procédures pour garantir la documentation et la déclaration des réactions et événements indésirables.</t>
  </si>
  <si>
    <t>The sponsor did not implement systems and procedures to ensure that deviations from the protocol were documented and reported.</t>
  </si>
  <si>
    <t>Le promoteur n'a pas mis en place les systèmes et les procédures pour garantir la documentation et la déclaration des écarts relativement au protocole.</t>
  </si>
  <si>
    <t>The sponsor did not implement systems and procedures to train study staff.</t>
  </si>
  <si>
    <t>Le promoteur n'a pas mis en place les systèmes et les procédures pour former les membres de l'équipe d'étude.</t>
  </si>
  <si>
    <t>The sponsor did not implement systems and procedures to ensure accurate and complete transcription of data.</t>
  </si>
  <si>
    <t>The sponsor did not get the approval of a Research Ethics Board before the clinical trial began or before an amendment was made at the clinical trial site.</t>
  </si>
  <si>
    <t>Le promoteur n'a pas obtenu l'approbation du comité d'éthique de la recherche avant le début de l'essai clinique ou avant qu'un changement soit apporté au lieu de l'essai clinique.</t>
  </si>
  <si>
    <t>The Research Ethics Board did not have the required membership and/or was affiliated with the sponsor.</t>
  </si>
  <si>
    <t>Le comité d'éthique de recherche ne comptait pas les membres requis et/ou était affilié au promoteur.</t>
  </si>
  <si>
    <t>More than one qualified investigator at the clinical trial site was responsible for the clinical trial.</t>
  </si>
  <si>
    <t>Plus d'un chercheur qualifié était responsable de l'essai clinique au lieu de celui-ci.</t>
  </si>
  <si>
    <t>The qualified investigator was not a physician or dentist entitled to provide health care under the laws of the province where the clinical trial site was located.</t>
  </si>
  <si>
    <t>Le chercheur qualifié n'était pas un médecin ou un dentiste autorisé à fournir des soins de santé au titre des lois de la province où se trouve le lieu de l'essai clinique.</t>
  </si>
  <si>
    <t>Medical care and/or medical decisions for the clinical trial were not under the supervision of the qualified investigator at the clinical trial site.</t>
  </si>
  <si>
    <t>Les soins médicaux et/ou les décisions d'ordre médical liés à l'essai clinique n'étaient pas supervisés par le chercheur qualifié au lieu de l'essai clinique.</t>
  </si>
  <si>
    <t>Not all individuals conducting the clinical trial had the education, training and experience to perform their respective tasks.</t>
  </si>
  <si>
    <t>The sponsor did not get written informed consent for every person before they participated in the clinical trial or the amended clinical trial.</t>
  </si>
  <si>
    <t>Le promoteur n'a pas obtenu le consentement éclairé écrit de toutes les personnes avant qu'elles participent à l'essai clinique ou à l'essai clinique modifié.</t>
  </si>
  <si>
    <t>The sponsor did not meet the requirements for information and records management.</t>
  </si>
  <si>
    <t>Le promoteur n'a pas respecté les exigences en matière de gestion de l'information et des dossiers.</t>
  </si>
  <si>
    <t xml:space="preserve">The drug was not manufactured in keeping with Good Manufacturing Practices. </t>
  </si>
  <si>
    <t>La drogue n'a pas été fabriquée conformément aux bonnes pratiques de fabrication.</t>
  </si>
  <si>
    <t xml:space="preserve">The drug was not handled and stored in keeping with Good Manufacturing Practices. </t>
  </si>
  <si>
    <t>La drogue n'a pas été manipulée et entreposée conformément aux bonnes pratiques de fabrication.</t>
  </si>
  <si>
    <t>The label of the drug did not contain the required information.</t>
  </si>
  <si>
    <t xml:space="preserve">Les renseignements nécessaires ne figuraient pas sur l'étiquette de la drogue. </t>
  </si>
  <si>
    <t>The clinical trial records had errors and/or missing information that did not allow for complete and accurate reporting, interpretation, and verification.</t>
  </si>
  <si>
    <t>Les registres de l'essai clinique contenaient des erreurs et/ou des renseignements manquants, de telle sorte qu'il n'était pas possible de bénéficier d'interprétations, de vérifications et de rapports complets et exacts.</t>
  </si>
  <si>
    <t>The sponsor did not record, handle and store all information for a clinical trial to ensure the data transcribed from the original documents to case reports was accurate and complete.</t>
  </si>
  <si>
    <t>The sponsor did not record, handle and store all information for the delegation of tasks in the clinical trial to allow for complete and accurate reporting, interpretation, and verification.</t>
  </si>
  <si>
    <t>Le promoteur n'a pas consigné, manipulé ou conservé tous les renseignements liés à la délégation de tâches dans le cadre de l'essai clinique pour permettre la présentation de rapports complets et exacts ainsi que leur interprétation et leur vérification.</t>
  </si>
  <si>
    <t>The sponsor did not keep complete and accurate records to show the clinical trial was conducted in keeping with Good Clinical Practices and the Regulations.</t>
  </si>
  <si>
    <t>The sponsor did not keep complete and accurate records for the use of the drug in a clinical trial, as required by law.</t>
  </si>
  <si>
    <t>Le promoteur n'a pas conservé des registres complets et exacts touchant l'utilisation de la drogue durant un essai clinique comme l'exige la loi.</t>
  </si>
  <si>
    <t>The sponsor did not keep all versions of the Investigator's Brochure, including the rationale for any changes.</t>
  </si>
  <si>
    <t>Le promoteur n'a pas conservé toutes les versions de la brochure du chercheur, y compris la justification de toutes les modifications.</t>
  </si>
  <si>
    <t>The sponsor did not keep records of all adverse events.</t>
  </si>
  <si>
    <t>Le promoteur n'a pas conservé des registres de tous les incidents indésirables.</t>
  </si>
  <si>
    <t>The sponsor did not keep records of all clinical trial participants.</t>
  </si>
  <si>
    <t>Le promoteur n'a pas conservé des registres de tous les participants à l'essai clinique.</t>
  </si>
  <si>
    <t>The sponsor did not keep records for the shipment, receipt, use, return and/or destruction of the drug.</t>
  </si>
  <si>
    <t>Le promoteur n'a pas conservé des registres de l'expédition, de la réception, de l'utilisation, du retour et/ou de l'élimination de la drogue.</t>
  </si>
  <si>
    <t>The sponsor did not keep records of the commitment signed and dated by the qualified investigator, before the clinical trial began at the site.</t>
  </si>
  <si>
    <t>Le promoteur n'a pas conservé des registres de l'engagement sur lequel le chercheur qualifié a apposé sa signature et inscrit la date avant le début de l'essai clinique au lieu de celui-ci.</t>
  </si>
  <si>
    <t>The sponsor did not keep copies of the protocol, informed consent and/or any amendments approved by the Research Ethics Board at the clinical trial site.</t>
  </si>
  <si>
    <t>Le promoteur n'a pas conservé des copies du protocole, du consentement éclairé et/ou de toutes modifications approuvées par le comité d'éthique de recherche au lieu de l'essai clinique.</t>
  </si>
  <si>
    <t>The sponsor did not keep a signed and dated attestation by the Research Ethics Board at the clinical trial site.</t>
  </si>
  <si>
    <t>Le promoteur n'a pas conservé une attestation signée et datée du comité d'éthique de recherche au lieu de l'essai clinique.</t>
  </si>
  <si>
    <t>The sponsor did not have provisions in place to keep all clinical trial records for a period of 25 years.</t>
  </si>
  <si>
    <t>Le promoteur n'a pas pris les dispositions nécessaires pour conserver tous les registres de l'essai clinique pour une période de 25 ans.</t>
  </si>
  <si>
    <t>The sponsor did not submit requested information concerning the drug or the clinical trial, and/or requested samples of the drug, within the required time frame.</t>
  </si>
  <si>
    <t>Le promoteur n'a pas présenté les renseignements demandés concernant la drogue ou l'essai clinique et/ou les échantillons demandés de la drogue dans le délai accordé.</t>
  </si>
  <si>
    <t>The sponsor did not inform Health Canada within 15 days of becoming aware of serious unexpected adverse drug reactions in or outside Canada that were not fatal or life threatening.</t>
  </si>
  <si>
    <t>The sponsor did not inform Health Canada within 7 days of becoming aware of serious unexpected adverse drug reactions in or outside Canada that were fatal or life threatening.</t>
  </si>
  <si>
    <t xml:space="preserve">The sponsor did not submit a complete report with an assessment of its findings within 8 days of informing Health Canada of a fatal or life threatening serious unexpected adverse drug reaction. </t>
  </si>
  <si>
    <t>Le promoteur n’a pas fourni de rapport complet de ses constatations dans les huit jours suivant l’avis à Santé Canada d’une réaction indésirable grave et imprévue pouvant entraîner la mort ou mettre la vie en danger.</t>
  </si>
  <si>
    <t>The sponsor did not inform Health Canada within 15 days of a clinical trial being discontinued.</t>
  </si>
  <si>
    <t>Le promoteur n'a pas informé Santé Canada dans les 15 jours suivant la cessation d'un essai clinique.</t>
  </si>
  <si>
    <t>Phase 1</t>
  </si>
  <si>
    <t>Phase 1/2</t>
  </si>
  <si>
    <t>Phase 2</t>
  </si>
  <si>
    <t>Phase 2/3</t>
  </si>
  <si>
    <t>Phase 3</t>
  </si>
  <si>
    <t>Other</t>
  </si>
  <si>
    <t>C</t>
  </si>
  <si>
    <t>NC</t>
  </si>
  <si>
    <t>Re-inspection - GCP</t>
  </si>
  <si>
    <t>InspectionOutcome(FR)</t>
  </si>
  <si>
    <t>Hoffmann-La Roche Limited</t>
  </si>
  <si>
    <t>Novartis Pharmaceuticals Canada Inc</t>
  </si>
  <si>
    <t>Asahi Kasei Pharma America Corporation</t>
  </si>
  <si>
    <t>Aragon Pharmaceuticals</t>
  </si>
  <si>
    <t>Servier Canada Inc</t>
  </si>
  <si>
    <t>Rick Hansen Institute</t>
  </si>
  <si>
    <t>Xoma US LLC</t>
  </si>
  <si>
    <t>Gilead Sciences Canada Inc</t>
  </si>
  <si>
    <t>Coherus Biosciences Inc</t>
  </si>
  <si>
    <t>Thrasos Innovation Inc</t>
  </si>
  <si>
    <t>Paul M Ridker</t>
  </si>
  <si>
    <t>GlaxoSmithKline Inc</t>
  </si>
  <si>
    <t>Bristol-Myers Squibb Canada</t>
  </si>
  <si>
    <t>Onyx Therapeutics Inc</t>
  </si>
  <si>
    <t>Circassia Ltd</t>
  </si>
  <si>
    <t>Dr. Gordon Buduhan</t>
  </si>
  <si>
    <t>Perrigo Israel Pharmaceuticals LTD</t>
  </si>
  <si>
    <t>Amgen Canada Inc</t>
  </si>
  <si>
    <t>Ophthotech Corporation</t>
  </si>
  <si>
    <t>Abbvie Corporation</t>
  </si>
  <si>
    <t>AstraZeneca Canada Inc</t>
  </si>
  <si>
    <t>Celgene Inc</t>
  </si>
  <si>
    <t>Sunnybrook Research Institute</t>
  </si>
  <si>
    <t>Children's Oncology Group</t>
  </si>
  <si>
    <t>Pfizer Canada Inc</t>
  </si>
  <si>
    <t>Actelion Pharmaceuticals Inc</t>
  </si>
  <si>
    <t>Thomas Matthew Story Wolever</t>
  </si>
  <si>
    <t>PTC Therapeutics Inc</t>
  </si>
  <si>
    <t>Janssen Research and Development LLC</t>
  </si>
  <si>
    <t>Folia Biotech Inc</t>
  </si>
  <si>
    <t>Threshold Pharmaceuticals Inc</t>
  </si>
  <si>
    <t>Cancer Prevention Pharmaceuticals Inc</t>
  </si>
  <si>
    <t>UCB Inc</t>
  </si>
  <si>
    <t>Inovio Pharmaceuticals</t>
  </si>
  <si>
    <t>Sanofi-Aventis Recherche &amp; Development</t>
  </si>
  <si>
    <t>Medimmune LLC</t>
  </si>
  <si>
    <t>University of Calgary</t>
  </si>
  <si>
    <t>Standard Process Inc</t>
  </si>
  <si>
    <t>Sanofi-Aventis Canada Inc</t>
  </si>
  <si>
    <t>Boehringer Ingelheim Canada LTD LTEE</t>
  </si>
  <si>
    <t>Ferring Inc</t>
  </si>
  <si>
    <t>Eli Lilly Canada Inc</t>
  </si>
  <si>
    <t>Isis Pharmaceuticals Inc</t>
  </si>
  <si>
    <t>BN Immunotherapeutics Inc</t>
  </si>
  <si>
    <t>Opexa Therapeutics Inc</t>
  </si>
  <si>
    <t>Regeneron Pharmaceuticals Inc</t>
  </si>
  <si>
    <t>Merck Canada Inc</t>
  </si>
  <si>
    <t xml:space="preserve">Bio-Pharm Solutions Co., Ltd </t>
  </si>
  <si>
    <t>Eisai Inc</t>
  </si>
  <si>
    <t>Celldex</t>
  </si>
  <si>
    <t xml:space="preserve">Allergan Inc </t>
  </si>
  <si>
    <t>National Cancer Institute of Canada (NCIC) Clinical Trials Group Queens University</t>
  </si>
  <si>
    <t>Bayer Inc</t>
  </si>
  <si>
    <t>Shire Canada Inc</t>
  </si>
  <si>
    <t>Regado Biosciences Inc</t>
  </si>
  <si>
    <t>Janssen Inc</t>
  </si>
  <si>
    <t>Sanofi Pasteur Inc</t>
  </si>
  <si>
    <t>Cempra Pharmaceuticals Inc</t>
  </si>
  <si>
    <t>The Hospital for Sick Children</t>
  </si>
  <si>
    <t>St-Boniface General Hospital</t>
  </si>
  <si>
    <t>Dermira Incorporated</t>
  </si>
  <si>
    <t>AlloCure Inc</t>
  </si>
  <si>
    <t>Neuraxon Incorporated</t>
  </si>
  <si>
    <t>Abbott Corporation</t>
  </si>
  <si>
    <t>ViiV Health Care</t>
  </si>
  <si>
    <t>Furiex Pharmaceuticals Inc</t>
  </si>
  <si>
    <t>Amylin Pharmaceuticals</t>
  </si>
  <si>
    <t>Sunesis Pharmaceuticals Inc</t>
  </si>
  <si>
    <t>Centre for Addiction and Mental Health</t>
  </si>
  <si>
    <t>Astellas Pharma Inc</t>
  </si>
  <si>
    <t>EMD Serono Inc</t>
  </si>
  <si>
    <t>HemaQuest Pharmaceuticals Inc</t>
  </si>
  <si>
    <t xml:space="preserve">Biogen Idec Canada Inc </t>
  </si>
  <si>
    <t>Cytonet GmbH &amp; Co. KG</t>
  </si>
  <si>
    <t>Rigel Pharmaceuticals Inc</t>
  </si>
  <si>
    <t>Dr. Denice Feig, Mount Sinai Hospital</t>
  </si>
  <si>
    <t>Novo Nordisk Canada Inc</t>
  </si>
  <si>
    <t>Daiichi Sankyo Inc</t>
  </si>
  <si>
    <t>Dr. Blair Leavitt</t>
  </si>
  <si>
    <t>Cubist Pharmaceuticals Inc</t>
  </si>
  <si>
    <t>Green Cross Corporation</t>
  </si>
  <si>
    <t>Vertex Pharmaceuticals Inc</t>
  </si>
  <si>
    <t>Ardea Biosciences Inc</t>
  </si>
  <si>
    <t>Merck Frosst Canada  Ltd.</t>
  </si>
  <si>
    <t>UCB Biosciences GmBH</t>
  </si>
  <si>
    <t>Kythera Biopharmaceuticals Inc</t>
  </si>
  <si>
    <t>McMaster University</t>
  </si>
  <si>
    <t>BioMarin Pharmaceutical Inc.</t>
  </si>
  <si>
    <t>Galderma Canada Inc</t>
  </si>
  <si>
    <t>Dr. Stephan Du Plessis</t>
  </si>
  <si>
    <t xml:space="preserve">Forest Research Institute Inc </t>
  </si>
  <si>
    <t>Serenity Pharmaceuticals Inc</t>
  </si>
  <si>
    <t xml:space="preserve">Lundbeck Canada Inc </t>
  </si>
  <si>
    <t>Lundbeck Canada Inc</t>
  </si>
  <si>
    <t>Cooperative International Neuromuscular Research Group</t>
  </si>
  <si>
    <t>Genzyme Canada Inc</t>
  </si>
  <si>
    <t>Cerenis Therapeutics</t>
  </si>
  <si>
    <t>Takeda Global Research &amp; Development Center Inc</t>
  </si>
  <si>
    <t>Teva Pharmaceuticals Inc</t>
  </si>
  <si>
    <t>University of Oxford</t>
  </si>
  <si>
    <t>Ottawa Hospital Research Institute</t>
  </si>
  <si>
    <t>Ino Therapeutics</t>
  </si>
  <si>
    <t>Hamilton Health Sciences Corporation</t>
  </si>
  <si>
    <t>Otsuka Pharmaceutical Development &amp; Commercialization, Inc</t>
  </si>
  <si>
    <t>Bloorview Research Institute</t>
  </si>
  <si>
    <t>Quark Pharmaceuticals Inc</t>
  </si>
  <si>
    <t>OVO R&amp;D</t>
  </si>
  <si>
    <t>Alcon Research Limited</t>
  </si>
  <si>
    <t>UCB Celltech</t>
  </si>
  <si>
    <t>Biovex Inc</t>
  </si>
  <si>
    <t>Centocor Ortho Biotech Inc</t>
  </si>
  <si>
    <t>Biocryst Pharamaceuticals Inc</t>
  </si>
  <si>
    <t>C.05.004 - Disposition générale</t>
  </si>
  <si>
    <t>Sponsor</t>
  </si>
  <si>
    <t>Trial Phase</t>
  </si>
  <si>
    <t>Inspection Rating</t>
  </si>
  <si>
    <t>Inspection End Date</t>
  </si>
  <si>
    <t>Deficiency(EN)</t>
  </si>
  <si>
    <t>Street</t>
  </si>
  <si>
    <t>City</t>
  </si>
  <si>
    <t>Province</t>
  </si>
  <si>
    <t>Country</t>
  </si>
  <si>
    <t>Postal Code</t>
  </si>
  <si>
    <t>Drug Name</t>
  </si>
  <si>
    <t>Regional Site Inspected</t>
  </si>
  <si>
    <t>Partial Inspection - GCP</t>
  </si>
  <si>
    <t>Re-assessment Inspection - GCP</t>
  </si>
  <si>
    <t>Inspection Type (FR)</t>
  </si>
  <si>
    <t>Inspection Type (EN)</t>
  </si>
  <si>
    <t>Regular Inspection - GCP</t>
  </si>
  <si>
    <t>Inspection régulière - BPC</t>
  </si>
  <si>
    <t xml:space="preserve">Inspection de vérification - BPC  </t>
  </si>
  <si>
    <t>Inspection partielle - BPC</t>
  </si>
  <si>
    <t>Inspection de réévaluation - BPC</t>
  </si>
  <si>
    <t>Proposed corrective actions were requested and are pending.</t>
  </si>
  <si>
    <t>Proposed corrective actions were evaluated and found to be satisfactory.</t>
  </si>
  <si>
    <t>Les mesures correctives proposées ont été évaluées et jugées satisfaisantes.</t>
  </si>
  <si>
    <t>Proposed corrective actions were evaluated and found to not be satisfactory.</t>
  </si>
  <si>
    <t>Les mesures correctives proposées ont été évaluées et jugées non satisfaisantes.</t>
  </si>
  <si>
    <t>Proposed corrective actions were evaluated and a re-inspection was conducted.</t>
  </si>
  <si>
    <t>Les mesures correctives proposées ont été évaluées et une autre inspection a été réalisée.</t>
  </si>
  <si>
    <t>Decision was made not to suspend the authorization for the clinical trial.</t>
  </si>
  <si>
    <t>La décision de ne pas suspendre l'autorisation d'essai clinique a été prise.</t>
  </si>
  <si>
    <t>Decision was made to reinstate the authorization for the clinical trial in its entirety.</t>
  </si>
  <si>
    <t>La décision de rétablir l'autorisation de l'essai clinique en entier a été prise.</t>
  </si>
  <si>
    <t>Decision was made to reinstate the authorization for the clinical trial site.</t>
  </si>
  <si>
    <t>La décision de rétablir l'autorisation pour le lieu de l'essai clinique a été prise.</t>
  </si>
  <si>
    <t>A notice of intention was issued to suspend the authorization for the clinical trial in its entirety.</t>
  </si>
  <si>
    <t>Un avis d'intention de suspendre l'autorisation de l'essai clinique en entier a été émis.</t>
  </si>
  <si>
    <t>A notice of intention was issued to suspend the authorization for the clinical trial site.</t>
  </si>
  <si>
    <t>Un avis d'intention de suspendre l'autorisation du lieu de l'essai clinique a été émis.</t>
  </si>
  <si>
    <t>A notice was issued to suspend the authorization for the clinical trial in its entirety.</t>
  </si>
  <si>
    <t>Un avis de suspension de l'autorisation de l'essai clinique en entier a été émis.</t>
  </si>
  <si>
    <t>A notice was issued to suspend the authorization for the clinical trial site.</t>
  </si>
  <si>
    <t>Un avis de suspension de l'autorisation du lieu de l'essai clinique a été émis.</t>
  </si>
  <si>
    <t>The authorization for the clinical trial was cancelled.</t>
  </si>
  <si>
    <t>L'autorisation de l'essai clinique a été annulée.</t>
  </si>
  <si>
    <t>The authorization for the clinical trial at the site was cancelled.</t>
  </si>
  <si>
    <t>The rating is the result of observations made by Health Canada based on a reasonable belief at a particular point in time during the course of an inspection that the sponsor was conducting the regulated activities in compliance with the Food and Drugs Act or its Regulations.</t>
  </si>
  <si>
    <t>The rating is the result of observations made by Health Canada based on a reasonable belief at a particular point in time during the course of an inspection that the sponsor was not conducting the regulated activities in compliance with the Food and Drugs Act or its Regulations.</t>
  </si>
  <si>
    <t xml:space="preserve">Les cotes découlent d'observations faites par Santé Canada à un moment précis d'une inspection et qui donnent un motif raisonnable de croire que l'entreprise effectuait les activités réglementées conformément à la Loi sur les aliments et drogues et aux réglements connexes. </t>
  </si>
  <si>
    <t xml:space="preserve">Les cotes découlent d'observations faites par Santé Canada à un moment précis d'une inspection et qui donnent un motif raisonnable de croire que l'entreprise n'effectuait pas une ou plusieurs activités réglementées conformément à la Loi sur les aliments et drogues et aux réglements connexes. </t>
  </si>
  <si>
    <t>Deficiency(FR)</t>
  </si>
  <si>
    <t>No deficiencies were noted.</t>
  </si>
  <si>
    <t>Aucune déficience relevées.</t>
  </si>
  <si>
    <t>Des déficiences ont été relevées relativement à l’obtention de l’autorisation requise pour vendre ou importer une drogue destinée à un essai clinique.</t>
  </si>
  <si>
    <t>Deficiency (EN)</t>
  </si>
  <si>
    <t>Deficiency (FR)</t>
  </si>
  <si>
    <t>Des déficiences ont été relevées relativement à l’obtention de l’autorisation requise pour vendre ou importer une substance interdite destinée à un essai clinique.</t>
  </si>
  <si>
    <t>Des déficiences ont été relevées relativement à la présentation des notifications requises lorsque des changements sont apportés à la drogue ou au protocole.</t>
  </si>
  <si>
    <t>Des déficiences ont été relevées relativement aux modifications requises lorsque des changements sont apportés à la drogue ou au protocole.</t>
  </si>
  <si>
    <t>Des déficiences ont été relevées relativement à la réalisation de l’essai clinique conformément aux bonnes pratiques cliniques.</t>
  </si>
  <si>
    <t>Des déficiences ont été relevées relativement à l’étiquetage de la drogue destinée à l’essai clinique.</t>
  </si>
  <si>
    <t>Des déficiences ont été relevées relativement à intégralité, l’exactitude ou la disponibilité des registres requis.</t>
  </si>
  <si>
    <t>Des déficiences ont été relevées relativement à la présentation des renseignements requis ou des échantillons de la drogue.</t>
  </si>
  <si>
    <t>Des déficiences ont été relevées relativement à la déclaration des réactions indésirables graves et imprévues à la drogue.</t>
  </si>
  <si>
    <t>Des déficiences ont été relevées relativement aux renseignements fournis touchant la cessation d’un essai clinique.</t>
  </si>
  <si>
    <t>Deficiencies were noted in getting the necessary authorization to sell or import a drug for use in a clinical trial.</t>
  </si>
  <si>
    <t>Deficiencies were noted in getting the necessary authorization to sell or import a prohibited substance for use in a clinical trial.</t>
  </si>
  <si>
    <t>Deficiencies were noted in submitting the required notifications after changes were made to the drug or protocol.</t>
  </si>
  <si>
    <t>Deficiencies were noted in making the required amendments after changes were made to the drug or protocol.</t>
  </si>
  <si>
    <t>Deficiencies were noted in conducting the clinical trial in keeping with good clinical practices.</t>
  </si>
  <si>
    <t>Deficiencies were noted in the labelling of the clinical trial drug.</t>
  </si>
  <si>
    <t>Deficiencies were noted in the completeness, accuracy or availability of the required records.</t>
  </si>
  <si>
    <t>Deficiencies were noted in submitting requested information or samples of the drug.</t>
  </si>
  <si>
    <t>Deficiencies were noted in reporting serious unexpected adverse drug reactions.</t>
  </si>
  <si>
    <t>Deficiencies were noted with the information provided for discontinuing a clinical trial.</t>
  </si>
  <si>
    <t>Observation Number</t>
  </si>
  <si>
    <t>Line Number</t>
  </si>
  <si>
    <t>Alberta</t>
  </si>
  <si>
    <t>Atlantic</t>
  </si>
  <si>
    <t>British Columbia</t>
  </si>
  <si>
    <t>Ontario</t>
  </si>
  <si>
    <t>Regional Site Inspected (EN)</t>
  </si>
  <si>
    <t>Regional Site Inspected (FR)</t>
  </si>
  <si>
    <r>
      <t xml:space="preserve">Le promoteur n'a pas informé Santé Canada dans un délai de 15 jours après avoir apporté un changement à la chimie et à la fabrication de la drogue qui n'a aucune </t>
    </r>
    <r>
      <rPr>
        <strike/>
        <sz val="12"/>
        <rFont val="Calibri"/>
        <family val="2"/>
        <scheme val="minor"/>
      </rPr>
      <t>d'</t>
    </r>
    <r>
      <rPr>
        <sz val="12"/>
        <rFont val="Calibri"/>
        <family val="2"/>
        <scheme val="minor"/>
      </rPr>
      <t xml:space="preserve">incidence sur la qualité ou l'innocuité de celle-ci. </t>
    </r>
  </si>
  <si>
    <r>
      <t>Le promoteur n’a pas avisé Santé Canada dans les quinze jours suivant le moment où il a pris connaissance de réactions indésirables graves et imprévues à la drogue, au Canada ou à l'étranger, lorsque ces réactions n’entraînent pas la mort ni n</t>
    </r>
    <r>
      <rPr>
        <sz val="12"/>
        <rFont val="Calibri"/>
        <family val="2"/>
        <scheme val="minor"/>
      </rPr>
      <t>e mettent la vie</t>
    </r>
    <r>
      <rPr>
        <sz val="12"/>
        <color theme="1"/>
        <rFont val="Calibri"/>
        <family val="2"/>
        <scheme val="minor"/>
      </rPr>
      <t xml:space="preserve"> en danger.</t>
    </r>
  </si>
  <si>
    <r>
      <t xml:space="preserve">The inspection resulted in a non-compliant rating. The clinical trial was not compliant with Part C, Division 5 of the </t>
    </r>
    <r>
      <rPr>
        <i/>
        <sz val="12"/>
        <color theme="1"/>
        <rFont val="Calibri"/>
        <family val="2"/>
        <scheme val="minor"/>
      </rPr>
      <t>Food and Drug Regulations</t>
    </r>
    <r>
      <rPr>
        <sz val="12"/>
        <color theme="1"/>
        <rFont val="Calibri"/>
        <family val="2"/>
        <scheme val="minor"/>
      </rPr>
      <t xml:space="preserve">. </t>
    </r>
  </si>
  <si>
    <r>
      <t xml:space="preserve">L'inspection a entraîné l'attribution d'une cote de non-conformité. L'essai clinique ne respectait pas le titre 5 de la partie C du </t>
    </r>
    <r>
      <rPr>
        <i/>
        <sz val="12"/>
        <color theme="1"/>
        <rFont val="Calibri"/>
        <family val="2"/>
        <scheme val="minor"/>
      </rPr>
      <t>Règlement sur les aliments et drogues</t>
    </r>
    <r>
      <rPr>
        <sz val="12"/>
        <color theme="1"/>
        <rFont val="Calibri"/>
        <family val="2"/>
        <scheme val="minor"/>
      </rPr>
      <t>.</t>
    </r>
  </si>
  <si>
    <t>Des mesures correctives proposées ont été demandées et sont attendues.</t>
  </si>
  <si>
    <r>
      <t>La</t>
    </r>
    <r>
      <rPr>
        <sz val="12"/>
        <rFont val="Calibri"/>
        <family val="2"/>
        <scheme val="minor"/>
      </rPr>
      <t xml:space="preserve"> drogue destinée à un essai clinique a été vendue ou importée sans que le protocole et/ou la formule de consentement éclairé soit </t>
    </r>
    <r>
      <rPr>
        <sz val="12"/>
        <color theme="1"/>
        <rFont val="Calibri"/>
        <family val="2"/>
        <scheme val="minor"/>
      </rPr>
      <t>approuvé par le comité d'éthique de la recherche.</t>
    </r>
  </si>
  <si>
    <r>
      <t>Le promoteur n'a p</t>
    </r>
    <r>
      <rPr>
        <sz val="12"/>
        <rFont val="Calibri"/>
        <family val="2"/>
        <scheme val="minor"/>
      </rPr>
      <t xml:space="preserve">as informé Santé Canada dans un délai de 15 jours après avoir apporté un changement au protocole </t>
    </r>
    <r>
      <rPr>
        <sz val="12"/>
        <color theme="1"/>
        <rFont val="Calibri"/>
        <family val="2"/>
        <scheme val="minor"/>
      </rPr>
      <t xml:space="preserve">qui ne modifie pas les risques pour la santé d'un sujet </t>
    </r>
    <r>
      <rPr>
        <sz val="12"/>
        <rFont val="Calibri"/>
        <family val="2"/>
        <scheme val="minor"/>
      </rPr>
      <t>participant à un essai c</t>
    </r>
    <r>
      <rPr>
        <sz val="12"/>
        <color theme="1"/>
        <rFont val="Calibri"/>
        <family val="2"/>
        <scheme val="minor"/>
      </rPr>
      <t>linique.</t>
    </r>
  </si>
  <si>
    <r>
      <t>Le promoteur n'a pas consigné dans des registres, traité et conservé tous les renseigneme</t>
    </r>
    <r>
      <rPr>
        <sz val="12"/>
        <rFont val="Calibri"/>
        <family val="2"/>
        <scheme val="minor"/>
      </rPr>
      <t xml:space="preserve">nts sur l'essai clinique de façon à s'assurer que les données transcrites des documents originaux dans les formulaires d'exposés de cas </t>
    </r>
    <r>
      <rPr>
        <sz val="12"/>
        <color theme="1"/>
        <rFont val="Calibri"/>
        <family val="2"/>
        <scheme val="minor"/>
      </rPr>
      <t>étaient exactes et complètes.</t>
    </r>
  </si>
  <si>
    <r>
      <t>Le promoteur n’a pas avisé Santé Canada dans les sept jours suivant le moment où il a eu connaissance de réactions indésirables graves et imprévues à la drogue, au Canada ou à l'étranger, lorsque ces réactions entraînent la m</t>
    </r>
    <r>
      <rPr>
        <sz val="12"/>
        <rFont val="Calibri"/>
        <family val="2"/>
        <scheme val="minor"/>
      </rPr>
      <t>ort et mettent la vie</t>
    </r>
    <r>
      <rPr>
        <sz val="12"/>
        <color theme="1"/>
        <rFont val="Calibri"/>
        <family val="2"/>
        <scheme val="minor"/>
      </rPr>
      <t xml:space="preserve"> en danger.</t>
    </r>
  </si>
  <si>
    <r>
      <t xml:space="preserve">The inspection resulted in a compliant rating. The clinical trial was compliant with Part C, Division 5 of the </t>
    </r>
    <r>
      <rPr>
        <i/>
        <sz val="12"/>
        <color theme="1"/>
        <rFont val="Calibri"/>
        <family val="2"/>
        <scheme val="minor"/>
      </rPr>
      <t>Food and Drug Regulations</t>
    </r>
    <r>
      <rPr>
        <sz val="12"/>
        <color theme="1"/>
        <rFont val="Calibri"/>
        <family val="2"/>
        <scheme val="minor"/>
      </rPr>
      <t xml:space="preserve">. </t>
    </r>
  </si>
  <si>
    <r>
      <t xml:space="preserve">L'inspection a entraîné l'attribution d'une cote de conformité. L'essai clinique respectait le titre 5 de la partie C du </t>
    </r>
    <r>
      <rPr>
        <i/>
        <sz val="12"/>
        <color theme="1"/>
        <rFont val="Calibri"/>
        <family val="2"/>
        <scheme val="minor"/>
      </rPr>
      <t>Règlement sur les aliments et drogues</t>
    </r>
    <r>
      <rPr>
        <sz val="12"/>
        <color theme="1"/>
        <rFont val="Calibri"/>
        <family val="2"/>
        <scheme val="minor"/>
      </rPr>
      <t>.</t>
    </r>
  </si>
  <si>
    <t>Atlantique</t>
  </si>
  <si>
    <t>The sponsor did not ensure the electronic data system met the requirements for completeness, accuracy, and reliability.</t>
  </si>
  <si>
    <r>
      <t>Le promoteur ne s'est pas assuré que le système de données électronique respectait les exigences touchant</t>
    </r>
    <r>
      <rPr>
        <sz val="12"/>
        <rFont val="Calibri"/>
        <family val="2"/>
        <scheme val="minor"/>
      </rPr>
      <t xml:space="preserve"> l'intégralité</t>
    </r>
    <r>
      <rPr>
        <sz val="12"/>
        <color theme="1"/>
        <rFont val="Calibri"/>
        <family val="2"/>
        <scheme val="minor"/>
      </rPr>
      <t>, l'exactitude et la fiabilité.</t>
    </r>
  </si>
  <si>
    <t>Colombie Brittanique</t>
  </si>
  <si>
    <r>
      <t xml:space="preserve">Le promoteur n'a pas mis en place les systèmes et les procédures pour s'assurer que le personnel était adéquatement formé quant aux bonnes pratiques cliniques et aux dispositions appropriées du </t>
    </r>
    <r>
      <rPr>
        <i/>
        <sz val="12"/>
        <color theme="1"/>
        <rFont val="Calibri"/>
        <family val="2"/>
        <scheme val="minor"/>
      </rPr>
      <t>Règlement sur les aliments et drogues.</t>
    </r>
  </si>
  <si>
    <r>
      <t xml:space="preserve">Le promoteur n'a pas conservé des registres complets et exacts pour montrer que l'essai clinique a été réalisé conformément aux bonnes pratiques cliniques et au </t>
    </r>
    <r>
      <rPr>
        <i/>
        <sz val="12"/>
        <color theme="1"/>
        <rFont val="Calibri"/>
        <family val="2"/>
        <scheme val="minor"/>
      </rPr>
      <t>Règlement</t>
    </r>
    <r>
      <rPr>
        <sz val="12"/>
        <color theme="1"/>
        <rFont val="Calibri"/>
        <family val="2"/>
        <scheme val="minor"/>
      </rPr>
      <t>.</t>
    </r>
  </si>
  <si>
    <t>Manitoba/Saskatchewan</t>
  </si>
  <si>
    <r>
      <t xml:space="preserve">Le promoteur n'a pas mis en place les systèmes et les procédures pour s'assurer que les renseignements requis étaient présentés au </t>
    </r>
    <r>
      <rPr>
        <sz val="12"/>
        <rFont val="Calibri"/>
        <family val="2"/>
        <scheme val="minor"/>
      </rPr>
      <t>c</t>
    </r>
    <r>
      <rPr>
        <sz val="12"/>
        <color theme="1"/>
        <rFont val="Calibri"/>
        <family val="2"/>
        <scheme val="minor"/>
      </rPr>
      <t>omité d'éthique de la recherche.</t>
    </r>
  </si>
  <si>
    <t>Quebec</t>
  </si>
  <si>
    <t>Québec</t>
  </si>
  <si>
    <r>
      <t>Le promoteur n'a pas mis en place les systèmes et les procédures pour assurer la surveillance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de l'essai clinique.</t>
    </r>
  </si>
  <si>
    <r>
      <t>L'autorisation de l'essai clinique au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site a été annulée.</t>
    </r>
  </si>
  <si>
    <t>The clinical trial was not scientifically sound and was not clearly described in an approved protocol.</t>
  </si>
  <si>
    <r>
      <t>Des systèmes et des procédures n'ont pas été mis en place pour garantir</t>
    </r>
    <r>
      <rPr>
        <b/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une transcription exacte et complète des données. </t>
    </r>
  </si>
  <si>
    <r>
      <t xml:space="preserve">Certaines des </t>
    </r>
    <r>
      <rPr>
        <sz val="12"/>
        <rFont val="Calibri"/>
        <family val="2"/>
        <scheme val="minor"/>
      </rPr>
      <t>membres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participant à l'essai clinique n'avaient pas les études, la formation ou l'expérience nécessaires pour s'acquitter de leurs tâches.</t>
    </r>
  </si>
  <si>
    <t>Rating (FR)</t>
  </si>
  <si>
    <t>Rating (EN)</t>
  </si>
  <si>
    <t>Inspection in Progress</t>
  </si>
  <si>
    <t>Inspection en Cours</t>
  </si>
  <si>
    <t>Acorda</t>
  </si>
  <si>
    <t>701 Gateway Boulevard, Suite 350</t>
  </si>
  <si>
    <t>South San Francisco</t>
  </si>
  <si>
    <t>CA</t>
  </si>
  <si>
    <t>USA</t>
  </si>
  <si>
    <t>Tozadenant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</si>
</sst>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top" wrapText="1"/>
      <protection locked="0"/>
    </xf>
    <xf numFmtId="14" fontId="0" fillId="0" borderId="0" xfId="0" applyNumberFormat="1" applyAlignment="1" applyProtection="1">
      <alignment vertical="top" wrapText="1"/>
      <protection locked="0"/>
    </xf>
    <xf numFmtId="164" fontId="0" fillId="0" borderId="0" xfId="0" applyNumberFormat="1" applyAlignment="1" applyProtection="1">
      <alignment vertical="top" wrapText="1"/>
      <protection locked="0"/>
    </xf>
    <xf numFmtId="0" fontId="0" fillId="0" borderId="0" xfId="0" applyNumberFormat="1" applyAlignment="1" applyProtection="1">
      <alignment vertical="center" wrapText="1"/>
    </xf>
    <xf numFmtId="0" fontId="3" fillId="4" borderId="5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top" wrapText="1"/>
    </xf>
    <xf numFmtId="14" fontId="0" fillId="0" borderId="0" xfId="0" applyNumberFormat="1" applyAlignment="1" applyProtection="1">
      <alignment vertical="top" wrapText="1"/>
    </xf>
    <xf numFmtId="0" fontId="0" fillId="0" borderId="0" xfId="0"/>
    <xf numFmtId="0" fontId="4" fillId="2" borderId="1" xfId="0" applyFont="1" applyFill="1" applyBorder="1" applyAlignment="1" applyProtection="1">
      <alignment horizontal="left" vertical="top" wrapText="1"/>
    </xf>
    <xf numFmtId="0" fontId="4" fillId="2" borderId="4" xfId="0" applyFont="1" applyFill="1" applyBorder="1" applyAlignment="1" applyProtection="1">
      <alignment horizontal="left" vertical="top" wrapText="1"/>
    </xf>
    <xf numFmtId="0" fontId="4" fillId="2" borderId="0" xfId="0" applyFont="1" applyFill="1" applyBorder="1" applyAlignment="1" applyProtection="1">
      <alignment horizontal="left" vertical="top" wrapText="1"/>
    </xf>
    <xf numFmtId="0" fontId="4" fillId="2" borderId="3" xfId="0" applyFont="1" applyFill="1" applyBorder="1" applyAlignment="1" applyProtection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0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/>
    <xf numFmtId="0" fontId="6" fillId="0" borderId="0" xfId="1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1" fontId="6" fillId="0" borderId="0" xfId="1" applyNumberFormat="1" applyFont="1" applyFill="1" applyBorder="1" applyAlignment="1">
      <alignment horizontal="left" vertical="top" wrapText="1"/>
    </xf>
    <xf numFmtId="0" fontId="6" fillId="0" borderId="0" xfId="3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0" fontId="4" fillId="0" borderId="0" xfId="0" applyNumberFormat="1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Alignment="1" applyProtection="1">
      <alignment vertical="top" wrapText="1" shrinkToFit="1"/>
    </xf>
    <xf numFmtId="14" fontId="0" fillId="0" borderId="0" xfId="0" applyNumberFormat="1" applyAlignment="1" applyProtection="1">
      <alignment vertical="top" wrapText="1" shrinkToFit="1"/>
    </xf>
    <xf numFmtId="0" fontId="0" fillId="0" borderId="0" xfId="0" applyAlignment="1" applyProtection="1">
      <alignment vertical="top" wrapText="1" shrinkToFit="1"/>
      <protection locked="0"/>
    </xf>
    <xf numFmtId="0" fontId="0" fillId="0" borderId="0" xfId="0" applyNumberFormat="1" applyAlignment="1" applyProtection="1">
      <alignment vertical="top" wrapText="1" shrinkToFit="1"/>
    </xf>
    <xf numFmtId="164" fontId="0" fillId="0" borderId="0" xfId="0" applyNumberFormat="1" applyAlignment="1" applyProtection="1">
      <alignment vertical="top" wrapText="1" shrinkToFit="1"/>
    </xf>
    <xf numFmtId="0" fontId="3" fillId="3" borderId="5" xfId="0" applyNumberFormat="1" applyFont="1" applyFill="1" applyBorder="1" applyAlignment="1" applyProtection="1">
      <alignment horizontal="center" vertical="center" wrapText="1" shrinkToFit="1"/>
    </xf>
    <xf numFmtId="0" fontId="0" fillId="0" borderId="0" xfId="0" applyNumberFormat="1" applyAlignment="1" applyProtection="1">
      <alignment horizontal="center" vertical="center" wrapText="1"/>
    </xf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"/>
  <sheetViews>
    <sheetView workbookViewId="0">
      <selection activeCell="A2" sqref="A2"/>
    </sheetView>
  </sheetViews>
  <sheetFormatPr defaultRowHeight="15" x14ac:dyDescent="0.25"/>
  <cols>
    <col min="1" max="1" width="15.42578125" style="7" bestFit="1" customWidth="1"/>
    <col min="2" max="2" width="31" style="7" customWidth="1"/>
    <col min="3" max="3" width="12.85546875" style="7" customWidth="1"/>
    <col min="4" max="4" width="22.28515625" style="7" customWidth="1"/>
    <col min="5" max="5" width="10.5703125" style="7" customWidth="1"/>
    <col min="6" max="6" width="13.5703125" style="8" customWidth="1"/>
    <col min="7" max="7" width="13.42578125" style="8" customWidth="1"/>
    <col min="8" max="8" width="28.7109375" style="7" customWidth="1"/>
    <col min="9" max="9" width="16.5703125" style="7" customWidth="1"/>
    <col min="10" max="11" width="15.7109375" style="7" customWidth="1"/>
    <col min="12" max="12" width="12.85546875" style="7" customWidth="1"/>
    <col min="13" max="13" width="36" style="7" customWidth="1"/>
    <col min="14" max="14" width="22.140625" style="7" bestFit="1" customWidth="1"/>
    <col min="15" max="16384" width="9.140625" style="7"/>
  </cols>
  <sheetData>
    <row r="1" spans="1:14" s="5" customFormat="1" ht="37.5" customHeight="1" x14ac:dyDescent="0.25">
      <c r="A1" s="6" t="s">
        <v>0</v>
      </c>
      <c r="B1" s="6" t="s">
        <v>270</v>
      </c>
      <c r="C1" s="6" t="s">
        <v>271</v>
      </c>
      <c r="D1" s="6" t="s">
        <v>3</v>
      </c>
      <c r="E1" s="6" t="s">
        <v>272</v>
      </c>
      <c r="F1" s="6" t="s">
        <v>1</v>
      </c>
      <c r="G1" s="6" t="s">
        <v>273</v>
      </c>
      <c r="H1" s="6" t="s">
        <v>275</v>
      </c>
      <c r="I1" s="6" t="s">
        <v>276</v>
      </c>
      <c r="J1" s="6" t="s">
        <v>277</v>
      </c>
      <c r="K1" s="6" t="s">
        <v>278</v>
      </c>
      <c r="L1" s="6" t="s">
        <v>279</v>
      </c>
      <c r="M1" s="6" t="s">
        <v>280</v>
      </c>
      <c r="N1" s="6" t="s">
        <v>281</v>
      </c>
    </row>
    <row r="2" spans="1:14" ht="45" x14ac:dyDescent="0.25">
      <c r="A2" s="2">
        <v>185820</v>
      </c>
      <c r="B2" s="2" t="s">
        <v>382</v>
      </c>
      <c r="C2" s="2" t="s">
        <v>151</v>
      </c>
      <c r="D2" s="2" t="s">
        <v>286</v>
      </c>
      <c r="E2" s="2" t="s">
        <v>380</v>
      </c>
      <c r="F2" s="3">
        <v>43003</v>
      </c>
      <c r="G2" s="3">
        <v>43007</v>
      </c>
      <c r="H2" s="2" t="s">
        <v>383</v>
      </c>
      <c r="I2" s="2" t="s">
        <v>384</v>
      </c>
      <c r="J2" s="2" t="s">
        <v>385</v>
      </c>
      <c r="K2" s="2" t="s">
        <v>386</v>
      </c>
      <c r="L2" s="2">
        <v>94080</v>
      </c>
      <c r="M2" s="2" t="s">
        <v>387</v>
      </c>
      <c r="N2" s="2" t="s">
        <v>349</v>
      </c>
    </row>
  </sheetData>
  <sheetProtection password="CC8A" sheet="1" objects="1" scenarios="1"/>
  <dataValidations count="4">
    <dataValidation type="list" allowBlank="1" showInputMessage="1" showErrorMessage="1" sqref="C2:C1048576">
      <formula1>Phase_of_Trial_Choices</formula1>
    </dataValidation>
    <dataValidation type="list" allowBlank="1" showInputMessage="1" showErrorMessage="1" sqref="D2:D1048576">
      <formula1>Inspection_Type_English_Choices</formula1>
    </dataValidation>
    <dataValidation type="list" allowBlank="1" showInputMessage="1" showErrorMessage="1" sqref="E2:E1048576">
      <formula1>Rating_English_Choices</formula1>
    </dataValidation>
    <dataValidation type="list" allowBlank="1" showInputMessage="1" showErrorMessage="1" sqref="N2:N1048576">
      <formula1>Regional_Site_Inspected_English_Choices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00"/>
  <sheetViews>
    <sheetView tabSelected="1" workbookViewId="0">
      <selection activeCell="A3" sqref="A3"/>
    </sheetView>
  </sheetViews>
  <sheetFormatPr defaultRowHeight="15" x14ac:dyDescent="0.25"/>
  <cols>
    <col min="1" max="1" width="15.42578125" style="7" bestFit="1" customWidth="1"/>
    <col min="2" max="2" width="31.85546875" style="7" customWidth="1"/>
    <col min="3" max="3" width="13.42578125" style="7" customWidth="1"/>
    <col min="4" max="4" width="15.140625" style="7" bestFit="1" customWidth="1"/>
    <col min="5" max="5" width="12.7109375" style="8" customWidth="1"/>
    <col min="6" max="6" width="13" style="8" customWidth="1"/>
    <col min="7" max="7" width="14.85546875" style="4" customWidth="1"/>
    <col min="8" max="8" width="11.140625" style="4" customWidth="1"/>
    <col min="9" max="9" width="20.7109375" style="2" customWidth="1"/>
    <col min="10" max="10" width="22" style="7" customWidth="1"/>
    <col min="11" max="11" width="50.5703125" style="7" customWidth="1"/>
    <col min="12" max="12" width="42.85546875" style="7" customWidth="1"/>
    <col min="13" max="16384" width="9.140625" style="2"/>
  </cols>
  <sheetData>
    <row r="1" spans="1:12" s="39" customFormat="1" ht="30" x14ac:dyDescent="0.25">
      <c r="A1" s="38" t="s">
        <v>0</v>
      </c>
      <c r="B1" s="38" t="s">
        <v>270</v>
      </c>
      <c r="C1" s="38" t="s">
        <v>271</v>
      </c>
      <c r="D1" s="38" t="s">
        <v>3</v>
      </c>
      <c r="E1" s="38" t="s">
        <v>1</v>
      </c>
      <c r="F1" s="38" t="s">
        <v>273</v>
      </c>
      <c r="G1" s="38" t="s">
        <v>344</v>
      </c>
      <c r="H1" s="38" t="s">
        <v>345</v>
      </c>
      <c r="I1" s="38" t="s">
        <v>7</v>
      </c>
      <c r="J1" s="38" t="s">
        <v>8</v>
      </c>
      <c r="K1" s="38" t="s">
        <v>274</v>
      </c>
      <c r="L1" s="38" t="s">
        <v>319</v>
      </c>
    </row>
    <row r="2" spans="1:12" ht="45" x14ac:dyDescent="0.25">
      <c r="A2" s="33">
        <f>IF(ISBLANK('GCP Inspection English'!A2), "", 'GCP Inspection English'!A2)</f>
        <v>185820</v>
      </c>
      <c r="B2" s="33" t="str">
        <f>IF(ISBLANK('GCP Inspection English'!B2), "", 'GCP Inspection English'!B2)</f>
        <v>Acorda</v>
      </c>
      <c r="C2" s="33" t="str">
        <f>IF(ISBLANK('GCP Inspection English'!C2), "", 'GCP Inspection English'!C2)</f>
        <v>Phase 3</v>
      </c>
      <c r="D2" s="33" t="str">
        <f>IF(ISBLANK('GCP Inspection English'!D2), "", 'GCP Inspection English'!D2)</f>
        <v>Regular Inspection - GCP</v>
      </c>
      <c r="E2" s="34">
        <f>IF(ISBLANK('GCP Inspection English'!F2), "", 'GCP Inspection English'!F2)</f>
        <v>43003</v>
      </c>
      <c r="F2" s="34">
        <f>IF(ISBLANK('GCP Inspection English'!G2), "", 'GCP Inspection English'!G2)</f>
        <v>43007</v>
      </c>
      <c r="G2" s="37">
        <f>IF(ISBLANK(I2),"",IF(G1&lt;&gt;"", IF(ISNUMBER(G1), G1 + 1, 1), ""))</f>
        <v>1</v>
      </c>
      <c r="H2" s="37">
        <f>IF(ISBLANK(I2), "", 1)</f>
        <v>1</v>
      </c>
      <c r="I2" s="35" t="s">
        <v>23</v>
      </c>
      <c r="J2" s="33" t="str">
        <f>IF(ISBLANK(I2), "", Inspection_Regulation_French_Text)</f>
        <v>C.05.010 - Obligations du promoteur – Bonnes pratiques cliniques</v>
      </c>
      <c r="K2" s="36" t="str">
        <f t="shared" ref="K2:K33" si="0">IF(ISBLANK(I2), "", Deficiency_English_List_Choices)</f>
        <v>Deficiencies were noted in conducting the clinical trial in keeping with good clinical practices.</v>
      </c>
      <c r="L2" s="33" t="str">
        <f>IF(ISBLANK(K2), "", Deficiency_French_Text)</f>
        <v>Des déficiences ont été relevées relativement à la réalisation de l’essai clinique conformément aux bonnes pratiques cliniques.</v>
      </c>
    </row>
    <row r="3" spans="1:12" x14ac:dyDescent="0.25">
      <c r="A3" s="33">
        <f>IF(ISBLANK(I3), "", A2)</f>
        <v>185820</v>
      </c>
      <c r="B3" s="33" t="str">
        <f>IF(ISBLANK(I3), "", B2)</f>
        <v>Acorda</v>
      </c>
      <c r="C3" s="33" t="str">
        <f>IF(ISBLANK(I3), "", C2)</f>
        <v>Phase 3</v>
      </c>
      <c r="D3" s="33" t="str">
        <f>IF(ISBLANK(I3), "", D2)</f>
        <v>Regular Inspection - GCP</v>
      </c>
      <c r="E3" s="34">
        <f>IF(ISBLANK(I3), "", E2)</f>
        <v>43003</v>
      </c>
      <c r="F3" s="34">
        <f>IF(ISBLANK(I3), "", F2)</f>
        <v>43007</v>
      </c>
      <c r="G3" s="37">
        <f t="shared" ref="G3:G66" si="1">IF(ISBLANK(I3),"",IF(G2&lt;&gt;"", IF(ISNUMBER(G2), G2 + 1, 1), ""))</f>
        <v>2</v>
      </c>
      <c r="H3" s="37">
        <f t="shared" ref="H3:H66" si="2">IF(ISBLANK(I3), "", 1)</f>
        <v>1</v>
      </c>
      <c r="I3" s="35" t="s">
        <v>27</v>
      </c>
      <c r="J3" s="33" t="str">
        <f>IF(ISBLANK(I3), "", Inspection_Regulation_French_Text)</f>
        <v xml:space="preserve">C.05.012 - Registres </v>
      </c>
      <c r="K3" s="33" t="str">
        <f t="shared" si="0"/>
        <v>Deficiencies were noted in the completeness, accuracy or availability of the required records.</v>
      </c>
      <c r="L3" s="33" t="str">
        <f>IF(ISBLANK(K3), "", Deficiency_French_Text)</f>
        <v>Des déficiences ont été relevées relativement à intégralité, l’exactitude ou la disponibilité des registres requis.</v>
      </c>
    </row>
    <row r="4" spans="1:12" x14ac:dyDescent="0.25">
      <c r="A4" s="33" t="str">
        <f t="shared" ref="A4:A67" si="3">IF(ISBLANK(I4), "", A3)</f>
        <v/>
      </c>
      <c r="B4" s="33" t="str">
        <f t="shared" ref="B4:B67" si="4">IF(ISBLANK(I4), "", B3)</f>
        <v/>
      </c>
      <c r="C4" s="33" t="str">
        <f t="shared" ref="C4:C67" si="5">IF(ISBLANK(I4), "", C3)</f>
        <v/>
      </c>
      <c r="D4" s="33" t="str">
        <f t="shared" ref="D4:D67" si="6">IF(ISBLANK(I4), "", D3)</f>
        <v/>
      </c>
      <c r="E4" s="34" t="str">
        <f t="shared" ref="E4:E67" si="7">IF(ISBLANK(I4), "", E3)</f>
        <v/>
      </c>
      <c r="F4" s="34" t="str">
        <f t="shared" ref="F4:F67" si="8">IF(ISBLANK(I4), "", F3)</f>
        <v/>
      </c>
      <c r="G4" s="37" t="str">
        <f t="shared" si="1"/>
        <v/>
      </c>
      <c r="H4" s="37" t="str">
        <f t="shared" si="2"/>
        <v/>
      </c>
      <c r="I4" s="35"/>
      <c r="J4" s="33" t="str">
        <f>IF(ISBLANK(I4), "", Inspection_Regulation_French_Text)</f>
        <v/>
      </c>
      <c r="K4" s="33" t="str">
        <f t="shared" si="0"/>
        <v/>
      </c>
      <c r="L4" s="33" t="e">
        <f>IF(ISBLANK(K4), "", Deficiency_French_Text)</f>
        <v>#N/A</v>
      </c>
    </row>
    <row r="5" spans="1:12" x14ac:dyDescent="0.25">
      <c r="A5" s="33" t="str">
        <f t="shared" si="3"/>
        <v/>
      </c>
      <c r="B5" s="33" t="str">
        <f t="shared" si="4"/>
        <v/>
      </c>
      <c r="C5" s="33" t="str">
        <f t="shared" si="5"/>
        <v/>
      </c>
      <c r="D5" s="33" t="str">
        <f t="shared" si="6"/>
        <v/>
      </c>
      <c r="E5" s="34" t="str">
        <f t="shared" si="7"/>
        <v/>
      </c>
      <c r="F5" s="34" t="str">
        <f t="shared" si="8"/>
        <v/>
      </c>
      <c r="G5" s="37" t="str">
        <f t="shared" si="1"/>
        <v/>
      </c>
      <c r="H5" s="37" t="str">
        <f t="shared" si="2"/>
        <v/>
      </c>
      <c r="I5" s="35"/>
      <c r="J5" s="33" t="str">
        <f>IF(ISBLANK(I5), "", Inspection_Regulation_French_Text)</f>
        <v/>
      </c>
      <c r="K5" s="33" t="str">
        <f t="shared" si="0"/>
        <v/>
      </c>
      <c r="L5" s="33" t="e">
        <f>IF(ISBLANK(K5), "", Deficiency_French_Text)</f>
        <v>#N/A</v>
      </c>
    </row>
    <row r="6" spans="1:12" x14ac:dyDescent="0.25">
      <c r="A6" s="33" t="str">
        <f t="shared" si="3"/>
        <v/>
      </c>
      <c r="B6" s="33" t="str">
        <f t="shared" si="4"/>
        <v/>
      </c>
      <c r="C6" s="33" t="str">
        <f t="shared" si="5"/>
        <v/>
      </c>
      <c r="D6" s="33" t="str">
        <f t="shared" si="6"/>
        <v/>
      </c>
      <c r="E6" s="34" t="str">
        <f t="shared" si="7"/>
        <v/>
      </c>
      <c r="F6" s="34" t="str">
        <f t="shared" si="8"/>
        <v/>
      </c>
      <c r="G6" s="37" t="str">
        <f t="shared" si="1"/>
        <v/>
      </c>
      <c r="H6" s="37" t="str">
        <f t="shared" si="2"/>
        <v/>
      </c>
      <c r="I6" s="35"/>
      <c r="J6" s="33" t="str">
        <f>IF(ISBLANK(I6), "", Inspection_Regulation_French_Text)</f>
        <v/>
      </c>
      <c r="K6" s="33" t="str">
        <f t="shared" si="0"/>
        <v/>
      </c>
      <c r="L6" s="33" t="e">
        <f>IF(ISBLANK(K6), "", Deficiency_French_Text)</f>
        <v>#N/A</v>
      </c>
    </row>
    <row r="7" spans="1:12" x14ac:dyDescent="0.25">
      <c r="A7" s="33" t="str">
        <f t="shared" si="3"/>
        <v/>
      </c>
      <c r="B7" s="33" t="str">
        <f t="shared" si="4"/>
        <v/>
      </c>
      <c r="C7" s="33" t="str">
        <f t="shared" si="5"/>
        <v/>
      </c>
      <c r="D7" s="33" t="str">
        <f t="shared" si="6"/>
        <v/>
      </c>
      <c r="E7" s="34" t="str">
        <f t="shared" si="7"/>
        <v/>
      </c>
      <c r="F7" s="34" t="str">
        <f t="shared" si="8"/>
        <v/>
      </c>
      <c r="G7" s="37" t="str">
        <f t="shared" si="1"/>
        <v/>
      </c>
      <c r="H7" s="37" t="str">
        <f t="shared" si="2"/>
        <v/>
      </c>
      <c r="I7" s="35"/>
      <c r="J7" s="33" t="str">
        <f>IF(ISBLANK(I7), "", Inspection_Regulation_French_Text)</f>
        <v/>
      </c>
      <c r="K7" s="33" t="str">
        <f t="shared" si="0"/>
        <v/>
      </c>
      <c r="L7" s="33" t="e">
        <f>IF(ISBLANK(K7), "", Deficiency_French_Text)</f>
        <v>#N/A</v>
      </c>
    </row>
    <row r="8" spans="1:12" x14ac:dyDescent="0.25">
      <c r="A8" s="33" t="str">
        <f t="shared" si="3"/>
        <v/>
      </c>
      <c r="B8" s="33" t="str">
        <f t="shared" si="4"/>
        <v/>
      </c>
      <c r="C8" s="33" t="str">
        <f t="shared" si="5"/>
        <v/>
      </c>
      <c r="D8" s="33" t="str">
        <f t="shared" si="6"/>
        <v/>
      </c>
      <c r="E8" s="34" t="str">
        <f t="shared" si="7"/>
        <v/>
      </c>
      <c r="F8" s="34" t="str">
        <f t="shared" si="8"/>
        <v/>
      </c>
      <c r="G8" s="37" t="str">
        <f t="shared" si="1"/>
        <v/>
      </c>
      <c r="H8" s="37" t="str">
        <f t="shared" si="2"/>
        <v/>
      </c>
      <c r="I8" s="35"/>
      <c r="J8" s="33" t="str">
        <f>IF(ISBLANK(I8), "", Inspection_Regulation_French_Text)</f>
        <v/>
      </c>
      <c r="K8" s="33" t="str">
        <f t="shared" si="0"/>
        <v/>
      </c>
      <c r="L8" s="33" t="e">
        <f>IF(ISBLANK(K8), "", Deficiency_French_Text)</f>
        <v>#N/A</v>
      </c>
    </row>
    <row r="9" spans="1:12" x14ac:dyDescent="0.25">
      <c r="A9" s="33" t="str">
        <f t="shared" si="3"/>
        <v/>
      </c>
      <c r="B9" s="33" t="str">
        <f t="shared" si="4"/>
        <v/>
      </c>
      <c r="C9" s="33" t="str">
        <f t="shared" si="5"/>
        <v/>
      </c>
      <c r="D9" s="33" t="str">
        <f t="shared" si="6"/>
        <v/>
      </c>
      <c r="E9" s="34" t="str">
        <f t="shared" si="7"/>
        <v/>
      </c>
      <c r="F9" s="34" t="str">
        <f t="shared" si="8"/>
        <v/>
      </c>
      <c r="G9" s="37" t="str">
        <f t="shared" si="1"/>
        <v/>
      </c>
      <c r="H9" s="37" t="str">
        <f t="shared" si="2"/>
        <v/>
      </c>
      <c r="I9" s="35"/>
      <c r="J9" s="33" t="str">
        <f>IF(ISBLANK(I9), "", Inspection_Regulation_French_Text)</f>
        <v/>
      </c>
      <c r="K9" s="33" t="str">
        <f t="shared" si="0"/>
        <v/>
      </c>
      <c r="L9" s="33" t="e">
        <f>IF(ISBLANK(K9), "", Deficiency_French_Text)</f>
        <v>#N/A</v>
      </c>
    </row>
    <row r="10" spans="1:12" x14ac:dyDescent="0.25">
      <c r="A10" s="33" t="str">
        <f t="shared" si="3"/>
        <v/>
      </c>
      <c r="B10" s="33" t="str">
        <f t="shared" si="4"/>
        <v/>
      </c>
      <c r="C10" s="33" t="str">
        <f t="shared" si="5"/>
        <v/>
      </c>
      <c r="D10" s="33" t="str">
        <f t="shared" si="6"/>
        <v/>
      </c>
      <c r="E10" s="34" t="str">
        <f t="shared" si="7"/>
        <v/>
      </c>
      <c r="F10" s="34" t="str">
        <f t="shared" si="8"/>
        <v/>
      </c>
      <c r="G10" s="37" t="str">
        <f t="shared" si="1"/>
        <v/>
      </c>
      <c r="H10" s="37" t="str">
        <f t="shared" si="2"/>
        <v/>
      </c>
      <c r="I10" s="35"/>
      <c r="J10" s="33" t="str">
        <f>IF(ISBLANK(I10), "", Inspection_Regulation_French_Text)</f>
        <v/>
      </c>
      <c r="K10" s="33" t="str">
        <f t="shared" si="0"/>
        <v/>
      </c>
      <c r="L10" s="33" t="e">
        <f>IF(ISBLANK(K10), "", Deficiency_French_Text)</f>
        <v>#N/A</v>
      </c>
    </row>
    <row r="11" spans="1:12" x14ac:dyDescent="0.25">
      <c r="A11" s="33" t="str">
        <f t="shared" si="3"/>
        <v/>
      </c>
      <c r="B11" s="33" t="str">
        <f t="shared" si="4"/>
        <v/>
      </c>
      <c r="C11" s="33" t="str">
        <f t="shared" si="5"/>
        <v/>
      </c>
      <c r="D11" s="33" t="str">
        <f t="shared" si="6"/>
        <v/>
      </c>
      <c r="E11" s="34" t="str">
        <f t="shared" si="7"/>
        <v/>
      </c>
      <c r="F11" s="34" t="str">
        <f t="shared" si="8"/>
        <v/>
      </c>
      <c r="G11" s="37" t="str">
        <f t="shared" si="1"/>
        <v/>
      </c>
      <c r="H11" s="37" t="str">
        <f t="shared" si="2"/>
        <v/>
      </c>
      <c r="I11" s="35"/>
      <c r="J11" s="33" t="str">
        <f>IF(ISBLANK(I11), "", Inspection_Regulation_French_Text)</f>
        <v/>
      </c>
      <c r="K11" s="33" t="str">
        <f t="shared" si="0"/>
        <v/>
      </c>
      <c r="L11" s="33" t="e">
        <f>IF(ISBLANK(K11), "", Deficiency_French_Text)</f>
        <v>#N/A</v>
      </c>
    </row>
    <row r="12" spans="1:12" x14ac:dyDescent="0.25">
      <c r="A12" s="33" t="str">
        <f t="shared" si="3"/>
        <v/>
      </c>
      <c r="B12" s="33" t="str">
        <f t="shared" si="4"/>
        <v/>
      </c>
      <c r="C12" s="33" t="str">
        <f t="shared" si="5"/>
        <v/>
      </c>
      <c r="D12" s="33" t="str">
        <f t="shared" si="6"/>
        <v/>
      </c>
      <c r="E12" s="34" t="str">
        <f t="shared" si="7"/>
        <v/>
      </c>
      <c r="F12" s="34" t="str">
        <f t="shared" si="8"/>
        <v/>
      </c>
      <c r="G12" s="37" t="str">
        <f t="shared" si="1"/>
        <v/>
      </c>
      <c r="H12" s="37" t="str">
        <f t="shared" si="2"/>
        <v/>
      </c>
      <c r="I12" s="35"/>
      <c r="J12" s="33" t="str">
        <f>IF(ISBLANK(I12), "", Inspection_Regulation_French_Text)</f>
        <v/>
      </c>
      <c r="K12" s="33" t="str">
        <f t="shared" si="0"/>
        <v/>
      </c>
      <c r="L12" s="33" t="e">
        <f>IF(ISBLANK(K12), "", Deficiency_French_Text)</f>
        <v>#N/A</v>
      </c>
    </row>
    <row r="13" spans="1:12" x14ac:dyDescent="0.25">
      <c r="A13" s="33" t="str">
        <f t="shared" si="3"/>
        <v/>
      </c>
      <c r="B13" s="33" t="str">
        <f t="shared" si="4"/>
        <v/>
      </c>
      <c r="C13" s="33" t="str">
        <f t="shared" si="5"/>
        <v/>
      </c>
      <c r="D13" s="33" t="str">
        <f t="shared" si="6"/>
        <v/>
      </c>
      <c r="E13" s="34" t="str">
        <f t="shared" si="7"/>
        <v/>
      </c>
      <c r="F13" s="34" t="str">
        <f t="shared" si="8"/>
        <v/>
      </c>
      <c r="G13" s="37" t="str">
        <f t="shared" si="1"/>
        <v/>
      </c>
      <c r="H13" s="37" t="str">
        <f t="shared" si="2"/>
        <v/>
      </c>
      <c r="I13" s="35"/>
      <c r="J13" s="33" t="str">
        <f>IF(ISBLANK(I13), "", Inspection_Regulation_French_Text)</f>
        <v/>
      </c>
      <c r="K13" s="33" t="str">
        <f t="shared" si="0"/>
        <v/>
      </c>
      <c r="L13" s="33" t="e">
        <f>IF(ISBLANK(K13), "", Deficiency_French_Text)</f>
        <v>#N/A</v>
      </c>
    </row>
    <row r="14" spans="1:12" x14ac:dyDescent="0.25">
      <c r="A14" s="33" t="str">
        <f t="shared" si="3"/>
        <v/>
      </c>
      <c r="B14" s="33" t="str">
        <f t="shared" si="4"/>
        <v/>
      </c>
      <c r="C14" s="33" t="str">
        <f t="shared" si="5"/>
        <v/>
      </c>
      <c r="D14" s="33" t="str">
        <f t="shared" si="6"/>
        <v/>
      </c>
      <c r="E14" s="34" t="str">
        <f t="shared" si="7"/>
        <v/>
      </c>
      <c r="F14" s="34" t="str">
        <f t="shared" si="8"/>
        <v/>
      </c>
      <c r="G14" s="37" t="str">
        <f t="shared" si="1"/>
        <v/>
      </c>
      <c r="H14" s="37" t="str">
        <f t="shared" si="2"/>
        <v/>
      </c>
      <c r="I14" s="35"/>
      <c r="J14" s="33" t="str">
        <f>IF(ISBLANK(I14), "", Inspection_Regulation_French_Text)</f>
        <v/>
      </c>
      <c r="K14" s="33" t="str">
        <f t="shared" si="0"/>
        <v/>
      </c>
      <c r="L14" s="33" t="e">
        <f>IF(ISBLANK(K14), "", Deficiency_French_Text)</f>
        <v>#N/A</v>
      </c>
    </row>
    <row r="15" spans="1:12" x14ac:dyDescent="0.25">
      <c r="A15" s="33" t="str">
        <f t="shared" si="3"/>
        <v/>
      </c>
      <c r="B15" s="33" t="str">
        <f t="shared" si="4"/>
        <v/>
      </c>
      <c r="C15" s="33" t="str">
        <f t="shared" si="5"/>
        <v/>
      </c>
      <c r="D15" s="33" t="str">
        <f t="shared" si="6"/>
        <v/>
      </c>
      <c r="E15" s="34" t="str">
        <f t="shared" si="7"/>
        <v/>
      </c>
      <c r="F15" s="34" t="str">
        <f t="shared" si="8"/>
        <v/>
      </c>
      <c r="G15" s="37" t="str">
        <f t="shared" si="1"/>
        <v/>
      </c>
      <c r="H15" s="37" t="str">
        <f t="shared" si="2"/>
        <v/>
      </c>
      <c r="I15" s="35"/>
      <c r="J15" s="33" t="str">
        <f>IF(ISBLANK(I15), "", Inspection_Regulation_French_Text)</f>
        <v/>
      </c>
      <c r="K15" s="33" t="str">
        <f t="shared" si="0"/>
        <v/>
      </c>
      <c r="L15" s="33" t="e">
        <f>IF(ISBLANK(K15), "", Deficiency_French_Text)</f>
        <v>#N/A</v>
      </c>
    </row>
    <row r="16" spans="1:12" x14ac:dyDescent="0.25">
      <c r="A16" s="33" t="str">
        <f t="shared" si="3"/>
        <v/>
      </c>
      <c r="B16" s="33" t="str">
        <f t="shared" si="4"/>
        <v/>
      </c>
      <c r="C16" s="33" t="str">
        <f t="shared" si="5"/>
        <v/>
      </c>
      <c r="D16" s="33" t="str">
        <f t="shared" si="6"/>
        <v/>
      </c>
      <c r="E16" s="34" t="str">
        <f t="shared" si="7"/>
        <v/>
      </c>
      <c r="F16" s="34" t="str">
        <f t="shared" si="8"/>
        <v/>
      </c>
      <c r="G16" s="37" t="str">
        <f t="shared" si="1"/>
        <v/>
      </c>
      <c r="H16" s="37" t="str">
        <f t="shared" si="2"/>
        <v/>
      </c>
      <c r="I16" s="35"/>
      <c r="J16" s="33" t="str">
        <f>IF(ISBLANK(I16), "", Inspection_Regulation_French_Text)</f>
        <v/>
      </c>
      <c r="K16" s="33" t="str">
        <f t="shared" si="0"/>
        <v/>
      </c>
      <c r="L16" s="33" t="e">
        <f>IF(ISBLANK(K16), "", Deficiency_French_Text)</f>
        <v>#N/A</v>
      </c>
    </row>
    <row r="17" spans="1:12" x14ac:dyDescent="0.25">
      <c r="A17" s="33" t="str">
        <f t="shared" si="3"/>
        <v/>
      </c>
      <c r="B17" s="33" t="str">
        <f t="shared" si="4"/>
        <v/>
      </c>
      <c r="C17" s="33" t="str">
        <f t="shared" si="5"/>
        <v/>
      </c>
      <c r="D17" s="33" t="str">
        <f t="shared" si="6"/>
        <v/>
      </c>
      <c r="E17" s="34" t="str">
        <f t="shared" si="7"/>
        <v/>
      </c>
      <c r="F17" s="34" t="str">
        <f t="shared" si="8"/>
        <v/>
      </c>
      <c r="G17" s="37" t="str">
        <f t="shared" si="1"/>
        <v/>
      </c>
      <c r="H17" s="37" t="str">
        <f t="shared" si="2"/>
        <v/>
      </c>
      <c r="I17" s="35"/>
      <c r="J17" s="33" t="str">
        <f>IF(ISBLANK(I17), "", Inspection_Regulation_French_Text)</f>
        <v/>
      </c>
      <c r="K17" s="33" t="str">
        <f t="shared" si="0"/>
        <v/>
      </c>
      <c r="L17" s="33" t="e">
        <f>IF(ISBLANK(K17), "", Deficiency_French_Text)</f>
        <v>#N/A</v>
      </c>
    </row>
    <row r="18" spans="1:12" x14ac:dyDescent="0.25">
      <c r="A18" s="33" t="str">
        <f t="shared" si="3"/>
        <v/>
      </c>
      <c r="B18" s="33" t="str">
        <f t="shared" si="4"/>
        <v/>
      </c>
      <c r="C18" s="33" t="str">
        <f t="shared" si="5"/>
        <v/>
      </c>
      <c r="D18" s="33" t="str">
        <f t="shared" si="6"/>
        <v/>
      </c>
      <c r="E18" s="34" t="str">
        <f t="shared" si="7"/>
        <v/>
      </c>
      <c r="F18" s="34" t="str">
        <f t="shared" si="8"/>
        <v/>
      </c>
      <c r="G18" s="37" t="str">
        <f t="shared" si="1"/>
        <v/>
      </c>
      <c r="H18" s="37" t="str">
        <f t="shared" si="2"/>
        <v/>
      </c>
      <c r="I18" s="35"/>
      <c r="J18" s="33" t="str">
        <f>IF(ISBLANK(I18), "", Inspection_Regulation_French_Text)</f>
        <v/>
      </c>
      <c r="K18" s="33" t="str">
        <f t="shared" si="0"/>
        <v/>
      </c>
      <c r="L18" s="33" t="e">
        <f>IF(ISBLANK(K18), "", Deficiency_French_Text)</f>
        <v>#N/A</v>
      </c>
    </row>
    <row r="19" spans="1:12" x14ac:dyDescent="0.25">
      <c r="A19" s="33" t="str">
        <f t="shared" si="3"/>
        <v/>
      </c>
      <c r="B19" s="33" t="str">
        <f t="shared" si="4"/>
        <v/>
      </c>
      <c r="C19" s="33" t="str">
        <f t="shared" si="5"/>
        <v/>
      </c>
      <c r="D19" s="33" t="str">
        <f t="shared" si="6"/>
        <v/>
      </c>
      <c r="E19" s="34" t="str">
        <f t="shared" si="7"/>
        <v/>
      </c>
      <c r="F19" s="34" t="str">
        <f t="shared" si="8"/>
        <v/>
      </c>
      <c r="G19" s="37" t="str">
        <f t="shared" si="1"/>
        <v/>
      </c>
      <c r="H19" s="37" t="str">
        <f t="shared" si="2"/>
        <v/>
      </c>
      <c r="I19" s="35"/>
      <c r="J19" s="33" t="str">
        <f>IF(ISBLANK(I19), "", Inspection_Regulation_French_Text)</f>
        <v/>
      </c>
      <c r="K19" s="33" t="str">
        <f t="shared" si="0"/>
        <v/>
      </c>
      <c r="L19" s="33" t="e">
        <f>IF(ISBLANK(K19), "", Deficiency_French_Text)</f>
        <v>#N/A</v>
      </c>
    </row>
    <row r="20" spans="1:12" x14ac:dyDescent="0.25">
      <c r="A20" s="33" t="str">
        <f t="shared" si="3"/>
        <v/>
      </c>
      <c r="B20" s="33" t="str">
        <f t="shared" si="4"/>
        <v/>
      </c>
      <c r="C20" s="33" t="str">
        <f t="shared" si="5"/>
        <v/>
      </c>
      <c r="D20" s="33" t="str">
        <f t="shared" si="6"/>
        <v/>
      </c>
      <c r="E20" s="34" t="str">
        <f t="shared" si="7"/>
        <v/>
      </c>
      <c r="F20" s="34" t="str">
        <f t="shared" si="8"/>
        <v/>
      </c>
      <c r="G20" s="37" t="str">
        <f t="shared" si="1"/>
        <v/>
      </c>
      <c r="H20" s="37" t="str">
        <f t="shared" si="2"/>
        <v/>
      </c>
      <c r="I20" s="35"/>
      <c r="J20" s="33" t="str">
        <f>IF(ISBLANK(I20), "", Inspection_Regulation_French_Text)</f>
        <v/>
      </c>
      <c r="K20" s="33" t="str">
        <f t="shared" si="0"/>
        <v/>
      </c>
      <c r="L20" s="33" t="e">
        <f>IF(ISBLANK(K20), "", Deficiency_French_Text)</f>
        <v>#N/A</v>
      </c>
    </row>
    <row r="21" spans="1:12" x14ac:dyDescent="0.25">
      <c r="A21" s="33" t="str">
        <f t="shared" si="3"/>
        <v/>
      </c>
      <c r="B21" s="33" t="str">
        <f t="shared" si="4"/>
        <v/>
      </c>
      <c r="C21" s="33" t="str">
        <f t="shared" si="5"/>
        <v/>
      </c>
      <c r="D21" s="33" t="str">
        <f t="shared" si="6"/>
        <v/>
      </c>
      <c r="E21" s="34" t="str">
        <f t="shared" si="7"/>
        <v/>
      </c>
      <c r="F21" s="34" t="str">
        <f t="shared" si="8"/>
        <v/>
      </c>
      <c r="G21" s="37" t="str">
        <f t="shared" si="1"/>
        <v/>
      </c>
      <c r="H21" s="37" t="str">
        <f t="shared" si="2"/>
        <v/>
      </c>
      <c r="I21" s="35"/>
      <c r="J21" s="33" t="str">
        <f>IF(ISBLANK(I21), "", Inspection_Regulation_French_Text)</f>
        <v/>
      </c>
      <c r="K21" s="33" t="str">
        <f t="shared" si="0"/>
        <v/>
      </c>
      <c r="L21" s="33" t="e">
        <f>IF(ISBLANK(K21), "", Deficiency_French_Text)</f>
        <v>#N/A</v>
      </c>
    </row>
    <row r="22" spans="1:12" x14ac:dyDescent="0.25">
      <c r="A22" s="33" t="str">
        <f t="shared" si="3"/>
        <v/>
      </c>
      <c r="B22" s="33" t="str">
        <f t="shared" si="4"/>
        <v/>
      </c>
      <c r="C22" s="33" t="str">
        <f t="shared" si="5"/>
        <v/>
      </c>
      <c r="D22" s="33" t="str">
        <f t="shared" si="6"/>
        <v/>
      </c>
      <c r="E22" s="34" t="str">
        <f t="shared" si="7"/>
        <v/>
      </c>
      <c r="F22" s="34" t="str">
        <f t="shared" si="8"/>
        <v/>
      </c>
      <c r="G22" s="37" t="str">
        <f t="shared" si="1"/>
        <v/>
      </c>
      <c r="H22" s="37" t="str">
        <f t="shared" si="2"/>
        <v/>
      </c>
      <c r="I22" s="35"/>
      <c r="J22" s="33" t="str">
        <f>IF(ISBLANK(I22), "", Inspection_Regulation_French_Text)</f>
        <v/>
      </c>
      <c r="K22" s="33" t="str">
        <f t="shared" si="0"/>
        <v/>
      </c>
      <c r="L22" s="33" t="e">
        <f>IF(ISBLANK(K22), "", Deficiency_French_Text)</f>
        <v>#N/A</v>
      </c>
    </row>
    <row r="23" spans="1:12" x14ac:dyDescent="0.25">
      <c r="A23" s="33" t="str">
        <f t="shared" si="3"/>
        <v/>
      </c>
      <c r="B23" s="33" t="str">
        <f t="shared" si="4"/>
        <v/>
      </c>
      <c r="C23" s="33" t="str">
        <f t="shared" si="5"/>
        <v/>
      </c>
      <c r="D23" s="33" t="str">
        <f t="shared" si="6"/>
        <v/>
      </c>
      <c r="E23" s="34" t="str">
        <f t="shared" si="7"/>
        <v/>
      </c>
      <c r="F23" s="34" t="str">
        <f t="shared" si="8"/>
        <v/>
      </c>
      <c r="G23" s="37" t="str">
        <f t="shared" si="1"/>
        <v/>
      </c>
      <c r="H23" s="37" t="str">
        <f t="shared" si="2"/>
        <v/>
      </c>
      <c r="I23" s="35"/>
      <c r="J23" s="33" t="str">
        <f>IF(ISBLANK(I23), "", Inspection_Regulation_French_Text)</f>
        <v/>
      </c>
      <c r="K23" s="33" t="str">
        <f t="shared" si="0"/>
        <v/>
      </c>
      <c r="L23" s="33" t="e">
        <f>IF(ISBLANK(K23), "", Deficiency_French_Text)</f>
        <v>#N/A</v>
      </c>
    </row>
    <row r="24" spans="1:12" x14ac:dyDescent="0.25">
      <c r="A24" s="33" t="str">
        <f t="shared" si="3"/>
        <v/>
      </c>
      <c r="B24" s="33" t="str">
        <f t="shared" si="4"/>
        <v/>
      </c>
      <c r="C24" s="33" t="str">
        <f t="shared" si="5"/>
        <v/>
      </c>
      <c r="D24" s="33" t="str">
        <f t="shared" si="6"/>
        <v/>
      </c>
      <c r="E24" s="34" t="str">
        <f t="shared" si="7"/>
        <v/>
      </c>
      <c r="F24" s="34" t="str">
        <f t="shared" si="8"/>
        <v/>
      </c>
      <c r="G24" s="37" t="str">
        <f t="shared" si="1"/>
        <v/>
      </c>
      <c r="H24" s="37" t="str">
        <f t="shared" si="2"/>
        <v/>
      </c>
      <c r="I24" s="35"/>
      <c r="J24" s="33" t="str">
        <f>IF(ISBLANK(I24), "", Inspection_Regulation_French_Text)</f>
        <v/>
      </c>
      <c r="K24" s="33" t="str">
        <f t="shared" si="0"/>
        <v/>
      </c>
      <c r="L24" s="33" t="e">
        <f>IF(ISBLANK(K24), "", Deficiency_French_Text)</f>
        <v>#N/A</v>
      </c>
    </row>
    <row r="25" spans="1:12" x14ac:dyDescent="0.25">
      <c r="A25" s="33" t="str">
        <f t="shared" si="3"/>
        <v/>
      </c>
      <c r="B25" s="33" t="str">
        <f t="shared" si="4"/>
        <v/>
      </c>
      <c r="C25" s="33" t="str">
        <f t="shared" si="5"/>
        <v/>
      </c>
      <c r="D25" s="33" t="str">
        <f t="shared" si="6"/>
        <v/>
      </c>
      <c r="E25" s="34" t="str">
        <f t="shared" si="7"/>
        <v/>
      </c>
      <c r="F25" s="34" t="str">
        <f t="shared" si="8"/>
        <v/>
      </c>
      <c r="G25" s="37" t="str">
        <f t="shared" si="1"/>
        <v/>
      </c>
      <c r="H25" s="37" t="str">
        <f t="shared" si="2"/>
        <v/>
      </c>
      <c r="I25" s="35"/>
      <c r="J25" s="33" t="str">
        <f>IF(ISBLANK(I25), "", Inspection_Regulation_French_Text)</f>
        <v/>
      </c>
      <c r="K25" s="33" t="str">
        <f t="shared" si="0"/>
        <v/>
      </c>
      <c r="L25" s="33" t="e">
        <f>IF(ISBLANK(K25), "", Deficiency_French_Text)</f>
        <v>#N/A</v>
      </c>
    </row>
    <row r="26" spans="1:12" x14ac:dyDescent="0.25">
      <c r="A26" s="33" t="str">
        <f t="shared" si="3"/>
        <v/>
      </c>
      <c r="B26" s="33" t="str">
        <f t="shared" si="4"/>
        <v/>
      </c>
      <c r="C26" s="33" t="str">
        <f t="shared" si="5"/>
        <v/>
      </c>
      <c r="D26" s="33" t="str">
        <f t="shared" si="6"/>
        <v/>
      </c>
      <c r="E26" s="34" t="str">
        <f t="shared" si="7"/>
        <v/>
      </c>
      <c r="F26" s="34" t="str">
        <f t="shared" si="8"/>
        <v/>
      </c>
      <c r="G26" s="37" t="str">
        <f t="shared" si="1"/>
        <v/>
      </c>
      <c r="H26" s="37" t="str">
        <f t="shared" si="2"/>
        <v/>
      </c>
      <c r="I26" s="35"/>
      <c r="J26" s="33" t="str">
        <f>IF(ISBLANK(I26), "", Inspection_Regulation_French_Text)</f>
        <v/>
      </c>
      <c r="K26" s="33" t="str">
        <f t="shared" si="0"/>
        <v/>
      </c>
      <c r="L26" s="33" t="e">
        <f>IF(ISBLANK(K26), "", Deficiency_French_Text)</f>
        <v>#N/A</v>
      </c>
    </row>
    <row r="27" spans="1:12" x14ac:dyDescent="0.25">
      <c r="A27" s="33" t="str">
        <f t="shared" si="3"/>
        <v/>
      </c>
      <c r="B27" s="33" t="str">
        <f t="shared" si="4"/>
        <v/>
      </c>
      <c r="C27" s="33" t="str">
        <f t="shared" si="5"/>
        <v/>
      </c>
      <c r="D27" s="33" t="str">
        <f t="shared" si="6"/>
        <v/>
      </c>
      <c r="E27" s="34" t="str">
        <f t="shared" si="7"/>
        <v/>
      </c>
      <c r="F27" s="34" t="str">
        <f t="shared" si="8"/>
        <v/>
      </c>
      <c r="G27" s="37" t="str">
        <f t="shared" si="1"/>
        <v/>
      </c>
      <c r="H27" s="37" t="str">
        <f t="shared" si="2"/>
        <v/>
      </c>
      <c r="I27" s="35"/>
      <c r="J27" s="33" t="str">
        <f>IF(ISBLANK(I27), "", Inspection_Regulation_French_Text)</f>
        <v/>
      </c>
      <c r="K27" s="33" t="str">
        <f t="shared" si="0"/>
        <v/>
      </c>
      <c r="L27" s="33" t="e">
        <f>IF(ISBLANK(K27), "", Deficiency_French_Text)</f>
        <v>#N/A</v>
      </c>
    </row>
    <row r="28" spans="1:12" x14ac:dyDescent="0.25">
      <c r="A28" s="33" t="str">
        <f t="shared" si="3"/>
        <v/>
      </c>
      <c r="B28" s="33" t="str">
        <f t="shared" si="4"/>
        <v/>
      </c>
      <c r="C28" s="33" t="str">
        <f t="shared" si="5"/>
        <v/>
      </c>
      <c r="D28" s="33" t="str">
        <f t="shared" si="6"/>
        <v/>
      </c>
      <c r="E28" s="34" t="str">
        <f t="shared" si="7"/>
        <v/>
      </c>
      <c r="F28" s="34" t="str">
        <f t="shared" si="8"/>
        <v/>
      </c>
      <c r="G28" s="37" t="str">
        <f t="shared" si="1"/>
        <v/>
      </c>
      <c r="H28" s="37" t="str">
        <f t="shared" si="2"/>
        <v/>
      </c>
      <c r="I28" s="35"/>
      <c r="J28" s="33" t="str">
        <f>IF(ISBLANK(I28), "", Inspection_Regulation_French_Text)</f>
        <v/>
      </c>
      <c r="K28" s="33" t="str">
        <f t="shared" si="0"/>
        <v/>
      </c>
      <c r="L28" s="33" t="e">
        <f>IF(ISBLANK(K28), "", Deficiency_French_Text)</f>
        <v>#N/A</v>
      </c>
    </row>
    <row r="29" spans="1:12" x14ac:dyDescent="0.25">
      <c r="A29" s="33" t="str">
        <f t="shared" si="3"/>
        <v/>
      </c>
      <c r="B29" s="33" t="str">
        <f t="shared" si="4"/>
        <v/>
      </c>
      <c r="C29" s="33" t="str">
        <f t="shared" si="5"/>
        <v/>
      </c>
      <c r="D29" s="33" t="str">
        <f t="shared" si="6"/>
        <v/>
      </c>
      <c r="E29" s="34" t="str">
        <f t="shared" si="7"/>
        <v/>
      </c>
      <c r="F29" s="34" t="str">
        <f t="shared" si="8"/>
        <v/>
      </c>
      <c r="G29" s="37" t="str">
        <f t="shared" si="1"/>
        <v/>
      </c>
      <c r="H29" s="37" t="str">
        <f t="shared" si="2"/>
        <v/>
      </c>
      <c r="I29" s="35"/>
      <c r="J29" s="33" t="str">
        <f>IF(ISBLANK(I29), "", Inspection_Regulation_French_Text)</f>
        <v/>
      </c>
      <c r="K29" s="33" t="str">
        <f t="shared" si="0"/>
        <v/>
      </c>
      <c r="L29" s="33" t="e">
        <f>IF(ISBLANK(K29), "", Deficiency_French_Text)</f>
        <v>#N/A</v>
      </c>
    </row>
    <row r="30" spans="1:12" x14ac:dyDescent="0.25">
      <c r="A30" s="33" t="str">
        <f t="shared" si="3"/>
        <v/>
      </c>
      <c r="B30" s="33" t="str">
        <f t="shared" si="4"/>
        <v/>
      </c>
      <c r="C30" s="33" t="str">
        <f t="shared" si="5"/>
        <v/>
      </c>
      <c r="D30" s="33" t="str">
        <f t="shared" si="6"/>
        <v/>
      </c>
      <c r="E30" s="34" t="str">
        <f t="shared" si="7"/>
        <v/>
      </c>
      <c r="F30" s="34" t="str">
        <f t="shared" si="8"/>
        <v/>
      </c>
      <c r="G30" s="37" t="str">
        <f t="shared" si="1"/>
        <v/>
      </c>
      <c r="H30" s="37" t="str">
        <f t="shared" si="2"/>
        <v/>
      </c>
      <c r="I30" s="35"/>
      <c r="J30" s="33" t="str">
        <f>IF(ISBLANK(I30), "", Inspection_Regulation_French_Text)</f>
        <v/>
      </c>
      <c r="K30" s="33" t="str">
        <f t="shared" si="0"/>
        <v/>
      </c>
      <c r="L30" s="33" t="e">
        <f>IF(ISBLANK(K30), "", Deficiency_French_Text)</f>
        <v>#N/A</v>
      </c>
    </row>
    <row r="31" spans="1:12" x14ac:dyDescent="0.25">
      <c r="A31" s="33" t="str">
        <f t="shared" si="3"/>
        <v/>
      </c>
      <c r="B31" s="33" t="str">
        <f t="shared" si="4"/>
        <v/>
      </c>
      <c r="C31" s="33" t="str">
        <f t="shared" si="5"/>
        <v/>
      </c>
      <c r="D31" s="33" t="str">
        <f t="shared" si="6"/>
        <v/>
      </c>
      <c r="E31" s="34" t="str">
        <f t="shared" si="7"/>
        <v/>
      </c>
      <c r="F31" s="34" t="str">
        <f t="shared" si="8"/>
        <v/>
      </c>
      <c r="G31" s="37" t="str">
        <f t="shared" si="1"/>
        <v/>
      </c>
      <c r="H31" s="37" t="str">
        <f t="shared" si="2"/>
        <v/>
      </c>
      <c r="I31" s="35"/>
      <c r="J31" s="33" t="str">
        <f>IF(ISBLANK(I31), "", Inspection_Regulation_French_Text)</f>
        <v/>
      </c>
      <c r="K31" s="33" t="str">
        <f t="shared" si="0"/>
        <v/>
      </c>
      <c r="L31" s="33" t="e">
        <f>IF(ISBLANK(K31), "", Deficiency_French_Text)</f>
        <v>#N/A</v>
      </c>
    </row>
    <row r="32" spans="1:12" x14ac:dyDescent="0.25">
      <c r="A32" s="33" t="str">
        <f t="shared" si="3"/>
        <v/>
      </c>
      <c r="B32" s="33" t="str">
        <f t="shared" si="4"/>
        <v/>
      </c>
      <c r="C32" s="33" t="str">
        <f t="shared" si="5"/>
        <v/>
      </c>
      <c r="D32" s="33" t="str">
        <f t="shared" si="6"/>
        <v/>
      </c>
      <c r="E32" s="34" t="str">
        <f t="shared" si="7"/>
        <v/>
      </c>
      <c r="F32" s="34" t="str">
        <f t="shared" si="8"/>
        <v/>
      </c>
      <c r="G32" s="37" t="str">
        <f t="shared" si="1"/>
        <v/>
      </c>
      <c r="H32" s="37" t="str">
        <f t="shared" si="2"/>
        <v/>
      </c>
      <c r="I32" s="35"/>
      <c r="J32" s="33" t="str">
        <f>IF(ISBLANK(I32), "", Inspection_Regulation_French_Text)</f>
        <v/>
      </c>
      <c r="K32" s="33" t="str">
        <f t="shared" si="0"/>
        <v/>
      </c>
      <c r="L32" s="33" t="e">
        <f>IF(ISBLANK(K32), "", Deficiency_French_Text)</f>
        <v>#N/A</v>
      </c>
    </row>
    <row r="33" spans="1:12" x14ac:dyDescent="0.25">
      <c r="A33" s="33" t="str">
        <f t="shared" si="3"/>
        <v/>
      </c>
      <c r="B33" s="33" t="str">
        <f t="shared" si="4"/>
        <v/>
      </c>
      <c r="C33" s="33" t="str">
        <f t="shared" si="5"/>
        <v/>
      </c>
      <c r="D33" s="33" t="str">
        <f t="shared" si="6"/>
        <v/>
      </c>
      <c r="E33" s="34" t="str">
        <f t="shared" si="7"/>
        <v/>
      </c>
      <c r="F33" s="34" t="str">
        <f t="shared" si="8"/>
        <v/>
      </c>
      <c r="G33" s="37" t="str">
        <f t="shared" si="1"/>
        <v/>
      </c>
      <c r="H33" s="37" t="str">
        <f t="shared" si="2"/>
        <v/>
      </c>
      <c r="I33" s="35"/>
      <c r="J33" s="33" t="str">
        <f>IF(ISBLANK(I33), "", Inspection_Regulation_French_Text)</f>
        <v/>
      </c>
      <c r="K33" s="33" t="str">
        <f t="shared" si="0"/>
        <v/>
      </c>
      <c r="L33" s="33" t="e">
        <f>IF(ISBLANK(K33), "", Deficiency_French_Text)</f>
        <v>#N/A</v>
      </c>
    </row>
    <row r="34" spans="1:12" x14ac:dyDescent="0.25">
      <c r="A34" s="33" t="str">
        <f t="shared" si="3"/>
        <v/>
      </c>
      <c r="B34" s="33" t="str">
        <f t="shared" si="4"/>
        <v/>
      </c>
      <c r="C34" s="33" t="str">
        <f t="shared" si="5"/>
        <v/>
      </c>
      <c r="D34" s="33" t="str">
        <f t="shared" si="6"/>
        <v/>
      </c>
      <c r="E34" s="34" t="str">
        <f t="shared" si="7"/>
        <v/>
      </c>
      <c r="F34" s="34" t="str">
        <f t="shared" si="8"/>
        <v/>
      </c>
      <c r="G34" s="37" t="str">
        <f t="shared" si="1"/>
        <v/>
      </c>
      <c r="H34" s="37" t="str">
        <f t="shared" si="2"/>
        <v/>
      </c>
      <c r="I34" s="35"/>
      <c r="J34" s="33" t="str">
        <f>IF(ISBLANK(I34), "", Inspection_Regulation_French_Text)</f>
        <v/>
      </c>
      <c r="K34" s="33" t="str">
        <f t="shared" ref="K34:K97" si="9">IF(ISBLANK(I34), "", Deficiency_English_List_Choices)</f>
        <v/>
      </c>
      <c r="L34" s="33" t="e">
        <f>IF(ISBLANK(K34), "", Deficiency_French_Text)</f>
        <v>#N/A</v>
      </c>
    </row>
    <row r="35" spans="1:12" x14ac:dyDescent="0.25">
      <c r="A35" s="33" t="str">
        <f t="shared" si="3"/>
        <v/>
      </c>
      <c r="B35" s="33" t="str">
        <f t="shared" si="4"/>
        <v/>
      </c>
      <c r="C35" s="33" t="str">
        <f t="shared" si="5"/>
        <v/>
      </c>
      <c r="D35" s="33" t="str">
        <f t="shared" si="6"/>
        <v/>
      </c>
      <c r="E35" s="34" t="str">
        <f t="shared" si="7"/>
        <v/>
      </c>
      <c r="F35" s="34" t="str">
        <f t="shared" si="8"/>
        <v/>
      </c>
      <c r="G35" s="37" t="str">
        <f t="shared" si="1"/>
        <v/>
      </c>
      <c r="H35" s="37" t="str">
        <f t="shared" si="2"/>
        <v/>
      </c>
      <c r="I35" s="35"/>
      <c r="J35" s="33" t="str">
        <f>IF(ISBLANK(I35), "", Inspection_Regulation_French_Text)</f>
        <v/>
      </c>
      <c r="K35" s="33" t="str">
        <f t="shared" si="9"/>
        <v/>
      </c>
      <c r="L35" s="33" t="e">
        <f>IF(ISBLANK(K35), "", Deficiency_French_Text)</f>
        <v>#N/A</v>
      </c>
    </row>
    <row r="36" spans="1:12" x14ac:dyDescent="0.25">
      <c r="A36" s="33" t="str">
        <f t="shared" si="3"/>
        <v/>
      </c>
      <c r="B36" s="33" t="str">
        <f t="shared" si="4"/>
        <v/>
      </c>
      <c r="C36" s="33" t="str">
        <f t="shared" si="5"/>
        <v/>
      </c>
      <c r="D36" s="33" t="str">
        <f t="shared" si="6"/>
        <v/>
      </c>
      <c r="E36" s="34" t="str">
        <f t="shared" si="7"/>
        <v/>
      </c>
      <c r="F36" s="34" t="str">
        <f t="shared" si="8"/>
        <v/>
      </c>
      <c r="G36" s="37" t="str">
        <f t="shared" si="1"/>
        <v/>
      </c>
      <c r="H36" s="37" t="str">
        <f t="shared" si="2"/>
        <v/>
      </c>
      <c r="I36" s="35"/>
      <c r="J36" s="33" t="str">
        <f>IF(ISBLANK(I36), "", Inspection_Regulation_French_Text)</f>
        <v/>
      </c>
      <c r="K36" s="33" t="str">
        <f t="shared" si="9"/>
        <v/>
      </c>
      <c r="L36" s="33" t="e">
        <f>IF(ISBLANK(K36), "", Deficiency_French_Text)</f>
        <v>#N/A</v>
      </c>
    </row>
    <row r="37" spans="1:12" x14ac:dyDescent="0.25">
      <c r="A37" s="33" t="str">
        <f t="shared" si="3"/>
        <v/>
      </c>
      <c r="B37" s="33" t="str">
        <f t="shared" si="4"/>
        <v/>
      </c>
      <c r="C37" s="33" t="str">
        <f t="shared" si="5"/>
        <v/>
      </c>
      <c r="D37" s="33" t="str">
        <f t="shared" si="6"/>
        <v/>
      </c>
      <c r="E37" s="34" t="str">
        <f t="shared" si="7"/>
        <v/>
      </c>
      <c r="F37" s="34" t="str">
        <f t="shared" si="8"/>
        <v/>
      </c>
      <c r="G37" s="37" t="str">
        <f t="shared" si="1"/>
        <v/>
      </c>
      <c r="H37" s="37" t="str">
        <f t="shared" si="2"/>
        <v/>
      </c>
      <c r="I37" s="35"/>
      <c r="J37" s="33" t="str">
        <f>IF(ISBLANK(I37), "", Inspection_Regulation_French_Text)</f>
        <v/>
      </c>
      <c r="K37" s="33" t="str">
        <f t="shared" si="9"/>
        <v/>
      </c>
      <c r="L37" s="33" t="e">
        <f>IF(ISBLANK(K37), "", Deficiency_French_Text)</f>
        <v>#N/A</v>
      </c>
    </row>
    <row r="38" spans="1:12" x14ac:dyDescent="0.25">
      <c r="A38" s="33" t="str">
        <f t="shared" si="3"/>
        <v/>
      </c>
      <c r="B38" s="33" t="str">
        <f t="shared" si="4"/>
        <v/>
      </c>
      <c r="C38" s="33" t="str">
        <f t="shared" si="5"/>
        <v/>
      </c>
      <c r="D38" s="33" t="str">
        <f t="shared" si="6"/>
        <v/>
      </c>
      <c r="E38" s="34" t="str">
        <f t="shared" si="7"/>
        <v/>
      </c>
      <c r="F38" s="34" t="str">
        <f t="shared" si="8"/>
        <v/>
      </c>
      <c r="G38" s="37" t="str">
        <f t="shared" si="1"/>
        <v/>
      </c>
      <c r="H38" s="37" t="str">
        <f t="shared" si="2"/>
        <v/>
      </c>
      <c r="I38" s="35"/>
      <c r="J38" s="33" t="str">
        <f>IF(ISBLANK(I38), "", Inspection_Regulation_French_Text)</f>
        <v/>
      </c>
      <c r="K38" s="33" t="str">
        <f t="shared" si="9"/>
        <v/>
      </c>
      <c r="L38" s="33" t="e">
        <f>IF(ISBLANK(K38), "", Deficiency_French_Text)</f>
        <v>#N/A</v>
      </c>
    </row>
    <row r="39" spans="1:12" x14ac:dyDescent="0.25">
      <c r="A39" s="33" t="str">
        <f t="shared" si="3"/>
        <v/>
      </c>
      <c r="B39" s="33" t="str">
        <f t="shared" si="4"/>
        <v/>
      </c>
      <c r="C39" s="33" t="str">
        <f t="shared" si="5"/>
        <v/>
      </c>
      <c r="D39" s="33" t="str">
        <f t="shared" si="6"/>
        <v/>
      </c>
      <c r="E39" s="34" t="str">
        <f t="shared" si="7"/>
        <v/>
      </c>
      <c r="F39" s="34" t="str">
        <f t="shared" si="8"/>
        <v/>
      </c>
      <c r="G39" s="37" t="str">
        <f t="shared" si="1"/>
        <v/>
      </c>
      <c r="H39" s="37" t="str">
        <f t="shared" si="2"/>
        <v/>
      </c>
      <c r="I39" s="35"/>
      <c r="J39" s="33" t="str">
        <f>IF(ISBLANK(I39), "", Inspection_Regulation_French_Text)</f>
        <v/>
      </c>
      <c r="K39" s="33" t="str">
        <f t="shared" si="9"/>
        <v/>
      </c>
      <c r="L39" s="33" t="e">
        <f>IF(ISBLANK(K39), "", Deficiency_French_Text)</f>
        <v>#N/A</v>
      </c>
    </row>
    <row r="40" spans="1:12" x14ac:dyDescent="0.25">
      <c r="A40" s="33" t="str">
        <f t="shared" si="3"/>
        <v/>
      </c>
      <c r="B40" s="33" t="str">
        <f t="shared" si="4"/>
        <v/>
      </c>
      <c r="C40" s="33" t="str">
        <f t="shared" si="5"/>
        <v/>
      </c>
      <c r="D40" s="33" t="str">
        <f t="shared" si="6"/>
        <v/>
      </c>
      <c r="E40" s="34" t="str">
        <f t="shared" si="7"/>
        <v/>
      </c>
      <c r="F40" s="34" t="str">
        <f t="shared" si="8"/>
        <v/>
      </c>
      <c r="G40" s="37" t="str">
        <f t="shared" si="1"/>
        <v/>
      </c>
      <c r="H40" s="37" t="str">
        <f t="shared" si="2"/>
        <v/>
      </c>
      <c r="I40" s="35"/>
      <c r="J40" s="33" t="str">
        <f>IF(ISBLANK(I40), "", Inspection_Regulation_French_Text)</f>
        <v/>
      </c>
      <c r="K40" s="33" t="str">
        <f t="shared" si="9"/>
        <v/>
      </c>
      <c r="L40" s="33" t="e">
        <f>IF(ISBLANK(K40), "", Deficiency_French_Text)</f>
        <v>#N/A</v>
      </c>
    </row>
    <row r="41" spans="1:12" x14ac:dyDescent="0.25">
      <c r="A41" s="33" t="str">
        <f t="shared" si="3"/>
        <v/>
      </c>
      <c r="B41" s="33" t="str">
        <f t="shared" si="4"/>
        <v/>
      </c>
      <c r="C41" s="33" t="str">
        <f t="shared" si="5"/>
        <v/>
      </c>
      <c r="D41" s="33" t="str">
        <f t="shared" si="6"/>
        <v/>
      </c>
      <c r="E41" s="34" t="str">
        <f t="shared" si="7"/>
        <v/>
      </c>
      <c r="F41" s="34" t="str">
        <f t="shared" si="8"/>
        <v/>
      </c>
      <c r="G41" s="37" t="str">
        <f t="shared" si="1"/>
        <v/>
      </c>
      <c r="H41" s="37" t="str">
        <f t="shared" si="2"/>
        <v/>
      </c>
      <c r="I41" s="35"/>
      <c r="J41" s="33" t="str">
        <f>IF(ISBLANK(I41), "", Inspection_Regulation_French_Text)</f>
        <v/>
      </c>
      <c r="K41" s="33" t="str">
        <f t="shared" si="9"/>
        <v/>
      </c>
      <c r="L41" s="33" t="e">
        <f>IF(ISBLANK(K41), "", Deficiency_French_Text)</f>
        <v>#N/A</v>
      </c>
    </row>
    <row r="42" spans="1:12" x14ac:dyDescent="0.25">
      <c r="A42" s="33" t="str">
        <f t="shared" si="3"/>
        <v/>
      </c>
      <c r="B42" s="33" t="str">
        <f t="shared" si="4"/>
        <v/>
      </c>
      <c r="C42" s="33" t="str">
        <f t="shared" si="5"/>
        <v/>
      </c>
      <c r="D42" s="33" t="str">
        <f t="shared" si="6"/>
        <v/>
      </c>
      <c r="E42" s="34" t="str">
        <f t="shared" si="7"/>
        <v/>
      </c>
      <c r="F42" s="34" t="str">
        <f t="shared" si="8"/>
        <v/>
      </c>
      <c r="G42" s="37" t="str">
        <f t="shared" si="1"/>
        <v/>
      </c>
      <c r="H42" s="37" t="str">
        <f t="shared" si="2"/>
        <v/>
      </c>
      <c r="I42" s="35"/>
      <c r="J42" s="33" t="str">
        <f>IF(ISBLANK(I42), "", Inspection_Regulation_French_Text)</f>
        <v/>
      </c>
      <c r="K42" s="33" t="str">
        <f t="shared" si="9"/>
        <v/>
      </c>
      <c r="L42" s="33" t="e">
        <f>IF(ISBLANK(K42), "", Deficiency_French_Text)</f>
        <v>#N/A</v>
      </c>
    </row>
    <row r="43" spans="1:12" x14ac:dyDescent="0.25">
      <c r="A43" s="33" t="str">
        <f t="shared" si="3"/>
        <v/>
      </c>
      <c r="B43" s="33" t="str">
        <f t="shared" si="4"/>
        <v/>
      </c>
      <c r="C43" s="33" t="str">
        <f t="shared" si="5"/>
        <v/>
      </c>
      <c r="D43" s="33" t="str">
        <f t="shared" si="6"/>
        <v/>
      </c>
      <c r="E43" s="34" t="str">
        <f t="shared" si="7"/>
        <v/>
      </c>
      <c r="F43" s="34" t="str">
        <f t="shared" si="8"/>
        <v/>
      </c>
      <c r="G43" s="37" t="str">
        <f t="shared" si="1"/>
        <v/>
      </c>
      <c r="H43" s="37" t="str">
        <f t="shared" si="2"/>
        <v/>
      </c>
      <c r="I43" s="35"/>
      <c r="J43" s="33" t="str">
        <f>IF(ISBLANK(I43), "", Inspection_Regulation_French_Text)</f>
        <v/>
      </c>
      <c r="K43" s="33" t="str">
        <f t="shared" si="9"/>
        <v/>
      </c>
      <c r="L43" s="33" t="e">
        <f>IF(ISBLANK(K43), "", Deficiency_French_Text)</f>
        <v>#N/A</v>
      </c>
    </row>
    <row r="44" spans="1:12" x14ac:dyDescent="0.25">
      <c r="A44" s="33" t="str">
        <f t="shared" si="3"/>
        <v/>
      </c>
      <c r="B44" s="33" t="str">
        <f t="shared" si="4"/>
        <v/>
      </c>
      <c r="C44" s="33" t="str">
        <f t="shared" si="5"/>
        <v/>
      </c>
      <c r="D44" s="33" t="str">
        <f t="shared" si="6"/>
        <v/>
      </c>
      <c r="E44" s="34" t="str">
        <f t="shared" si="7"/>
        <v/>
      </c>
      <c r="F44" s="34" t="str">
        <f t="shared" si="8"/>
        <v/>
      </c>
      <c r="G44" s="37" t="str">
        <f t="shared" si="1"/>
        <v/>
      </c>
      <c r="H44" s="37" t="str">
        <f t="shared" si="2"/>
        <v/>
      </c>
      <c r="I44" s="35"/>
      <c r="J44" s="33" t="str">
        <f>IF(ISBLANK(I44), "", Inspection_Regulation_French_Text)</f>
        <v/>
      </c>
      <c r="K44" s="33" t="str">
        <f t="shared" si="9"/>
        <v/>
      </c>
      <c r="L44" s="33" t="e">
        <f>IF(ISBLANK(K44), "", Deficiency_French_Text)</f>
        <v>#N/A</v>
      </c>
    </row>
    <row r="45" spans="1:12" x14ac:dyDescent="0.25">
      <c r="A45" s="33" t="str">
        <f t="shared" si="3"/>
        <v/>
      </c>
      <c r="B45" s="33" t="str">
        <f t="shared" si="4"/>
        <v/>
      </c>
      <c r="C45" s="33" t="str">
        <f t="shared" si="5"/>
        <v/>
      </c>
      <c r="D45" s="33" t="str">
        <f t="shared" si="6"/>
        <v/>
      </c>
      <c r="E45" s="34" t="str">
        <f t="shared" si="7"/>
        <v/>
      </c>
      <c r="F45" s="34" t="str">
        <f t="shared" si="8"/>
        <v/>
      </c>
      <c r="G45" s="37" t="str">
        <f t="shared" si="1"/>
        <v/>
      </c>
      <c r="H45" s="37" t="str">
        <f t="shared" si="2"/>
        <v/>
      </c>
      <c r="I45" s="35"/>
      <c r="J45" s="33" t="str">
        <f>IF(ISBLANK(I45), "", Inspection_Regulation_French_Text)</f>
        <v/>
      </c>
      <c r="K45" s="33" t="str">
        <f t="shared" si="9"/>
        <v/>
      </c>
      <c r="L45" s="33" t="e">
        <f>IF(ISBLANK(K45), "", Deficiency_French_Text)</f>
        <v>#N/A</v>
      </c>
    </row>
    <row r="46" spans="1:12" x14ac:dyDescent="0.25">
      <c r="A46" s="33" t="str">
        <f t="shared" si="3"/>
        <v/>
      </c>
      <c r="B46" s="33" t="str">
        <f t="shared" si="4"/>
        <v/>
      </c>
      <c r="C46" s="33" t="str">
        <f t="shared" si="5"/>
        <v/>
      </c>
      <c r="D46" s="33" t="str">
        <f t="shared" si="6"/>
        <v/>
      </c>
      <c r="E46" s="34" t="str">
        <f t="shared" si="7"/>
        <v/>
      </c>
      <c r="F46" s="34" t="str">
        <f t="shared" si="8"/>
        <v/>
      </c>
      <c r="G46" s="37" t="str">
        <f t="shared" si="1"/>
        <v/>
      </c>
      <c r="H46" s="37" t="str">
        <f t="shared" si="2"/>
        <v/>
      </c>
      <c r="I46" s="35"/>
      <c r="J46" s="33" t="str">
        <f>IF(ISBLANK(I46), "", Inspection_Regulation_French_Text)</f>
        <v/>
      </c>
      <c r="K46" s="33" t="str">
        <f t="shared" si="9"/>
        <v/>
      </c>
      <c r="L46" s="33" t="e">
        <f>IF(ISBLANK(K46), "", Deficiency_French_Text)</f>
        <v>#N/A</v>
      </c>
    </row>
    <row r="47" spans="1:12" x14ac:dyDescent="0.25">
      <c r="A47" s="33" t="str">
        <f t="shared" si="3"/>
        <v/>
      </c>
      <c r="B47" s="33" t="str">
        <f t="shared" si="4"/>
        <v/>
      </c>
      <c r="C47" s="33" t="str">
        <f t="shared" si="5"/>
        <v/>
      </c>
      <c r="D47" s="33" t="str">
        <f t="shared" si="6"/>
        <v/>
      </c>
      <c r="E47" s="34" t="str">
        <f t="shared" si="7"/>
        <v/>
      </c>
      <c r="F47" s="34" t="str">
        <f t="shared" si="8"/>
        <v/>
      </c>
      <c r="G47" s="37" t="str">
        <f t="shared" si="1"/>
        <v/>
      </c>
      <c r="H47" s="37" t="str">
        <f t="shared" si="2"/>
        <v/>
      </c>
      <c r="I47" s="35"/>
      <c r="J47" s="33" t="str">
        <f>IF(ISBLANK(I47), "", Inspection_Regulation_French_Text)</f>
        <v/>
      </c>
      <c r="K47" s="33" t="str">
        <f t="shared" si="9"/>
        <v/>
      </c>
      <c r="L47" s="33" t="e">
        <f>IF(ISBLANK(K47), "", Deficiency_French_Text)</f>
        <v>#N/A</v>
      </c>
    </row>
    <row r="48" spans="1:12" x14ac:dyDescent="0.25">
      <c r="A48" s="33" t="str">
        <f t="shared" si="3"/>
        <v/>
      </c>
      <c r="B48" s="33" t="str">
        <f t="shared" si="4"/>
        <v/>
      </c>
      <c r="C48" s="33" t="str">
        <f t="shared" si="5"/>
        <v/>
      </c>
      <c r="D48" s="33" t="str">
        <f t="shared" si="6"/>
        <v/>
      </c>
      <c r="E48" s="34" t="str">
        <f t="shared" si="7"/>
        <v/>
      </c>
      <c r="F48" s="34" t="str">
        <f t="shared" si="8"/>
        <v/>
      </c>
      <c r="G48" s="37" t="str">
        <f t="shared" si="1"/>
        <v/>
      </c>
      <c r="H48" s="37" t="str">
        <f t="shared" si="2"/>
        <v/>
      </c>
      <c r="I48" s="35"/>
      <c r="J48" s="33" t="str">
        <f>IF(ISBLANK(I48), "", Inspection_Regulation_French_Text)</f>
        <v/>
      </c>
      <c r="K48" s="33" t="str">
        <f t="shared" si="9"/>
        <v/>
      </c>
      <c r="L48" s="33" t="e">
        <f>IF(ISBLANK(K48), "", Deficiency_French_Text)</f>
        <v>#N/A</v>
      </c>
    </row>
    <row r="49" spans="1:12" x14ac:dyDescent="0.25">
      <c r="A49" s="33" t="str">
        <f t="shared" si="3"/>
        <v/>
      </c>
      <c r="B49" s="33" t="str">
        <f t="shared" si="4"/>
        <v/>
      </c>
      <c r="C49" s="33" t="str">
        <f t="shared" si="5"/>
        <v/>
      </c>
      <c r="D49" s="33" t="str">
        <f t="shared" si="6"/>
        <v/>
      </c>
      <c r="E49" s="34" t="str">
        <f t="shared" si="7"/>
        <v/>
      </c>
      <c r="F49" s="34" t="str">
        <f t="shared" si="8"/>
        <v/>
      </c>
      <c r="G49" s="37" t="str">
        <f t="shared" si="1"/>
        <v/>
      </c>
      <c r="H49" s="37" t="str">
        <f t="shared" si="2"/>
        <v/>
      </c>
      <c r="I49" s="35"/>
      <c r="J49" s="33" t="str">
        <f>IF(ISBLANK(I49), "", Inspection_Regulation_French_Text)</f>
        <v/>
      </c>
      <c r="K49" s="33" t="str">
        <f t="shared" si="9"/>
        <v/>
      </c>
      <c r="L49" s="33" t="e">
        <f>IF(ISBLANK(K49), "", Deficiency_French_Text)</f>
        <v>#N/A</v>
      </c>
    </row>
    <row r="50" spans="1:12" x14ac:dyDescent="0.25">
      <c r="A50" s="33" t="str">
        <f t="shared" si="3"/>
        <v/>
      </c>
      <c r="B50" s="33" t="str">
        <f t="shared" si="4"/>
        <v/>
      </c>
      <c r="C50" s="33" t="str">
        <f t="shared" si="5"/>
        <v/>
      </c>
      <c r="D50" s="33" t="str">
        <f t="shared" si="6"/>
        <v/>
      </c>
      <c r="E50" s="34" t="str">
        <f t="shared" si="7"/>
        <v/>
      </c>
      <c r="F50" s="34" t="str">
        <f t="shared" si="8"/>
        <v/>
      </c>
      <c r="G50" s="37" t="str">
        <f t="shared" si="1"/>
        <v/>
      </c>
      <c r="H50" s="37" t="str">
        <f t="shared" si="2"/>
        <v/>
      </c>
      <c r="I50" s="35"/>
      <c r="J50" s="33" t="str">
        <f>IF(ISBLANK(I50), "", Inspection_Regulation_French_Text)</f>
        <v/>
      </c>
      <c r="K50" s="33" t="str">
        <f t="shared" si="9"/>
        <v/>
      </c>
      <c r="L50" s="33" t="e">
        <f>IF(ISBLANK(K50), "", Deficiency_French_Text)</f>
        <v>#N/A</v>
      </c>
    </row>
    <row r="51" spans="1:12" x14ac:dyDescent="0.25">
      <c r="A51" s="33" t="str">
        <f t="shared" si="3"/>
        <v/>
      </c>
      <c r="B51" s="33" t="str">
        <f t="shared" si="4"/>
        <v/>
      </c>
      <c r="C51" s="33" t="str">
        <f t="shared" si="5"/>
        <v/>
      </c>
      <c r="D51" s="33" t="str">
        <f t="shared" si="6"/>
        <v/>
      </c>
      <c r="E51" s="34" t="str">
        <f t="shared" si="7"/>
        <v/>
      </c>
      <c r="F51" s="34" t="str">
        <f t="shared" si="8"/>
        <v/>
      </c>
      <c r="G51" s="37" t="str">
        <f t="shared" si="1"/>
        <v/>
      </c>
      <c r="H51" s="37" t="str">
        <f t="shared" si="2"/>
        <v/>
      </c>
      <c r="J51" s="33" t="str">
        <f>IF(ISBLANK(I51), "", Inspection_Regulation_French_Text)</f>
        <v/>
      </c>
      <c r="K51" s="33" t="str">
        <f t="shared" si="9"/>
        <v/>
      </c>
      <c r="L51" s="33" t="e">
        <f>IF(ISBLANK(K51), "", Deficiency_French_Text)</f>
        <v>#N/A</v>
      </c>
    </row>
    <row r="52" spans="1:12" x14ac:dyDescent="0.25">
      <c r="A52" s="33" t="str">
        <f t="shared" si="3"/>
        <v/>
      </c>
      <c r="B52" s="33" t="str">
        <f t="shared" si="4"/>
        <v/>
      </c>
      <c r="C52" s="33" t="str">
        <f t="shared" si="5"/>
        <v/>
      </c>
      <c r="D52" s="33" t="str">
        <f t="shared" si="6"/>
        <v/>
      </c>
      <c r="E52" s="34" t="str">
        <f t="shared" si="7"/>
        <v/>
      </c>
      <c r="F52" s="34" t="str">
        <f t="shared" si="8"/>
        <v/>
      </c>
      <c r="G52" s="37" t="str">
        <f t="shared" si="1"/>
        <v/>
      </c>
      <c r="H52" s="37" t="str">
        <f t="shared" si="2"/>
        <v/>
      </c>
      <c r="J52" s="33" t="str">
        <f>IF(ISBLANK(I52), "", Inspection_Regulation_French_Text)</f>
        <v/>
      </c>
      <c r="K52" s="33" t="str">
        <f t="shared" si="9"/>
        <v/>
      </c>
      <c r="L52" s="33" t="e">
        <f>IF(ISBLANK(K52), "", Deficiency_French_Text)</f>
        <v>#N/A</v>
      </c>
    </row>
    <row r="53" spans="1:12" x14ac:dyDescent="0.25">
      <c r="A53" s="33" t="str">
        <f t="shared" si="3"/>
        <v/>
      </c>
      <c r="B53" s="33" t="str">
        <f t="shared" si="4"/>
        <v/>
      </c>
      <c r="C53" s="33" t="str">
        <f t="shared" si="5"/>
        <v/>
      </c>
      <c r="D53" s="33" t="str">
        <f t="shared" si="6"/>
        <v/>
      </c>
      <c r="E53" s="34" t="str">
        <f t="shared" si="7"/>
        <v/>
      </c>
      <c r="F53" s="34" t="str">
        <f t="shared" si="8"/>
        <v/>
      </c>
      <c r="G53" s="37" t="str">
        <f t="shared" si="1"/>
        <v/>
      </c>
      <c r="H53" s="37" t="str">
        <f t="shared" si="2"/>
        <v/>
      </c>
      <c r="J53" s="33" t="str">
        <f>IF(ISBLANK(I53), "", Inspection_Regulation_French_Text)</f>
        <v/>
      </c>
      <c r="K53" s="33" t="str">
        <f t="shared" si="9"/>
        <v/>
      </c>
      <c r="L53" s="33" t="e">
        <f>IF(ISBLANK(K53), "", Deficiency_French_Text)</f>
        <v>#N/A</v>
      </c>
    </row>
    <row r="54" spans="1:12" x14ac:dyDescent="0.25">
      <c r="A54" s="33" t="str">
        <f t="shared" si="3"/>
        <v/>
      </c>
      <c r="B54" s="33" t="str">
        <f t="shared" si="4"/>
        <v/>
      </c>
      <c r="C54" s="33" t="str">
        <f t="shared" si="5"/>
        <v/>
      </c>
      <c r="D54" s="33" t="str">
        <f t="shared" si="6"/>
        <v/>
      </c>
      <c r="E54" s="34" t="str">
        <f t="shared" si="7"/>
        <v/>
      </c>
      <c r="F54" s="34" t="str">
        <f t="shared" si="8"/>
        <v/>
      </c>
      <c r="G54" s="37" t="str">
        <f t="shared" si="1"/>
        <v/>
      </c>
      <c r="H54" s="37" t="str">
        <f t="shared" si="2"/>
        <v/>
      </c>
      <c r="J54" s="33" t="str">
        <f>IF(ISBLANK(I54), "", Inspection_Regulation_French_Text)</f>
        <v/>
      </c>
      <c r="K54" s="33" t="str">
        <f t="shared" si="9"/>
        <v/>
      </c>
      <c r="L54" s="33" t="e">
        <f>IF(ISBLANK(K54), "", Deficiency_French_Text)</f>
        <v>#N/A</v>
      </c>
    </row>
    <row r="55" spans="1:12" x14ac:dyDescent="0.25">
      <c r="A55" s="33" t="str">
        <f t="shared" si="3"/>
        <v/>
      </c>
      <c r="B55" s="33" t="str">
        <f t="shared" si="4"/>
        <v/>
      </c>
      <c r="C55" s="33" t="str">
        <f t="shared" si="5"/>
        <v/>
      </c>
      <c r="D55" s="33" t="str">
        <f t="shared" si="6"/>
        <v/>
      </c>
      <c r="E55" s="34" t="str">
        <f t="shared" si="7"/>
        <v/>
      </c>
      <c r="F55" s="34" t="str">
        <f t="shared" si="8"/>
        <v/>
      </c>
      <c r="G55" s="37" t="str">
        <f t="shared" si="1"/>
        <v/>
      </c>
      <c r="H55" s="37" t="str">
        <f t="shared" si="2"/>
        <v/>
      </c>
      <c r="J55" s="33" t="str">
        <f>IF(ISBLANK(I55), "", Inspection_Regulation_French_Text)</f>
        <v/>
      </c>
      <c r="K55" s="33" t="str">
        <f t="shared" si="9"/>
        <v/>
      </c>
      <c r="L55" s="33" t="e">
        <f>IF(ISBLANK(K55), "", Deficiency_French_Text)</f>
        <v>#N/A</v>
      </c>
    </row>
    <row r="56" spans="1:12" x14ac:dyDescent="0.25">
      <c r="A56" s="33" t="str">
        <f t="shared" si="3"/>
        <v/>
      </c>
      <c r="B56" s="33" t="str">
        <f t="shared" si="4"/>
        <v/>
      </c>
      <c r="C56" s="33" t="str">
        <f t="shared" si="5"/>
        <v/>
      </c>
      <c r="D56" s="33" t="str">
        <f t="shared" si="6"/>
        <v/>
      </c>
      <c r="E56" s="34" t="str">
        <f t="shared" si="7"/>
        <v/>
      </c>
      <c r="F56" s="34" t="str">
        <f t="shared" si="8"/>
        <v/>
      </c>
      <c r="G56" s="37" t="str">
        <f t="shared" si="1"/>
        <v/>
      </c>
      <c r="H56" s="37" t="str">
        <f t="shared" si="2"/>
        <v/>
      </c>
      <c r="J56" s="33" t="str">
        <f>IF(ISBLANK(I56), "", Inspection_Regulation_French_Text)</f>
        <v/>
      </c>
      <c r="K56" s="33" t="str">
        <f t="shared" si="9"/>
        <v/>
      </c>
      <c r="L56" s="33" t="e">
        <f>IF(ISBLANK(K56), "", Deficiency_French_Text)</f>
        <v>#N/A</v>
      </c>
    </row>
    <row r="57" spans="1:12" x14ac:dyDescent="0.25">
      <c r="A57" s="33" t="str">
        <f t="shared" si="3"/>
        <v/>
      </c>
      <c r="B57" s="33" t="str">
        <f t="shared" si="4"/>
        <v/>
      </c>
      <c r="C57" s="33" t="str">
        <f t="shared" si="5"/>
        <v/>
      </c>
      <c r="D57" s="33" t="str">
        <f t="shared" si="6"/>
        <v/>
      </c>
      <c r="E57" s="34" t="str">
        <f t="shared" si="7"/>
        <v/>
      </c>
      <c r="F57" s="34" t="str">
        <f t="shared" si="8"/>
        <v/>
      </c>
      <c r="G57" s="37" t="str">
        <f t="shared" si="1"/>
        <v/>
      </c>
      <c r="H57" s="37" t="str">
        <f t="shared" si="2"/>
        <v/>
      </c>
      <c r="J57" s="33" t="str">
        <f>IF(ISBLANK(I57), "", Inspection_Regulation_French_Text)</f>
        <v/>
      </c>
      <c r="K57" s="33" t="str">
        <f t="shared" si="9"/>
        <v/>
      </c>
      <c r="L57" s="33" t="e">
        <f>IF(ISBLANK(K57), "", Deficiency_French_Text)</f>
        <v>#N/A</v>
      </c>
    </row>
    <row r="58" spans="1:12" x14ac:dyDescent="0.25">
      <c r="A58" s="33" t="str">
        <f t="shared" si="3"/>
        <v/>
      </c>
      <c r="B58" s="33" t="str">
        <f t="shared" si="4"/>
        <v/>
      </c>
      <c r="C58" s="33" t="str">
        <f t="shared" si="5"/>
        <v/>
      </c>
      <c r="D58" s="33" t="str">
        <f t="shared" si="6"/>
        <v/>
      </c>
      <c r="E58" s="34" t="str">
        <f t="shared" si="7"/>
        <v/>
      </c>
      <c r="F58" s="34" t="str">
        <f t="shared" si="8"/>
        <v/>
      </c>
      <c r="G58" s="37" t="str">
        <f t="shared" si="1"/>
        <v/>
      </c>
      <c r="H58" s="37" t="str">
        <f t="shared" si="2"/>
        <v/>
      </c>
      <c r="J58" s="33" t="str">
        <f>IF(ISBLANK(I58), "", Inspection_Regulation_French_Text)</f>
        <v/>
      </c>
      <c r="K58" s="33" t="str">
        <f t="shared" si="9"/>
        <v/>
      </c>
      <c r="L58" s="33" t="e">
        <f>IF(ISBLANK(K58), "", Deficiency_French_Text)</f>
        <v>#N/A</v>
      </c>
    </row>
    <row r="59" spans="1:12" x14ac:dyDescent="0.25">
      <c r="A59" s="33" t="str">
        <f t="shared" si="3"/>
        <v/>
      </c>
      <c r="B59" s="33" t="str">
        <f t="shared" si="4"/>
        <v/>
      </c>
      <c r="C59" s="33" t="str">
        <f t="shared" si="5"/>
        <v/>
      </c>
      <c r="D59" s="33" t="str">
        <f t="shared" si="6"/>
        <v/>
      </c>
      <c r="E59" s="34" t="str">
        <f t="shared" si="7"/>
        <v/>
      </c>
      <c r="F59" s="34" t="str">
        <f t="shared" si="8"/>
        <v/>
      </c>
      <c r="G59" s="37" t="str">
        <f t="shared" si="1"/>
        <v/>
      </c>
      <c r="H59" s="37" t="str">
        <f t="shared" si="2"/>
        <v/>
      </c>
      <c r="J59" s="33" t="str">
        <f>IF(ISBLANK(I59), "", Inspection_Regulation_French_Text)</f>
        <v/>
      </c>
      <c r="K59" s="33" t="str">
        <f t="shared" si="9"/>
        <v/>
      </c>
      <c r="L59" s="33" t="e">
        <f>IF(ISBLANK(K59), "", Deficiency_French_Text)</f>
        <v>#N/A</v>
      </c>
    </row>
    <row r="60" spans="1:12" x14ac:dyDescent="0.25">
      <c r="A60" s="33" t="str">
        <f t="shared" si="3"/>
        <v/>
      </c>
      <c r="B60" s="33" t="str">
        <f t="shared" si="4"/>
        <v/>
      </c>
      <c r="C60" s="33" t="str">
        <f t="shared" si="5"/>
        <v/>
      </c>
      <c r="D60" s="33" t="str">
        <f t="shared" si="6"/>
        <v/>
      </c>
      <c r="E60" s="34" t="str">
        <f t="shared" si="7"/>
        <v/>
      </c>
      <c r="F60" s="34" t="str">
        <f t="shared" si="8"/>
        <v/>
      </c>
      <c r="G60" s="37" t="str">
        <f t="shared" si="1"/>
        <v/>
      </c>
      <c r="H60" s="37" t="str">
        <f t="shared" si="2"/>
        <v/>
      </c>
      <c r="J60" s="33" t="str">
        <f>IF(ISBLANK(I60), "", Inspection_Regulation_French_Text)</f>
        <v/>
      </c>
      <c r="K60" s="33" t="str">
        <f t="shared" si="9"/>
        <v/>
      </c>
      <c r="L60" s="33" t="e">
        <f>IF(ISBLANK(K60), "", Deficiency_French_Text)</f>
        <v>#N/A</v>
      </c>
    </row>
    <row r="61" spans="1:12" x14ac:dyDescent="0.25">
      <c r="A61" s="33" t="str">
        <f t="shared" si="3"/>
        <v/>
      </c>
      <c r="B61" s="33" t="str">
        <f t="shared" si="4"/>
        <v/>
      </c>
      <c r="C61" s="33" t="str">
        <f t="shared" si="5"/>
        <v/>
      </c>
      <c r="D61" s="33" t="str">
        <f t="shared" si="6"/>
        <v/>
      </c>
      <c r="E61" s="34" t="str">
        <f t="shared" si="7"/>
        <v/>
      </c>
      <c r="F61" s="34" t="str">
        <f t="shared" si="8"/>
        <v/>
      </c>
      <c r="G61" s="37" t="str">
        <f t="shared" si="1"/>
        <v/>
      </c>
      <c r="H61" s="37" t="str">
        <f t="shared" si="2"/>
        <v/>
      </c>
      <c r="J61" s="33" t="str">
        <f>IF(ISBLANK(I61), "", Inspection_Regulation_French_Text)</f>
        <v/>
      </c>
      <c r="K61" s="33" t="str">
        <f t="shared" si="9"/>
        <v/>
      </c>
      <c r="L61" s="33" t="e">
        <f>IF(ISBLANK(K61), "", Deficiency_French_Text)</f>
        <v>#N/A</v>
      </c>
    </row>
    <row r="62" spans="1:12" x14ac:dyDescent="0.25">
      <c r="A62" s="33" t="str">
        <f t="shared" si="3"/>
        <v/>
      </c>
      <c r="B62" s="33" t="str">
        <f t="shared" si="4"/>
        <v/>
      </c>
      <c r="C62" s="33" t="str">
        <f t="shared" si="5"/>
        <v/>
      </c>
      <c r="D62" s="33" t="str">
        <f t="shared" si="6"/>
        <v/>
      </c>
      <c r="E62" s="34" t="str">
        <f t="shared" si="7"/>
        <v/>
      </c>
      <c r="F62" s="34" t="str">
        <f t="shared" si="8"/>
        <v/>
      </c>
      <c r="G62" s="37" t="str">
        <f t="shared" si="1"/>
        <v/>
      </c>
      <c r="H62" s="37" t="str">
        <f t="shared" si="2"/>
        <v/>
      </c>
      <c r="J62" s="33" t="str">
        <f>IF(ISBLANK(I62), "", Inspection_Regulation_French_Text)</f>
        <v/>
      </c>
      <c r="K62" s="33" t="str">
        <f t="shared" si="9"/>
        <v/>
      </c>
      <c r="L62" s="33" t="e">
        <f>IF(ISBLANK(K62), "", Deficiency_French_Text)</f>
        <v>#N/A</v>
      </c>
    </row>
    <row r="63" spans="1:12" x14ac:dyDescent="0.25">
      <c r="A63" s="33" t="str">
        <f t="shared" si="3"/>
        <v/>
      </c>
      <c r="B63" s="33" t="str">
        <f t="shared" si="4"/>
        <v/>
      </c>
      <c r="C63" s="33" t="str">
        <f t="shared" si="5"/>
        <v/>
      </c>
      <c r="D63" s="33" t="str">
        <f t="shared" si="6"/>
        <v/>
      </c>
      <c r="E63" s="34" t="str">
        <f t="shared" si="7"/>
        <v/>
      </c>
      <c r="F63" s="34" t="str">
        <f t="shared" si="8"/>
        <v/>
      </c>
      <c r="G63" s="37" t="str">
        <f t="shared" si="1"/>
        <v/>
      </c>
      <c r="H63" s="37" t="str">
        <f t="shared" si="2"/>
        <v/>
      </c>
      <c r="J63" s="33" t="str">
        <f>IF(ISBLANK(I63), "", Inspection_Regulation_French_Text)</f>
        <v/>
      </c>
      <c r="K63" s="33" t="str">
        <f t="shared" si="9"/>
        <v/>
      </c>
      <c r="L63" s="33" t="e">
        <f>IF(ISBLANK(K63), "", Deficiency_French_Text)</f>
        <v>#N/A</v>
      </c>
    </row>
    <row r="64" spans="1:12" x14ac:dyDescent="0.25">
      <c r="A64" s="33" t="str">
        <f t="shared" si="3"/>
        <v/>
      </c>
      <c r="B64" s="33" t="str">
        <f t="shared" si="4"/>
        <v/>
      </c>
      <c r="C64" s="33" t="str">
        <f t="shared" si="5"/>
        <v/>
      </c>
      <c r="D64" s="33" t="str">
        <f t="shared" si="6"/>
        <v/>
      </c>
      <c r="E64" s="34" t="str">
        <f t="shared" si="7"/>
        <v/>
      </c>
      <c r="F64" s="34" t="str">
        <f t="shared" si="8"/>
        <v/>
      </c>
      <c r="G64" s="37" t="str">
        <f t="shared" si="1"/>
        <v/>
      </c>
      <c r="H64" s="37" t="str">
        <f t="shared" si="2"/>
        <v/>
      </c>
      <c r="J64" s="33" t="str">
        <f>IF(ISBLANK(I64), "", Inspection_Regulation_French_Text)</f>
        <v/>
      </c>
      <c r="K64" s="33" t="str">
        <f t="shared" si="9"/>
        <v/>
      </c>
      <c r="L64" s="33" t="e">
        <f>IF(ISBLANK(K64), "", Deficiency_French_Text)</f>
        <v>#N/A</v>
      </c>
    </row>
    <row r="65" spans="1:12" x14ac:dyDescent="0.25">
      <c r="A65" s="33" t="str">
        <f t="shared" si="3"/>
        <v/>
      </c>
      <c r="B65" s="33" t="str">
        <f t="shared" si="4"/>
        <v/>
      </c>
      <c r="C65" s="33" t="str">
        <f t="shared" si="5"/>
        <v/>
      </c>
      <c r="D65" s="33" t="str">
        <f t="shared" si="6"/>
        <v/>
      </c>
      <c r="E65" s="34" t="str">
        <f t="shared" si="7"/>
        <v/>
      </c>
      <c r="F65" s="34" t="str">
        <f t="shared" si="8"/>
        <v/>
      </c>
      <c r="G65" s="37" t="str">
        <f t="shared" si="1"/>
        <v/>
      </c>
      <c r="H65" s="37" t="str">
        <f t="shared" si="2"/>
        <v/>
      </c>
      <c r="J65" s="33" t="str">
        <f>IF(ISBLANK(I65), "", Inspection_Regulation_French_Text)</f>
        <v/>
      </c>
      <c r="K65" s="33" t="str">
        <f t="shared" si="9"/>
        <v/>
      </c>
      <c r="L65" s="33" t="e">
        <f>IF(ISBLANK(K65), "", Deficiency_French_Text)</f>
        <v>#N/A</v>
      </c>
    </row>
    <row r="66" spans="1:12" x14ac:dyDescent="0.25">
      <c r="A66" s="33" t="str">
        <f t="shared" si="3"/>
        <v/>
      </c>
      <c r="B66" s="33" t="str">
        <f t="shared" si="4"/>
        <v/>
      </c>
      <c r="C66" s="33" t="str">
        <f t="shared" si="5"/>
        <v/>
      </c>
      <c r="D66" s="33" t="str">
        <f t="shared" si="6"/>
        <v/>
      </c>
      <c r="E66" s="34" t="str">
        <f t="shared" si="7"/>
        <v/>
      </c>
      <c r="F66" s="34" t="str">
        <f t="shared" si="8"/>
        <v/>
      </c>
      <c r="G66" s="37" t="str">
        <f t="shared" si="1"/>
        <v/>
      </c>
      <c r="H66" s="37" t="str">
        <f t="shared" si="2"/>
        <v/>
      </c>
      <c r="J66" s="33" t="str">
        <f>IF(ISBLANK(I66), "", Inspection_Regulation_French_Text)</f>
        <v/>
      </c>
      <c r="K66" s="33" t="str">
        <f t="shared" si="9"/>
        <v/>
      </c>
      <c r="L66" s="33" t="e">
        <f>IF(ISBLANK(K66), "", Deficiency_French_Text)</f>
        <v>#N/A</v>
      </c>
    </row>
    <row r="67" spans="1:12" x14ac:dyDescent="0.25">
      <c r="A67" s="33" t="str">
        <f t="shared" si="3"/>
        <v/>
      </c>
      <c r="B67" s="33" t="str">
        <f t="shared" si="4"/>
        <v/>
      </c>
      <c r="C67" s="33" t="str">
        <f t="shared" si="5"/>
        <v/>
      </c>
      <c r="D67" s="33" t="str">
        <f t="shared" si="6"/>
        <v/>
      </c>
      <c r="E67" s="34" t="str">
        <f t="shared" si="7"/>
        <v/>
      </c>
      <c r="F67" s="34" t="str">
        <f t="shared" si="8"/>
        <v/>
      </c>
      <c r="G67" s="37" t="str">
        <f t="shared" ref="G67:G100" si="10">IF(ISBLANK(I67),"",IF(G66&lt;&gt;"", IF(ISNUMBER(G66), G66 + 1, 1), ""))</f>
        <v/>
      </c>
      <c r="H67" s="37" t="str">
        <f t="shared" ref="H67:H100" si="11">IF(ISBLANK(I67), "", 1)</f>
        <v/>
      </c>
      <c r="J67" s="33" t="str">
        <f>IF(ISBLANK(I67), "", Inspection_Regulation_French_Text)</f>
        <v/>
      </c>
      <c r="K67" s="33" t="str">
        <f t="shared" si="9"/>
        <v/>
      </c>
      <c r="L67" s="33" t="e">
        <f>IF(ISBLANK(K67), "", Deficiency_French_Text)</f>
        <v>#N/A</v>
      </c>
    </row>
    <row r="68" spans="1:12" x14ac:dyDescent="0.25">
      <c r="A68" s="33" t="str">
        <f t="shared" ref="A68:A100" si="12">IF(ISBLANK(I68), "", A67)</f>
        <v/>
      </c>
      <c r="B68" s="33" t="str">
        <f t="shared" ref="B68:B100" si="13">IF(ISBLANK(I68), "", B67)</f>
        <v/>
      </c>
      <c r="C68" s="33" t="str">
        <f t="shared" ref="C68:C100" si="14">IF(ISBLANK(I68), "", C67)</f>
        <v/>
      </c>
      <c r="D68" s="33" t="str">
        <f t="shared" ref="D68:D100" si="15">IF(ISBLANK(I68), "", D67)</f>
        <v/>
      </c>
      <c r="E68" s="34" t="str">
        <f t="shared" ref="E68:E100" si="16">IF(ISBLANK(I68), "", E67)</f>
        <v/>
      </c>
      <c r="F68" s="34" t="str">
        <f t="shared" ref="F68:F100" si="17">IF(ISBLANK(I68), "", F67)</f>
        <v/>
      </c>
      <c r="G68" s="37" t="str">
        <f t="shared" si="10"/>
        <v/>
      </c>
      <c r="H68" s="37" t="str">
        <f t="shared" si="11"/>
        <v/>
      </c>
      <c r="J68" s="33" t="str">
        <f>IF(ISBLANK(I68), "", Inspection_Regulation_French_Text)</f>
        <v/>
      </c>
      <c r="K68" s="33" t="str">
        <f t="shared" si="9"/>
        <v/>
      </c>
      <c r="L68" s="33" t="e">
        <f>IF(ISBLANK(K68), "", Deficiency_French_Text)</f>
        <v>#N/A</v>
      </c>
    </row>
    <row r="69" spans="1:12" x14ac:dyDescent="0.25">
      <c r="A69" s="33" t="str">
        <f t="shared" si="12"/>
        <v/>
      </c>
      <c r="B69" s="33" t="str">
        <f t="shared" si="13"/>
        <v/>
      </c>
      <c r="C69" s="33" t="str">
        <f t="shared" si="14"/>
        <v/>
      </c>
      <c r="D69" s="33" t="str">
        <f t="shared" si="15"/>
        <v/>
      </c>
      <c r="E69" s="34" t="str">
        <f t="shared" si="16"/>
        <v/>
      </c>
      <c r="F69" s="34" t="str">
        <f t="shared" si="17"/>
        <v/>
      </c>
      <c r="G69" s="37" t="str">
        <f t="shared" si="10"/>
        <v/>
      </c>
      <c r="H69" s="37" t="str">
        <f t="shared" si="11"/>
        <v/>
      </c>
      <c r="J69" s="33" t="str">
        <f>IF(ISBLANK(I69), "", Inspection_Regulation_French_Text)</f>
        <v/>
      </c>
      <c r="K69" s="33" t="str">
        <f t="shared" si="9"/>
        <v/>
      </c>
      <c r="L69" s="33" t="e">
        <f>IF(ISBLANK(K69), "", Deficiency_French_Text)</f>
        <v>#N/A</v>
      </c>
    </row>
    <row r="70" spans="1:12" x14ac:dyDescent="0.25">
      <c r="A70" s="33" t="str">
        <f t="shared" si="12"/>
        <v/>
      </c>
      <c r="B70" s="33" t="str">
        <f t="shared" si="13"/>
        <v/>
      </c>
      <c r="C70" s="33" t="str">
        <f t="shared" si="14"/>
        <v/>
      </c>
      <c r="D70" s="33" t="str">
        <f t="shared" si="15"/>
        <v/>
      </c>
      <c r="E70" s="34" t="str">
        <f t="shared" si="16"/>
        <v/>
      </c>
      <c r="F70" s="34" t="str">
        <f t="shared" si="17"/>
        <v/>
      </c>
      <c r="G70" s="37" t="str">
        <f t="shared" si="10"/>
        <v/>
      </c>
      <c r="H70" s="37" t="str">
        <f t="shared" si="11"/>
        <v/>
      </c>
      <c r="J70" s="33" t="str">
        <f>IF(ISBLANK(I70), "", Inspection_Regulation_French_Text)</f>
        <v/>
      </c>
      <c r="K70" s="33" t="str">
        <f t="shared" si="9"/>
        <v/>
      </c>
      <c r="L70" s="33" t="e">
        <f>IF(ISBLANK(K70), "", Deficiency_French_Text)</f>
        <v>#N/A</v>
      </c>
    </row>
    <row r="71" spans="1:12" x14ac:dyDescent="0.25">
      <c r="A71" s="33" t="str">
        <f t="shared" si="12"/>
        <v/>
      </c>
      <c r="B71" s="33" t="str">
        <f t="shared" si="13"/>
        <v/>
      </c>
      <c r="C71" s="33" t="str">
        <f t="shared" si="14"/>
        <v/>
      </c>
      <c r="D71" s="33" t="str">
        <f t="shared" si="15"/>
        <v/>
      </c>
      <c r="E71" s="34" t="str">
        <f t="shared" si="16"/>
        <v/>
      </c>
      <c r="F71" s="34" t="str">
        <f t="shared" si="17"/>
        <v/>
      </c>
      <c r="G71" s="37" t="str">
        <f t="shared" si="10"/>
        <v/>
      </c>
      <c r="H71" s="37" t="str">
        <f t="shared" si="11"/>
        <v/>
      </c>
      <c r="J71" s="33" t="str">
        <f>IF(ISBLANK(I71), "", Inspection_Regulation_French_Text)</f>
        <v/>
      </c>
      <c r="K71" s="33" t="str">
        <f t="shared" si="9"/>
        <v/>
      </c>
      <c r="L71" s="33" t="e">
        <f>IF(ISBLANK(K71), "", Deficiency_French_Text)</f>
        <v>#N/A</v>
      </c>
    </row>
    <row r="72" spans="1:12" x14ac:dyDescent="0.25">
      <c r="A72" s="33" t="str">
        <f t="shared" si="12"/>
        <v/>
      </c>
      <c r="B72" s="33" t="str">
        <f t="shared" si="13"/>
        <v/>
      </c>
      <c r="C72" s="33" t="str">
        <f t="shared" si="14"/>
        <v/>
      </c>
      <c r="D72" s="33" t="str">
        <f t="shared" si="15"/>
        <v/>
      </c>
      <c r="E72" s="34" t="str">
        <f t="shared" si="16"/>
        <v/>
      </c>
      <c r="F72" s="34" t="str">
        <f t="shared" si="17"/>
        <v/>
      </c>
      <c r="G72" s="37" t="str">
        <f t="shared" si="10"/>
        <v/>
      </c>
      <c r="H72" s="37" t="str">
        <f t="shared" si="11"/>
        <v/>
      </c>
      <c r="J72" s="33" t="str">
        <f>IF(ISBLANK(I72), "", Inspection_Regulation_French_Text)</f>
        <v/>
      </c>
      <c r="K72" s="33" t="str">
        <f t="shared" si="9"/>
        <v/>
      </c>
      <c r="L72" s="33" t="e">
        <f>IF(ISBLANK(K72), "", Deficiency_French_Text)</f>
        <v>#N/A</v>
      </c>
    </row>
    <row r="73" spans="1:12" x14ac:dyDescent="0.25">
      <c r="A73" s="33" t="str">
        <f t="shared" si="12"/>
        <v/>
      </c>
      <c r="B73" s="33" t="str">
        <f t="shared" si="13"/>
        <v/>
      </c>
      <c r="C73" s="33" t="str">
        <f t="shared" si="14"/>
        <v/>
      </c>
      <c r="D73" s="33" t="str">
        <f t="shared" si="15"/>
        <v/>
      </c>
      <c r="E73" s="34" t="str">
        <f t="shared" si="16"/>
        <v/>
      </c>
      <c r="F73" s="34" t="str">
        <f t="shared" si="17"/>
        <v/>
      </c>
      <c r="G73" s="37" t="str">
        <f t="shared" si="10"/>
        <v/>
      </c>
      <c r="H73" s="37" t="str">
        <f t="shared" si="11"/>
        <v/>
      </c>
      <c r="J73" s="33" t="str">
        <f>IF(ISBLANK(I73), "", Inspection_Regulation_French_Text)</f>
        <v/>
      </c>
      <c r="K73" s="33" t="str">
        <f t="shared" si="9"/>
        <v/>
      </c>
      <c r="L73" s="33" t="e">
        <f>IF(ISBLANK(K73), "", Deficiency_French_Text)</f>
        <v>#N/A</v>
      </c>
    </row>
    <row r="74" spans="1:12" x14ac:dyDescent="0.25">
      <c r="A74" s="33" t="str">
        <f t="shared" si="12"/>
        <v/>
      </c>
      <c r="B74" s="33" t="str">
        <f t="shared" si="13"/>
        <v/>
      </c>
      <c r="C74" s="33" t="str">
        <f t="shared" si="14"/>
        <v/>
      </c>
      <c r="D74" s="33" t="str">
        <f t="shared" si="15"/>
        <v/>
      </c>
      <c r="E74" s="34" t="str">
        <f t="shared" si="16"/>
        <v/>
      </c>
      <c r="F74" s="34" t="str">
        <f t="shared" si="17"/>
        <v/>
      </c>
      <c r="G74" s="37" t="str">
        <f t="shared" si="10"/>
        <v/>
      </c>
      <c r="H74" s="37" t="str">
        <f t="shared" si="11"/>
        <v/>
      </c>
      <c r="J74" s="33" t="str">
        <f>IF(ISBLANK(I74), "", Inspection_Regulation_French_Text)</f>
        <v/>
      </c>
      <c r="K74" s="33" t="str">
        <f t="shared" si="9"/>
        <v/>
      </c>
      <c r="L74" s="33" t="e">
        <f>IF(ISBLANK(K74), "", Deficiency_French_Text)</f>
        <v>#N/A</v>
      </c>
    </row>
    <row r="75" spans="1:12" x14ac:dyDescent="0.25">
      <c r="A75" s="33" t="str">
        <f t="shared" si="12"/>
        <v/>
      </c>
      <c r="B75" s="33" t="str">
        <f t="shared" si="13"/>
        <v/>
      </c>
      <c r="C75" s="33" t="str">
        <f t="shared" si="14"/>
        <v/>
      </c>
      <c r="D75" s="33" t="str">
        <f t="shared" si="15"/>
        <v/>
      </c>
      <c r="E75" s="34" t="str">
        <f t="shared" si="16"/>
        <v/>
      </c>
      <c r="F75" s="34" t="str">
        <f t="shared" si="17"/>
        <v/>
      </c>
      <c r="G75" s="37" t="str">
        <f t="shared" si="10"/>
        <v/>
      </c>
      <c r="H75" s="37" t="str">
        <f t="shared" si="11"/>
        <v/>
      </c>
      <c r="J75" s="33" t="str">
        <f>IF(ISBLANK(I75), "", Inspection_Regulation_French_Text)</f>
        <v/>
      </c>
      <c r="K75" s="33" t="str">
        <f t="shared" si="9"/>
        <v/>
      </c>
      <c r="L75" s="33" t="e">
        <f>IF(ISBLANK(K75), "", Deficiency_French_Text)</f>
        <v>#N/A</v>
      </c>
    </row>
    <row r="76" spans="1:12" x14ac:dyDescent="0.25">
      <c r="A76" s="33" t="str">
        <f t="shared" si="12"/>
        <v/>
      </c>
      <c r="B76" s="33" t="str">
        <f t="shared" si="13"/>
        <v/>
      </c>
      <c r="C76" s="33" t="str">
        <f t="shared" si="14"/>
        <v/>
      </c>
      <c r="D76" s="33" t="str">
        <f t="shared" si="15"/>
        <v/>
      </c>
      <c r="E76" s="34" t="str">
        <f t="shared" si="16"/>
        <v/>
      </c>
      <c r="F76" s="34" t="str">
        <f t="shared" si="17"/>
        <v/>
      </c>
      <c r="G76" s="37" t="str">
        <f t="shared" si="10"/>
        <v/>
      </c>
      <c r="H76" s="37" t="str">
        <f t="shared" si="11"/>
        <v/>
      </c>
      <c r="J76" s="33" t="str">
        <f>IF(ISBLANK(I76), "", Inspection_Regulation_French_Text)</f>
        <v/>
      </c>
      <c r="K76" s="33" t="str">
        <f t="shared" si="9"/>
        <v/>
      </c>
      <c r="L76" s="33" t="e">
        <f>IF(ISBLANK(K76), "", Deficiency_French_Text)</f>
        <v>#N/A</v>
      </c>
    </row>
    <row r="77" spans="1:12" x14ac:dyDescent="0.25">
      <c r="A77" s="33" t="str">
        <f t="shared" si="12"/>
        <v/>
      </c>
      <c r="B77" s="33" t="str">
        <f t="shared" si="13"/>
        <v/>
      </c>
      <c r="C77" s="33" t="str">
        <f t="shared" si="14"/>
        <v/>
      </c>
      <c r="D77" s="33" t="str">
        <f t="shared" si="15"/>
        <v/>
      </c>
      <c r="E77" s="34" t="str">
        <f t="shared" si="16"/>
        <v/>
      </c>
      <c r="F77" s="34" t="str">
        <f t="shared" si="17"/>
        <v/>
      </c>
      <c r="G77" s="37" t="str">
        <f t="shared" si="10"/>
        <v/>
      </c>
      <c r="H77" s="37" t="str">
        <f t="shared" si="11"/>
        <v/>
      </c>
      <c r="J77" s="33" t="str">
        <f>IF(ISBLANK(I77), "", Inspection_Regulation_French_Text)</f>
        <v/>
      </c>
      <c r="K77" s="33" t="str">
        <f t="shared" si="9"/>
        <v/>
      </c>
      <c r="L77" s="33" t="e">
        <f>IF(ISBLANK(K77), "", Deficiency_French_Text)</f>
        <v>#N/A</v>
      </c>
    </row>
    <row r="78" spans="1:12" x14ac:dyDescent="0.25">
      <c r="A78" s="33" t="str">
        <f t="shared" si="12"/>
        <v/>
      </c>
      <c r="B78" s="33" t="str">
        <f t="shared" si="13"/>
        <v/>
      </c>
      <c r="C78" s="33" t="str">
        <f t="shared" si="14"/>
        <v/>
      </c>
      <c r="D78" s="33" t="str">
        <f t="shared" si="15"/>
        <v/>
      </c>
      <c r="E78" s="34" t="str">
        <f t="shared" si="16"/>
        <v/>
      </c>
      <c r="F78" s="34" t="str">
        <f t="shared" si="17"/>
        <v/>
      </c>
      <c r="G78" s="37" t="str">
        <f t="shared" si="10"/>
        <v/>
      </c>
      <c r="H78" s="37" t="str">
        <f t="shared" si="11"/>
        <v/>
      </c>
      <c r="J78" s="33" t="str">
        <f>IF(ISBLANK(I78), "", Inspection_Regulation_French_Text)</f>
        <v/>
      </c>
      <c r="K78" s="33" t="str">
        <f t="shared" si="9"/>
        <v/>
      </c>
      <c r="L78" s="33" t="e">
        <f>IF(ISBLANK(K78), "", Deficiency_French_Text)</f>
        <v>#N/A</v>
      </c>
    </row>
    <row r="79" spans="1:12" x14ac:dyDescent="0.25">
      <c r="A79" s="33" t="str">
        <f t="shared" si="12"/>
        <v/>
      </c>
      <c r="B79" s="33" t="str">
        <f t="shared" si="13"/>
        <v/>
      </c>
      <c r="C79" s="33" t="str">
        <f t="shared" si="14"/>
        <v/>
      </c>
      <c r="D79" s="33" t="str">
        <f t="shared" si="15"/>
        <v/>
      </c>
      <c r="E79" s="34" t="str">
        <f t="shared" si="16"/>
        <v/>
      </c>
      <c r="F79" s="34" t="str">
        <f t="shared" si="17"/>
        <v/>
      </c>
      <c r="G79" s="37" t="str">
        <f t="shared" si="10"/>
        <v/>
      </c>
      <c r="H79" s="37" t="str">
        <f t="shared" si="11"/>
        <v/>
      </c>
      <c r="J79" s="33" t="str">
        <f>IF(ISBLANK(I79), "", Inspection_Regulation_French_Text)</f>
        <v/>
      </c>
      <c r="K79" s="33" t="str">
        <f t="shared" si="9"/>
        <v/>
      </c>
      <c r="L79" s="33" t="e">
        <f>IF(ISBLANK(K79), "", Deficiency_French_Text)</f>
        <v>#N/A</v>
      </c>
    </row>
    <row r="80" spans="1:12" x14ac:dyDescent="0.25">
      <c r="A80" s="33" t="str">
        <f t="shared" si="12"/>
        <v/>
      </c>
      <c r="B80" s="33" t="str">
        <f t="shared" si="13"/>
        <v/>
      </c>
      <c r="C80" s="33" t="str">
        <f t="shared" si="14"/>
        <v/>
      </c>
      <c r="D80" s="33" t="str">
        <f t="shared" si="15"/>
        <v/>
      </c>
      <c r="E80" s="34" t="str">
        <f t="shared" si="16"/>
        <v/>
      </c>
      <c r="F80" s="34" t="str">
        <f t="shared" si="17"/>
        <v/>
      </c>
      <c r="G80" s="37" t="str">
        <f t="shared" si="10"/>
        <v/>
      </c>
      <c r="H80" s="37" t="str">
        <f t="shared" si="11"/>
        <v/>
      </c>
      <c r="J80" s="33" t="str">
        <f>IF(ISBLANK(I80), "", Inspection_Regulation_French_Text)</f>
        <v/>
      </c>
      <c r="K80" s="33" t="str">
        <f t="shared" si="9"/>
        <v/>
      </c>
      <c r="L80" s="33" t="e">
        <f>IF(ISBLANK(K80), "", Deficiency_French_Text)</f>
        <v>#N/A</v>
      </c>
    </row>
    <row r="81" spans="1:12" x14ac:dyDescent="0.25">
      <c r="A81" s="33" t="str">
        <f t="shared" si="12"/>
        <v/>
      </c>
      <c r="B81" s="33" t="str">
        <f t="shared" si="13"/>
        <v/>
      </c>
      <c r="C81" s="33" t="str">
        <f t="shared" si="14"/>
        <v/>
      </c>
      <c r="D81" s="33" t="str">
        <f t="shared" si="15"/>
        <v/>
      </c>
      <c r="E81" s="34" t="str">
        <f t="shared" si="16"/>
        <v/>
      </c>
      <c r="F81" s="34" t="str">
        <f t="shared" si="17"/>
        <v/>
      </c>
      <c r="G81" s="37" t="str">
        <f t="shared" si="10"/>
        <v/>
      </c>
      <c r="H81" s="37" t="str">
        <f t="shared" si="11"/>
        <v/>
      </c>
      <c r="J81" s="33" t="str">
        <f>IF(ISBLANK(I81), "", Inspection_Regulation_French_Text)</f>
        <v/>
      </c>
      <c r="K81" s="33" t="str">
        <f t="shared" si="9"/>
        <v/>
      </c>
      <c r="L81" s="33" t="e">
        <f>IF(ISBLANK(K81), "", Deficiency_French_Text)</f>
        <v>#N/A</v>
      </c>
    </row>
    <row r="82" spans="1:12" x14ac:dyDescent="0.25">
      <c r="A82" s="33" t="str">
        <f t="shared" si="12"/>
        <v/>
      </c>
      <c r="B82" s="33" t="str">
        <f t="shared" si="13"/>
        <v/>
      </c>
      <c r="C82" s="33" t="str">
        <f t="shared" si="14"/>
        <v/>
      </c>
      <c r="D82" s="33" t="str">
        <f t="shared" si="15"/>
        <v/>
      </c>
      <c r="E82" s="34" t="str">
        <f t="shared" si="16"/>
        <v/>
      </c>
      <c r="F82" s="34" t="str">
        <f t="shared" si="17"/>
        <v/>
      </c>
      <c r="G82" s="37" t="str">
        <f t="shared" si="10"/>
        <v/>
      </c>
      <c r="H82" s="37" t="str">
        <f t="shared" si="11"/>
        <v/>
      </c>
      <c r="J82" s="33" t="str">
        <f>IF(ISBLANK(I82), "", Inspection_Regulation_French_Text)</f>
        <v/>
      </c>
      <c r="K82" s="33" t="str">
        <f t="shared" si="9"/>
        <v/>
      </c>
      <c r="L82" s="33" t="e">
        <f>IF(ISBLANK(K82), "", Deficiency_French_Text)</f>
        <v>#N/A</v>
      </c>
    </row>
    <row r="83" spans="1:12" x14ac:dyDescent="0.25">
      <c r="A83" s="33" t="str">
        <f t="shared" si="12"/>
        <v/>
      </c>
      <c r="B83" s="33" t="str">
        <f t="shared" si="13"/>
        <v/>
      </c>
      <c r="C83" s="33" t="str">
        <f t="shared" si="14"/>
        <v/>
      </c>
      <c r="D83" s="33" t="str">
        <f t="shared" si="15"/>
        <v/>
      </c>
      <c r="E83" s="34" t="str">
        <f t="shared" si="16"/>
        <v/>
      </c>
      <c r="F83" s="34" t="str">
        <f t="shared" si="17"/>
        <v/>
      </c>
      <c r="G83" s="37" t="str">
        <f t="shared" si="10"/>
        <v/>
      </c>
      <c r="H83" s="37" t="str">
        <f t="shared" si="11"/>
        <v/>
      </c>
      <c r="J83" s="33" t="str">
        <f>IF(ISBLANK(I83), "", Inspection_Regulation_French_Text)</f>
        <v/>
      </c>
      <c r="K83" s="33" t="str">
        <f t="shared" si="9"/>
        <v/>
      </c>
      <c r="L83" s="33" t="e">
        <f>IF(ISBLANK(K83), "", Deficiency_French_Text)</f>
        <v>#N/A</v>
      </c>
    </row>
    <row r="84" spans="1:12" x14ac:dyDescent="0.25">
      <c r="A84" s="33" t="str">
        <f t="shared" si="12"/>
        <v/>
      </c>
      <c r="B84" s="33" t="str">
        <f t="shared" si="13"/>
        <v/>
      </c>
      <c r="C84" s="33" t="str">
        <f t="shared" si="14"/>
        <v/>
      </c>
      <c r="D84" s="33" t="str">
        <f t="shared" si="15"/>
        <v/>
      </c>
      <c r="E84" s="34" t="str">
        <f t="shared" si="16"/>
        <v/>
      </c>
      <c r="F84" s="34" t="str">
        <f t="shared" si="17"/>
        <v/>
      </c>
      <c r="G84" s="37" t="str">
        <f t="shared" si="10"/>
        <v/>
      </c>
      <c r="H84" s="37" t="str">
        <f t="shared" si="11"/>
        <v/>
      </c>
      <c r="J84" s="33" t="str">
        <f>IF(ISBLANK(I84), "", Inspection_Regulation_French_Text)</f>
        <v/>
      </c>
      <c r="K84" s="33" t="str">
        <f t="shared" si="9"/>
        <v/>
      </c>
      <c r="L84" s="33" t="e">
        <f>IF(ISBLANK(K84), "", Deficiency_French_Text)</f>
        <v>#N/A</v>
      </c>
    </row>
    <row r="85" spans="1:12" x14ac:dyDescent="0.25">
      <c r="A85" s="33" t="str">
        <f t="shared" si="12"/>
        <v/>
      </c>
      <c r="B85" s="33" t="str">
        <f t="shared" si="13"/>
        <v/>
      </c>
      <c r="C85" s="33" t="str">
        <f t="shared" si="14"/>
        <v/>
      </c>
      <c r="D85" s="33" t="str">
        <f t="shared" si="15"/>
        <v/>
      </c>
      <c r="E85" s="34" t="str">
        <f t="shared" si="16"/>
        <v/>
      </c>
      <c r="F85" s="34" t="str">
        <f t="shared" si="17"/>
        <v/>
      </c>
      <c r="G85" s="37" t="str">
        <f t="shared" si="10"/>
        <v/>
      </c>
      <c r="H85" s="37" t="str">
        <f t="shared" si="11"/>
        <v/>
      </c>
      <c r="J85" s="33" t="str">
        <f>IF(ISBLANK(I85), "", Inspection_Regulation_French_Text)</f>
        <v/>
      </c>
      <c r="K85" s="33" t="str">
        <f t="shared" si="9"/>
        <v/>
      </c>
      <c r="L85" s="33" t="e">
        <f>IF(ISBLANK(K85), "", Deficiency_French_Text)</f>
        <v>#N/A</v>
      </c>
    </row>
    <row r="86" spans="1:12" x14ac:dyDescent="0.25">
      <c r="A86" s="33" t="str">
        <f t="shared" si="12"/>
        <v/>
      </c>
      <c r="B86" s="33" t="str">
        <f t="shared" si="13"/>
        <v/>
      </c>
      <c r="C86" s="33" t="str">
        <f t="shared" si="14"/>
        <v/>
      </c>
      <c r="D86" s="33" t="str">
        <f t="shared" si="15"/>
        <v/>
      </c>
      <c r="E86" s="34" t="str">
        <f t="shared" si="16"/>
        <v/>
      </c>
      <c r="F86" s="34" t="str">
        <f t="shared" si="17"/>
        <v/>
      </c>
      <c r="G86" s="37" t="str">
        <f t="shared" si="10"/>
        <v/>
      </c>
      <c r="H86" s="37" t="str">
        <f t="shared" si="11"/>
        <v/>
      </c>
      <c r="J86" s="33" t="str">
        <f>IF(ISBLANK(I86), "", Inspection_Regulation_French_Text)</f>
        <v/>
      </c>
      <c r="K86" s="33" t="str">
        <f t="shared" si="9"/>
        <v/>
      </c>
      <c r="L86" s="33" t="e">
        <f>IF(ISBLANK(K86), "", Deficiency_French_Text)</f>
        <v>#N/A</v>
      </c>
    </row>
    <row r="87" spans="1:12" x14ac:dyDescent="0.25">
      <c r="A87" s="33" t="str">
        <f t="shared" si="12"/>
        <v/>
      </c>
      <c r="B87" s="33" t="str">
        <f t="shared" si="13"/>
        <v/>
      </c>
      <c r="C87" s="33" t="str">
        <f t="shared" si="14"/>
        <v/>
      </c>
      <c r="D87" s="33" t="str">
        <f t="shared" si="15"/>
        <v/>
      </c>
      <c r="E87" s="34" t="str">
        <f t="shared" si="16"/>
        <v/>
      </c>
      <c r="F87" s="34" t="str">
        <f t="shared" si="17"/>
        <v/>
      </c>
      <c r="G87" s="37" t="str">
        <f t="shared" si="10"/>
        <v/>
      </c>
      <c r="H87" s="37" t="str">
        <f t="shared" si="11"/>
        <v/>
      </c>
      <c r="J87" s="33" t="str">
        <f>IF(ISBLANK(I87), "", Inspection_Regulation_French_Text)</f>
        <v/>
      </c>
      <c r="K87" s="33" t="str">
        <f t="shared" si="9"/>
        <v/>
      </c>
      <c r="L87" s="33" t="e">
        <f>IF(ISBLANK(K87), "", Deficiency_French_Text)</f>
        <v>#N/A</v>
      </c>
    </row>
    <row r="88" spans="1:12" x14ac:dyDescent="0.25">
      <c r="A88" s="33" t="str">
        <f t="shared" si="12"/>
        <v/>
      </c>
      <c r="B88" s="33" t="str">
        <f t="shared" si="13"/>
        <v/>
      </c>
      <c r="C88" s="33" t="str">
        <f t="shared" si="14"/>
        <v/>
      </c>
      <c r="D88" s="33" t="str">
        <f t="shared" si="15"/>
        <v/>
      </c>
      <c r="E88" s="34" t="str">
        <f t="shared" si="16"/>
        <v/>
      </c>
      <c r="F88" s="34" t="str">
        <f t="shared" si="17"/>
        <v/>
      </c>
      <c r="G88" s="37" t="str">
        <f t="shared" si="10"/>
        <v/>
      </c>
      <c r="H88" s="37" t="str">
        <f t="shared" si="11"/>
        <v/>
      </c>
      <c r="J88" s="33" t="str">
        <f>IF(ISBLANK(I88), "", Inspection_Regulation_French_Text)</f>
        <v/>
      </c>
      <c r="K88" s="33" t="str">
        <f t="shared" si="9"/>
        <v/>
      </c>
      <c r="L88" s="33" t="e">
        <f>IF(ISBLANK(K88), "", Deficiency_French_Text)</f>
        <v>#N/A</v>
      </c>
    </row>
    <row r="89" spans="1:12" x14ac:dyDescent="0.25">
      <c r="A89" s="33" t="str">
        <f t="shared" si="12"/>
        <v/>
      </c>
      <c r="B89" s="33" t="str">
        <f t="shared" si="13"/>
        <v/>
      </c>
      <c r="C89" s="33" t="str">
        <f t="shared" si="14"/>
        <v/>
      </c>
      <c r="D89" s="33" t="str">
        <f t="shared" si="15"/>
        <v/>
      </c>
      <c r="E89" s="34" t="str">
        <f t="shared" si="16"/>
        <v/>
      </c>
      <c r="F89" s="34" t="str">
        <f t="shared" si="17"/>
        <v/>
      </c>
      <c r="G89" s="37" t="str">
        <f t="shared" si="10"/>
        <v/>
      </c>
      <c r="H89" s="37" t="str">
        <f t="shared" si="11"/>
        <v/>
      </c>
      <c r="J89" s="33" t="str">
        <f>IF(ISBLANK(I89), "", Inspection_Regulation_French_Text)</f>
        <v/>
      </c>
      <c r="K89" s="33" t="str">
        <f t="shared" si="9"/>
        <v/>
      </c>
      <c r="L89" s="33" t="e">
        <f>IF(ISBLANK(K89), "", Deficiency_French_Text)</f>
        <v>#N/A</v>
      </c>
    </row>
    <row r="90" spans="1:12" x14ac:dyDescent="0.25">
      <c r="A90" s="33" t="str">
        <f t="shared" si="12"/>
        <v/>
      </c>
      <c r="B90" s="33" t="str">
        <f t="shared" si="13"/>
        <v/>
      </c>
      <c r="C90" s="33" t="str">
        <f t="shared" si="14"/>
        <v/>
      </c>
      <c r="D90" s="33" t="str">
        <f t="shared" si="15"/>
        <v/>
      </c>
      <c r="E90" s="34" t="str">
        <f t="shared" si="16"/>
        <v/>
      </c>
      <c r="F90" s="34" t="str">
        <f t="shared" si="17"/>
        <v/>
      </c>
      <c r="G90" s="37" t="str">
        <f t="shared" si="10"/>
        <v/>
      </c>
      <c r="H90" s="37" t="str">
        <f t="shared" si="11"/>
        <v/>
      </c>
      <c r="J90" s="33" t="str">
        <f>IF(ISBLANK(I90), "", Inspection_Regulation_French_Text)</f>
        <v/>
      </c>
      <c r="K90" s="33" t="str">
        <f t="shared" si="9"/>
        <v/>
      </c>
      <c r="L90" s="33" t="e">
        <f>IF(ISBLANK(K90), "", Deficiency_French_Text)</f>
        <v>#N/A</v>
      </c>
    </row>
    <row r="91" spans="1:12" x14ac:dyDescent="0.25">
      <c r="A91" s="33" t="str">
        <f t="shared" si="12"/>
        <v/>
      </c>
      <c r="B91" s="33" t="str">
        <f t="shared" si="13"/>
        <v/>
      </c>
      <c r="C91" s="33" t="str">
        <f t="shared" si="14"/>
        <v/>
      </c>
      <c r="D91" s="33" t="str">
        <f t="shared" si="15"/>
        <v/>
      </c>
      <c r="E91" s="34" t="str">
        <f t="shared" si="16"/>
        <v/>
      </c>
      <c r="F91" s="34" t="str">
        <f t="shared" si="17"/>
        <v/>
      </c>
      <c r="G91" s="37" t="str">
        <f t="shared" si="10"/>
        <v/>
      </c>
      <c r="H91" s="37" t="str">
        <f t="shared" si="11"/>
        <v/>
      </c>
      <c r="J91" s="33" t="str">
        <f>IF(ISBLANK(I91), "", Inspection_Regulation_French_Text)</f>
        <v/>
      </c>
      <c r="K91" s="33" t="str">
        <f t="shared" si="9"/>
        <v/>
      </c>
      <c r="L91" s="33" t="e">
        <f>IF(ISBLANK(K91), "", Deficiency_French_Text)</f>
        <v>#N/A</v>
      </c>
    </row>
    <row r="92" spans="1:12" x14ac:dyDescent="0.25">
      <c r="A92" s="33" t="str">
        <f t="shared" si="12"/>
        <v/>
      </c>
      <c r="B92" s="33" t="str">
        <f t="shared" si="13"/>
        <v/>
      </c>
      <c r="C92" s="33" t="str">
        <f t="shared" si="14"/>
        <v/>
      </c>
      <c r="D92" s="33" t="str">
        <f t="shared" si="15"/>
        <v/>
      </c>
      <c r="E92" s="34" t="str">
        <f t="shared" si="16"/>
        <v/>
      </c>
      <c r="F92" s="34" t="str">
        <f t="shared" si="17"/>
        <v/>
      </c>
      <c r="G92" s="37" t="str">
        <f t="shared" si="10"/>
        <v/>
      </c>
      <c r="H92" s="37" t="str">
        <f t="shared" si="11"/>
        <v/>
      </c>
      <c r="J92" s="33" t="str">
        <f>IF(ISBLANK(I92), "", Inspection_Regulation_French_Text)</f>
        <v/>
      </c>
      <c r="K92" s="33" t="str">
        <f t="shared" si="9"/>
        <v/>
      </c>
      <c r="L92" s="33" t="e">
        <f>IF(ISBLANK(K92), "", Deficiency_French_Text)</f>
        <v>#N/A</v>
      </c>
    </row>
    <row r="93" spans="1:12" x14ac:dyDescent="0.25">
      <c r="A93" s="33" t="str">
        <f t="shared" si="12"/>
        <v/>
      </c>
      <c r="B93" s="33" t="str">
        <f t="shared" si="13"/>
        <v/>
      </c>
      <c r="C93" s="33" t="str">
        <f t="shared" si="14"/>
        <v/>
      </c>
      <c r="D93" s="33" t="str">
        <f t="shared" si="15"/>
        <v/>
      </c>
      <c r="E93" s="34" t="str">
        <f t="shared" si="16"/>
        <v/>
      </c>
      <c r="F93" s="34" t="str">
        <f t="shared" si="17"/>
        <v/>
      </c>
      <c r="G93" s="37" t="str">
        <f t="shared" si="10"/>
        <v/>
      </c>
      <c r="H93" s="37" t="str">
        <f t="shared" si="11"/>
        <v/>
      </c>
      <c r="J93" s="33" t="str">
        <f>IF(ISBLANK(I93), "", Inspection_Regulation_French_Text)</f>
        <v/>
      </c>
      <c r="K93" s="33" t="str">
        <f t="shared" si="9"/>
        <v/>
      </c>
      <c r="L93" s="33" t="e">
        <f>IF(ISBLANK(K93), "", Deficiency_French_Text)</f>
        <v>#N/A</v>
      </c>
    </row>
    <row r="94" spans="1:12" x14ac:dyDescent="0.25">
      <c r="A94" s="33" t="str">
        <f t="shared" si="12"/>
        <v/>
      </c>
      <c r="B94" s="33" t="str">
        <f t="shared" si="13"/>
        <v/>
      </c>
      <c r="C94" s="33" t="str">
        <f t="shared" si="14"/>
        <v/>
      </c>
      <c r="D94" s="33" t="str">
        <f t="shared" si="15"/>
        <v/>
      </c>
      <c r="E94" s="34" t="str">
        <f t="shared" si="16"/>
        <v/>
      </c>
      <c r="F94" s="34" t="str">
        <f t="shared" si="17"/>
        <v/>
      </c>
      <c r="G94" s="37" t="str">
        <f t="shared" si="10"/>
        <v/>
      </c>
      <c r="H94" s="37" t="str">
        <f t="shared" si="11"/>
        <v/>
      </c>
      <c r="J94" s="33" t="str">
        <f>IF(ISBLANK(I94), "", Inspection_Regulation_French_Text)</f>
        <v/>
      </c>
      <c r="K94" s="33" t="str">
        <f t="shared" si="9"/>
        <v/>
      </c>
      <c r="L94" s="33" t="e">
        <f>IF(ISBLANK(K94), "", Deficiency_French_Text)</f>
        <v>#N/A</v>
      </c>
    </row>
    <row r="95" spans="1:12" x14ac:dyDescent="0.25">
      <c r="A95" s="33" t="str">
        <f t="shared" si="12"/>
        <v/>
      </c>
      <c r="B95" s="33" t="str">
        <f t="shared" si="13"/>
        <v/>
      </c>
      <c r="C95" s="33" t="str">
        <f t="shared" si="14"/>
        <v/>
      </c>
      <c r="D95" s="33" t="str">
        <f t="shared" si="15"/>
        <v/>
      </c>
      <c r="E95" s="34" t="str">
        <f t="shared" si="16"/>
        <v/>
      </c>
      <c r="F95" s="34" t="str">
        <f t="shared" si="17"/>
        <v/>
      </c>
      <c r="G95" s="37" t="str">
        <f t="shared" si="10"/>
        <v/>
      </c>
      <c r="H95" s="37" t="str">
        <f t="shared" si="11"/>
        <v/>
      </c>
      <c r="J95" s="33" t="str">
        <f>IF(ISBLANK(I95), "", Inspection_Regulation_French_Text)</f>
        <v/>
      </c>
      <c r="K95" s="33" t="str">
        <f t="shared" si="9"/>
        <v/>
      </c>
      <c r="L95" s="33" t="e">
        <f>IF(ISBLANK(K95), "", Deficiency_French_Text)</f>
        <v>#N/A</v>
      </c>
    </row>
    <row r="96" spans="1:12" x14ac:dyDescent="0.25">
      <c r="A96" s="33" t="str">
        <f t="shared" si="12"/>
        <v/>
      </c>
      <c r="B96" s="33" t="str">
        <f t="shared" si="13"/>
        <v/>
      </c>
      <c r="C96" s="33" t="str">
        <f t="shared" si="14"/>
        <v/>
      </c>
      <c r="D96" s="33" t="str">
        <f t="shared" si="15"/>
        <v/>
      </c>
      <c r="E96" s="34" t="str">
        <f t="shared" si="16"/>
        <v/>
      </c>
      <c r="F96" s="34" t="str">
        <f t="shared" si="17"/>
        <v/>
      </c>
      <c r="G96" s="37" t="str">
        <f t="shared" si="10"/>
        <v/>
      </c>
      <c r="H96" s="37" t="str">
        <f t="shared" si="11"/>
        <v/>
      </c>
      <c r="J96" s="33" t="str">
        <f>IF(ISBLANK(I96), "", Inspection_Regulation_French_Text)</f>
        <v/>
      </c>
      <c r="K96" s="33" t="str">
        <f t="shared" si="9"/>
        <v/>
      </c>
      <c r="L96" s="33" t="e">
        <f>IF(ISBLANK(K96), "", Deficiency_French_Text)</f>
        <v>#N/A</v>
      </c>
    </row>
    <row r="97" spans="1:12" x14ac:dyDescent="0.25">
      <c r="A97" s="33" t="str">
        <f t="shared" si="12"/>
        <v/>
      </c>
      <c r="B97" s="33" t="str">
        <f t="shared" si="13"/>
        <v/>
      </c>
      <c r="C97" s="33" t="str">
        <f t="shared" si="14"/>
        <v/>
      </c>
      <c r="D97" s="33" t="str">
        <f t="shared" si="15"/>
        <v/>
      </c>
      <c r="E97" s="34" t="str">
        <f t="shared" si="16"/>
        <v/>
      </c>
      <c r="F97" s="34" t="str">
        <f t="shared" si="17"/>
        <v/>
      </c>
      <c r="G97" s="37" t="str">
        <f t="shared" si="10"/>
        <v/>
      </c>
      <c r="H97" s="37" t="str">
        <f t="shared" si="11"/>
        <v/>
      </c>
      <c r="J97" s="33" t="str">
        <f>IF(ISBLANK(I97), "", Inspection_Regulation_French_Text)</f>
        <v/>
      </c>
      <c r="K97" s="33" t="str">
        <f t="shared" si="9"/>
        <v/>
      </c>
      <c r="L97" s="33" t="e">
        <f>IF(ISBLANK(K97), "", Deficiency_French_Text)</f>
        <v>#N/A</v>
      </c>
    </row>
    <row r="98" spans="1:12" x14ac:dyDescent="0.25">
      <c r="A98" s="33" t="str">
        <f t="shared" si="12"/>
        <v/>
      </c>
      <c r="B98" s="33" t="str">
        <f t="shared" si="13"/>
        <v/>
      </c>
      <c r="C98" s="33" t="str">
        <f t="shared" si="14"/>
        <v/>
      </c>
      <c r="D98" s="33" t="str">
        <f t="shared" si="15"/>
        <v/>
      </c>
      <c r="E98" s="34" t="str">
        <f t="shared" si="16"/>
        <v/>
      </c>
      <c r="F98" s="34" t="str">
        <f t="shared" si="17"/>
        <v/>
      </c>
      <c r="G98" s="37" t="str">
        <f t="shared" si="10"/>
        <v/>
      </c>
      <c r="H98" s="37" t="str">
        <f t="shared" si="11"/>
        <v/>
      </c>
      <c r="J98" s="33" t="str">
        <f>IF(ISBLANK(I98), "", Inspection_Regulation_French_Text)</f>
        <v/>
      </c>
      <c r="K98" s="33" t="str">
        <f t="shared" ref="K98:K100" si="18">IF(ISBLANK(I98), "", Deficiency_English_List_Choices)</f>
        <v/>
      </c>
      <c r="L98" s="33" t="e">
        <f>IF(ISBLANK(K98), "", Deficiency_French_Text)</f>
        <v>#N/A</v>
      </c>
    </row>
    <row r="99" spans="1:12" x14ac:dyDescent="0.25">
      <c r="A99" s="33" t="str">
        <f t="shared" si="12"/>
        <v/>
      </c>
      <c r="B99" s="33" t="str">
        <f t="shared" si="13"/>
        <v/>
      </c>
      <c r="C99" s="33" t="str">
        <f t="shared" si="14"/>
        <v/>
      </c>
      <c r="D99" s="33" t="str">
        <f t="shared" si="15"/>
        <v/>
      </c>
      <c r="E99" s="34" t="str">
        <f t="shared" si="16"/>
        <v/>
      </c>
      <c r="F99" s="34" t="str">
        <f t="shared" si="17"/>
        <v/>
      </c>
      <c r="G99" s="37" t="str">
        <f t="shared" si="10"/>
        <v/>
      </c>
      <c r="H99" s="37" t="str">
        <f t="shared" si="11"/>
        <v/>
      </c>
      <c r="J99" s="33" t="str">
        <f>IF(ISBLANK(I99), "", Inspection_Regulation_French_Text)</f>
        <v/>
      </c>
      <c r="K99" s="33" t="str">
        <f t="shared" si="18"/>
        <v/>
      </c>
      <c r="L99" s="33" t="e">
        <f>IF(ISBLANK(K99), "", Deficiency_French_Text)</f>
        <v>#N/A</v>
      </c>
    </row>
    <row r="100" spans="1:12" x14ac:dyDescent="0.25">
      <c r="A100" s="33" t="str">
        <f t="shared" si="12"/>
        <v/>
      </c>
      <c r="B100" s="33" t="str">
        <f t="shared" si="13"/>
        <v/>
      </c>
      <c r="C100" s="33" t="str">
        <f t="shared" si="14"/>
        <v/>
      </c>
      <c r="D100" s="33" t="str">
        <f t="shared" si="15"/>
        <v/>
      </c>
      <c r="E100" s="34" t="str">
        <f t="shared" si="16"/>
        <v/>
      </c>
      <c r="F100" s="34" t="str">
        <f t="shared" si="17"/>
        <v/>
      </c>
      <c r="G100" s="37" t="str">
        <f t="shared" si="10"/>
        <v/>
      </c>
      <c r="H100" s="37" t="str">
        <f t="shared" si="11"/>
        <v/>
      </c>
      <c r="J100" s="33" t="str">
        <f>IF(ISBLANK(I100), "", Inspection_Regulation_French_Text)</f>
        <v/>
      </c>
      <c r="K100" s="33" t="str">
        <f t="shared" si="18"/>
        <v/>
      </c>
      <c r="L100" s="33" t="e">
        <f>IF(ISBLANK(K100), "", Deficiency_French_Text)</f>
        <v>#N/A</v>
      </c>
    </row>
  </sheetData>
  <sheetProtection password="CC8A" sheet="1" objects="1" scenarios="1"/>
  <dataConsolidate/>
  <dataValidations count="3">
    <dataValidation type="list" allowBlank="1" showInputMessage="1" showErrorMessage="1" sqref="I2:I1048576">
      <formula1>Inspection_Regulation_English_Choices</formula1>
    </dataValidation>
    <dataValidation type="list" allowBlank="1" showInputMessage="1" showErrorMessage="1" sqref="M2">
      <formula1>IF(ISBLANK(K2), "", Deficiency_French_Text)</formula1>
    </dataValidation>
    <dataValidation operator="greaterThanOrEqual" allowBlank="1" showInputMessage="1" showErrorMessage="1" sqref="M1:XFD1 F1 I1"/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T188"/>
  <sheetViews>
    <sheetView zoomScaleNormal="100" workbookViewId="0"/>
  </sheetViews>
  <sheetFormatPr defaultColWidth="250.7109375" defaultRowHeight="15" x14ac:dyDescent="0.25"/>
  <cols>
    <col min="1" max="1" width="15.7109375" bestFit="1" customWidth="1"/>
    <col min="2" max="2" width="20.7109375" bestFit="1" customWidth="1"/>
    <col min="3" max="3" width="13.85546875" bestFit="1" customWidth="1"/>
    <col min="4" max="4" width="31.7109375" bestFit="1" customWidth="1"/>
    <col min="5" max="5" width="31.85546875" bestFit="1" customWidth="1"/>
    <col min="6" max="6" width="80" bestFit="1" customWidth="1"/>
    <col min="7" max="7" width="21.85546875" bestFit="1" customWidth="1"/>
    <col min="8" max="8" width="19.5703125" style="9" bestFit="1" customWidth="1"/>
    <col min="9" max="9" width="8.85546875" bestFit="1" customWidth="1"/>
    <col min="10" max="10" width="12.7109375" bestFit="1" customWidth="1"/>
    <col min="11" max="11" width="62.28515625" bestFit="1" customWidth="1"/>
    <col min="12" max="12" width="101.85546875" bestFit="1" customWidth="1"/>
    <col min="13" max="13" width="99" bestFit="1" customWidth="1"/>
    <col min="14" max="14" width="156.140625" bestFit="1" customWidth="1"/>
    <col min="15" max="15" width="183" bestFit="1" customWidth="1"/>
    <col min="16" max="16" width="199.28515625" bestFit="1" customWidth="1"/>
    <col min="17" max="17" width="180.85546875" bestFit="1" customWidth="1"/>
    <col min="18" max="18" width="60.140625" bestFit="1" customWidth="1"/>
    <col min="19" max="19" width="176.42578125" bestFit="1" customWidth="1"/>
    <col min="20" max="20" width="154.85546875" bestFit="1" customWidth="1"/>
    <col min="21" max="21" width="186.5703125" bestFit="1" customWidth="1"/>
    <col min="22" max="22" width="91.140625" bestFit="1" customWidth="1"/>
    <col min="23" max="23" width="78.5703125" bestFit="1" customWidth="1"/>
    <col min="24" max="24" width="105.7109375" bestFit="1" customWidth="1"/>
    <col min="25" max="25" width="111.7109375" bestFit="1" customWidth="1"/>
    <col min="26" max="26" width="176.5703125" bestFit="1" customWidth="1"/>
    <col min="27" max="27" width="207.28515625" bestFit="1" customWidth="1"/>
    <col min="28" max="28" width="224.5703125" bestFit="1" customWidth="1"/>
    <col min="29" max="29" width="228.7109375" bestFit="1" customWidth="1"/>
    <col min="30" max="30" width="76" bestFit="1" customWidth="1"/>
    <col min="31" max="31" width="246.7109375" bestFit="1" customWidth="1"/>
    <col min="32" max="32" width="164.7109375" bestFit="1" customWidth="1"/>
    <col min="33" max="33" width="255.5703125" customWidth="1"/>
    <col min="34" max="34" width="98.28515625" bestFit="1" customWidth="1"/>
    <col min="35" max="35" width="199.28515625" bestFit="1" customWidth="1"/>
    <col min="36" max="36" width="250.28515625" bestFit="1" customWidth="1"/>
    <col min="37" max="37" width="249.7109375" bestFit="1" customWidth="1"/>
    <col min="38" max="38" width="248.42578125" bestFit="1" customWidth="1"/>
    <col min="39" max="39" width="92.140625" bestFit="1" customWidth="1"/>
    <col min="40" max="40" width="88" bestFit="1" customWidth="1"/>
    <col min="41" max="41" width="62.28515625" bestFit="1" customWidth="1"/>
    <col min="42" max="42" width="78.5703125" bestFit="1" customWidth="1"/>
    <col min="43" max="43" width="122.85546875" bestFit="1" customWidth="1"/>
    <col min="44" max="44" width="156.28515625" bestFit="1" customWidth="1"/>
    <col min="45" max="45" width="27.85546875" bestFit="1" customWidth="1"/>
    <col min="46" max="46" width="27.5703125" bestFit="1" customWidth="1"/>
  </cols>
  <sheetData>
    <row r="1" spans="1:46" s="1" customFormat="1" ht="15.75" x14ac:dyDescent="0.2">
      <c r="A1" s="10" t="s">
        <v>0</v>
      </c>
      <c r="B1" s="10" t="s">
        <v>1</v>
      </c>
      <c r="C1" s="10" t="s">
        <v>2</v>
      </c>
      <c r="D1" s="10" t="s">
        <v>285</v>
      </c>
      <c r="E1" s="10" t="s">
        <v>284</v>
      </c>
      <c r="F1" s="10" t="s">
        <v>4</v>
      </c>
      <c r="G1" s="10" t="s">
        <v>379</v>
      </c>
      <c r="H1" s="10" t="s">
        <v>378</v>
      </c>
      <c r="I1" s="10" t="s">
        <v>5</v>
      </c>
      <c r="J1" s="10" t="s">
        <v>6</v>
      </c>
      <c r="K1" s="11" t="s">
        <v>7</v>
      </c>
      <c r="L1" s="12" t="s">
        <v>14</v>
      </c>
      <c r="M1" s="12" t="s">
        <v>16</v>
      </c>
      <c r="N1" s="12" t="s">
        <v>18</v>
      </c>
      <c r="O1" s="12" t="s">
        <v>20</v>
      </c>
      <c r="P1" s="12" t="s">
        <v>21</v>
      </c>
      <c r="Q1" s="12" t="s">
        <v>23</v>
      </c>
      <c r="R1" s="12" t="s">
        <v>25</v>
      </c>
      <c r="S1" s="12" t="s">
        <v>27</v>
      </c>
      <c r="T1" s="12" t="s">
        <v>29</v>
      </c>
      <c r="U1" s="12" t="s">
        <v>31</v>
      </c>
      <c r="V1" s="12" t="s">
        <v>33</v>
      </c>
      <c r="W1" s="13" t="s">
        <v>8</v>
      </c>
      <c r="X1" s="12" t="s">
        <v>15</v>
      </c>
      <c r="Y1" s="12" t="s">
        <v>269</v>
      </c>
      <c r="Z1" s="12" t="s">
        <v>19</v>
      </c>
      <c r="AA1" s="12" t="s">
        <v>20</v>
      </c>
      <c r="AB1" s="12" t="s">
        <v>22</v>
      </c>
      <c r="AC1" s="12" t="s">
        <v>24</v>
      </c>
      <c r="AD1" s="12" t="s">
        <v>26</v>
      </c>
      <c r="AE1" s="12" t="s">
        <v>28</v>
      </c>
      <c r="AF1" s="12" t="s">
        <v>30</v>
      </c>
      <c r="AG1" s="12" t="s">
        <v>32</v>
      </c>
      <c r="AH1" s="12" t="s">
        <v>34</v>
      </c>
      <c r="AI1" s="12" t="s">
        <v>9</v>
      </c>
      <c r="AJ1" s="12" t="s">
        <v>10</v>
      </c>
      <c r="AK1" s="14" t="s">
        <v>11</v>
      </c>
      <c r="AL1" s="15" t="s">
        <v>156</v>
      </c>
      <c r="AM1" s="15" t="s">
        <v>12</v>
      </c>
      <c r="AN1" s="15" t="s">
        <v>13</v>
      </c>
      <c r="AO1" s="11" t="s">
        <v>7</v>
      </c>
      <c r="AP1" s="13" t="s">
        <v>8</v>
      </c>
      <c r="AQ1" s="13" t="s">
        <v>323</v>
      </c>
      <c r="AR1" s="13" t="s">
        <v>324</v>
      </c>
      <c r="AS1" s="13" t="s">
        <v>350</v>
      </c>
      <c r="AT1" s="13" t="s">
        <v>351</v>
      </c>
    </row>
    <row r="2" spans="1:46" ht="31.5" x14ac:dyDescent="0.25">
      <c r="A2" s="16">
        <v>67847</v>
      </c>
      <c r="B2" s="17"/>
      <c r="C2" s="17" t="s">
        <v>147</v>
      </c>
      <c r="D2" s="17" t="s">
        <v>286</v>
      </c>
      <c r="E2" s="17" t="s">
        <v>287</v>
      </c>
      <c r="F2" s="18" t="s">
        <v>220</v>
      </c>
      <c r="G2" s="17" t="s">
        <v>153</v>
      </c>
      <c r="H2" s="17" t="s">
        <v>153</v>
      </c>
      <c r="I2" s="17"/>
      <c r="J2" s="17"/>
      <c r="K2" s="19" t="s">
        <v>14</v>
      </c>
      <c r="L2" s="20" t="s">
        <v>35</v>
      </c>
      <c r="M2" s="21" t="s">
        <v>37</v>
      </c>
      <c r="N2" s="20" t="s">
        <v>35</v>
      </c>
      <c r="O2" s="22" t="s">
        <v>45</v>
      </c>
      <c r="P2" s="20" t="s">
        <v>47</v>
      </c>
      <c r="Q2" s="20" t="s">
        <v>60</v>
      </c>
      <c r="R2" s="20" t="s">
        <v>113</v>
      </c>
      <c r="S2" s="22" t="s">
        <v>115</v>
      </c>
      <c r="T2" s="22" t="s">
        <v>139</v>
      </c>
      <c r="U2" s="20" t="s">
        <v>141</v>
      </c>
      <c r="V2" s="21" t="s">
        <v>145</v>
      </c>
      <c r="W2" s="19" t="s">
        <v>15</v>
      </c>
      <c r="X2" s="22" t="s">
        <v>36</v>
      </c>
      <c r="Y2" s="22" t="s">
        <v>38</v>
      </c>
      <c r="Z2" s="22" t="s">
        <v>36</v>
      </c>
      <c r="AA2" s="20" t="s">
        <v>352</v>
      </c>
      <c r="AB2" s="21" t="s">
        <v>48</v>
      </c>
      <c r="AC2" s="22" t="s">
        <v>61</v>
      </c>
      <c r="AD2" s="21" t="s">
        <v>114</v>
      </c>
      <c r="AE2" s="21" t="s">
        <v>116</v>
      </c>
      <c r="AF2" s="21" t="s">
        <v>140</v>
      </c>
      <c r="AG2" s="21" t="s">
        <v>353</v>
      </c>
      <c r="AH2" s="21" t="s">
        <v>146</v>
      </c>
      <c r="AI2" s="20" t="s">
        <v>35</v>
      </c>
      <c r="AJ2" s="22" t="s">
        <v>36</v>
      </c>
      <c r="AK2" s="23" t="s">
        <v>354</v>
      </c>
      <c r="AL2" s="23" t="s">
        <v>355</v>
      </c>
      <c r="AM2" s="21" t="s">
        <v>291</v>
      </c>
      <c r="AN2" s="20" t="s">
        <v>356</v>
      </c>
      <c r="AO2" s="19" t="s">
        <v>14</v>
      </c>
      <c r="AP2" s="19" t="s">
        <v>15</v>
      </c>
      <c r="AQ2" s="23" t="s">
        <v>334</v>
      </c>
      <c r="AR2" s="23" t="s">
        <v>322</v>
      </c>
      <c r="AS2" s="9" t="s">
        <v>346</v>
      </c>
      <c r="AT2" s="9" t="s">
        <v>346</v>
      </c>
    </row>
    <row r="3" spans="1:46" ht="15.75" x14ac:dyDescent="0.25">
      <c r="A3" s="16">
        <v>70412</v>
      </c>
      <c r="B3" s="17"/>
      <c r="C3" s="17" t="s">
        <v>148</v>
      </c>
      <c r="D3" s="17" t="s">
        <v>155</v>
      </c>
      <c r="E3" s="17" t="s">
        <v>288</v>
      </c>
      <c r="F3" s="18" t="s">
        <v>176</v>
      </c>
      <c r="G3" s="17" t="s">
        <v>154</v>
      </c>
      <c r="H3" s="17" t="s">
        <v>154</v>
      </c>
      <c r="I3" s="17"/>
      <c r="J3" s="17"/>
      <c r="K3" s="18" t="s">
        <v>16</v>
      </c>
      <c r="L3" s="22"/>
      <c r="M3" s="22"/>
      <c r="N3" s="20" t="s">
        <v>39</v>
      </c>
      <c r="O3" s="21" t="s">
        <v>46</v>
      </c>
      <c r="P3" s="21" t="s">
        <v>49</v>
      </c>
      <c r="Q3" s="22" t="s">
        <v>62</v>
      </c>
      <c r="R3" s="22"/>
      <c r="S3" s="18" t="s">
        <v>117</v>
      </c>
      <c r="T3" s="22"/>
      <c r="U3" s="20" t="s">
        <v>142</v>
      </c>
      <c r="V3" s="22"/>
      <c r="W3" s="18" t="s">
        <v>17</v>
      </c>
      <c r="X3" s="22"/>
      <c r="Y3" s="22"/>
      <c r="Z3" s="18" t="s">
        <v>357</v>
      </c>
      <c r="AA3" s="21" t="s">
        <v>358</v>
      </c>
      <c r="AB3" s="20" t="s">
        <v>50</v>
      </c>
      <c r="AC3" s="18" t="s">
        <v>63</v>
      </c>
      <c r="AD3" s="22"/>
      <c r="AE3" s="21" t="s">
        <v>359</v>
      </c>
      <c r="AF3" s="22"/>
      <c r="AG3" s="21" t="s">
        <v>360</v>
      </c>
      <c r="AH3" s="22"/>
      <c r="AI3" s="21" t="s">
        <v>37</v>
      </c>
      <c r="AJ3" s="22" t="s">
        <v>38</v>
      </c>
      <c r="AK3" s="23" t="s">
        <v>361</v>
      </c>
      <c r="AL3" s="23" t="s">
        <v>362</v>
      </c>
      <c r="AM3" s="21" t="s">
        <v>292</v>
      </c>
      <c r="AN3" s="20" t="s">
        <v>293</v>
      </c>
      <c r="AO3" s="18" t="s">
        <v>16</v>
      </c>
      <c r="AP3" s="18" t="s">
        <v>17</v>
      </c>
      <c r="AQ3" s="23" t="s">
        <v>335</v>
      </c>
      <c r="AR3" s="23" t="s">
        <v>325</v>
      </c>
      <c r="AS3" s="31" t="s">
        <v>347</v>
      </c>
      <c r="AT3" s="31" t="s">
        <v>363</v>
      </c>
    </row>
    <row r="4" spans="1:46" ht="31.5" x14ac:dyDescent="0.25">
      <c r="A4" s="18">
        <v>79073</v>
      </c>
      <c r="B4" s="17"/>
      <c r="C4" s="17" t="s">
        <v>149</v>
      </c>
      <c r="D4" s="17" t="s">
        <v>282</v>
      </c>
      <c r="E4" s="17" t="s">
        <v>289</v>
      </c>
      <c r="F4" s="18" t="s">
        <v>182</v>
      </c>
      <c r="G4" s="17" t="s">
        <v>380</v>
      </c>
      <c r="H4" s="17" t="s">
        <v>381</v>
      </c>
      <c r="I4" s="17"/>
      <c r="J4" s="17"/>
      <c r="K4" s="18" t="s">
        <v>18</v>
      </c>
      <c r="L4" s="22"/>
      <c r="M4" s="22"/>
      <c r="N4" s="21" t="s">
        <v>40</v>
      </c>
      <c r="O4" s="22"/>
      <c r="P4" s="21" t="s">
        <v>51</v>
      </c>
      <c r="Q4" s="21" t="s">
        <v>64</v>
      </c>
      <c r="R4" s="22"/>
      <c r="S4" s="21" t="s">
        <v>364</v>
      </c>
      <c r="T4" s="22"/>
      <c r="U4" s="20" t="s">
        <v>143</v>
      </c>
      <c r="V4" s="22"/>
      <c r="W4" s="18" t="s">
        <v>19</v>
      </c>
      <c r="X4" s="22"/>
      <c r="Y4" s="22"/>
      <c r="Z4" s="18" t="s">
        <v>41</v>
      </c>
      <c r="AA4" s="22"/>
      <c r="AB4" s="20" t="s">
        <v>52</v>
      </c>
      <c r="AC4" s="18" t="s">
        <v>65</v>
      </c>
      <c r="AD4" s="22"/>
      <c r="AE4" s="21" t="s">
        <v>365</v>
      </c>
      <c r="AF4" s="22"/>
      <c r="AG4" s="21" t="s">
        <v>144</v>
      </c>
      <c r="AH4" s="22"/>
      <c r="AI4" s="20" t="s">
        <v>35</v>
      </c>
      <c r="AJ4" s="22" t="s">
        <v>36</v>
      </c>
      <c r="AK4" s="23" t="s">
        <v>315</v>
      </c>
      <c r="AL4" s="23" t="s">
        <v>317</v>
      </c>
      <c r="AM4" s="21" t="s">
        <v>294</v>
      </c>
      <c r="AN4" s="20" t="s">
        <v>295</v>
      </c>
      <c r="AO4" s="18" t="s">
        <v>18</v>
      </c>
      <c r="AP4" s="18" t="s">
        <v>19</v>
      </c>
      <c r="AQ4" s="23" t="s">
        <v>334</v>
      </c>
      <c r="AR4" s="23" t="s">
        <v>322</v>
      </c>
      <c r="AS4" s="31" t="s">
        <v>348</v>
      </c>
      <c r="AT4" s="31" t="s">
        <v>366</v>
      </c>
    </row>
    <row r="5" spans="1:46" ht="31.5" x14ac:dyDescent="0.25">
      <c r="A5" s="16">
        <v>85433</v>
      </c>
      <c r="B5" s="17"/>
      <c r="C5" s="17" t="s">
        <v>150</v>
      </c>
      <c r="D5" s="17" t="s">
        <v>283</v>
      </c>
      <c r="E5" s="17" t="s">
        <v>290</v>
      </c>
      <c r="F5" s="25" t="s">
        <v>264</v>
      </c>
      <c r="G5" s="17"/>
      <c r="H5" s="17"/>
      <c r="I5" s="17"/>
      <c r="J5" s="17"/>
      <c r="K5" s="18" t="s">
        <v>20</v>
      </c>
      <c r="L5" s="18"/>
      <c r="M5" s="18"/>
      <c r="N5" s="20" t="s">
        <v>57</v>
      </c>
      <c r="O5" s="18"/>
      <c r="P5" s="18" t="s">
        <v>53</v>
      </c>
      <c r="Q5" s="21" t="s">
        <v>66</v>
      </c>
      <c r="R5" s="18"/>
      <c r="S5" s="21" t="s">
        <v>118</v>
      </c>
      <c r="T5" s="18"/>
      <c r="U5" s="18"/>
      <c r="V5" s="18"/>
      <c r="W5" s="18" t="s">
        <v>20</v>
      </c>
      <c r="X5" s="18"/>
      <c r="Y5" s="18"/>
      <c r="Z5" s="18" t="s">
        <v>42</v>
      </c>
      <c r="AA5" s="18"/>
      <c r="AB5" s="21" t="s">
        <v>54</v>
      </c>
      <c r="AC5" s="22" t="s">
        <v>67</v>
      </c>
      <c r="AD5" s="18"/>
      <c r="AE5" s="18" t="s">
        <v>119</v>
      </c>
      <c r="AF5" s="18"/>
      <c r="AG5" s="18"/>
      <c r="AH5" s="18"/>
      <c r="AI5" s="20" t="s">
        <v>39</v>
      </c>
      <c r="AJ5" s="18" t="s">
        <v>357</v>
      </c>
      <c r="AK5" s="23" t="s">
        <v>316</v>
      </c>
      <c r="AL5" s="23" t="s">
        <v>318</v>
      </c>
      <c r="AM5" s="21" t="s">
        <v>296</v>
      </c>
      <c r="AN5" s="19" t="s">
        <v>297</v>
      </c>
      <c r="AO5" s="18" t="s">
        <v>20</v>
      </c>
      <c r="AP5" s="18" t="s">
        <v>20</v>
      </c>
      <c r="AQ5" s="26" t="s">
        <v>336</v>
      </c>
      <c r="AR5" s="23" t="s">
        <v>326</v>
      </c>
      <c r="AS5" s="31" t="s">
        <v>349</v>
      </c>
      <c r="AT5" s="31" t="s">
        <v>349</v>
      </c>
    </row>
    <row r="6" spans="1:46" ht="15.75" x14ac:dyDescent="0.25">
      <c r="A6" s="18">
        <v>102075</v>
      </c>
      <c r="B6" s="17"/>
      <c r="C6" s="17" t="s">
        <v>151</v>
      </c>
      <c r="D6" s="17"/>
      <c r="E6" s="17"/>
      <c r="F6" s="18" t="s">
        <v>207</v>
      </c>
      <c r="G6" s="17"/>
      <c r="H6" s="17"/>
      <c r="I6" s="17"/>
      <c r="J6" s="17"/>
      <c r="K6" s="18" t="s">
        <v>21</v>
      </c>
      <c r="L6" s="18"/>
      <c r="M6" s="18"/>
      <c r="N6" s="20" t="s">
        <v>43</v>
      </c>
      <c r="O6" s="18"/>
      <c r="P6" s="18" t="s">
        <v>55</v>
      </c>
      <c r="Q6" s="21" t="s">
        <v>68</v>
      </c>
      <c r="R6" s="18"/>
      <c r="S6" s="21" t="s">
        <v>120</v>
      </c>
      <c r="T6" s="18"/>
      <c r="U6" s="18"/>
      <c r="V6" s="18"/>
      <c r="W6" s="18" t="s">
        <v>22</v>
      </c>
      <c r="X6" s="18"/>
      <c r="Y6" s="18"/>
      <c r="Z6" s="21" t="s">
        <v>44</v>
      </c>
      <c r="AA6" s="18"/>
      <c r="AB6" s="21" t="s">
        <v>56</v>
      </c>
      <c r="AC6" s="18" t="s">
        <v>367</v>
      </c>
      <c r="AD6" s="18"/>
      <c r="AE6" s="21" t="s">
        <v>368</v>
      </c>
      <c r="AF6" s="18"/>
      <c r="AG6" s="18"/>
      <c r="AH6" s="18"/>
      <c r="AI6" s="21" t="s">
        <v>40</v>
      </c>
      <c r="AJ6" s="18" t="s">
        <v>41</v>
      </c>
      <c r="AK6" s="17"/>
      <c r="AL6" s="17"/>
      <c r="AM6" s="21" t="s">
        <v>298</v>
      </c>
      <c r="AN6" s="20" t="s">
        <v>299</v>
      </c>
      <c r="AO6" s="18" t="s">
        <v>21</v>
      </c>
      <c r="AP6" s="18" t="s">
        <v>22</v>
      </c>
      <c r="AQ6" s="26" t="s">
        <v>337</v>
      </c>
      <c r="AR6" s="23" t="s">
        <v>327</v>
      </c>
      <c r="AS6" s="32" t="s">
        <v>369</v>
      </c>
      <c r="AT6" s="32" t="s">
        <v>369</v>
      </c>
    </row>
    <row r="7" spans="1:46" ht="15.75" x14ac:dyDescent="0.25">
      <c r="A7" s="18">
        <v>102538</v>
      </c>
      <c r="B7" s="17"/>
      <c r="C7" s="17" t="s">
        <v>152</v>
      </c>
      <c r="D7" s="17"/>
      <c r="E7" s="17"/>
      <c r="F7" s="25" t="s">
        <v>218</v>
      </c>
      <c r="G7" s="17"/>
      <c r="H7" s="17"/>
      <c r="I7" s="17"/>
      <c r="J7" s="17"/>
      <c r="K7" s="18" t="s">
        <v>23</v>
      </c>
      <c r="L7" s="18"/>
      <c r="M7" s="18"/>
      <c r="N7" s="18"/>
      <c r="O7" s="18"/>
      <c r="P7" s="20" t="s">
        <v>57</v>
      </c>
      <c r="Q7" s="21" t="s">
        <v>69</v>
      </c>
      <c r="R7" s="18"/>
      <c r="S7" s="21" t="s">
        <v>121</v>
      </c>
      <c r="T7" s="18"/>
      <c r="U7" s="18"/>
      <c r="V7" s="18"/>
      <c r="W7" s="18" t="s">
        <v>24</v>
      </c>
      <c r="X7" s="18"/>
      <c r="Y7" s="18"/>
      <c r="Z7" s="18"/>
      <c r="AA7" s="18"/>
      <c r="AB7" s="21" t="s">
        <v>42</v>
      </c>
      <c r="AC7" s="18" t="s">
        <v>370</v>
      </c>
      <c r="AD7" s="18"/>
      <c r="AE7" s="21" t="s">
        <v>122</v>
      </c>
      <c r="AF7" s="18"/>
      <c r="AG7" s="18"/>
      <c r="AH7" s="18"/>
      <c r="AI7" s="20" t="s">
        <v>57</v>
      </c>
      <c r="AJ7" s="18" t="s">
        <v>42</v>
      </c>
      <c r="AK7" s="17"/>
      <c r="AL7" s="17"/>
      <c r="AM7" s="21" t="s">
        <v>300</v>
      </c>
      <c r="AN7" s="20" t="s">
        <v>301</v>
      </c>
      <c r="AO7" s="18" t="s">
        <v>23</v>
      </c>
      <c r="AP7" s="18" t="s">
        <v>24</v>
      </c>
      <c r="AQ7" s="26" t="s">
        <v>338</v>
      </c>
      <c r="AR7" s="23" t="s">
        <v>328</v>
      </c>
      <c r="AS7" s="32" t="s">
        <v>371</v>
      </c>
      <c r="AT7" s="32" t="s">
        <v>372</v>
      </c>
    </row>
    <row r="8" spans="1:46" ht="15.75" x14ac:dyDescent="0.25">
      <c r="A8" s="18">
        <v>112120</v>
      </c>
      <c r="B8" s="17"/>
      <c r="C8" s="17"/>
      <c r="D8" s="17"/>
      <c r="E8" s="17"/>
      <c r="F8" s="18" t="s">
        <v>174</v>
      </c>
      <c r="G8" s="17"/>
      <c r="H8" s="17"/>
      <c r="I8" s="17"/>
      <c r="J8" s="17"/>
      <c r="K8" s="18" t="s">
        <v>25</v>
      </c>
      <c r="L8" s="21"/>
      <c r="M8" s="21"/>
      <c r="N8" s="21"/>
      <c r="O8" s="21"/>
      <c r="P8" s="20" t="s">
        <v>43</v>
      </c>
      <c r="Q8" s="21" t="s">
        <v>70</v>
      </c>
      <c r="R8" s="21"/>
      <c r="S8" s="22" t="s">
        <v>123</v>
      </c>
      <c r="T8" s="21"/>
      <c r="U8" s="21"/>
      <c r="V8" s="21"/>
      <c r="W8" s="18" t="s">
        <v>26</v>
      </c>
      <c r="X8" s="21"/>
      <c r="Y8" s="21"/>
      <c r="Z8" s="21"/>
      <c r="AA8" s="21"/>
      <c r="AB8" s="21" t="s">
        <v>44</v>
      </c>
      <c r="AC8" s="22" t="s">
        <v>71</v>
      </c>
      <c r="AD8" s="21"/>
      <c r="AE8" s="21" t="s">
        <v>124</v>
      </c>
      <c r="AF8" s="21"/>
      <c r="AG8" s="21"/>
      <c r="AH8" s="21"/>
      <c r="AI8" s="20" t="s">
        <v>43</v>
      </c>
      <c r="AJ8" s="21" t="s">
        <v>44</v>
      </c>
      <c r="AK8" s="17"/>
      <c r="AL8" s="17"/>
      <c r="AM8" s="21" t="s">
        <v>302</v>
      </c>
      <c r="AN8" s="20" t="s">
        <v>303</v>
      </c>
      <c r="AO8" s="18" t="s">
        <v>25</v>
      </c>
      <c r="AP8" s="18" t="s">
        <v>26</v>
      </c>
      <c r="AQ8" s="26" t="s">
        <v>339</v>
      </c>
      <c r="AR8" s="23" t="s">
        <v>329</v>
      </c>
      <c r="AS8" s="24"/>
      <c r="AT8" s="9"/>
    </row>
    <row r="9" spans="1:46" ht="15.75" x14ac:dyDescent="0.25">
      <c r="A9" s="18">
        <v>113947</v>
      </c>
      <c r="B9" s="17"/>
      <c r="C9" s="17"/>
      <c r="D9" s="17"/>
      <c r="E9" s="17"/>
      <c r="F9" s="25" t="s">
        <v>223</v>
      </c>
      <c r="G9" s="17"/>
      <c r="H9" s="17"/>
      <c r="I9" s="17"/>
      <c r="J9" s="17"/>
      <c r="K9" s="18" t="s">
        <v>27</v>
      </c>
      <c r="L9" s="20"/>
      <c r="M9" s="20"/>
      <c r="N9" s="20"/>
      <c r="O9" s="20"/>
      <c r="P9" s="22" t="s">
        <v>58</v>
      </c>
      <c r="Q9" s="21" t="s">
        <v>72</v>
      </c>
      <c r="R9" s="20"/>
      <c r="S9" s="21" t="s">
        <v>125</v>
      </c>
      <c r="T9" s="20"/>
      <c r="U9" s="20"/>
      <c r="V9" s="20"/>
      <c r="W9" s="18" t="s">
        <v>28</v>
      </c>
      <c r="X9" s="20"/>
      <c r="Y9" s="20"/>
      <c r="Z9" s="20"/>
      <c r="AA9" s="20"/>
      <c r="AB9" s="20" t="s">
        <v>59</v>
      </c>
      <c r="AC9" s="22" t="s">
        <v>73</v>
      </c>
      <c r="AD9" s="20"/>
      <c r="AE9" s="21" t="s">
        <v>126</v>
      </c>
      <c r="AF9" s="20"/>
      <c r="AG9" s="20"/>
      <c r="AH9" s="20"/>
      <c r="AI9" s="22" t="s">
        <v>45</v>
      </c>
      <c r="AJ9" s="20" t="s">
        <v>352</v>
      </c>
      <c r="AK9" s="17"/>
      <c r="AL9" s="17"/>
      <c r="AM9" s="21" t="s">
        <v>304</v>
      </c>
      <c r="AN9" s="20" t="s">
        <v>305</v>
      </c>
      <c r="AO9" s="18" t="s">
        <v>27</v>
      </c>
      <c r="AP9" s="18" t="s">
        <v>28</v>
      </c>
      <c r="AQ9" s="26" t="s">
        <v>340</v>
      </c>
      <c r="AR9" s="23" t="s">
        <v>330</v>
      </c>
      <c r="AS9" s="24"/>
      <c r="AT9" s="9"/>
    </row>
    <row r="10" spans="1:46" ht="15.75" x14ac:dyDescent="0.25">
      <c r="A10" s="18">
        <v>114627</v>
      </c>
      <c r="B10" s="17"/>
      <c r="C10" s="17"/>
      <c r="D10" s="17"/>
      <c r="E10" s="17"/>
      <c r="F10" s="21" t="s">
        <v>160</v>
      </c>
      <c r="G10" s="17"/>
      <c r="H10" s="17"/>
      <c r="I10" s="17"/>
      <c r="J10" s="17"/>
      <c r="K10" s="18" t="s">
        <v>29</v>
      </c>
      <c r="L10" s="21"/>
      <c r="M10" s="21"/>
      <c r="N10" s="21"/>
      <c r="O10" s="21"/>
      <c r="P10" s="21"/>
      <c r="Q10" s="18" t="s">
        <v>74</v>
      </c>
      <c r="R10" s="21"/>
      <c r="S10" s="21" t="s">
        <v>127</v>
      </c>
      <c r="T10" s="21"/>
      <c r="U10" s="21"/>
      <c r="V10" s="21"/>
      <c r="W10" s="18" t="s">
        <v>30</v>
      </c>
      <c r="X10" s="21"/>
      <c r="Y10" s="21"/>
      <c r="Z10" s="21"/>
      <c r="AA10" s="21"/>
      <c r="AB10" s="21"/>
      <c r="AC10" s="22" t="s">
        <v>75</v>
      </c>
      <c r="AD10" s="21"/>
      <c r="AE10" s="21" t="s">
        <v>128</v>
      </c>
      <c r="AF10" s="21"/>
      <c r="AG10" s="21"/>
      <c r="AH10" s="21"/>
      <c r="AI10" s="21" t="s">
        <v>46</v>
      </c>
      <c r="AJ10" s="21" t="s">
        <v>358</v>
      </c>
      <c r="AK10" s="17"/>
      <c r="AL10" s="17"/>
      <c r="AM10" s="21" t="s">
        <v>306</v>
      </c>
      <c r="AN10" s="20" t="s">
        <v>307</v>
      </c>
      <c r="AO10" s="18" t="s">
        <v>29</v>
      </c>
      <c r="AP10" s="18" t="s">
        <v>30</v>
      </c>
      <c r="AQ10" s="23" t="s">
        <v>341</v>
      </c>
      <c r="AR10" s="23" t="s">
        <v>331</v>
      </c>
      <c r="AS10" s="24"/>
      <c r="AT10" s="9"/>
    </row>
    <row r="11" spans="1:46" ht="15.75" x14ac:dyDescent="0.25">
      <c r="A11" s="18">
        <v>115669</v>
      </c>
      <c r="B11" s="17"/>
      <c r="C11" s="17"/>
      <c r="D11" s="17"/>
      <c r="E11" s="17"/>
      <c r="F11" s="25" t="s">
        <v>239</v>
      </c>
      <c r="G11" s="17"/>
      <c r="H11" s="17"/>
      <c r="I11" s="17"/>
      <c r="J11" s="17"/>
      <c r="K11" s="18" t="s">
        <v>31</v>
      </c>
      <c r="L11" s="21"/>
      <c r="M11" s="21"/>
      <c r="N11" s="21"/>
      <c r="O11" s="21"/>
      <c r="P11" s="21"/>
      <c r="Q11" s="18" t="s">
        <v>76</v>
      </c>
      <c r="R11" s="21"/>
      <c r="S11" s="21" t="s">
        <v>129</v>
      </c>
      <c r="T11" s="21"/>
      <c r="U11" s="21"/>
      <c r="V11" s="21"/>
      <c r="W11" s="18" t="s">
        <v>32</v>
      </c>
      <c r="X11" s="21"/>
      <c r="Y11" s="21"/>
      <c r="Z11" s="21"/>
      <c r="AA11" s="21"/>
      <c r="AB11" s="21"/>
      <c r="AC11" s="22" t="s">
        <v>373</v>
      </c>
      <c r="AD11" s="21"/>
      <c r="AE11" s="21" t="s">
        <v>130</v>
      </c>
      <c r="AF11" s="21"/>
      <c r="AG11" s="21"/>
      <c r="AH11" s="21"/>
      <c r="AI11" s="20" t="s">
        <v>47</v>
      </c>
      <c r="AJ11" s="21" t="s">
        <v>48</v>
      </c>
      <c r="AK11" s="17"/>
      <c r="AL11" s="17"/>
      <c r="AM11" s="21" t="s">
        <v>308</v>
      </c>
      <c r="AN11" s="20" t="s">
        <v>309</v>
      </c>
      <c r="AO11" s="18" t="s">
        <v>31</v>
      </c>
      <c r="AP11" s="18" t="s">
        <v>32</v>
      </c>
      <c r="AQ11" s="26" t="s">
        <v>342</v>
      </c>
      <c r="AR11" s="23" t="s">
        <v>332</v>
      </c>
      <c r="AS11" s="24"/>
      <c r="AT11" s="9"/>
    </row>
    <row r="12" spans="1:46" ht="15.75" x14ac:dyDescent="0.25">
      <c r="A12" s="18">
        <v>117707</v>
      </c>
      <c r="B12" s="17"/>
      <c r="C12" s="17"/>
      <c r="D12" s="17"/>
      <c r="E12" s="17"/>
      <c r="F12" s="21" t="s">
        <v>159</v>
      </c>
      <c r="G12" s="17"/>
      <c r="H12" s="17"/>
      <c r="I12" s="17"/>
      <c r="J12" s="17"/>
      <c r="K12" s="18" t="s">
        <v>33</v>
      </c>
      <c r="L12" s="20"/>
      <c r="M12" s="20"/>
      <c r="N12" s="20"/>
      <c r="O12" s="20"/>
      <c r="P12" s="20"/>
      <c r="Q12" s="21" t="s">
        <v>77</v>
      </c>
      <c r="R12" s="20"/>
      <c r="S12" s="18" t="s">
        <v>131</v>
      </c>
      <c r="T12" s="20"/>
      <c r="U12" s="20"/>
      <c r="V12" s="20"/>
      <c r="W12" s="18" t="s">
        <v>34</v>
      </c>
      <c r="X12" s="20"/>
      <c r="Y12" s="20"/>
      <c r="Z12" s="20"/>
      <c r="AA12" s="20"/>
      <c r="AB12" s="20"/>
      <c r="AC12" s="22" t="s">
        <v>78</v>
      </c>
      <c r="AD12" s="20"/>
      <c r="AE12" s="21" t="s">
        <v>132</v>
      </c>
      <c r="AF12" s="20"/>
      <c r="AG12" s="20"/>
      <c r="AH12" s="20"/>
      <c r="AI12" s="21" t="s">
        <v>49</v>
      </c>
      <c r="AJ12" s="20" t="s">
        <v>50</v>
      </c>
      <c r="AK12" s="17"/>
      <c r="AL12" s="17"/>
      <c r="AM12" s="21" t="s">
        <v>310</v>
      </c>
      <c r="AN12" s="20" t="s">
        <v>311</v>
      </c>
      <c r="AO12" s="18" t="s">
        <v>33</v>
      </c>
      <c r="AP12" s="18" t="s">
        <v>34</v>
      </c>
      <c r="AQ12" s="26" t="s">
        <v>343</v>
      </c>
      <c r="AR12" s="23" t="s">
        <v>333</v>
      </c>
      <c r="AS12" s="24"/>
      <c r="AT12" s="9"/>
    </row>
    <row r="13" spans="1:46" ht="15.75" x14ac:dyDescent="0.25">
      <c r="A13" s="18">
        <v>120007</v>
      </c>
      <c r="B13" s="17"/>
      <c r="C13" s="17"/>
      <c r="D13" s="17"/>
      <c r="E13" s="17"/>
      <c r="F13" s="25" t="s">
        <v>226</v>
      </c>
      <c r="G13" s="17"/>
      <c r="H13" s="17"/>
      <c r="I13" s="17"/>
      <c r="J13" s="17"/>
      <c r="K13" s="17"/>
      <c r="L13" s="20"/>
      <c r="M13" s="20"/>
      <c r="N13" s="20"/>
      <c r="O13" s="20"/>
      <c r="P13" s="20"/>
      <c r="Q13" s="21" t="s">
        <v>79</v>
      </c>
      <c r="R13" s="20"/>
      <c r="S13" s="18" t="s">
        <v>133</v>
      </c>
      <c r="T13" s="20"/>
      <c r="U13" s="20"/>
      <c r="V13" s="20"/>
      <c r="W13" s="17"/>
      <c r="X13" s="20"/>
      <c r="Y13" s="20"/>
      <c r="Z13" s="20"/>
      <c r="AA13" s="20"/>
      <c r="AB13" s="20"/>
      <c r="AC13" s="22" t="s">
        <v>80</v>
      </c>
      <c r="AD13" s="20"/>
      <c r="AE13" s="21" t="s">
        <v>134</v>
      </c>
      <c r="AF13" s="20"/>
      <c r="AG13" s="20"/>
      <c r="AH13" s="20"/>
      <c r="AI13" s="21" t="s">
        <v>51</v>
      </c>
      <c r="AJ13" s="20" t="s">
        <v>52</v>
      </c>
      <c r="AK13" s="17"/>
      <c r="AL13" s="17"/>
      <c r="AM13" s="21" t="s">
        <v>312</v>
      </c>
      <c r="AN13" s="20" t="s">
        <v>313</v>
      </c>
      <c r="AO13" s="26" t="s">
        <v>320</v>
      </c>
      <c r="AP13" s="23" t="s">
        <v>321</v>
      </c>
      <c r="AQ13" s="26" t="s">
        <v>320</v>
      </c>
      <c r="AR13" s="23" t="s">
        <v>321</v>
      </c>
      <c r="AS13" s="24"/>
      <c r="AT13" s="9"/>
    </row>
    <row r="14" spans="1:46" ht="15.75" x14ac:dyDescent="0.25">
      <c r="A14" s="27">
        <v>123972</v>
      </c>
      <c r="B14" s="17"/>
      <c r="C14" s="17"/>
      <c r="D14" s="17"/>
      <c r="E14" s="17"/>
      <c r="F14" s="18" t="s">
        <v>177</v>
      </c>
      <c r="G14" s="17"/>
      <c r="H14" s="17"/>
      <c r="I14" s="17"/>
      <c r="J14" s="17"/>
      <c r="K14" s="17"/>
      <c r="L14" s="21"/>
      <c r="M14" s="21"/>
      <c r="N14" s="21"/>
      <c r="O14" s="21"/>
      <c r="P14" s="21"/>
      <c r="Q14" s="21" t="s">
        <v>81</v>
      </c>
      <c r="R14" s="21"/>
      <c r="S14" s="22" t="s">
        <v>135</v>
      </c>
      <c r="T14" s="21"/>
      <c r="U14" s="21"/>
      <c r="V14" s="21"/>
      <c r="W14" s="17"/>
      <c r="X14" s="21"/>
      <c r="Y14" s="21"/>
      <c r="Z14" s="21"/>
      <c r="AA14" s="21"/>
      <c r="AB14" s="21"/>
      <c r="AC14" s="20" t="s">
        <v>82</v>
      </c>
      <c r="AD14" s="21"/>
      <c r="AE14" s="21" t="s">
        <v>136</v>
      </c>
      <c r="AF14" s="21"/>
      <c r="AG14" s="21"/>
      <c r="AH14" s="21"/>
      <c r="AI14" s="18" t="s">
        <v>53</v>
      </c>
      <c r="AJ14" s="21" t="s">
        <v>54</v>
      </c>
      <c r="AK14" s="17"/>
      <c r="AL14" s="17"/>
      <c r="AM14" s="21" t="s">
        <v>314</v>
      </c>
      <c r="AN14" s="20" t="s">
        <v>374</v>
      </c>
      <c r="AO14" s="17"/>
      <c r="AP14" s="17"/>
      <c r="AQ14" s="17"/>
      <c r="AR14" s="17"/>
      <c r="AS14" s="24"/>
      <c r="AT14" s="9"/>
    </row>
    <row r="15" spans="1:46" ht="15.75" x14ac:dyDescent="0.25">
      <c r="A15" s="27">
        <v>125076</v>
      </c>
      <c r="B15" s="17"/>
      <c r="C15" s="17"/>
      <c r="D15" s="17"/>
      <c r="E15" s="17"/>
      <c r="F15" s="25" t="s">
        <v>209</v>
      </c>
      <c r="G15" s="17"/>
      <c r="H15" s="17"/>
      <c r="I15" s="17"/>
      <c r="J15" s="17"/>
      <c r="K15" s="17"/>
      <c r="L15" s="21"/>
      <c r="M15" s="21"/>
      <c r="N15" s="21"/>
      <c r="O15" s="21"/>
      <c r="P15" s="21"/>
      <c r="Q15" s="18" t="s">
        <v>83</v>
      </c>
      <c r="R15" s="21"/>
      <c r="S15" s="22" t="s">
        <v>137</v>
      </c>
      <c r="T15" s="21"/>
      <c r="U15" s="21"/>
      <c r="V15" s="21"/>
      <c r="W15" s="17"/>
      <c r="X15" s="21"/>
      <c r="Y15" s="21"/>
      <c r="Z15" s="21"/>
      <c r="AA15" s="21"/>
      <c r="AB15" s="21"/>
      <c r="AC15" s="21" t="s">
        <v>84</v>
      </c>
      <c r="AD15" s="21"/>
      <c r="AE15" s="21" t="s">
        <v>138</v>
      </c>
      <c r="AF15" s="21"/>
      <c r="AG15" s="21"/>
      <c r="AH15" s="21"/>
      <c r="AI15" s="18" t="s">
        <v>55</v>
      </c>
      <c r="AJ15" s="21" t="s">
        <v>56</v>
      </c>
      <c r="AK15" s="17"/>
      <c r="AL15" s="17"/>
      <c r="AM15" s="17"/>
      <c r="AN15" s="17"/>
      <c r="AO15" s="17"/>
      <c r="AP15" s="17"/>
      <c r="AQ15" s="17"/>
      <c r="AR15" s="17"/>
      <c r="AS15" s="24"/>
      <c r="AT15" s="9"/>
    </row>
    <row r="16" spans="1:46" ht="15.75" x14ac:dyDescent="0.25">
      <c r="A16" s="18">
        <v>131479</v>
      </c>
      <c r="B16" s="17"/>
      <c r="C16" s="17"/>
      <c r="D16" s="17"/>
      <c r="E16" s="17"/>
      <c r="F16" s="25" t="s">
        <v>268</v>
      </c>
      <c r="G16" s="17"/>
      <c r="H16" s="17"/>
      <c r="I16" s="17"/>
      <c r="J16" s="17"/>
      <c r="K16" s="17"/>
      <c r="L16" s="21"/>
      <c r="M16" s="21"/>
      <c r="N16" s="21"/>
      <c r="O16" s="21"/>
      <c r="P16" s="21"/>
      <c r="Q16" s="21" t="s">
        <v>85</v>
      </c>
      <c r="R16" s="21"/>
      <c r="S16" s="21"/>
      <c r="T16" s="21"/>
      <c r="U16" s="21"/>
      <c r="V16" s="21"/>
      <c r="W16" s="17"/>
      <c r="X16" s="21"/>
      <c r="Y16" s="21"/>
      <c r="Z16" s="21"/>
      <c r="AA16" s="21"/>
      <c r="AB16" s="21"/>
      <c r="AC16" s="20" t="s">
        <v>86</v>
      </c>
      <c r="AD16" s="21"/>
      <c r="AE16" s="21"/>
      <c r="AF16" s="21"/>
      <c r="AG16" s="21"/>
      <c r="AH16" s="21"/>
      <c r="AI16" s="20" t="s">
        <v>57</v>
      </c>
      <c r="AJ16" s="21" t="s">
        <v>42</v>
      </c>
      <c r="AK16" s="17"/>
      <c r="AL16" s="17"/>
      <c r="AM16" s="17"/>
      <c r="AN16" s="17"/>
      <c r="AO16" s="17"/>
      <c r="AP16" s="17"/>
      <c r="AQ16" s="17"/>
      <c r="AR16" s="17"/>
      <c r="AS16" s="24"/>
      <c r="AT16" s="9"/>
    </row>
    <row r="17" spans="1:45" ht="15.75" x14ac:dyDescent="0.25">
      <c r="A17" s="18">
        <v>131590</v>
      </c>
      <c r="B17" s="17"/>
      <c r="C17" s="17"/>
      <c r="D17" s="17"/>
      <c r="E17" s="17"/>
      <c r="F17" s="18" t="s">
        <v>229</v>
      </c>
      <c r="G17" s="17"/>
      <c r="H17" s="17"/>
      <c r="I17" s="17"/>
      <c r="J17" s="17"/>
      <c r="K17" s="17"/>
      <c r="L17" s="21"/>
      <c r="M17" s="21"/>
      <c r="N17" s="21"/>
      <c r="O17" s="21"/>
      <c r="P17" s="21"/>
      <c r="Q17" s="21" t="s">
        <v>87</v>
      </c>
      <c r="R17" s="21"/>
      <c r="S17" s="21"/>
      <c r="T17" s="21"/>
      <c r="U17" s="21"/>
      <c r="V17" s="21"/>
      <c r="W17" s="17"/>
      <c r="X17" s="21"/>
      <c r="Y17" s="21"/>
      <c r="Z17" s="21"/>
      <c r="AA17" s="21"/>
      <c r="AB17" s="21"/>
      <c r="AC17" s="21" t="s">
        <v>88</v>
      </c>
      <c r="AD17" s="21"/>
      <c r="AE17" s="21"/>
      <c r="AF17" s="21"/>
      <c r="AG17" s="21"/>
      <c r="AH17" s="21"/>
      <c r="AI17" s="20" t="s">
        <v>43</v>
      </c>
      <c r="AJ17" s="21" t="s">
        <v>44</v>
      </c>
      <c r="AK17" s="17"/>
      <c r="AL17" s="17"/>
      <c r="AM17" s="17"/>
      <c r="AN17" s="17"/>
      <c r="AO17" s="17"/>
      <c r="AP17" s="17"/>
      <c r="AQ17" s="17"/>
      <c r="AR17" s="17"/>
      <c r="AS17" s="24"/>
    </row>
    <row r="18" spans="1:45" ht="15.75" x14ac:dyDescent="0.25">
      <c r="A18" s="18">
        <v>132036</v>
      </c>
      <c r="B18" s="17"/>
      <c r="C18" s="17"/>
      <c r="D18" s="17"/>
      <c r="E18" s="17"/>
      <c r="F18" s="25" t="s">
        <v>244</v>
      </c>
      <c r="G18" s="17"/>
      <c r="H18" s="17"/>
      <c r="I18" s="17"/>
      <c r="J18" s="17"/>
      <c r="K18" s="17"/>
      <c r="L18" s="20"/>
      <c r="M18" s="20"/>
      <c r="N18" s="20"/>
      <c r="O18" s="20"/>
      <c r="P18" s="20"/>
      <c r="Q18" s="18" t="s">
        <v>89</v>
      </c>
      <c r="R18" s="20"/>
      <c r="S18" s="20"/>
      <c r="T18" s="20"/>
      <c r="U18" s="20"/>
      <c r="V18" s="20"/>
      <c r="W18" s="17"/>
      <c r="X18" s="20"/>
      <c r="Y18" s="20"/>
      <c r="Z18" s="20"/>
      <c r="AA18" s="20"/>
      <c r="AB18" s="20"/>
      <c r="AC18" s="21" t="s">
        <v>90</v>
      </c>
      <c r="AD18" s="20"/>
      <c r="AE18" s="20"/>
      <c r="AF18" s="20"/>
      <c r="AG18" s="20"/>
      <c r="AH18" s="20"/>
      <c r="AI18" s="22" t="s">
        <v>58</v>
      </c>
      <c r="AJ18" s="20" t="s">
        <v>59</v>
      </c>
      <c r="AK18" s="17"/>
      <c r="AL18" s="17"/>
      <c r="AM18" s="17"/>
      <c r="AN18" s="17"/>
      <c r="AO18" s="17"/>
      <c r="AP18" s="17"/>
      <c r="AQ18" s="17"/>
      <c r="AR18" s="17"/>
      <c r="AS18" s="24"/>
    </row>
    <row r="19" spans="1:45" ht="15.75" x14ac:dyDescent="0.25">
      <c r="A19" s="18">
        <v>132547</v>
      </c>
      <c r="B19" s="17"/>
      <c r="C19" s="17"/>
      <c r="D19" s="17"/>
      <c r="E19" s="17"/>
      <c r="F19" s="25" t="s">
        <v>204</v>
      </c>
      <c r="G19" s="17"/>
      <c r="H19" s="17"/>
      <c r="I19" s="17"/>
      <c r="J19" s="17"/>
      <c r="K19" s="17"/>
      <c r="L19" s="22"/>
      <c r="M19" s="22"/>
      <c r="N19" s="22"/>
      <c r="O19" s="22"/>
      <c r="P19" s="22"/>
      <c r="Q19" s="21" t="s">
        <v>91</v>
      </c>
      <c r="R19" s="22"/>
      <c r="S19" s="22"/>
      <c r="T19" s="22"/>
      <c r="U19" s="22"/>
      <c r="V19" s="22"/>
      <c r="W19" s="17"/>
      <c r="X19" s="22"/>
      <c r="Y19" s="22"/>
      <c r="Z19" s="22"/>
      <c r="AA19" s="22"/>
      <c r="AB19" s="22"/>
      <c r="AC19" s="21" t="s">
        <v>92</v>
      </c>
      <c r="AD19" s="22"/>
      <c r="AE19" s="22"/>
      <c r="AF19" s="22"/>
      <c r="AG19" s="22"/>
      <c r="AH19" s="22"/>
      <c r="AI19" s="20" t="s">
        <v>375</v>
      </c>
      <c r="AJ19" s="22" t="s">
        <v>61</v>
      </c>
      <c r="AK19" s="17"/>
      <c r="AL19" s="17"/>
      <c r="AM19" s="17"/>
      <c r="AN19" s="17"/>
      <c r="AO19" s="17"/>
      <c r="AP19" s="17"/>
      <c r="AQ19" s="17"/>
      <c r="AR19" s="17"/>
      <c r="AS19" s="24"/>
    </row>
    <row r="20" spans="1:45" ht="15.75" x14ac:dyDescent="0.25">
      <c r="A20" s="18">
        <v>133919</v>
      </c>
      <c r="B20" s="17"/>
      <c r="C20" s="17"/>
      <c r="D20" s="17"/>
      <c r="E20" s="17"/>
      <c r="F20" s="25" t="s">
        <v>266</v>
      </c>
      <c r="G20" s="17"/>
      <c r="H20" s="17"/>
      <c r="I20" s="17"/>
      <c r="J20" s="17"/>
      <c r="K20" s="17"/>
      <c r="L20" s="18"/>
      <c r="M20" s="18"/>
      <c r="N20" s="18"/>
      <c r="O20" s="18"/>
      <c r="P20" s="18"/>
      <c r="Q20" s="22" t="s">
        <v>93</v>
      </c>
      <c r="R20" s="18"/>
      <c r="S20" s="18"/>
      <c r="T20" s="18"/>
      <c r="U20" s="18"/>
      <c r="V20" s="18"/>
      <c r="W20" s="17"/>
      <c r="X20" s="18"/>
      <c r="Y20" s="18"/>
      <c r="Z20" s="18"/>
      <c r="AA20" s="18"/>
      <c r="AB20" s="18"/>
      <c r="AC20" s="18" t="s">
        <v>376</v>
      </c>
      <c r="AD20" s="18"/>
      <c r="AE20" s="18"/>
      <c r="AF20" s="18"/>
      <c r="AG20" s="18"/>
      <c r="AH20" s="18"/>
      <c r="AI20" s="22" t="s">
        <v>62</v>
      </c>
      <c r="AJ20" s="18" t="s">
        <v>63</v>
      </c>
      <c r="AK20" s="17"/>
      <c r="AL20" s="17"/>
      <c r="AM20" s="17"/>
      <c r="AN20" s="17"/>
      <c r="AO20" s="17"/>
      <c r="AP20" s="17"/>
      <c r="AQ20" s="17"/>
      <c r="AR20" s="17"/>
      <c r="AS20" s="24"/>
    </row>
    <row r="21" spans="1:45" ht="15.75" x14ac:dyDescent="0.25">
      <c r="A21" s="18">
        <v>135098</v>
      </c>
      <c r="B21" s="17"/>
      <c r="C21" s="17"/>
      <c r="D21" s="17"/>
      <c r="E21" s="17"/>
      <c r="F21" s="25" t="s">
        <v>261</v>
      </c>
      <c r="G21" s="17"/>
      <c r="H21" s="17"/>
      <c r="I21" s="17"/>
      <c r="J21" s="17"/>
      <c r="K21" s="17"/>
      <c r="L21" s="18"/>
      <c r="M21" s="18"/>
      <c r="N21" s="18"/>
      <c r="O21" s="18"/>
      <c r="P21" s="18"/>
      <c r="Q21" s="21" t="s">
        <v>94</v>
      </c>
      <c r="R21" s="18"/>
      <c r="S21" s="18"/>
      <c r="T21" s="18"/>
      <c r="U21" s="18"/>
      <c r="V21" s="18"/>
      <c r="W21" s="17"/>
      <c r="X21" s="18"/>
      <c r="Y21" s="18"/>
      <c r="Z21" s="18"/>
      <c r="AA21" s="18"/>
      <c r="AB21" s="18"/>
      <c r="AC21" s="21" t="s">
        <v>95</v>
      </c>
      <c r="AD21" s="18"/>
      <c r="AE21" s="18"/>
      <c r="AF21" s="18"/>
      <c r="AG21" s="18"/>
      <c r="AH21" s="18"/>
      <c r="AI21" s="21" t="s">
        <v>64</v>
      </c>
      <c r="AJ21" s="18" t="s">
        <v>65</v>
      </c>
      <c r="AK21" s="17"/>
      <c r="AL21" s="17"/>
      <c r="AM21" s="17"/>
      <c r="AN21" s="17"/>
      <c r="AO21" s="17"/>
      <c r="AP21" s="17"/>
      <c r="AQ21" s="17"/>
      <c r="AR21" s="17"/>
      <c r="AS21" s="24"/>
    </row>
    <row r="22" spans="1:45" ht="15.75" x14ac:dyDescent="0.25">
      <c r="A22" s="18">
        <v>135123</v>
      </c>
      <c r="B22" s="17"/>
      <c r="C22" s="17"/>
      <c r="D22" s="17"/>
      <c r="E22" s="17"/>
      <c r="F22" s="18" t="s">
        <v>200</v>
      </c>
      <c r="G22" s="17"/>
      <c r="H22" s="17"/>
      <c r="I22" s="17"/>
      <c r="J22" s="17"/>
      <c r="K22" s="17"/>
      <c r="L22" s="22"/>
      <c r="M22" s="22"/>
      <c r="N22" s="22"/>
      <c r="O22" s="22"/>
      <c r="P22" s="22"/>
      <c r="Q22" s="22" t="s">
        <v>96</v>
      </c>
      <c r="R22" s="22"/>
      <c r="S22" s="22"/>
      <c r="T22" s="22"/>
      <c r="U22" s="22"/>
      <c r="V22" s="22"/>
      <c r="W22" s="17"/>
      <c r="X22" s="22"/>
      <c r="Y22" s="22"/>
      <c r="Z22" s="22"/>
      <c r="AA22" s="22"/>
      <c r="AB22" s="22"/>
      <c r="AC22" s="21" t="s">
        <v>97</v>
      </c>
      <c r="AD22" s="22"/>
      <c r="AE22" s="22"/>
      <c r="AF22" s="22"/>
      <c r="AG22" s="22"/>
      <c r="AH22" s="22"/>
      <c r="AI22" s="21" t="s">
        <v>66</v>
      </c>
      <c r="AJ22" s="22" t="s">
        <v>67</v>
      </c>
      <c r="AK22" s="17"/>
      <c r="AL22" s="17"/>
      <c r="AM22" s="17"/>
      <c r="AN22" s="17"/>
      <c r="AO22" s="17"/>
      <c r="AP22" s="17"/>
      <c r="AQ22" s="17"/>
      <c r="AR22" s="17"/>
      <c r="AS22" s="24"/>
    </row>
    <row r="23" spans="1:45" ht="15.75" x14ac:dyDescent="0.25">
      <c r="A23" s="18">
        <v>135150</v>
      </c>
      <c r="B23" s="17"/>
      <c r="C23" s="17"/>
      <c r="D23" s="17"/>
      <c r="E23" s="17"/>
      <c r="F23" s="18" t="s">
        <v>196</v>
      </c>
      <c r="G23" s="17"/>
      <c r="H23" s="17"/>
      <c r="I23" s="17"/>
      <c r="J23" s="17"/>
      <c r="K23" s="17"/>
      <c r="L23" s="18"/>
      <c r="M23" s="18"/>
      <c r="N23" s="18"/>
      <c r="O23" s="18"/>
      <c r="P23" s="18"/>
      <c r="Q23" s="18" t="s">
        <v>98</v>
      </c>
      <c r="R23" s="18"/>
      <c r="S23" s="18"/>
      <c r="T23" s="18"/>
      <c r="U23" s="18"/>
      <c r="V23" s="18"/>
      <c r="W23" s="17"/>
      <c r="X23" s="18"/>
      <c r="Y23" s="18"/>
      <c r="Z23" s="18"/>
      <c r="AA23" s="18"/>
      <c r="AB23" s="18"/>
      <c r="AC23" s="21" t="s">
        <v>99</v>
      </c>
      <c r="AD23" s="18"/>
      <c r="AE23" s="18"/>
      <c r="AF23" s="18"/>
      <c r="AG23" s="18"/>
      <c r="AH23" s="18"/>
      <c r="AI23" s="21" t="s">
        <v>68</v>
      </c>
      <c r="AJ23" s="18" t="s">
        <v>367</v>
      </c>
      <c r="AK23" s="17"/>
      <c r="AL23" s="17"/>
      <c r="AM23" s="17"/>
      <c r="AN23" s="17"/>
      <c r="AO23" s="17"/>
      <c r="AP23" s="17"/>
      <c r="AQ23" s="17"/>
      <c r="AR23" s="17"/>
      <c r="AS23" s="24"/>
    </row>
    <row r="24" spans="1:45" ht="15.75" x14ac:dyDescent="0.25">
      <c r="A24" s="18">
        <v>135363</v>
      </c>
      <c r="B24" s="17"/>
      <c r="C24" s="17"/>
      <c r="D24" s="17"/>
      <c r="E24" s="17"/>
      <c r="F24" s="25" t="s">
        <v>169</v>
      </c>
      <c r="G24" s="17"/>
      <c r="H24" s="17"/>
      <c r="I24" s="17"/>
      <c r="J24" s="17"/>
      <c r="K24" s="17"/>
      <c r="L24" s="18"/>
      <c r="M24" s="18"/>
      <c r="N24" s="18"/>
      <c r="O24" s="18"/>
      <c r="P24" s="18"/>
      <c r="Q24" s="21" t="s">
        <v>100</v>
      </c>
      <c r="R24" s="18"/>
      <c r="S24" s="18"/>
      <c r="T24" s="18"/>
      <c r="U24" s="18"/>
      <c r="V24" s="18"/>
      <c r="W24" s="17"/>
      <c r="X24" s="18"/>
      <c r="Y24" s="18"/>
      <c r="Z24" s="18"/>
      <c r="AA24" s="18"/>
      <c r="AB24" s="18"/>
      <c r="AC24" s="21" t="s">
        <v>101</v>
      </c>
      <c r="AD24" s="18"/>
      <c r="AE24" s="18"/>
      <c r="AF24" s="18"/>
      <c r="AG24" s="18"/>
      <c r="AH24" s="18"/>
      <c r="AI24" s="21" t="s">
        <v>69</v>
      </c>
      <c r="AJ24" s="18" t="s">
        <v>370</v>
      </c>
      <c r="AK24" s="17"/>
      <c r="AL24" s="17"/>
      <c r="AM24" s="17"/>
      <c r="AN24" s="17"/>
      <c r="AO24" s="17"/>
      <c r="AP24" s="17"/>
      <c r="AQ24" s="17"/>
      <c r="AR24" s="17"/>
      <c r="AS24" s="24"/>
    </row>
    <row r="25" spans="1:45" ht="15.75" x14ac:dyDescent="0.25">
      <c r="A25" s="18">
        <v>135444</v>
      </c>
      <c r="B25" s="17"/>
      <c r="C25" s="17"/>
      <c r="D25" s="17"/>
      <c r="E25" s="17"/>
      <c r="F25" s="18" t="s">
        <v>188</v>
      </c>
      <c r="G25" s="17"/>
      <c r="H25" s="17"/>
      <c r="I25" s="17"/>
      <c r="J25" s="17"/>
      <c r="K25" s="17"/>
      <c r="L25" s="22"/>
      <c r="M25" s="22"/>
      <c r="N25" s="22"/>
      <c r="O25" s="22"/>
      <c r="P25" s="22"/>
      <c r="Q25" s="20" t="s">
        <v>102</v>
      </c>
      <c r="R25" s="22"/>
      <c r="S25" s="22"/>
      <c r="T25" s="22"/>
      <c r="U25" s="22"/>
      <c r="V25" s="22"/>
      <c r="W25" s="17"/>
      <c r="X25" s="22"/>
      <c r="Y25" s="22"/>
      <c r="Z25" s="22"/>
      <c r="AA25" s="22"/>
      <c r="AB25" s="22"/>
      <c r="AC25" s="21" t="s">
        <v>103</v>
      </c>
      <c r="AD25" s="22"/>
      <c r="AE25" s="22"/>
      <c r="AF25" s="22"/>
      <c r="AG25" s="22"/>
      <c r="AH25" s="22"/>
      <c r="AI25" s="21" t="s">
        <v>70</v>
      </c>
      <c r="AJ25" s="22" t="s">
        <v>71</v>
      </c>
      <c r="AK25" s="17"/>
      <c r="AL25" s="17"/>
      <c r="AM25" s="17"/>
      <c r="AN25" s="17"/>
      <c r="AO25" s="17"/>
      <c r="AP25" s="17"/>
      <c r="AQ25" s="17"/>
      <c r="AR25" s="17"/>
      <c r="AS25" s="24"/>
    </row>
    <row r="26" spans="1:45" ht="15.75" x14ac:dyDescent="0.25">
      <c r="A26" s="18">
        <v>135797</v>
      </c>
      <c r="B26" s="17"/>
      <c r="C26" s="17"/>
      <c r="D26" s="17"/>
      <c r="E26" s="17"/>
      <c r="F26" s="18" t="s">
        <v>178</v>
      </c>
      <c r="G26" s="17"/>
      <c r="H26" s="17"/>
      <c r="I26" s="17"/>
      <c r="J26" s="17"/>
      <c r="K26" s="17"/>
      <c r="L26" s="22"/>
      <c r="M26" s="22"/>
      <c r="N26" s="22"/>
      <c r="O26" s="22"/>
      <c r="P26" s="22"/>
      <c r="Q26" s="20" t="s">
        <v>104</v>
      </c>
      <c r="R26" s="22"/>
      <c r="S26" s="22"/>
      <c r="T26" s="22"/>
      <c r="U26" s="22"/>
      <c r="V26" s="22"/>
      <c r="W26" s="17"/>
      <c r="X26" s="22"/>
      <c r="Y26" s="22"/>
      <c r="Z26" s="22"/>
      <c r="AA26" s="22"/>
      <c r="AB26" s="22"/>
      <c r="AC26" s="21" t="s">
        <v>377</v>
      </c>
      <c r="AD26" s="22"/>
      <c r="AE26" s="22"/>
      <c r="AF26" s="22"/>
      <c r="AG26" s="22"/>
      <c r="AH26" s="22"/>
      <c r="AI26" s="21" t="s">
        <v>72</v>
      </c>
      <c r="AJ26" s="22" t="s">
        <v>73</v>
      </c>
      <c r="AK26" s="17"/>
      <c r="AL26" s="17"/>
      <c r="AM26" s="17"/>
      <c r="AN26" s="17"/>
      <c r="AO26" s="17"/>
      <c r="AP26" s="17"/>
      <c r="AQ26" s="17"/>
      <c r="AR26" s="17"/>
      <c r="AS26" s="24"/>
    </row>
    <row r="27" spans="1:45" ht="15.75" x14ac:dyDescent="0.25">
      <c r="A27" s="18">
        <v>137282</v>
      </c>
      <c r="B27" s="17"/>
      <c r="C27" s="17"/>
      <c r="D27" s="17"/>
      <c r="E27" s="17"/>
      <c r="F27" s="25" t="s">
        <v>206</v>
      </c>
      <c r="G27" s="17"/>
      <c r="H27" s="17"/>
      <c r="I27" s="17"/>
      <c r="J27" s="17"/>
      <c r="K27" s="17"/>
      <c r="L27" s="22"/>
      <c r="M27" s="22"/>
      <c r="N27" s="22"/>
      <c r="O27" s="22"/>
      <c r="P27" s="22"/>
      <c r="Q27" s="21" t="s">
        <v>105</v>
      </c>
      <c r="R27" s="22"/>
      <c r="S27" s="22"/>
      <c r="T27" s="22"/>
      <c r="U27" s="22"/>
      <c r="V27" s="22"/>
      <c r="W27" s="17"/>
      <c r="X27" s="22"/>
      <c r="Y27" s="22"/>
      <c r="Z27" s="22"/>
      <c r="AA27" s="22"/>
      <c r="AB27" s="22"/>
      <c r="AC27" s="21" t="s">
        <v>106</v>
      </c>
      <c r="AD27" s="22"/>
      <c r="AE27" s="22"/>
      <c r="AF27" s="22"/>
      <c r="AG27" s="22"/>
      <c r="AH27" s="22"/>
      <c r="AI27" s="18" t="s">
        <v>74</v>
      </c>
      <c r="AJ27" s="22" t="s">
        <v>75</v>
      </c>
      <c r="AK27" s="17"/>
      <c r="AL27" s="17"/>
      <c r="AM27" s="17"/>
      <c r="AN27" s="17"/>
      <c r="AO27" s="17"/>
      <c r="AP27" s="17"/>
      <c r="AQ27" s="17"/>
      <c r="AR27" s="17"/>
      <c r="AS27" s="24"/>
    </row>
    <row r="28" spans="1:45" ht="15.75" x14ac:dyDescent="0.25">
      <c r="A28" s="18">
        <v>137369</v>
      </c>
      <c r="B28" s="17"/>
      <c r="C28" s="17"/>
      <c r="D28" s="17"/>
      <c r="E28" s="17"/>
      <c r="F28" s="25" t="s">
        <v>214</v>
      </c>
      <c r="G28" s="17"/>
      <c r="H28" s="17"/>
      <c r="I28" s="17"/>
      <c r="J28" s="17"/>
      <c r="K28" s="17"/>
      <c r="L28" s="22"/>
      <c r="M28" s="22"/>
      <c r="N28" s="22"/>
      <c r="O28" s="22"/>
      <c r="P28" s="22"/>
      <c r="Q28" s="21" t="s">
        <v>107</v>
      </c>
      <c r="R28" s="22"/>
      <c r="S28" s="22"/>
      <c r="T28" s="22"/>
      <c r="U28" s="22"/>
      <c r="V28" s="22"/>
      <c r="W28" s="17"/>
      <c r="X28" s="22"/>
      <c r="Y28" s="22"/>
      <c r="Z28" s="22"/>
      <c r="AA28" s="22"/>
      <c r="AB28" s="22"/>
      <c r="AC28" s="21" t="s">
        <v>108</v>
      </c>
      <c r="AD28" s="22"/>
      <c r="AE28" s="22"/>
      <c r="AF28" s="22"/>
      <c r="AG28" s="22"/>
      <c r="AH28" s="22"/>
      <c r="AI28" s="18" t="s">
        <v>76</v>
      </c>
      <c r="AJ28" s="22" t="s">
        <v>373</v>
      </c>
      <c r="AK28" s="17"/>
      <c r="AL28" s="17"/>
      <c r="AM28" s="17"/>
      <c r="AN28" s="17"/>
      <c r="AO28" s="17"/>
      <c r="AP28" s="17"/>
      <c r="AQ28" s="17"/>
      <c r="AR28" s="17"/>
      <c r="AS28" s="24"/>
    </row>
    <row r="29" spans="1:45" ht="15.75" x14ac:dyDescent="0.25">
      <c r="A29" s="18">
        <v>137655</v>
      </c>
      <c r="B29" s="17"/>
      <c r="C29" s="17"/>
      <c r="D29" s="17"/>
      <c r="E29" s="17"/>
      <c r="F29" s="25" t="s">
        <v>267</v>
      </c>
      <c r="G29" s="17"/>
      <c r="H29" s="17"/>
      <c r="I29" s="17"/>
      <c r="J29" s="17"/>
      <c r="K29" s="17"/>
      <c r="L29" s="22"/>
      <c r="M29" s="22"/>
      <c r="N29" s="22"/>
      <c r="O29" s="22"/>
      <c r="P29" s="22"/>
      <c r="Q29" s="20" t="s">
        <v>109</v>
      </c>
      <c r="R29" s="22"/>
      <c r="S29" s="22"/>
      <c r="T29" s="22"/>
      <c r="U29" s="22"/>
      <c r="V29" s="22"/>
      <c r="W29" s="17"/>
      <c r="X29" s="22"/>
      <c r="Y29" s="22"/>
      <c r="Z29" s="22"/>
      <c r="AA29" s="22"/>
      <c r="AB29" s="22"/>
      <c r="AC29" s="21" t="s">
        <v>110</v>
      </c>
      <c r="AD29" s="22"/>
      <c r="AE29" s="22"/>
      <c r="AF29" s="22"/>
      <c r="AG29" s="22"/>
      <c r="AH29" s="22"/>
      <c r="AI29" s="21" t="s">
        <v>77</v>
      </c>
      <c r="AJ29" s="22" t="s">
        <v>78</v>
      </c>
      <c r="AK29" s="17"/>
      <c r="AL29" s="17"/>
      <c r="AM29" s="17"/>
      <c r="AN29" s="17"/>
      <c r="AO29" s="17"/>
      <c r="AP29" s="17"/>
      <c r="AQ29" s="17"/>
      <c r="AR29" s="17"/>
      <c r="AS29" s="24"/>
    </row>
    <row r="30" spans="1:45" ht="15.75" x14ac:dyDescent="0.25">
      <c r="A30" s="18">
        <v>138788</v>
      </c>
      <c r="B30" s="17"/>
      <c r="C30" s="17"/>
      <c r="D30" s="17"/>
      <c r="E30" s="17"/>
      <c r="F30" s="25" t="s">
        <v>225</v>
      </c>
      <c r="G30" s="17"/>
      <c r="H30" s="17"/>
      <c r="I30" s="17"/>
      <c r="J30" s="17"/>
      <c r="K30" s="17"/>
      <c r="L30" s="22"/>
      <c r="M30" s="22"/>
      <c r="N30" s="22"/>
      <c r="O30" s="22"/>
      <c r="P30" s="22"/>
      <c r="Q30" s="20" t="s">
        <v>111</v>
      </c>
      <c r="R30" s="22"/>
      <c r="S30" s="22"/>
      <c r="T30" s="22"/>
      <c r="U30" s="22"/>
      <c r="V30" s="22"/>
      <c r="W30" s="17"/>
      <c r="X30" s="22"/>
      <c r="Y30" s="22"/>
      <c r="Z30" s="22"/>
      <c r="AA30" s="22"/>
      <c r="AB30" s="22"/>
      <c r="AC30" s="21" t="s">
        <v>112</v>
      </c>
      <c r="AD30" s="22"/>
      <c r="AE30" s="22"/>
      <c r="AF30" s="22"/>
      <c r="AG30" s="22"/>
      <c r="AH30" s="22"/>
      <c r="AI30" s="21" t="s">
        <v>79</v>
      </c>
      <c r="AJ30" s="22" t="s">
        <v>80</v>
      </c>
      <c r="AK30" s="17"/>
      <c r="AL30" s="17"/>
      <c r="AM30" s="17"/>
      <c r="AN30" s="17"/>
      <c r="AO30" s="17"/>
      <c r="AP30" s="17"/>
      <c r="AQ30" s="17"/>
      <c r="AR30" s="17"/>
      <c r="AS30" s="24"/>
    </row>
    <row r="31" spans="1:45" ht="15.75" x14ac:dyDescent="0.25">
      <c r="A31" s="18">
        <v>138881</v>
      </c>
      <c r="B31" s="17"/>
      <c r="C31" s="17"/>
      <c r="D31" s="17"/>
      <c r="E31" s="17"/>
      <c r="F31" s="22" t="s">
        <v>253</v>
      </c>
      <c r="G31" s="17"/>
      <c r="H31" s="17"/>
      <c r="I31" s="17"/>
      <c r="J31" s="17"/>
      <c r="K31" s="17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17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1" t="s">
        <v>81</v>
      </c>
      <c r="AJ31" s="20" t="s">
        <v>82</v>
      </c>
      <c r="AK31" s="17"/>
      <c r="AL31" s="17"/>
      <c r="AM31" s="17"/>
      <c r="AN31" s="17"/>
      <c r="AO31" s="17"/>
      <c r="AP31" s="17"/>
      <c r="AQ31" s="17"/>
      <c r="AR31" s="17"/>
      <c r="AS31" s="24"/>
    </row>
    <row r="32" spans="1:45" ht="15.75" x14ac:dyDescent="0.25">
      <c r="A32" s="18">
        <v>139265</v>
      </c>
      <c r="B32" s="17"/>
      <c r="C32" s="17"/>
      <c r="D32" s="17"/>
      <c r="E32" s="17"/>
      <c r="F32" s="18" t="s">
        <v>180</v>
      </c>
      <c r="G32" s="17"/>
      <c r="H32" s="17"/>
      <c r="I32" s="17"/>
      <c r="J32" s="17"/>
      <c r="K32" s="17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17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18" t="s">
        <v>83</v>
      </c>
      <c r="AJ32" s="21" t="s">
        <v>84</v>
      </c>
      <c r="AK32" s="17"/>
      <c r="AL32" s="17"/>
      <c r="AM32" s="17"/>
      <c r="AN32" s="17"/>
      <c r="AO32" s="17"/>
      <c r="AP32" s="17"/>
      <c r="AQ32" s="17"/>
      <c r="AR32" s="17"/>
      <c r="AS32" s="24"/>
    </row>
    <row r="33" spans="1:45" ht="15.75" x14ac:dyDescent="0.25">
      <c r="A33" s="18">
        <v>139811</v>
      </c>
      <c r="B33" s="17"/>
      <c r="C33" s="17"/>
      <c r="D33" s="17"/>
      <c r="E33" s="17"/>
      <c r="F33" s="18" t="s">
        <v>171</v>
      </c>
      <c r="G33" s="17"/>
      <c r="H33" s="17"/>
      <c r="I33" s="17"/>
      <c r="J33" s="17"/>
      <c r="K33" s="17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17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1" t="s">
        <v>85</v>
      </c>
      <c r="AJ33" s="20" t="s">
        <v>86</v>
      </c>
      <c r="AK33" s="17"/>
      <c r="AL33" s="17"/>
      <c r="AM33" s="17"/>
      <c r="AN33" s="17"/>
      <c r="AO33" s="17"/>
      <c r="AP33" s="17"/>
      <c r="AQ33" s="17"/>
      <c r="AR33" s="17"/>
      <c r="AS33" s="24"/>
    </row>
    <row r="34" spans="1:45" ht="15.75" x14ac:dyDescent="0.25">
      <c r="A34" s="18">
        <v>139868</v>
      </c>
      <c r="B34" s="17"/>
      <c r="C34" s="17"/>
      <c r="D34" s="17"/>
      <c r="E34" s="17"/>
      <c r="F34" s="18" t="s">
        <v>165</v>
      </c>
      <c r="G34" s="17"/>
      <c r="H34" s="17"/>
      <c r="I34" s="17"/>
      <c r="J34" s="17"/>
      <c r="K34" s="17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17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 t="s">
        <v>87</v>
      </c>
      <c r="AJ34" s="21" t="s">
        <v>88</v>
      </c>
      <c r="AK34" s="17"/>
      <c r="AL34" s="17"/>
      <c r="AM34" s="17"/>
      <c r="AN34" s="17"/>
      <c r="AO34" s="17"/>
      <c r="AP34" s="17"/>
      <c r="AQ34" s="17"/>
      <c r="AR34" s="17"/>
      <c r="AS34" s="24"/>
    </row>
    <row r="35" spans="1:45" ht="15.75" x14ac:dyDescent="0.25">
      <c r="A35" s="18">
        <v>140036</v>
      </c>
      <c r="B35" s="17"/>
      <c r="C35" s="17"/>
      <c r="D35" s="17"/>
      <c r="E35" s="17"/>
      <c r="F35" s="28" t="s">
        <v>251</v>
      </c>
      <c r="G35" s="17"/>
      <c r="H35" s="17"/>
      <c r="I35" s="17"/>
      <c r="J35" s="17"/>
      <c r="K35" s="17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17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18" t="s">
        <v>89</v>
      </c>
      <c r="AJ35" s="21" t="s">
        <v>90</v>
      </c>
      <c r="AK35" s="17"/>
      <c r="AL35" s="17"/>
      <c r="AM35" s="17"/>
      <c r="AN35" s="17"/>
      <c r="AO35" s="17"/>
      <c r="AP35" s="17"/>
      <c r="AQ35" s="17"/>
      <c r="AR35" s="17"/>
      <c r="AS35" s="24"/>
    </row>
    <row r="36" spans="1:45" ht="15.75" x14ac:dyDescent="0.25">
      <c r="A36" s="18">
        <v>140048</v>
      </c>
      <c r="B36" s="17"/>
      <c r="C36" s="17"/>
      <c r="D36" s="17"/>
      <c r="E36" s="17"/>
      <c r="F36" s="18" t="s">
        <v>236</v>
      </c>
      <c r="G36" s="17"/>
      <c r="H36" s="17"/>
      <c r="I36" s="17"/>
      <c r="J36" s="17"/>
      <c r="K36" s="17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17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 t="s">
        <v>91</v>
      </c>
      <c r="AJ36" s="21" t="s">
        <v>92</v>
      </c>
      <c r="AK36" s="17"/>
      <c r="AL36" s="17"/>
      <c r="AM36" s="17"/>
      <c r="AN36" s="17"/>
      <c r="AO36" s="17"/>
      <c r="AP36" s="17"/>
      <c r="AQ36" s="17"/>
      <c r="AR36" s="17"/>
      <c r="AS36" s="24"/>
    </row>
    <row r="37" spans="1:45" ht="15.75" x14ac:dyDescent="0.25">
      <c r="A37" s="18">
        <v>140194</v>
      </c>
      <c r="B37" s="17"/>
      <c r="C37" s="17"/>
      <c r="D37" s="17"/>
      <c r="E37" s="17"/>
      <c r="F37" s="25" t="s">
        <v>230</v>
      </c>
      <c r="G37" s="17"/>
      <c r="H37" s="17"/>
      <c r="I37" s="17"/>
      <c r="J37" s="17"/>
      <c r="K37" s="1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7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22" t="s">
        <v>93</v>
      </c>
      <c r="AJ37" s="18" t="s">
        <v>376</v>
      </c>
      <c r="AK37" s="17"/>
      <c r="AL37" s="17"/>
      <c r="AM37" s="17"/>
      <c r="AN37" s="17"/>
      <c r="AO37" s="17"/>
      <c r="AP37" s="17"/>
      <c r="AQ37" s="17"/>
      <c r="AR37" s="17"/>
      <c r="AS37" s="24"/>
    </row>
    <row r="38" spans="1:45" ht="15.75" x14ac:dyDescent="0.25">
      <c r="A38" s="18">
        <v>140347</v>
      </c>
      <c r="B38" s="17"/>
      <c r="C38" s="17"/>
      <c r="D38" s="17"/>
      <c r="E38" s="17"/>
      <c r="F38" s="25" t="s">
        <v>234</v>
      </c>
      <c r="G38" s="17"/>
      <c r="H38" s="17"/>
      <c r="I38" s="17"/>
      <c r="J38" s="17"/>
      <c r="K38" s="17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17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 t="s">
        <v>94</v>
      </c>
      <c r="AJ38" s="21" t="s">
        <v>95</v>
      </c>
      <c r="AK38" s="17"/>
      <c r="AL38" s="17"/>
      <c r="AM38" s="17"/>
      <c r="AN38" s="17"/>
      <c r="AO38" s="17"/>
      <c r="AP38" s="17"/>
      <c r="AQ38" s="17"/>
      <c r="AR38" s="17"/>
      <c r="AS38" s="24"/>
    </row>
    <row r="39" spans="1:45" ht="15.75" x14ac:dyDescent="0.25">
      <c r="A39" s="18">
        <v>140506</v>
      </c>
      <c r="B39" s="17"/>
      <c r="C39" s="17"/>
      <c r="D39" s="17"/>
      <c r="E39" s="17"/>
      <c r="F39" s="18" t="s">
        <v>217</v>
      </c>
      <c r="G39" s="17"/>
      <c r="H39" s="17"/>
      <c r="I39" s="17"/>
      <c r="J39" s="17"/>
      <c r="K39" s="17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17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2" t="s">
        <v>96</v>
      </c>
      <c r="AJ39" s="21" t="s">
        <v>97</v>
      </c>
      <c r="AK39" s="17"/>
      <c r="AL39" s="17"/>
      <c r="AM39" s="17"/>
      <c r="AN39" s="17"/>
      <c r="AO39" s="17"/>
      <c r="AP39" s="17"/>
      <c r="AQ39" s="17"/>
      <c r="AR39" s="17"/>
      <c r="AS39" s="24"/>
    </row>
    <row r="40" spans="1:45" ht="15.75" x14ac:dyDescent="0.25">
      <c r="A40" s="18">
        <v>140526</v>
      </c>
      <c r="B40" s="17"/>
      <c r="C40" s="17"/>
      <c r="D40" s="17"/>
      <c r="E40" s="17"/>
      <c r="F40" s="25" t="s">
        <v>235</v>
      </c>
      <c r="G40" s="17"/>
      <c r="H40" s="17"/>
      <c r="I40" s="17"/>
      <c r="J40" s="17"/>
      <c r="K40" s="17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17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18" t="s">
        <v>98</v>
      </c>
      <c r="AJ40" s="21" t="s">
        <v>99</v>
      </c>
      <c r="AK40" s="17"/>
      <c r="AL40" s="17"/>
      <c r="AM40" s="17"/>
      <c r="AN40" s="17"/>
      <c r="AO40" s="17"/>
      <c r="AP40" s="17"/>
      <c r="AQ40" s="17"/>
      <c r="AR40" s="17"/>
      <c r="AS40" s="24"/>
    </row>
    <row r="41" spans="1:45" ht="15.75" x14ac:dyDescent="0.25">
      <c r="A41" s="18">
        <v>140917</v>
      </c>
      <c r="B41" s="17"/>
      <c r="C41" s="17"/>
      <c r="D41" s="17"/>
      <c r="E41" s="17"/>
      <c r="F41" s="25" t="s">
        <v>232</v>
      </c>
      <c r="G41" s="17"/>
      <c r="H41" s="17"/>
      <c r="I41" s="17"/>
      <c r="J41" s="17"/>
      <c r="K41" s="17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17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 t="s">
        <v>100</v>
      </c>
      <c r="AJ41" s="21" t="s">
        <v>101</v>
      </c>
      <c r="AK41" s="17"/>
      <c r="AL41" s="17"/>
      <c r="AM41" s="17"/>
      <c r="AN41" s="17"/>
      <c r="AO41" s="17"/>
      <c r="AP41" s="17"/>
      <c r="AQ41" s="17"/>
      <c r="AR41" s="17"/>
      <c r="AS41" s="24"/>
    </row>
    <row r="42" spans="1:45" ht="15.75" x14ac:dyDescent="0.25">
      <c r="A42" s="18">
        <v>141150</v>
      </c>
      <c r="B42" s="17"/>
      <c r="C42" s="17"/>
      <c r="D42" s="17"/>
      <c r="E42" s="17"/>
      <c r="F42" s="18" t="s">
        <v>172</v>
      </c>
      <c r="G42" s="17"/>
      <c r="H42" s="17"/>
      <c r="I42" s="17"/>
      <c r="J42" s="17"/>
      <c r="K42" s="1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17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0" t="s">
        <v>102</v>
      </c>
      <c r="AJ42" s="21" t="s">
        <v>103</v>
      </c>
      <c r="AK42" s="17"/>
      <c r="AL42" s="17"/>
      <c r="AM42" s="17"/>
      <c r="AN42" s="17"/>
      <c r="AO42" s="17"/>
      <c r="AP42" s="17"/>
      <c r="AQ42" s="17"/>
      <c r="AR42" s="17"/>
      <c r="AS42" s="24"/>
    </row>
    <row r="43" spans="1:45" ht="15.75" x14ac:dyDescent="0.25">
      <c r="A43" s="18">
        <v>141276</v>
      </c>
      <c r="B43" s="17"/>
      <c r="C43" s="17"/>
      <c r="D43" s="17"/>
      <c r="E43" s="17"/>
      <c r="F43" s="25" t="s">
        <v>246</v>
      </c>
      <c r="G43" s="17"/>
      <c r="H43" s="17"/>
      <c r="I43" s="17"/>
      <c r="J43" s="17"/>
      <c r="K43" s="17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17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0" t="s">
        <v>104</v>
      </c>
      <c r="AJ43" s="21" t="s">
        <v>377</v>
      </c>
      <c r="AK43" s="17"/>
      <c r="AL43" s="17"/>
      <c r="AM43" s="17"/>
      <c r="AN43" s="17"/>
      <c r="AO43" s="17"/>
      <c r="AP43" s="17"/>
      <c r="AQ43" s="17"/>
      <c r="AR43" s="17"/>
      <c r="AS43" s="24"/>
    </row>
    <row r="44" spans="1:45" ht="15.75" x14ac:dyDescent="0.25">
      <c r="A44" s="18">
        <v>141293</v>
      </c>
      <c r="B44" s="17"/>
      <c r="C44" s="17"/>
      <c r="D44" s="17"/>
      <c r="E44" s="17"/>
      <c r="F44" s="25" t="s">
        <v>205</v>
      </c>
      <c r="G44" s="17"/>
      <c r="H44" s="17"/>
      <c r="I44" s="17"/>
      <c r="J44" s="17"/>
      <c r="K44" s="17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17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 t="s">
        <v>105</v>
      </c>
      <c r="AJ44" s="21" t="s">
        <v>106</v>
      </c>
      <c r="AK44" s="17"/>
      <c r="AL44" s="17"/>
      <c r="AM44" s="17"/>
      <c r="AN44" s="17"/>
      <c r="AO44" s="17"/>
      <c r="AP44" s="17"/>
      <c r="AQ44" s="17"/>
      <c r="AR44" s="17"/>
      <c r="AS44" s="24"/>
    </row>
    <row r="45" spans="1:45" ht="15.75" x14ac:dyDescent="0.25">
      <c r="A45" s="18">
        <v>141877</v>
      </c>
      <c r="B45" s="17"/>
      <c r="C45" s="17"/>
      <c r="D45" s="17"/>
      <c r="E45" s="17"/>
      <c r="F45" s="18" t="s">
        <v>198</v>
      </c>
      <c r="G45" s="17"/>
      <c r="H45" s="17"/>
      <c r="I45" s="17"/>
      <c r="J45" s="17"/>
      <c r="K45" s="17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17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 t="s">
        <v>107</v>
      </c>
      <c r="AJ45" s="21" t="s">
        <v>108</v>
      </c>
      <c r="AK45" s="17"/>
      <c r="AL45" s="17"/>
      <c r="AM45" s="17"/>
      <c r="AN45" s="17"/>
      <c r="AO45" s="17"/>
      <c r="AP45" s="17"/>
      <c r="AQ45" s="17"/>
      <c r="AR45" s="17"/>
      <c r="AS45" s="24"/>
    </row>
    <row r="46" spans="1:45" ht="15.75" x14ac:dyDescent="0.25">
      <c r="A46" s="18">
        <v>141964</v>
      </c>
      <c r="B46" s="17"/>
      <c r="C46" s="17"/>
      <c r="D46" s="17"/>
      <c r="E46" s="17"/>
      <c r="F46" s="25" t="s">
        <v>227</v>
      </c>
      <c r="G46" s="17"/>
      <c r="H46" s="17"/>
      <c r="I46" s="17"/>
      <c r="J46" s="17"/>
      <c r="K46" s="17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17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0" t="s">
        <v>109</v>
      </c>
      <c r="AJ46" s="21" t="s">
        <v>110</v>
      </c>
      <c r="AK46" s="17"/>
      <c r="AL46" s="17"/>
      <c r="AM46" s="17"/>
      <c r="AN46" s="17"/>
      <c r="AO46" s="17"/>
      <c r="AP46" s="17"/>
      <c r="AQ46" s="17"/>
      <c r="AR46" s="17"/>
      <c r="AS46" s="24"/>
    </row>
    <row r="47" spans="1:45" ht="15.75" x14ac:dyDescent="0.25">
      <c r="A47" s="18">
        <v>142175</v>
      </c>
      <c r="B47" s="17"/>
      <c r="C47" s="17"/>
      <c r="D47" s="17"/>
      <c r="E47" s="17"/>
      <c r="F47" s="18" t="s">
        <v>197</v>
      </c>
      <c r="G47" s="17"/>
      <c r="H47" s="17"/>
      <c r="I47" s="17"/>
      <c r="J47" s="17"/>
      <c r="K47" s="17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17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0" t="s">
        <v>111</v>
      </c>
      <c r="AJ47" s="21" t="s">
        <v>112</v>
      </c>
      <c r="AK47" s="17"/>
      <c r="AL47" s="17"/>
      <c r="AM47" s="17"/>
      <c r="AN47" s="17"/>
      <c r="AO47" s="17"/>
      <c r="AP47" s="17"/>
      <c r="AQ47" s="17"/>
      <c r="AR47" s="17"/>
      <c r="AS47" s="24"/>
    </row>
    <row r="48" spans="1:45" ht="15.75" x14ac:dyDescent="0.25">
      <c r="A48" s="18">
        <v>142192</v>
      </c>
      <c r="B48" s="17"/>
      <c r="C48" s="17"/>
      <c r="D48" s="17"/>
      <c r="E48" s="17"/>
      <c r="F48" s="18" t="s">
        <v>186</v>
      </c>
      <c r="G48" s="17"/>
      <c r="H48" s="17"/>
      <c r="I48" s="17"/>
      <c r="J48" s="17"/>
      <c r="K48" s="17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17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0" t="s">
        <v>113</v>
      </c>
      <c r="AJ48" s="21" t="s">
        <v>114</v>
      </c>
      <c r="AK48" s="17"/>
      <c r="AL48" s="17"/>
      <c r="AM48" s="17"/>
      <c r="AN48" s="17"/>
      <c r="AO48" s="17"/>
      <c r="AP48" s="17"/>
      <c r="AQ48" s="17"/>
      <c r="AR48" s="17"/>
      <c r="AS48" s="24"/>
    </row>
    <row r="49" spans="1:45" ht="15.75" x14ac:dyDescent="0.25">
      <c r="A49" s="18">
        <v>142289</v>
      </c>
      <c r="B49" s="17"/>
      <c r="C49" s="17"/>
      <c r="D49" s="17"/>
      <c r="E49" s="17"/>
      <c r="F49" s="18" t="s">
        <v>247</v>
      </c>
      <c r="G49" s="17"/>
      <c r="H49" s="17"/>
      <c r="I49" s="17"/>
      <c r="J49" s="17"/>
      <c r="K49" s="17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17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2" t="s">
        <v>115</v>
      </c>
      <c r="AJ49" s="21" t="s">
        <v>116</v>
      </c>
      <c r="AK49" s="17"/>
      <c r="AL49" s="17"/>
      <c r="AM49" s="17"/>
      <c r="AN49" s="17"/>
      <c r="AO49" s="17"/>
      <c r="AP49" s="17"/>
      <c r="AQ49" s="17"/>
      <c r="AR49" s="17"/>
      <c r="AS49" s="24"/>
    </row>
    <row r="50" spans="1:45" ht="15.75" x14ac:dyDescent="0.25">
      <c r="A50" s="18">
        <v>142941</v>
      </c>
      <c r="B50" s="17"/>
      <c r="C50" s="17"/>
      <c r="D50" s="17"/>
      <c r="E50" s="17"/>
      <c r="F50" s="25" t="s">
        <v>222</v>
      </c>
      <c r="G50" s="17"/>
      <c r="H50" s="17"/>
      <c r="I50" s="17"/>
      <c r="J50" s="17"/>
      <c r="K50" s="17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17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18" t="s">
        <v>117</v>
      </c>
      <c r="AJ50" s="21" t="s">
        <v>359</v>
      </c>
      <c r="AK50" s="17"/>
      <c r="AL50" s="17"/>
      <c r="AM50" s="17"/>
      <c r="AN50" s="17"/>
      <c r="AO50" s="17"/>
      <c r="AP50" s="17"/>
      <c r="AQ50" s="17"/>
      <c r="AR50" s="17"/>
      <c r="AS50" s="24"/>
    </row>
    <row r="51" spans="1:45" ht="15.75" x14ac:dyDescent="0.25">
      <c r="A51" s="18">
        <v>143091</v>
      </c>
      <c r="B51" s="17"/>
      <c r="C51" s="17"/>
      <c r="D51" s="17"/>
      <c r="E51" s="17"/>
      <c r="F51" s="25" t="s">
        <v>245</v>
      </c>
      <c r="G51" s="17"/>
      <c r="H51" s="17"/>
      <c r="I51" s="17"/>
      <c r="J51" s="17"/>
      <c r="K51" s="17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17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 t="s">
        <v>364</v>
      </c>
      <c r="AJ51" s="21" t="s">
        <v>365</v>
      </c>
      <c r="AK51" s="17"/>
      <c r="AL51" s="17"/>
      <c r="AM51" s="17"/>
      <c r="AN51" s="17"/>
      <c r="AO51" s="17"/>
      <c r="AP51" s="17"/>
      <c r="AQ51" s="17"/>
      <c r="AR51" s="17"/>
      <c r="AS51" s="24"/>
    </row>
    <row r="52" spans="1:45" ht="15.75" x14ac:dyDescent="0.25">
      <c r="A52" s="18">
        <v>143285</v>
      </c>
      <c r="B52" s="17"/>
      <c r="C52" s="17"/>
      <c r="D52" s="17"/>
      <c r="E52" s="17"/>
      <c r="F52" s="25" t="s">
        <v>252</v>
      </c>
      <c r="G52" s="17"/>
      <c r="H52" s="17"/>
      <c r="I52" s="17"/>
      <c r="J52" s="17"/>
      <c r="K52" s="17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7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21" t="s">
        <v>118</v>
      </c>
      <c r="AJ52" s="18" t="s">
        <v>119</v>
      </c>
      <c r="AK52" s="17"/>
      <c r="AL52" s="17"/>
      <c r="AM52" s="17"/>
      <c r="AN52" s="17"/>
      <c r="AO52" s="17"/>
      <c r="AP52" s="17"/>
      <c r="AQ52" s="17"/>
      <c r="AR52" s="17"/>
      <c r="AS52" s="24"/>
    </row>
    <row r="53" spans="1:45" ht="15.75" x14ac:dyDescent="0.25">
      <c r="A53" s="18">
        <v>143923</v>
      </c>
      <c r="B53" s="17"/>
      <c r="C53" s="17"/>
      <c r="D53" s="17"/>
      <c r="E53" s="17"/>
      <c r="F53" s="21" t="s">
        <v>164</v>
      </c>
      <c r="G53" s="17"/>
      <c r="H53" s="17"/>
      <c r="I53" s="17"/>
      <c r="J53" s="17"/>
      <c r="K53" s="17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17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 t="s">
        <v>120</v>
      </c>
      <c r="AJ53" s="21" t="s">
        <v>368</v>
      </c>
      <c r="AK53" s="17"/>
      <c r="AL53" s="17"/>
      <c r="AM53" s="17"/>
      <c r="AN53" s="17"/>
      <c r="AO53" s="17"/>
      <c r="AP53" s="17"/>
      <c r="AQ53" s="17"/>
      <c r="AR53" s="17"/>
      <c r="AS53" s="24"/>
    </row>
    <row r="54" spans="1:45" ht="15.75" x14ac:dyDescent="0.25">
      <c r="A54" s="18">
        <v>144165</v>
      </c>
      <c r="B54" s="17"/>
      <c r="C54" s="17"/>
      <c r="D54" s="17"/>
      <c r="E54" s="17"/>
      <c r="F54" s="25" t="s">
        <v>168</v>
      </c>
      <c r="G54" s="17"/>
      <c r="H54" s="17"/>
      <c r="I54" s="17"/>
      <c r="J54" s="17"/>
      <c r="K54" s="17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17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 t="s">
        <v>121</v>
      </c>
      <c r="AJ54" s="21" t="s">
        <v>122</v>
      </c>
      <c r="AK54" s="17"/>
      <c r="AL54" s="17"/>
      <c r="AM54" s="17"/>
      <c r="AN54" s="17"/>
      <c r="AO54" s="17"/>
      <c r="AP54" s="17"/>
      <c r="AQ54" s="17"/>
      <c r="AR54" s="17"/>
      <c r="AS54" s="24"/>
    </row>
    <row r="55" spans="1:45" ht="15.75" x14ac:dyDescent="0.25">
      <c r="A55" s="18">
        <v>144212</v>
      </c>
      <c r="B55" s="17"/>
      <c r="C55" s="17"/>
      <c r="D55" s="17"/>
      <c r="E55" s="17"/>
      <c r="F55" s="25" t="s">
        <v>237</v>
      </c>
      <c r="G55" s="17"/>
      <c r="H55" s="17"/>
      <c r="I55" s="17"/>
      <c r="J55" s="17"/>
      <c r="K55" s="17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17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2" t="s">
        <v>123</v>
      </c>
      <c r="AJ55" s="21" t="s">
        <v>124</v>
      </c>
      <c r="AK55" s="17"/>
      <c r="AL55" s="17"/>
      <c r="AM55" s="17"/>
      <c r="AN55" s="17"/>
      <c r="AO55" s="17"/>
      <c r="AP55" s="17"/>
      <c r="AQ55" s="17"/>
      <c r="AR55" s="17"/>
      <c r="AS55" s="24"/>
    </row>
    <row r="56" spans="1:45" ht="15.75" x14ac:dyDescent="0.25">
      <c r="A56" s="18">
        <v>145271</v>
      </c>
      <c r="B56" s="17"/>
      <c r="C56" s="17"/>
      <c r="D56" s="17"/>
      <c r="E56" s="17"/>
      <c r="F56" s="25" t="s">
        <v>259</v>
      </c>
      <c r="G56" s="17"/>
      <c r="H56" s="17"/>
      <c r="I56" s="17"/>
      <c r="J56" s="17"/>
      <c r="K56" s="17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17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 t="s">
        <v>125</v>
      </c>
      <c r="AJ56" s="21" t="s">
        <v>126</v>
      </c>
      <c r="AK56" s="17"/>
      <c r="AL56" s="17"/>
      <c r="AM56" s="17"/>
      <c r="AN56" s="17"/>
      <c r="AO56" s="17"/>
      <c r="AP56" s="17"/>
      <c r="AQ56" s="17"/>
      <c r="AR56" s="17"/>
      <c r="AS56" s="24"/>
    </row>
    <row r="57" spans="1:45" ht="15.75" x14ac:dyDescent="0.25">
      <c r="A57" s="18">
        <v>145732</v>
      </c>
      <c r="B57" s="17"/>
      <c r="C57" s="17"/>
      <c r="D57" s="17"/>
      <c r="E57" s="17"/>
      <c r="F57" s="18" t="s">
        <v>228</v>
      </c>
      <c r="G57" s="17"/>
      <c r="H57" s="17"/>
      <c r="I57" s="17"/>
      <c r="J57" s="17"/>
      <c r="K57" s="17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17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 t="s">
        <v>127</v>
      </c>
      <c r="AJ57" s="21" t="s">
        <v>128</v>
      </c>
      <c r="AK57" s="17"/>
      <c r="AL57" s="17"/>
      <c r="AM57" s="17"/>
      <c r="AN57" s="17"/>
      <c r="AO57" s="17"/>
      <c r="AP57" s="17"/>
      <c r="AQ57" s="17"/>
      <c r="AR57" s="17"/>
      <c r="AS57" s="24"/>
    </row>
    <row r="58" spans="1:45" ht="15.75" x14ac:dyDescent="0.25">
      <c r="A58" s="18">
        <v>145812</v>
      </c>
      <c r="B58" s="17"/>
      <c r="C58" s="17"/>
      <c r="D58" s="17"/>
      <c r="E58" s="17"/>
      <c r="F58" s="18" t="s">
        <v>157</v>
      </c>
      <c r="G58" s="17"/>
      <c r="H58" s="17"/>
      <c r="I58" s="17"/>
      <c r="J58" s="17"/>
      <c r="K58" s="17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17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 t="s">
        <v>129</v>
      </c>
      <c r="AJ58" s="21" t="s">
        <v>130</v>
      </c>
      <c r="AK58" s="17"/>
      <c r="AL58" s="17"/>
      <c r="AM58" s="17"/>
      <c r="AN58" s="17"/>
      <c r="AO58" s="17"/>
      <c r="AP58" s="17"/>
      <c r="AQ58" s="17"/>
      <c r="AR58" s="17"/>
      <c r="AS58" s="24"/>
    </row>
    <row r="59" spans="1:45" ht="15.75" x14ac:dyDescent="0.25">
      <c r="A59" s="18">
        <v>145857</v>
      </c>
      <c r="B59" s="17"/>
      <c r="C59" s="17"/>
      <c r="D59" s="17"/>
      <c r="E59" s="17"/>
      <c r="F59" s="25" t="s">
        <v>258</v>
      </c>
      <c r="G59" s="17"/>
      <c r="H59" s="17"/>
      <c r="I59" s="17"/>
      <c r="J59" s="17"/>
      <c r="K59" s="17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17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18" t="s">
        <v>131</v>
      </c>
      <c r="AJ59" s="21" t="s">
        <v>132</v>
      </c>
      <c r="AK59" s="17"/>
      <c r="AL59" s="17"/>
      <c r="AM59" s="17"/>
      <c r="AN59" s="17"/>
      <c r="AO59" s="17"/>
      <c r="AP59" s="17"/>
      <c r="AQ59" s="17"/>
      <c r="AR59" s="17"/>
      <c r="AS59" s="24"/>
    </row>
    <row r="60" spans="1:45" ht="15.75" x14ac:dyDescent="0.25">
      <c r="A60" s="18">
        <v>146222</v>
      </c>
      <c r="B60" s="17"/>
      <c r="C60" s="17"/>
      <c r="D60" s="17"/>
      <c r="E60" s="17"/>
      <c r="F60" s="18" t="s">
        <v>190</v>
      </c>
      <c r="G60" s="17"/>
      <c r="H60" s="17"/>
      <c r="I60" s="17"/>
      <c r="J60" s="17"/>
      <c r="K60" s="17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17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18" t="s">
        <v>133</v>
      </c>
      <c r="AJ60" s="21" t="s">
        <v>134</v>
      </c>
      <c r="AK60" s="17"/>
      <c r="AL60" s="17"/>
      <c r="AM60" s="17"/>
      <c r="AN60" s="17"/>
      <c r="AO60" s="17"/>
      <c r="AP60" s="17"/>
      <c r="AQ60" s="17"/>
      <c r="AR60" s="17"/>
      <c r="AS60" s="24"/>
    </row>
    <row r="61" spans="1:45" ht="15.75" x14ac:dyDescent="0.25">
      <c r="A61" s="18">
        <v>146253</v>
      </c>
      <c r="B61" s="17"/>
      <c r="C61" s="17"/>
      <c r="D61" s="17"/>
      <c r="E61" s="17"/>
      <c r="F61" s="18" t="s">
        <v>199</v>
      </c>
      <c r="G61" s="17"/>
      <c r="H61" s="17"/>
      <c r="I61" s="17"/>
      <c r="J61" s="17"/>
      <c r="K61" s="17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17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2" t="s">
        <v>135</v>
      </c>
      <c r="AJ61" s="21" t="s">
        <v>136</v>
      </c>
      <c r="AK61" s="17"/>
      <c r="AL61" s="17"/>
      <c r="AM61" s="17"/>
      <c r="AN61" s="17"/>
      <c r="AO61" s="17"/>
      <c r="AP61" s="17"/>
      <c r="AQ61" s="17"/>
      <c r="AR61" s="17"/>
      <c r="AS61" s="24"/>
    </row>
    <row r="62" spans="1:45" ht="15.75" x14ac:dyDescent="0.25">
      <c r="A62" s="27">
        <v>146943</v>
      </c>
      <c r="B62" s="17"/>
      <c r="C62" s="17"/>
      <c r="D62" s="17"/>
      <c r="E62" s="17"/>
      <c r="F62" s="25" t="s">
        <v>212</v>
      </c>
      <c r="G62" s="17"/>
      <c r="H62" s="17"/>
      <c r="I62" s="17"/>
      <c r="J62" s="17"/>
      <c r="K62" s="17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17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2" t="s">
        <v>137</v>
      </c>
      <c r="AJ62" s="21" t="s">
        <v>138</v>
      </c>
      <c r="AK62" s="17"/>
      <c r="AL62" s="17"/>
      <c r="AM62" s="17"/>
      <c r="AN62" s="17"/>
      <c r="AO62" s="17"/>
      <c r="AP62" s="17"/>
      <c r="AQ62" s="17"/>
      <c r="AR62" s="17"/>
      <c r="AS62" s="24"/>
    </row>
    <row r="63" spans="1:45" ht="15.75" x14ac:dyDescent="0.25">
      <c r="A63" s="18">
        <v>147023</v>
      </c>
      <c r="B63" s="17"/>
      <c r="C63" s="17"/>
      <c r="D63" s="17"/>
      <c r="E63" s="17"/>
      <c r="F63" s="18" t="s">
        <v>185</v>
      </c>
      <c r="G63" s="17"/>
      <c r="H63" s="17"/>
      <c r="I63" s="17"/>
      <c r="J63" s="17"/>
      <c r="K63" s="17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17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2" t="s">
        <v>139</v>
      </c>
      <c r="AJ63" s="21" t="s">
        <v>140</v>
      </c>
      <c r="AK63" s="17"/>
      <c r="AL63" s="17"/>
      <c r="AM63" s="17"/>
      <c r="AN63" s="17"/>
      <c r="AO63" s="17"/>
      <c r="AP63" s="17"/>
      <c r="AQ63" s="17"/>
      <c r="AR63" s="17"/>
      <c r="AS63" s="24"/>
    </row>
    <row r="64" spans="1:45" ht="31.5" x14ac:dyDescent="0.25">
      <c r="A64" s="18">
        <v>147167</v>
      </c>
      <c r="B64" s="17"/>
      <c r="C64" s="17"/>
      <c r="D64" s="17"/>
      <c r="E64" s="17"/>
      <c r="F64" s="25" t="s">
        <v>242</v>
      </c>
      <c r="G64" s="17"/>
      <c r="H64" s="17"/>
      <c r="I64" s="17"/>
      <c r="J64" s="17"/>
      <c r="K64" s="17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17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0" t="s">
        <v>141</v>
      </c>
      <c r="AJ64" s="21" t="s">
        <v>353</v>
      </c>
      <c r="AK64" s="17"/>
      <c r="AL64" s="17"/>
      <c r="AM64" s="17"/>
      <c r="AN64" s="17"/>
      <c r="AO64" s="17"/>
      <c r="AP64" s="17"/>
      <c r="AQ64" s="17"/>
      <c r="AR64" s="17"/>
      <c r="AS64" s="24"/>
    </row>
    <row r="65" spans="1:45" ht="15.75" x14ac:dyDescent="0.25">
      <c r="A65" s="18">
        <v>147383</v>
      </c>
      <c r="B65" s="17"/>
      <c r="C65" s="17"/>
      <c r="D65" s="17"/>
      <c r="E65" s="17"/>
      <c r="F65" s="18" t="s">
        <v>250</v>
      </c>
      <c r="G65" s="17"/>
      <c r="H65" s="17"/>
      <c r="I65" s="17"/>
      <c r="J65" s="17"/>
      <c r="K65" s="17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17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0" t="s">
        <v>142</v>
      </c>
      <c r="AJ65" s="21" t="s">
        <v>360</v>
      </c>
      <c r="AK65" s="17"/>
      <c r="AL65" s="17"/>
      <c r="AM65" s="17"/>
      <c r="AN65" s="17"/>
      <c r="AO65" s="17"/>
      <c r="AP65" s="17"/>
      <c r="AQ65" s="17"/>
      <c r="AR65" s="17"/>
      <c r="AS65" s="24"/>
    </row>
    <row r="66" spans="1:45" ht="15.75" x14ac:dyDescent="0.25">
      <c r="A66" s="18">
        <v>147769</v>
      </c>
      <c r="B66" s="17"/>
      <c r="C66" s="17"/>
      <c r="D66" s="17"/>
      <c r="E66" s="17"/>
      <c r="F66" s="18" t="s">
        <v>249</v>
      </c>
      <c r="G66" s="17"/>
      <c r="H66" s="17"/>
      <c r="I66" s="17"/>
      <c r="J66" s="17"/>
      <c r="K66" s="17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17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0" t="s">
        <v>143</v>
      </c>
      <c r="AJ66" s="21" t="s">
        <v>144</v>
      </c>
      <c r="AK66" s="17"/>
      <c r="AL66" s="17"/>
      <c r="AM66" s="17"/>
      <c r="AN66" s="17"/>
      <c r="AO66" s="17"/>
      <c r="AP66" s="17"/>
      <c r="AQ66" s="17"/>
      <c r="AR66" s="17"/>
      <c r="AS66" s="24"/>
    </row>
    <row r="67" spans="1:45" ht="15.75" x14ac:dyDescent="0.25">
      <c r="A67" s="18">
        <v>147838</v>
      </c>
      <c r="B67" s="17"/>
      <c r="C67" s="17"/>
      <c r="D67" s="17"/>
      <c r="E67" s="17"/>
      <c r="F67" s="25" t="s">
        <v>243</v>
      </c>
      <c r="G67" s="17"/>
      <c r="H67" s="17"/>
      <c r="I67" s="17"/>
      <c r="J67" s="17"/>
      <c r="K67" s="17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17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 t="s">
        <v>145</v>
      </c>
      <c r="AJ67" s="21" t="s">
        <v>146</v>
      </c>
      <c r="AK67" s="17"/>
      <c r="AL67" s="17"/>
      <c r="AM67" s="17"/>
      <c r="AN67" s="17"/>
      <c r="AO67" s="17"/>
      <c r="AP67" s="17"/>
      <c r="AQ67" s="17"/>
      <c r="AR67" s="17"/>
      <c r="AS67" s="24"/>
    </row>
    <row r="68" spans="1:45" ht="15.75" x14ac:dyDescent="0.25">
      <c r="A68" s="18">
        <v>147846</v>
      </c>
      <c r="B68" s="17"/>
      <c r="C68" s="17"/>
      <c r="D68" s="17"/>
      <c r="E68" s="17"/>
      <c r="F68" s="18" t="s">
        <v>192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24"/>
    </row>
    <row r="69" spans="1:45" ht="15.75" x14ac:dyDescent="0.25">
      <c r="A69" s="18">
        <v>147937</v>
      </c>
      <c r="B69" s="17"/>
      <c r="C69" s="17"/>
      <c r="D69" s="17"/>
      <c r="E69" s="17"/>
      <c r="F69" s="18" t="s">
        <v>203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24"/>
    </row>
    <row r="70" spans="1:45" ht="15.75" x14ac:dyDescent="0.25">
      <c r="A70" s="18">
        <v>148011</v>
      </c>
      <c r="B70" s="17"/>
      <c r="C70" s="17"/>
      <c r="D70" s="17"/>
      <c r="E70" s="17"/>
      <c r="F70" s="25" t="s">
        <v>240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24"/>
    </row>
    <row r="71" spans="1:45" ht="15.75" x14ac:dyDescent="0.25">
      <c r="A71" s="18">
        <v>148074</v>
      </c>
      <c r="B71" s="17"/>
      <c r="C71" s="17"/>
      <c r="D71" s="17"/>
      <c r="E71" s="17"/>
      <c r="F71" s="18" t="s">
        <v>208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24"/>
    </row>
    <row r="72" spans="1:45" ht="15.75" x14ac:dyDescent="0.25">
      <c r="A72" s="18">
        <v>148103</v>
      </c>
      <c r="B72" s="17"/>
      <c r="C72" s="17"/>
      <c r="D72" s="17"/>
      <c r="E72" s="17"/>
      <c r="F72" s="25" t="s">
        <v>219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24"/>
    </row>
    <row r="73" spans="1:45" ht="15.75" x14ac:dyDescent="0.25">
      <c r="A73" s="18">
        <v>148108</v>
      </c>
      <c r="B73" s="17"/>
      <c r="C73" s="17"/>
      <c r="D73" s="17"/>
      <c r="E73" s="17"/>
      <c r="F73" s="21" t="s">
        <v>158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24"/>
    </row>
    <row r="74" spans="1:45" ht="15.75" x14ac:dyDescent="0.25">
      <c r="A74" s="18">
        <v>148315</v>
      </c>
      <c r="B74" s="17"/>
      <c r="C74" s="17"/>
      <c r="D74" s="17"/>
      <c r="E74" s="17"/>
      <c r="F74" s="18" t="s">
        <v>233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24"/>
    </row>
    <row r="75" spans="1:45" ht="15.75" x14ac:dyDescent="0.25">
      <c r="A75" s="18">
        <v>148468</v>
      </c>
      <c r="B75" s="17"/>
      <c r="C75" s="17"/>
      <c r="D75" s="17"/>
      <c r="E75" s="17"/>
      <c r="F75" s="18" t="s">
        <v>170</v>
      </c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24"/>
    </row>
    <row r="76" spans="1:45" ht="15.75" x14ac:dyDescent="0.25">
      <c r="A76" s="18">
        <v>148695</v>
      </c>
      <c r="B76" s="17"/>
      <c r="C76" s="17"/>
      <c r="D76" s="17"/>
      <c r="E76" s="17"/>
      <c r="F76" s="18" t="s">
        <v>201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24"/>
    </row>
    <row r="77" spans="1:45" ht="15.75" x14ac:dyDescent="0.25">
      <c r="A77" s="18">
        <v>148875</v>
      </c>
      <c r="B77" s="17"/>
      <c r="C77" s="17"/>
      <c r="D77" s="17"/>
      <c r="E77" s="17"/>
      <c r="F77" s="18" t="s">
        <v>175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24"/>
    </row>
    <row r="78" spans="1:45" ht="15.75" x14ac:dyDescent="0.25">
      <c r="A78" s="18">
        <v>149265</v>
      </c>
      <c r="B78" s="17"/>
      <c r="C78" s="17"/>
      <c r="D78" s="17"/>
      <c r="E78" s="17"/>
      <c r="F78" s="25" t="s">
        <v>260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24"/>
    </row>
    <row r="79" spans="1:45" ht="15.75" x14ac:dyDescent="0.25">
      <c r="A79" s="18">
        <v>149415</v>
      </c>
      <c r="B79" s="17"/>
      <c r="C79" s="17"/>
      <c r="D79" s="17"/>
      <c r="E79" s="17"/>
      <c r="F79" s="25" t="s">
        <v>257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24"/>
    </row>
    <row r="80" spans="1:45" ht="15.75" x14ac:dyDescent="0.25">
      <c r="A80" s="18">
        <v>149774</v>
      </c>
      <c r="B80" s="17"/>
      <c r="C80" s="17"/>
      <c r="D80" s="17"/>
      <c r="E80" s="17"/>
      <c r="F80" s="25" t="s">
        <v>263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24"/>
    </row>
    <row r="81" spans="1:45" ht="15.75" x14ac:dyDescent="0.25">
      <c r="A81" s="18">
        <v>149808</v>
      </c>
      <c r="B81" s="17"/>
      <c r="C81" s="17"/>
      <c r="D81" s="17"/>
      <c r="E81" s="17"/>
      <c r="F81" s="21" t="s">
        <v>167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24"/>
    </row>
    <row r="82" spans="1:45" ht="15.75" x14ac:dyDescent="0.25">
      <c r="A82" s="18">
        <v>149889</v>
      </c>
      <c r="B82" s="17"/>
      <c r="C82" s="17"/>
      <c r="D82" s="17"/>
      <c r="E82" s="17"/>
      <c r="F82" s="18" t="s">
        <v>173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24"/>
    </row>
    <row r="83" spans="1:45" ht="15.75" x14ac:dyDescent="0.25">
      <c r="A83" s="18">
        <v>150168</v>
      </c>
      <c r="B83" s="17"/>
      <c r="C83" s="17"/>
      <c r="D83" s="17"/>
      <c r="E83" s="17"/>
      <c r="F83" s="18" t="s">
        <v>181</v>
      </c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24"/>
    </row>
    <row r="84" spans="1:45" ht="15.75" x14ac:dyDescent="0.25">
      <c r="A84" s="18">
        <v>150170</v>
      </c>
      <c r="B84" s="17"/>
      <c r="C84" s="17"/>
      <c r="D84" s="17"/>
      <c r="E84" s="17"/>
      <c r="F84" s="18" t="s">
        <v>184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24"/>
    </row>
    <row r="85" spans="1:45" ht="15.75" x14ac:dyDescent="0.25">
      <c r="A85" s="18">
        <v>150318</v>
      </c>
      <c r="B85" s="17"/>
      <c r="C85" s="17"/>
      <c r="D85" s="17"/>
      <c r="E85" s="17"/>
      <c r="F85" s="25" t="s">
        <v>262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24"/>
    </row>
    <row r="86" spans="1:45" ht="15.75" x14ac:dyDescent="0.25">
      <c r="A86" s="18">
        <v>150411</v>
      </c>
      <c r="B86" s="17"/>
      <c r="C86" s="17"/>
      <c r="D86" s="17"/>
      <c r="E86" s="17"/>
      <c r="F86" s="25" t="s">
        <v>211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24"/>
    </row>
    <row r="87" spans="1:45" ht="15.75" x14ac:dyDescent="0.25">
      <c r="A87" s="18">
        <v>150709</v>
      </c>
      <c r="B87" s="17"/>
      <c r="C87" s="17"/>
      <c r="D87" s="17"/>
      <c r="E87" s="17"/>
      <c r="F87" s="18" t="s">
        <v>202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24"/>
    </row>
    <row r="88" spans="1:45" ht="15.75" x14ac:dyDescent="0.25">
      <c r="A88" s="18">
        <v>150796</v>
      </c>
      <c r="B88" s="17"/>
      <c r="C88" s="17"/>
      <c r="D88" s="17"/>
      <c r="E88" s="17"/>
      <c r="F88" s="18" t="s">
        <v>162</v>
      </c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24"/>
    </row>
    <row r="89" spans="1:45" ht="15.75" x14ac:dyDescent="0.25">
      <c r="A89" s="18">
        <v>150898</v>
      </c>
      <c r="B89" s="17"/>
      <c r="C89" s="17"/>
      <c r="D89" s="17"/>
      <c r="E89" s="17"/>
      <c r="F89" s="18" t="s">
        <v>231</v>
      </c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24"/>
    </row>
    <row r="90" spans="1:45" ht="15.75" x14ac:dyDescent="0.25">
      <c r="A90" s="18">
        <v>150963</v>
      </c>
      <c r="B90" s="17"/>
      <c r="C90" s="17"/>
      <c r="D90" s="17"/>
      <c r="E90" s="17"/>
      <c r="F90" s="25" t="s">
        <v>213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24"/>
    </row>
    <row r="91" spans="1:45" ht="15.75" x14ac:dyDescent="0.25">
      <c r="A91" s="18">
        <v>150979</v>
      </c>
      <c r="B91" s="17"/>
      <c r="C91" s="17"/>
      <c r="D91" s="17"/>
      <c r="E91" s="17"/>
      <c r="F91" s="18" t="s">
        <v>195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24"/>
    </row>
    <row r="92" spans="1:45" ht="15.75" x14ac:dyDescent="0.25">
      <c r="A92" s="18">
        <v>150990</v>
      </c>
      <c r="B92" s="17"/>
      <c r="C92" s="17"/>
      <c r="D92" s="17"/>
      <c r="E92" s="17"/>
      <c r="F92" s="18" t="s">
        <v>191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24"/>
    </row>
    <row r="93" spans="1:45" ht="15.75" x14ac:dyDescent="0.25">
      <c r="A93" s="18">
        <v>151037</v>
      </c>
      <c r="B93" s="17"/>
      <c r="C93" s="17"/>
      <c r="D93" s="17"/>
      <c r="E93" s="17"/>
      <c r="F93" s="25" t="s">
        <v>248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24"/>
    </row>
    <row r="94" spans="1:45" ht="15.75" x14ac:dyDescent="0.25">
      <c r="A94" s="18">
        <v>151130</v>
      </c>
      <c r="B94" s="17"/>
      <c r="C94" s="17"/>
      <c r="D94" s="17"/>
      <c r="E94" s="17"/>
      <c r="F94" s="21" t="s">
        <v>161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24"/>
    </row>
    <row r="95" spans="1:45" ht="15.75" x14ac:dyDescent="0.25">
      <c r="A95" s="18">
        <v>151170</v>
      </c>
      <c r="B95" s="17"/>
      <c r="C95" s="17"/>
      <c r="D95" s="17"/>
      <c r="E95" s="17"/>
      <c r="F95" s="25" t="s">
        <v>210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24"/>
    </row>
    <row r="96" spans="1:45" ht="15.75" x14ac:dyDescent="0.25">
      <c r="A96" s="18">
        <v>151362</v>
      </c>
      <c r="B96" s="17"/>
      <c r="C96" s="17"/>
      <c r="D96" s="17"/>
      <c r="E96" s="17"/>
      <c r="F96" s="18" t="s">
        <v>194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24"/>
    </row>
    <row r="97" spans="1:45" ht="15.75" x14ac:dyDescent="0.25">
      <c r="A97" s="27">
        <v>151413</v>
      </c>
      <c r="B97" s="17"/>
      <c r="C97" s="17"/>
      <c r="D97" s="17"/>
      <c r="E97" s="17"/>
      <c r="F97" s="25" t="s">
        <v>216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24"/>
    </row>
    <row r="98" spans="1:45" ht="15.75" x14ac:dyDescent="0.25">
      <c r="A98" s="18">
        <v>151570</v>
      </c>
      <c r="B98" s="17"/>
      <c r="C98" s="17"/>
      <c r="D98" s="17"/>
      <c r="E98" s="17"/>
      <c r="F98" s="25" t="s">
        <v>224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24"/>
    </row>
    <row r="99" spans="1:45" ht="15.75" x14ac:dyDescent="0.25">
      <c r="A99" s="18">
        <v>152074</v>
      </c>
      <c r="B99" s="17"/>
      <c r="C99" s="17"/>
      <c r="D99" s="17"/>
      <c r="E99" s="17"/>
      <c r="F99" s="18" t="s">
        <v>179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24"/>
    </row>
    <row r="100" spans="1:45" ht="15.75" x14ac:dyDescent="0.25">
      <c r="A100" s="18">
        <v>152080</v>
      </c>
      <c r="B100" s="17"/>
      <c r="C100" s="17"/>
      <c r="D100" s="17"/>
      <c r="E100" s="17"/>
      <c r="F100" s="22" t="s">
        <v>254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24"/>
    </row>
    <row r="101" spans="1:45" ht="15.75" x14ac:dyDescent="0.25">
      <c r="A101" s="18">
        <v>152139</v>
      </c>
      <c r="B101" s="17"/>
      <c r="C101" s="17"/>
      <c r="D101" s="17"/>
      <c r="E101" s="17"/>
      <c r="F101" s="25" t="s">
        <v>255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24"/>
    </row>
    <row r="102" spans="1:45" ht="15.75" x14ac:dyDescent="0.25">
      <c r="A102" s="18">
        <v>152231</v>
      </c>
      <c r="B102" s="17"/>
      <c r="C102" s="17"/>
      <c r="D102" s="17"/>
      <c r="E102" s="17"/>
      <c r="F102" s="28" t="s">
        <v>215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24"/>
    </row>
    <row r="103" spans="1:45" ht="15.75" x14ac:dyDescent="0.25">
      <c r="A103" s="18">
        <v>152705</v>
      </c>
      <c r="B103" s="17"/>
      <c r="C103" s="17"/>
      <c r="D103" s="17"/>
      <c r="E103" s="17"/>
      <c r="F103" s="18" t="s">
        <v>183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24"/>
    </row>
    <row r="104" spans="1:45" ht="15.75" x14ac:dyDescent="0.25">
      <c r="A104" s="18">
        <v>152913</v>
      </c>
      <c r="B104" s="17"/>
      <c r="C104" s="17"/>
      <c r="D104" s="17"/>
      <c r="E104" s="17"/>
      <c r="F104" s="18" t="s">
        <v>166</v>
      </c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24"/>
    </row>
    <row r="105" spans="1:45" ht="15.75" x14ac:dyDescent="0.25">
      <c r="A105" s="18">
        <v>152924</v>
      </c>
      <c r="B105" s="17"/>
      <c r="C105" s="17"/>
      <c r="D105" s="17"/>
      <c r="E105" s="17"/>
      <c r="F105" s="18" t="s">
        <v>187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24"/>
    </row>
    <row r="106" spans="1:45" ht="15.75" x14ac:dyDescent="0.25">
      <c r="A106" s="18">
        <v>152992</v>
      </c>
      <c r="B106" s="17"/>
      <c r="C106" s="17"/>
      <c r="D106" s="17"/>
      <c r="E106" s="17"/>
      <c r="F106" s="25" t="s">
        <v>241</v>
      </c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24"/>
    </row>
    <row r="107" spans="1:45" ht="15.75" x14ac:dyDescent="0.25">
      <c r="A107" s="18">
        <v>153032</v>
      </c>
      <c r="B107" s="17"/>
      <c r="C107" s="17"/>
      <c r="D107" s="17"/>
      <c r="E107" s="17"/>
      <c r="F107" s="25" t="s">
        <v>265</v>
      </c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24"/>
    </row>
    <row r="108" spans="1:45" ht="15.75" x14ac:dyDescent="0.25">
      <c r="A108" s="18">
        <v>153133</v>
      </c>
      <c r="B108" s="17"/>
      <c r="C108" s="17"/>
      <c r="D108" s="17"/>
      <c r="E108" s="17"/>
      <c r="F108" s="18" t="s">
        <v>189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24"/>
    </row>
    <row r="109" spans="1:45" ht="15.75" x14ac:dyDescent="0.25">
      <c r="A109" s="18">
        <v>153421</v>
      </c>
      <c r="B109" s="17"/>
      <c r="C109" s="17"/>
      <c r="D109" s="17"/>
      <c r="E109" s="17"/>
      <c r="F109" s="18" t="s">
        <v>193</v>
      </c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24"/>
    </row>
    <row r="110" spans="1:45" ht="15.75" x14ac:dyDescent="0.25">
      <c r="A110" s="18">
        <v>153665</v>
      </c>
      <c r="B110" s="17"/>
      <c r="C110" s="17"/>
      <c r="D110" s="17"/>
      <c r="E110" s="17"/>
      <c r="F110" s="25" t="s">
        <v>256</v>
      </c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24"/>
    </row>
    <row r="111" spans="1:45" ht="15.75" x14ac:dyDescent="0.25">
      <c r="A111" s="18">
        <v>154135</v>
      </c>
      <c r="B111" s="17"/>
      <c r="C111" s="17"/>
      <c r="D111" s="17"/>
      <c r="E111" s="17"/>
      <c r="F111" s="18" t="s">
        <v>238</v>
      </c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24"/>
    </row>
    <row r="112" spans="1:45" ht="15.75" x14ac:dyDescent="0.25">
      <c r="A112" s="18">
        <v>154138</v>
      </c>
      <c r="B112" s="17"/>
      <c r="C112" s="17"/>
      <c r="D112" s="17"/>
      <c r="E112" s="17"/>
      <c r="F112" s="25" t="s">
        <v>221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24"/>
    </row>
    <row r="113" spans="1:45" ht="15.75" x14ac:dyDescent="0.25">
      <c r="A113" s="18">
        <v>154895</v>
      </c>
      <c r="B113" s="17"/>
      <c r="C113" s="17"/>
      <c r="D113" s="17"/>
      <c r="E113" s="17"/>
      <c r="F113" s="18" t="s">
        <v>163</v>
      </c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24"/>
    </row>
    <row r="114" spans="1:45" ht="15.75" x14ac:dyDescent="0.25">
      <c r="A114" s="18">
        <v>155148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24"/>
    </row>
    <row r="115" spans="1:45" ht="15.75" x14ac:dyDescent="0.25">
      <c r="A115" s="18">
        <v>155154</v>
      </c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24"/>
    </row>
    <row r="116" spans="1:45" ht="15.75" x14ac:dyDescent="0.25">
      <c r="A116" s="18">
        <v>155454</v>
      </c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24"/>
    </row>
    <row r="117" spans="1:45" ht="15.75" x14ac:dyDescent="0.25">
      <c r="A117" s="18">
        <v>155484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24"/>
    </row>
    <row r="118" spans="1:45" ht="15.75" x14ac:dyDescent="0.25">
      <c r="A118" s="18">
        <v>155485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24"/>
    </row>
    <row r="119" spans="1:45" ht="15.75" x14ac:dyDescent="0.25">
      <c r="A119" s="29">
        <v>156526</v>
      </c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24"/>
    </row>
    <row r="120" spans="1:45" ht="15.75" x14ac:dyDescent="0.25">
      <c r="A120" s="18">
        <v>156605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24"/>
    </row>
    <row r="121" spans="1:45" ht="15.75" x14ac:dyDescent="0.25">
      <c r="A121" s="18">
        <v>156821</v>
      </c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24"/>
    </row>
    <row r="122" spans="1:45" ht="15.75" x14ac:dyDescent="0.25">
      <c r="A122" s="18">
        <v>156909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24"/>
    </row>
    <row r="123" spans="1:45" ht="15.75" x14ac:dyDescent="0.25">
      <c r="A123" s="18">
        <v>157140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24"/>
    </row>
    <row r="124" spans="1:45" ht="15.75" x14ac:dyDescent="0.25">
      <c r="A124" s="18">
        <v>157221</v>
      </c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24"/>
    </row>
    <row r="125" spans="1:45" ht="15.75" x14ac:dyDescent="0.25">
      <c r="A125" s="18">
        <v>157292</v>
      </c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24"/>
    </row>
    <row r="126" spans="1:45" ht="15.75" x14ac:dyDescent="0.25">
      <c r="A126" s="18">
        <v>157384</v>
      </c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24"/>
    </row>
    <row r="127" spans="1:45" ht="15.75" x14ac:dyDescent="0.25">
      <c r="A127" s="18">
        <v>157393</v>
      </c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24"/>
    </row>
    <row r="128" spans="1:45" ht="15.75" x14ac:dyDescent="0.25">
      <c r="A128" s="18">
        <v>157412</v>
      </c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24"/>
    </row>
    <row r="129" spans="1:45" ht="15.75" x14ac:dyDescent="0.25">
      <c r="A129" s="30">
        <v>157626</v>
      </c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24"/>
    </row>
    <row r="130" spans="1:45" ht="15.75" x14ac:dyDescent="0.25">
      <c r="A130" s="18">
        <v>157653</v>
      </c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24"/>
    </row>
    <row r="131" spans="1:45" ht="15.75" x14ac:dyDescent="0.25">
      <c r="A131" s="18">
        <v>157667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24"/>
    </row>
    <row r="132" spans="1:45" ht="15.75" x14ac:dyDescent="0.25">
      <c r="A132" s="18">
        <v>157733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24"/>
    </row>
    <row r="133" spans="1:45" ht="15.75" x14ac:dyDescent="0.25">
      <c r="A133" s="18">
        <v>157792</v>
      </c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24"/>
    </row>
    <row r="134" spans="1:45" ht="15.75" x14ac:dyDescent="0.25">
      <c r="A134" s="18">
        <v>157911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24"/>
    </row>
    <row r="135" spans="1:45" ht="15.75" x14ac:dyDescent="0.25">
      <c r="A135" s="18">
        <v>158160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24"/>
    </row>
    <row r="136" spans="1:45" ht="15.75" x14ac:dyDescent="0.25">
      <c r="A136" s="18">
        <v>158217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24"/>
    </row>
    <row r="137" spans="1:45" ht="15.75" x14ac:dyDescent="0.25">
      <c r="A137" s="18">
        <v>158499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24"/>
    </row>
    <row r="138" spans="1:45" ht="15.75" x14ac:dyDescent="0.25">
      <c r="A138" s="18">
        <v>158910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24"/>
    </row>
    <row r="139" spans="1:45" ht="15.75" x14ac:dyDescent="0.25">
      <c r="A139" s="18">
        <v>159049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24"/>
    </row>
    <row r="140" spans="1:45" ht="15.75" x14ac:dyDescent="0.25">
      <c r="A140" s="18">
        <v>159264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24"/>
    </row>
    <row r="141" spans="1:45" ht="15.75" x14ac:dyDescent="0.25">
      <c r="A141" s="18">
        <v>159522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24"/>
    </row>
    <row r="142" spans="1:45" ht="15.75" x14ac:dyDescent="0.25">
      <c r="A142" s="18">
        <v>159745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24"/>
    </row>
    <row r="143" spans="1:45" ht="15.75" x14ac:dyDescent="0.25">
      <c r="A143" s="18">
        <v>160341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24"/>
    </row>
    <row r="144" spans="1:45" ht="15.75" x14ac:dyDescent="0.25">
      <c r="A144" s="30">
        <v>160491</v>
      </c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24"/>
    </row>
    <row r="145" spans="1:45" ht="15.75" x14ac:dyDescent="0.25">
      <c r="A145" s="18">
        <v>160832</v>
      </c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24"/>
    </row>
    <row r="146" spans="1:45" ht="15.75" x14ac:dyDescent="0.25">
      <c r="A146" s="18">
        <v>161402</v>
      </c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24"/>
    </row>
    <row r="147" spans="1:45" ht="15.75" x14ac:dyDescent="0.25">
      <c r="A147" s="18">
        <v>161531</v>
      </c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24"/>
    </row>
    <row r="148" spans="1:45" ht="15.75" x14ac:dyDescent="0.25">
      <c r="A148" s="30">
        <v>161551</v>
      </c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24"/>
    </row>
    <row r="149" spans="1:45" ht="15.75" x14ac:dyDescent="0.25">
      <c r="A149" s="30">
        <v>161899</v>
      </c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24"/>
    </row>
    <row r="150" spans="1:45" ht="15.75" x14ac:dyDescent="0.25">
      <c r="A150" s="18">
        <v>162101</v>
      </c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24"/>
    </row>
    <row r="151" spans="1:45" ht="15.75" x14ac:dyDescent="0.25">
      <c r="A151" s="18">
        <v>162430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24"/>
    </row>
    <row r="152" spans="1:45" ht="15.75" x14ac:dyDescent="0.25">
      <c r="A152" s="18">
        <v>163110</v>
      </c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24"/>
    </row>
    <row r="153" spans="1:45" ht="15.75" x14ac:dyDescent="0.25">
      <c r="A153" s="18">
        <v>163227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24"/>
    </row>
    <row r="154" spans="1:45" ht="15.75" x14ac:dyDescent="0.25">
      <c r="A154" s="18">
        <v>163354</v>
      </c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24"/>
    </row>
    <row r="155" spans="1:45" ht="15.75" x14ac:dyDescent="0.25">
      <c r="A155" s="18">
        <v>164436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24"/>
    </row>
    <row r="156" spans="1:45" ht="15.75" x14ac:dyDescent="0.25">
      <c r="A156" s="18">
        <v>164513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24"/>
    </row>
    <row r="157" spans="1:45" ht="15.75" x14ac:dyDescent="0.25">
      <c r="A157" s="18">
        <v>164972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24"/>
    </row>
    <row r="158" spans="1:45" ht="15.75" x14ac:dyDescent="0.25">
      <c r="A158" s="18">
        <v>165111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24"/>
    </row>
    <row r="159" spans="1:45" ht="15.75" x14ac:dyDescent="0.25">
      <c r="A159" s="18">
        <v>165432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24"/>
    </row>
    <row r="160" spans="1:45" ht="15.75" x14ac:dyDescent="0.25">
      <c r="A160" s="18">
        <v>165777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24"/>
    </row>
    <row r="161" spans="1:45" ht="15.75" x14ac:dyDescent="0.25">
      <c r="A161" s="18">
        <v>165983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24"/>
    </row>
    <row r="162" spans="1:45" ht="15.75" x14ac:dyDescent="0.25">
      <c r="A162" s="18">
        <v>166051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24"/>
    </row>
    <row r="163" spans="1:45" ht="15.75" x14ac:dyDescent="0.25">
      <c r="A163" s="18">
        <v>166460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24"/>
    </row>
    <row r="164" spans="1:45" ht="15.75" x14ac:dyDescent="0.25">
      <c r="A164" s="18">
        <v>167128</v>
      </c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24"/>
    </row>
    <row r="165" spans="1:45" ht="15.75" x14ac:dyDescent="0.25">
      <c r="A165" s="18">
        <v>167600</v>
      </c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24"/>
    </row>
    <row r="166" spans="1:45" ht="15.75" x14ac:dyDescent="0.25">
      <c r="A166" s="18">
        <v>167664</v>
      </c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24"/>
    </row>
    <row r="167" spans="1:45" ht="15.75" x14ac:dyDescent="0.25">
      <c r="A167" s="18">
        <v>167953</v>
      </c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24"/>
    </row>
    <row r="168" spans="1:45" ht="15.75" x14ac:dyDescent="0.25">
      <c r="A168" s="18">
        <v>168120</v>
      </c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24"/>
    </row>
    <row r="169" spans="1:45" ht="15.75" x14ac:dyDescent="0.25">
      <c r="A169" s="18">
        <v>168166</v>
      </c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24"/>
    </row>
    <row r="170" spans="1:45" ht="15.75" x14ac:dyDescent="0.25">
      <c r="A170" s="18">
        <v>168172</v>
      </c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24"/>
    </row>
    <row r="171" spans="1:45" ht="15.75" x14ac:dyDescent="0.25">
      <c r="A171" s="18">
        <v>169549</v>
      </c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24"/>
    </row>
    <row r="172" spans="1:45" ht="15.75" x14ac:dyDescent="0.25">
      <c r="A172" s="18">
        <v>169580</v>
      </c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24"/>
    </row>
    <row r="173" spans="1:45" ht="15.75" x14ac:dyDescent="0.25">
      <c r="A173" s="18">
        <v>169800</v>
      </c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24"/>
    </row>
    <row r="174" spans="1:45" ht="15.75" x14ac:dyDescent="0.25">
      <c r="A174" s="30">
        <v>171314</v>
      </c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24"/>
    </row>
    <row r="175" spans="1:45" ht="15.75" x14ac:dyDescent="0.25">
      <c r="A175" s="18">
        <v>171428</v>
      </c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24"/>
    </row>
    <row r="176" spans="1:45" ht="15.75" x14ac:dyDescent="0.25">
      <c r="A176" s="18">
        <v>171785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24"/>
    </row>
    <row r="177" spans="1:45" ht="15.75" x14ac:dyDescent="0.25">
      <c r="A177" s="18">
        <v>172035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24"/>
    </row>
    <row r="178" spans="1:45" ht="15.75" x14ac:dyDescent="0.25">
      <c r="A178" s="18">
        <v>172041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24"/>
    </row>
    <row r="179" spans="1:45" ht="15.75" x14ac:dyDescent="0.25">
      <c r="A179" s="18">
        <v>172841</v>
      </c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24"/>
    </row>
    <row r="180" spans="1:45" ht="15.75" x14ac:dyDescent="0.25">
      <c r="A180" s="18">
        <v>172992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24"/>
    </row>
    <row r="181" spans="1:45" ht="15.75" x14ac:dyDescent="0.25">
      <c r="A181" s="18">
        <v>173838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24"/>
    </row>
    <row r="182" spans="1:45" ht="15.75" x14ac:dyDescent="0.25">
      <c r="A182" s="18">
        <v>174493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24"/>
    </row>
    <row r="183" spans="1:45" ht="15.75" x14ac:dyDescent="0.25">
      <c r="A183" s="18">
        <v>175873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24"/>
    </row>
    <row r="184" spans="1:45" ht="15.75" x14ac:dyDescent="0.25">
      <c r="A184" s="18">
        <v>176743</v>
      </c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24"/>
    </row>
    <row r="185" spans="1:45" ht="15.75" x14ac:dyDescent="0.25">
      <c r="A185" s="18">
        <v>177056</v>
      </c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24"/>
    </row>
    <row r="186" spans="1:45" ht="15.75" x14ac:dyDescent="0.25">
      <c r="A186" s="18">
        <v>177148</v>
      </c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24"/>
    </row>
    <row r="187" spans="1:45" ht="15.75" x14ac:dyDescent="0.25">
      <c r="A187" s="18">
        <v>180870</v>
      </c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24"/>
    </row>
    <row r="188" spans="1:45" ht="15.75" x14ac:dyDescent="0.25">
      <c r="A188" s="30">
        <v>181444</v>
      </c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24"/>
    </row>
  </sheetData>
  <sheetProtection password="EB8B" sheet="1" objects="1" scenarios="1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GCP Inspection English</vt:lpstr>
      <vt:lpstr>IID English</vt:lpstr>
      <vt:lpstr>Deficiency_English_Choices</vt:lpstr>
      <vt:lpstr>Deficiency_French_Choices</vt:lpstr>
      <vt:lpstr>Establishment_Name_Choices</vt:lpstr>
      <vt:lpstr>Inspection_Outcome_English_Choices</vt:lpstr>
      <vt:lpstr>Inspection_Outcome_French_Choices</vt:lpstr>
      <vt:lpstr>Inspection_Regulation_English_Choices</vt:lpstr>
      <vt:lpstr>Inspection_Regulation_French_Choices</vt:lpstr>
      <vt:lpstr>Inspection_Type_English_Choices</vt:lpstr>
      <vt:lpstr>Inspection_Type_French_Choices</vt:lpstr>
      <vt:lpstr>Line_English_Choices</vt:lpstr>
      <vt:lpstr>Line_French_Choices</vt:lpstr>
      <vt:lpstr>Measure_Taken_English_Choices</vt:lpstr>
      <vt:lpstr>Measure_Taken_French_Choices</vt:lpstr>
      <vt:lpstr>Observation_English_Choices</vt:lpstr>
      <vt:lpstr>Observation_French_Choices</vt:lpstr>
      <vt:lpstr>Phase_of_Trial_Choices</vt:lpstr>
      <vt:lpstr>Rating_English_Choices</vt:lpstr>
      <vt:lpstr>Rating_French_Choices</vt:lpstr>
      <vt:lpstr>Regional_Site_Inspected_English_Choices</vt:lpstr>
      <vt:lpstr>Regional_Site_Inspected_French_Choices</vt:lpstr>
      <vt:lpstr>Regulation_English_Choices</vt:lpstr>
      <vt:lpstr>Regulation_French_Choices</vt:lpstr>
    </vt:vector>
  </TitlesOfParts>
  <Company>Health Canada - Santé Canada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Lin</dc:creator>
  <cp:lastModifiedBy>Adil Nashed</cp:lastModifiedBy>
  <cp:lastPrinted>2015-10-09T16:31:51Z</cp:lastPrinted>
  <dcterms:created xsi:type="dcterms:W3CDTF">2015-10-08T18:52:25Z</dcterms:created>
  <dcterms:modified xsi:type="dcterms:W3CDTF">2017-10-04T21:14:37Z</dcterms:modified>
</cp:coreProperties>
</file>