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P5" i="1"/>
  <c r="N5" i="1"/>
  <c r="L5" i="1"/>
  <c r="J5" i="1"/>
  <c r="P4" i="1"/>
  <c r="N4" i="1"/>
  <c r="L4" i="1"/>
  <c r="J4" i="1"/>
  <c r="P3" i="1"/>
  <c r="N3" i="1"/>
  <c r="L3" i="1"/>
  <c r="J3" i="1"/>
  <c r="F3" i="1"/>
  <c r="F4" i="1" s="1"/>
  <c r="F5" i="1" s="1"/>
  <c r="F6" i="1" s="1"/>
  <c r="E3" i="1"/>
  <c r="E4" i="1" s="1"/>
  <c r="E5" i="1" s="1"/>
  <c r="E6" i="1" s="1"/>
  <c r="D3" i="1"/>
  <c r="D4" i="1" s="1"/>
  <c r="D5" i="1" s="1"/>
  <c r="D6" i="1" s="1"/>
  <c r="C3" i="1"/>
  <c r="C4" i="1" s="1"/>
  <c r="C5" i="1" s="1"/>
  <c r="C6" i="1" s="1"/>
  <c r="B3" i="1"/>
  <c r="B4" i="1" s="1"/>
  <c r="B5" i="1" s="1"/>
  <c r="B6" i="1" s="1"/>
  <c r="A3" i="1"/>
  <c r="A4" i="1" s="1"/>
  <c r="A5" i="1" s="1"/>
  <c r="A6"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<sst xmlns="http://schemas.openxmlformats.org/spreadsheetml/2006/main" count="2371" uniqueCount="1241">
  <si>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</si>
  <si>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</si>
  <si>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</si>
  <si>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</si>
  <si>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</si>
  <si>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</si>
  <si>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</si>
  <si>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</si>
  <si>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</si>
  <si>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</si>
  <si>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</si>
  <si>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</si>
  <si>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</si>
  <si>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</si>
  <si>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</si>
  <si>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</si>
  <si>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</si>
  <si>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</si>
  <si>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</si>
  <si>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</si>
  <si>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</si>
  <si>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</si>
  <si>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</si>
  <si>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</si>
  <si>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</si>
  <si>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</si>
  <si>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</si>
  <si>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</si>
  <si>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</si>
  <si>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</si>
  <si>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</si>
  <si>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</si>
  <si>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</si>
  <si>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</si>
  <si>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</si>
  <si>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</si>
  <si>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</si>
  <si>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</si>
  <si>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</si>
  <si>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</si>
  <si>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</si>
  <si>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</si>
  <si>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</si>
  <si>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</si>
  <si>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</si>
  <si>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</si>
  <si>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</si>
  <si>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</si>
  <si>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</si>
  <si>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</si>
  <si>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</si>
  <si>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</si>
  <si>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</si>
  <si>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</si>
  <si>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</si>
  <si>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</si>
  <si>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</si>
  <si>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</si>
  <si>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</si>
  <si>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</si>
  <si>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</si>
  <si>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</si>
  <si>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</si>
  <si>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</si>
  <si>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</si>
  <si>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</si>
  <si>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</si>
  <si>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</si>
  <si>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</si>
  <si>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</si>
  <si>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</si>
  <si>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</si>
  <si>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</si>
  <si>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</si>
  <si>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</si>
  <si>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</si>
  <si>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</si>
  <si>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</si>
  <si>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</si>
  <si>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</si>
  <si>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</si>
  <si>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</si>
  <si>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</si>
  <si>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</si>
  <si>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</si>
  <si>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</si>
  <si>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</si>
  <si>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</si>
  <si>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</si>
  <si>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</si>
  <si>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</si>
  <si>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</si>
  <si>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</si>
  <si>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</si>
  <si>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</si>
  <si>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</si>
  <si>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</si>
  <si>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</si>
  <si>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</si>
  <si>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</si>
  <si>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</si>
  <si>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</si>
  <si>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</si>
  <si>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</si>
  <si>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</si>
  <si>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</si>
  <si>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</si>
  <si>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</si>
  <si>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</si>
  <si>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</si>
  <si>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</si>
  <si>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</si>
  <si>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</si>
  <si>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</si>
  <si>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</si>
  <si>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</si>
  <si>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</si>
  <si>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</si>
  <si>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</si>
  <si>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</si>
  <si>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</si>
  <si>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</si>
  <si>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</si>
  <si>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</si>
  <si>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</si>
  <si>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</si>
  <si>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</si>
  <si>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</si>
  <si>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</si>
  <si>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</si>
  <si>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</si>
  <si>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</si>
  <si>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</si>
  <si>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</si>
  <si>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</si>
  <si>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</si>
  <si>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</si>
  <si>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</si>
  <si>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</si>
  <si>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</si>
  <si>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</si>
  <si>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</si>
  <si>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</si>
  <si>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</si>
  <si>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</si>
  <si>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</si>
  <si>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</si>
  <si>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</si>
  <si>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</si>
  <si>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</si>
  <si>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</si>
  <si>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</si>
  <si>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</si>
  <si>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</si>
  <si>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</si>
  <si>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</si>
  <si>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</si>
  <si>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</si>
  <si>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</si>
  <si>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</si>
  <si>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</si>
  <si>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</si>
  <si>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</si>
  <si>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</si>
  <si>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</si>
  <si>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</si>
  <si>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</si>
  <si>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</si>
  <si>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</si>
  <si>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</si>
  <si>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</si>
  <si>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</si>
  <si>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</si>
  <si>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</si>
  <si>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</si>
  <si>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</si>
  <si>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</si>
  <si>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</si>
  <si>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</si>
  <si>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</si>
  <si>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</si>
  <si>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</si>
  <si>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</si>
  <si>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</si>
  <si>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</si>
  <si>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</si>
  <si>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</si>
  <si>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</si>
  <si>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</si>
  <si>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</si>
  <si>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</si>
  <si>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</si>
  <si>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</si>
  <si>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</si>
  <si>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</si>
  <si>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</si>
  <si>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</si>
  <si>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</si>
  <si>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</si>
  <si>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</si>
  <si>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</si>
  <si>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</si>
  <si>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</si>
  <si>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</si>
  <si>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</si>
  <si>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</si>
  <si>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</si>
  <si>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</si>
  <si>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</si>
  <si>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</si>
  <si>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</si>
  <si>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</si>
  <si>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</si>
  <si>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</si>
  <si>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</si>
  <si>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</si>
  <si>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</si>
  <si>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</si>
  <si>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</si>
  <si>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</si>
  <si>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</si>
  <si>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</si>
  <si>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</si>
  <si>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</si>
  <si>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</si>
  <si>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</si>
  <si>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</si>
  <si>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</si>
  <si>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</si>
  <si>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</si>
  <si>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</si>
  <si>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</si>
  <si>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</si>
  <si>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</si>
  <si>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</si>
  <si>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</si>
  <si>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</si>
  <si>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</si>
  <si>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</si>
  <si>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</si>
  <si>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</si>
  <si>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</si>
  <si>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</si>
  <si>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</si>
  <si>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</si>
  <si>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</si>
  <si>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</si>
  <si>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</si>
  <si>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</si>
  <si>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</si>
  <si>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</si>
  <si>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</si>
  <si>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</si>
  <si>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</si>
  <si>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</si>
  <si>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</si>
  <si>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</si>
  <si>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</si>
  <si>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</si>
  <si>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</si>
  <si>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</si>
  <si>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</si>
  <si>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</si>
  <si>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</si>
  <si>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</si>
  <si>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</si>
  <si>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</si>
  <si>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</si>
  <si>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</si>
  <si>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</si>
  <si>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</si>
  <si>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</si>
  <si>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</si>
  <si>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</si>
  <si>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</si>
  <si>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</si>
  <si>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</si>
  <si>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</si>
  <si>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</si>
  <si>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</si>
  <si>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</si>
  <si>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</si>
  <si>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</si>
  <si>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</si>
  <si>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</si>
  <si>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</si>
  <si>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</si>
  <si>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</si>
  <si>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</si>
  <si>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</si>
  <si>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</si>
  <si>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</si>
  <si>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</si>
  <si>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</si>
  <si>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</si>
  <si>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</si>
  <si>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</si>
  <si>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</si>
  <si>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</si>
  <si>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</si>
  <si>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</si>
  <si>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</si>
  <si>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</si>
  <si>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</si>
  <si>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</si>
  <si>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</si>
  <si>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</si>
  <si>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</si>
  <si>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</si>
  <si>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</si>
  <si>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</si>
  <si>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</si>
  <si>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</si>
  <si>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</si>
  <si>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</si>
  <si>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</si>
  <si>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</si>
  <si>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</si>
  <si>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</si>
  <si>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</si>
  <si>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</si>
  <si>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</si>
  <si>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</si>
  <si>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</si>
  <si>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</si>
  <si>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</si>
  <si>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</si>
  <si>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</si>
  <si>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</si>
  <si>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</si>
  <si>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</si>
  <si>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</si>
  <si>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</si>
  <si>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</si>
  <si>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</si>
  <si>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</si>
  <si>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</si>
  <si>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</si>
  <si>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</si>
  <si>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</si>
  <si>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</si>
  <si>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</si>
  <si>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</si>
  <si>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</si>
  <si>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</si>
  <si>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</si>
  <si>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</si>
  <si>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</si>
  <si>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</si>
  <si>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</si>
  <si>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</si>
  <si>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</si>
  <si>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</si>
  <si>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</si>
  <si>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</si>
  <si>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</si>
  <si>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</si>
  <si>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</si>
  <si>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</si>
  <si>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</si>
  <si>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</si>
  <si>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</si>
  <si>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</si>
  <si>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</si>
  <si>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</si>
  <si>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</si>
  <si>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</si>
  <si>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</si>
  <si>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</si>
  <si>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</si>
  <si>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</si>
  <si>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</si>
  <si>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</si>
  <si>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</si>
  <si>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</si>
  <si>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</si>
  <si>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</si>
  <si>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</si>
  <si>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</si>
  <si>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</si>
  <si>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</si>
  <si>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</si>
  <si>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</si>
  <si>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</si>
  <si>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</si>
  <si>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</si>
  <si>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</si>
  <si>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</si>
  <si>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</si>
  <si>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</si>
  <si>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</si>
  <si>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</si>
  <si>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</si>
  <si>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</si>
  <si>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</si>
  <si>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</si>
  <si>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</si>
  <si>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</si>
  <si>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</si>
  <si>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</si>
  <si>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</si>
  <si>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</si>
  <si>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</si>
  <si>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</si>
  <si>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</si>
  <si>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</si>
  <si>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</si>
  <si>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</si>
  <si>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</si>
  <si>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</si>
  <si>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</si>
  <si>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</si>
  <si>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</si>
  <si>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</si>
  <si>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</si>
  <si>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</si>
  <si>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</si>
  <si>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</si>
  <si>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</si>
  <si>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</si>
  <si>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</si>
  <si>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</si>
  <si>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</si>
  <si>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</si>
  <si>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</si>
  <si>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</si>
  <si>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</si>
  <si>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</si>
  <si>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</si>
  <si>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</si>
  <si>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</si>
  <si>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</si>
  <si>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</si>
  <si>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</si>
  <si>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</si>
  <si>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</si>
  <si>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</si>
  <si>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</si>
  <si>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</si>
  <si>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</si>
  <si>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</si>
  <si>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</si>
  <si>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</si>
  <si>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</si>
  <si>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</si>
  <si>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</si>
  <si>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</si>
  <si>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</si>
  <si>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</si>
  <si>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</si>
  <si>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</si>
  <si>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</si>
  <si>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</si>
  <si>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</si>
  <si>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</si>
  <si>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</si>
  <si>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</si>
  <si>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</si>
  <si>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</si>
  <si>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</si>
  <si>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</si>
  <si>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</si>
  <si>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</si>
  <si>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</si>
  <si>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</si>
  <si>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</si>
  <si>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</si>
  <si>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</si>
  <si>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</si>
  <si>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</si>
  <si>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</si>
  <si>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</si>
  <si>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</si>
  <si>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</si>
  <si>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</si>
  <si>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</si>
  <si>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</si>
  <si>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</si>
  <si>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</si>
  <si>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</si>
  <si>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</si>
  <si>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</si>
  <si>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</si>
  <si>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</si>
  <si>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</si>
  <si>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</si>
  <si>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</si>
  <si>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</si>
  <si>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</si>
  <si>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</si>
  <si>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</si>
  <si>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</si>
  <si>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</si>
  <si>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</si>
  <si>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</si>
  <si>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</si>
  <si>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</si>
  <si>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</si>
  <si>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</si>
  <si>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</si>
  <si>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</si>
  <si>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</si>
  <si>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</si>
  <si>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</si>
  <si>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</si>
  <si>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</si>
  <si>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</si>
  <si>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</si>
  <si>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</si>
  <si>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</si>
  <si>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</si>
  <si>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</si>
  <si>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</si>
  <si>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</si>
  <si>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</si>
  <si>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</si>
  <si>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</si>
  <si>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</si>
  <si>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</si>
  <si>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</si>
  <si>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</si>
  <si>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</si>
  <si>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</si>
  <si>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</si>
  <si>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</si>
  <si>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</si>
  <si>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</si>
  <si>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</si>
  <si>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</si>
  <si>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</si>
  <si>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</si>
  <si>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</si>
  <si>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</si>
  <si>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</si>
  <si>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</si>
  <si>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</si>
  <si>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</si>
  <si>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</si>
  <si>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</si>
  <si>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</si>
  <si>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</si>
  <si>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</si>
  <si>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</si>
  <si>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</si>
  <si>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</si>
  <si>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</si>
  <si>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</si>
  <si>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</si>
  <si>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</si>
  <si>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</si>
  <si>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</si>
  <si>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</si>
  <si>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</si>
  <si>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</si>
  <si>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</si>
  <si>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</si>
  <si>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</si>
  <si>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</si>
  <si>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</si>
  <si>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</si>
  <si>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</si>
  <si>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</si>
  <si>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</si>
  <si>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</si>
  <si>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</si>
  <si>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</si>
  <si>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</si>
  <si>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</si>
  <si>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</si>
  <si>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</si>
  <si>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</si>
  <si>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</si>
  <si>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</si>
  <si>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</si>
  <si>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</si>
  <si>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</si>
  <si>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</si>
  <si>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</si>
  <si>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</si>
  <si>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</si>
  <si>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</si>
  <si>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</si>
  <si>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</si>
  <si>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</si>
  <si>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</si>
  <si>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</si>
  <si>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</si>
  <si>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</si>
  <si>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</si>
  <si>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</si>
  <si>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</si>
  <si>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</si>
  <si>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</si>
  <si>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</si>
  <si>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</si>
  <si>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</si>
  <si>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</si>
  <si>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</si>
  <si>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</si>
  <si>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</si>
  <si>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</si>
  <si>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</si>
  <si>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</si>
  <si>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</si>
  <si>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</si>
  <si>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</si>
  <si>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</si>
  <si>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</si>
  <si>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</si>
  <si>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</si>
  <si>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</si>
  <si>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</si>
  <si>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</si>
  <si>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</si>
  <si>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</si>
  <si>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</si>
  <si>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</si>
  <si>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</si>
  <si>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</si>
  <si>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</si>
  <si>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</si>
  <si>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</si>
  <si>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</si>
  <si>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</si>
  <si>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</si>
  <si>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</si>
  <si>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</si>
  <si>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</si>
  <si>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</si>
  <si>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</si>
  <si>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</si>
  <si>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</si>
  <si>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</si>
  <si>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</si>
  <si>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</si>
  <si>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</si>
  <si>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</si>
  <si>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</si>
  <si>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</si>
  <si>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</si>
  <si>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</si>
  <si>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</si>
  <si>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</si>
  <si>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</si>
  <si>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</si>
  <si>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</si>
  <si>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</si>
  <si>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</si>
  <si>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</si>
  <si>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</si>
  <si>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</si>
  <si>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</si>
  <si>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</si>
  <si>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</si>
  <si>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</si>
  <si>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</si>
  <si>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</si>
  <si>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</si>
  <si>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</si>
  <si>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</si>
  <si>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</si>
  <si>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</si>
  <si>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</si>
  <si>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</si>
  <si>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</si>
  <si>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</si>
  <si>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</si>
  <si>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</si>
  <si>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</si>
  <si>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</si>
  <si>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</si>
  <si>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</si>
  <si>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</si>
  <si>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</si>
  <si>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</si>
  <si>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</si>
  <si>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</si>
  <si>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</si>
  <si>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</si>
  <si>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</si>
  <si>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</si>
  <si>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</si>
  <si>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</si>
  <si>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</si>
  <si>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</si>
  <si>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</si>
  <si>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</si>
  <si>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</si>
  <si>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</si>
  <si>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</si>
  <si>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</si>
  <si>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</si>
  <si>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</si>
  <si>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</si>
  <si>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</si>
  <si>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</si>
  <si>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</si>
  <si>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</si>
  <si>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</si>
  <si>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</si>
  <si>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</si>
  <si>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</si>
  <si>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</si>
  <si>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</si>
  <si>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</si>
  <si>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</si>
  <si>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</si>
  <si>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</si>
  <si>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</si>
  <si>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</si>
  <si>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</si>
  <si>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</si>
  <si>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</si>
  <si>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</si>
  <si>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</si>
  <si>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</si>
  <si>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</si>
  <si>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</si>
  <si>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</si>
  <si>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</si>
  <si>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</si>
  <si>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</si>
  <si>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</si>
  <si>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</si>
  <si>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</si>
  <si>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</si>
  <si>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</si>
  <si>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</si>
  <si>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</si>
  <si>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</si>
  <si>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</si>
  <si>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</si>
  <si>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</si>
  <si>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</si>
  <si>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</si>
  <si>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</si>
  <si>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</si>
  <si>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</si>
  <si>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</si>
  <si>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</si>
  <si>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</si>
  <si>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</si>
  <si>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</si>
  <si>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</si>
  <si>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</si>
  <si>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</si>
  <si>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</si>
  <si>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</si>
  <si>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</si>
  <si>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</si>
  <si>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</si>
  <si>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</si>
  <si>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</si>
  <si>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</si>
  <si>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</si>
  <si>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</si>
  <si>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</si>
  <si>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</si>
  <si>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</si>
  <si>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</si>
  <si>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</si>
  <si>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</si>
  <si>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</si>
  <si>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</si>
  <si>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</si>
  <si>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</si>
  <si>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</si>
  <si>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</si>
  <si>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</si>
  <si>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</si>
  <si>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</si>
  <si>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</si>
  <si>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</si>
  <si>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</si>
  <si>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</si>
  <si>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</si>
  <si>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</si>
  <si>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</si>
  <si>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</si>
  <si>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</si>
  <si>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</si>
  <si>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</si>
  <si>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</si>
  <si>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</si>
  <si>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</si>
  <si>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</si>
  <si>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</si>
  <si>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</si>
  <si>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</si>
  <si>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</si>
  <si>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</si>
  <si>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</si>
  <si>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</si>
  <si>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</si>
  <si>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</si>
  <si>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</si>
  <si>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</si>
  <si>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</si>
  <si>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</si>
  <si>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</si>
  <si>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</si>
  <si>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</si>
  <si>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</si>
  <si>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</si>
  <si>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</si>
  <si>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</si>
  <si>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</si>
  <si>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</si>
  <si>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</si>
  <si>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</si>
  <si>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</si>
  <si>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</si>
  <si>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</si>
  <si>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</si>
  <si>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</si>
  <si>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</si>
  <si>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</si>
  <si>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</si>
  <si>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</si>
  <si>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</si>
  <si>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</si>
  <si>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</si>
  <si>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</si>
  <si>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</si>
  <si>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</si>
  <si>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</si>
  <si>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</si>
  <si>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</si>
  <si>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</si>
  <si>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</si>
  <si>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</si>
  <si>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</si>
  <si>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</si>
  <si>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</si>
  <si>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</si>
  <si>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</si>
  <si>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</si>
  <si>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</si>
  <si>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</si>
  <si>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</si>
  <si>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</si>
  <si>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</si>
  <si>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</si>
  <si>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</si>
  <si>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</si>
  <si>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</si>
  <si>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</si>
  <si>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</si>
  <si>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</si>
  <si>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</si>
  <si>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</si>
  <si>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</si>
  <si>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</si>
  <si>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</si>
  <si>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</si>
  <si>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</si>
  <si>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</si>
  <si>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</si>
  <si>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</si>
  <si>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</si>
  <si>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</si>
  <si>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</si>
  <si>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</si>
  <si>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</si>
  <si>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</si>
  <si>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</si>
  <si>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</si>
  <si>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</si>
  <si>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</si>
  <si>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</si>
  <si>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</si>
  <si>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</si>
  <si>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</si>
  <si>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</si>
  <si>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</si>
  <si>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</si>
  <si>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</si>
  <si>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</si>
  <si>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</si>
  <si>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</si>
  <si>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</si>
  <si>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</si>
  <si>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</si>
  <si>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</si>
  <si>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</si>
  <si>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</si>
  <si>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</si>
  <si>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</si>
  <si>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</si>
  <si>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</si>
  <si>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</si>
  <si>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</si>
  <si>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</si>
  <si>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</si>
  <si>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</si>
  <si>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</si>
  <si>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</si>
  <si>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</si>
  <si>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</si>
  <si>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</si>
  <si>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</si>
  <si>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</si>
  <si>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</si>
  <si>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</si>
  <si>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</si>
  <si>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</si>
  <si>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</si>
  <si>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</si>
  <si>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</si>
  <si>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</si>
  <si>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</si>
  <si>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</si>
  <si>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</si>
  <si>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</si>
  <si>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</si>
  <si>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</si>
  <si>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</si>
  <si>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</si>
  <si>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</si>
  <si>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</si>
  <si>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</si>
  <si>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</si>
  <si>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</si>
  <si>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</si>
  <si>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</si>
  <si>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</si>
  <si>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</si>
  <si>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</si>
  <si>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</si>
  <si>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</si>
  <si>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</si>
  <si>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</si>
  <si>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</si>
  <si>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</si>
  <si>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</si>
  <si>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</si>
  <si>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</si>
  <si>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</si>
  <si>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</si>
  <si>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</si>
  <si>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</si>
  <si>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</si>
  <si>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</si>
  <si>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</si>
  <si>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</si>
  <si>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</si>
  <si>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</si>
  <si>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</si>
  <si>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</si>
  <si>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</si>
  <si>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</si>
  <si>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</si>
  <si>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</si>
  <si>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</si>
  <si>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</si>
  <si>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</si>
  <si>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</si>
  <si>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</si>
  <si>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</si>
  <si>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</si>
  <si>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</si>
  <si>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</si>
  <si>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</si>
  <si>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</si>
  <si>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</si>
  <si>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</si>
  <si>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</si>
  <si>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</si>
  <si>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</si>
  <si>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</si>
  <si>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</si>
  <si>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</si>
  <si>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</si>
  <si>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</si>
  <si>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</si>
  <si>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</si>
  <si>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</si>
  <si>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</si>
  <si>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</si>
  <si>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</si>
  <si>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</si>
  <si>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</si>
  <si>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</si>
  <si>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</si>
  <si>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</si>
  <si>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</si>
  <si>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</si>
  <si>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</si>
  <si>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</si>
  <si>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</si>
  <si>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</si>
  <si>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</si>
  <si>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</si>
  <si>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</si>
  <si>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</si>
  <si>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</si>
  <si>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</si>
  <si>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</si>
  <si>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</si>
  <si>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</si>
  <si>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</si>
  <si>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</si>
  <si>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</si>
  <si>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</si>
  <si>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</si>
  <si>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</si>
  <si>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</si>
  <si>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</si>
  <si>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</si>
  <si>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</si>
  <si>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</si>
  <si>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</si>
  <si>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</si>
  <si>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</si>
  <si>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</si>
  <si>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</si>
  <si>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</si>
  <si>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</si>
  <si>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</si>
  <si>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</si>
  <si>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</si>
  <si>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</si>
  <si>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</si>
  <si>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</si>
  <si>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</si>
  <si>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</si>
  <si>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</si>
  <si>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</si>
  <si>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</si>
  <si>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</si>
  <si>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</si>
  <si>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</si>
  <si>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</si>
  <si>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</si>
  <si>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</si>
  <si>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</si>
  <si>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</si>
  <si>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</si>
  <si>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</si>
  <si>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</si>
  <si>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</si>
  <si>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</si>
  <si>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</si>
  <si>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</si>
  <si>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</si>
  <si>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</si>
  <si>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</si>
  <si>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</si>
  <si>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</si>
  <si>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</si>
  <si>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</si>
  <si>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</si>
  <si>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</si>
  <si>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</si>
  <si>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</si>
  <si>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</si>
  <si>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</si>
  <si>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</si>
  <si>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</si>
  <si>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</si>
  <si>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</si>
  <si>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</si>
  <si>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</si>
  <si>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</si>
  <si>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</si>
  <si>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</si>
  <si>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</si>
  <si>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</si>
  <si>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</si>
  <si>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</si>
  <si>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</si>
  <si>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</si>
  <si>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</si>
  <si>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</si>
  <si>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</si>
  <si>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</si>
  <si>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</si>
  <si>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</si>
  <si>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</si>
  <si>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</si>
  <si>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</si>
  <si>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</si>
  <si>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</si>
  <si>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</si>
  <si>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</si>
  <si>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</si>
  <si>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</si>
  <si>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</si>
  <si>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</si>
  <si>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</si>
  <si>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</si>
  <si>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</si>
  <si>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</si>
  <si>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</si>
  <si>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</si>
  <si>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</si>
  <si>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</si>
  <si>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</si>
  <si>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</si>
  <si>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</si>
  <si>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</si>
  <si>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</si>
  <si>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</si>
  <si>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</si>
  <si>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</si>
  <si>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</si>
  <si>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</si>
  <si>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</si>
  <si>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</si>
  <si>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</si>
  <si>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</si>
  <si>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</si>
  <si>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</si>
  <si>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</si>
  <si>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</si>
  <si>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</si>
  <si>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</si>
  <si>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</si>
  <si>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</si>
  <si>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</si>
  <si>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</si>
  <si>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</si>
  <si>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</si>
  <si>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</si>
  <si>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</si>
  <si>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</si>
  <si>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</si>
  <si>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</si>
  <si>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</si>
  <si>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</si>
  <si>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</si>
  <si>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</si>
  <si>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</si>
  <si>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</si>
  <si>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</si>
  <si>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</si>
  <si>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</si>
  <si>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</si>
  <si>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</si>
  <si>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</si>
  <si>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</si>
  <si>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</si>
  <si>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</si>
  <si>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</si>
  <si>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</si>
  <si>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</si>
  <si>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</si>
  <si>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</si>
  <si>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</si>
  <si>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</si>
  <si>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</si>
  <si>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</si>
  <si>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</si>
  <si>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</si>
  <si>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</si>
  <si>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</si>
  <si>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</si>
  <si>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</si>
  <si>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</si>
  <si>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</si>
  <si>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</si>
  <si>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</si>
  <si>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</si>
  <si>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</si>
  <si>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</si>
  <si>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</si>
  <si>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</si>
  <si>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</si>
  <si>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</si>
  <si>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</si>
  <si>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</si>
  <si>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</si>
  <si>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</si>
  <si>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</si>
  <si>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</si>
  <si>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</si>
  <si>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</si>
  <si>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</si>
  <si>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</si>
  <si>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</si>
  <si>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</si>
  <si>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</si>
  <si>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</si>
  <si>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</si>
  <si>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</si>
  <si>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</si>
  <si>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</si>
  <si>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</si>
  <si>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</si>
  <si>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</si>
  <si>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</si>
  <si>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</si>
  <si>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</si>
  <si>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</si>
  <si>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</si>
  <si>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</si>
  <si>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</si>
  <si>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</si>
  <si>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</si>
  <si>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</si>
  <si>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</si>
  <si>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</si>
  <si>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</si>
  <si>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</si>
  <si>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</si>
  <si>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</si>
  <si>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</si>
  <si>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</si>
  <si>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</si>
  <si>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</si>
  <si>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</si>
  <si>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</si>
  <si>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</si>
  <si>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</si>
  <si>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</si>
  <si>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</si>
  <si>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</si>
  <si>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</si>
  <si>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</si>
  <si>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</si>
  <si>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</si>
  <si>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</si>
  <si>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</si>
  <si>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</si>
  <si>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</si>
  <si>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</si>
  <si>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</si>
  <si>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</si>
  <si>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</si>
  <si>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</si>
  <si>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</si>
  <si>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</si>
  <si>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</si>
  <si>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</si>
  <si>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4728A7E4</t>
  </si>
  <si>
    <t xml:space="preserve">Fraser Health Tissue Bank </t>
  </si>
  <si>
    <t>13750 96th Ave, Room 4115 CCT</t>
  </si>
  <si>
    <t>Surrey</t>
  </si>
  <si>
    <t>Canada</t>
  </si>
  <si>
    <t>V3V 1Z2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</si>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</sst>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J20" sqref="J20"/>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100008</v>
      </c>
      <c r="E2" s="63" t="s">
        <v>147</v>
      </c>
      <c r="F2" s="63" t="s">
        <v>144</v>
      </c>
      <c r="G2" s="63" t="s">
        <v>12</v>
      </c>
      <c r="H2" s="82">
        <v>42740</v>
      </c>
      <c r="I2" s="64">
        <v>42741</v>
      </c>
      <c r="J2" s="79" t="s">
        <v>1236</v>
      </c>
      <c r="K2" s="79" t="s">
        <v>1237</v>
      </c>
      <c r="L2" s="79" t="s">
        <v>1210</v>
      </c>
      <c r="M2" s="79" t="s">
        <v>1238</v>
      </c>
      <c r="N2" s="63" t="s">
        <v>1239</v>
      </c>
      <c r="O2" s="63" t="s">
        <v>1206</v>
      </c>
      <c r="P2" s="37" t="str">
        <f>IF(ISBLANK(O2), "", Activities_French_Text)</f>
        <v>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3" sqref="O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82.6640625"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4728A7E4</v>
      </c>
      <c r="B2" s="55" t="str">
        <f>IF(ISBLANK('CTO Inspection English'!B2), "", 'CTO Inspection English'!B2)</f>
        <v xml:space="preserve">Fraser Health Tissue Bank </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42740</v>
      </c>
      <c r="G2" s="76">
        <v>1</v>
      </c>
      <c r="H2" s="76">
        <v>1</v>
      </c>
      <c r="I2" s="1" t="s">
        <v>825</v>
      </c>
      <c r="J2" s="54" t="str">
        <f>IF(ISBLANK(I2),"", Regulation_French_Text)</f>
        <v>33 - Emballage et étiquetage</v>
      </c>
      <c r="K2" s="63" t="s">
        <v>1141</v>
      </c>
      <c r="L2" s="37" t="str">
        <f>IF(ISBLANK(K2), "", Observation_French_Text)</f>
        <v>Les étiquettes ne comportaient pas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4728A7E4</v>
      </c>
      <c r="B3" s="55" t="str">
        <f>IF(ISBLANK(M3), "", B2)</f>
        <v xml:space="preserve">Fraser Health Tissue Bank </v>
      </c>
      <c r="C3" s="54" t="str">
        <f>IF(ISBLANK(M3), "", C2)</f>
        <v>Inspection régulière</v>
      </c>
      <c r="D3" s="54" t="str">
        <f>IF(ISBLANK(M3), "", D2)</f>
        <v>Regular Inspection</v>
      </c>
      <c r="E3" s="54" t="str">
        <f>IF(ISBLANK(M3), "", E2)</f>
        <v>C</v>
      </c>
      <c r="F3" s="46">
        <f>IF(ISBLANK(M3), "", F2)</f>
        <v>42740</v>
      </c>
      <c r="G3" s="76">
        <v>2</v>
      </c>
      <c r="H3" s="76">
        <v>1</v>
      </c>
      <c r="I3" s="1" t="s">
        <v>853</v>
      </c>
      <c r="J3" s="54" t="str">
        <f>IF(ISBLANK(I3),"", Regulation_French_Text)</f>
        <v>64 - Personnel</v>
      </c>
      <c r="K3" s="63" t="s">
        <v>1203</v>
      </c>
      <c r="L3" s="37" t="str">
        <f>IF(ISBLANK(K3), "", Observation_French_Text)</f>
        <v>L’établissement avait un programme continu d’orientation, de formation et d’évaluation des compétences du personnel insuffisant.</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4728A7E4</v>
      </c>
      <c r="B4" s="55" t="str">
        <f t="shared" ref="B4:B67" si="1">IF(ISBLANK(I4), "", B3)</f>
        <v xml:space="preserve">Fraser Health Tissue Bank </v>
      </c>
      <c r="C4" s="54" t="str">
        <f t="shared" ref="C4:C67" si="2">IF(ISBLANK(I4), "", C3)</f>
        <v>Inspection régulière</v>
      </c>
      <c r="D4" s="54" t="str">
        <f t="shared" ref="D4:D67" si="3">IF(ISBLANK(I4), "", D3)</f>
        <v>Regular Inspection</v>
      </c>
      <c r="E4" s="54" t="str">
        <f t="shared" ref="E4:E67" si="4">IF(ISBLANK(I4), "", E3)</f>
        <v>C</v>
      </c>
      <c r="F4" s="46">
        <f t="shared" ref="F4:F67" si="5">IF(ISBLANK(I4), "", F3)</f>
        <v>42740</v>
      </c>
      <c r="G4" s="76">
        <v>3</v>
      </c>
      <c r="H4" s="76">
        <v>1</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ht="43.2" x14ac:dyDescent="0.3">
      <c r="A5" s="56" t="str">
        <f t="shared" si="0"/>
        <v>4728A7E4</v>
      </c>
      <c r="B5" s="55" t="str">
        <f t="shared" si="1"/>
        <v xml:space="preserve">Fraser Health Tissue Bank </v>
      </c>
      <c r="C5" s="54" t="str">
        <f t="shared" si="2"/>
        <v>Inspection régulière</v>
      </c>
      <c r="D5" s="54" t="str">
        <f t="shared" si="3"/>
        <v>Regular Inspection</v>
      </c>
      <c r="E5" s="54" t="str">
        <f t="shared" si="4"/>
        <v>C</v>
      </c>
      <c r="F5" s="46">
        <f t="shared" si="5"/>
        <v>42740</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ht="43.2" x14ac:dyDescent="0.3">
      <c r="A6" s="56" t="str">
        <f t="shared" si="0"/>
        <v>4728A7E4</v>
      </c>
      <c r="B6" s="55" t="str">
        <f t="shared" si="1"/>
        <v xml:space="preserve">Fraser Health Tissue Bank </v>
      </c>
      <c r="C6" s="54" t="str">
        <f t="shared" si="2"/>
        <v>Inspection régulière</v>
      </c>
      <c r="D6" s="54" t="str">
        <f t="shared" si="3"/>
        <v>Regular Inspection</v>
      </c>
      <c r="E6" s="54" t="str">
        <f t="shared" si="4"/>
        <v>C</v>
      </c>
      <c r="F6" s="46">
        <f t="shared" si="5"/>
        <v>42740</v>
      </c>
      <c r="G6" s="76">
        <v>5</v>
      </c>
      <c r="H6" s="76">
        <v>1</v>
      </c>
      <c r="I6" s="1" t="s">
        <v>860</v>
      </c>
      <c r="J6" s="54" t="str">
        <f>IF(ISBLANK(I6),"", Regulation_French_Text)</f>
        <v>76 - Procédures d’opération normalisées</v>
      </c>
      <c r="K6" s="63" t="s">
        <v>275</v>
      </c>
      <c r="L6" s="37" t="str">
        <f>IF(ISBLANK(K6), "", Observation_French_Text)</f>
        <v>L’établissement n’avait pas effectué de vérifications des activités visées par le Règlement tous les deux ans.</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2017-01-24T20:47:31Z</dcterms:modified>
</cp:coreProperties>
</file>