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E93"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alcChain>
</file>

<file path=xl/sharedStrings.xml><?xml version="1.0" encoding="utf-8"?>
<sst xmlns="http://schemas.openxmlformats.org/spreadsheetml/2006/main" count="2344" uniqueCount="1231">
  <si>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</si>
  <si>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</si>
  <si>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</si>
  <si>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</si>
  <si>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</si>
  <si>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</si>
  <si>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</si>
  <si>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</si>
  <si>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</si>
  <si>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</si>
  <si>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</si>
  <si>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</si>
  <si>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</si>
  <si>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</si>
  <si>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</si>
  <si>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</si>
  <si>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</si>
  <si>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</si>
  <si>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</si>
  <si>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</si>
  <si>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</si>
  <si>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</si>
  <si>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</si>
  <si>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</si>
  <si>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</si>
  <si>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</si>
  <si>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</si>
  <si>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</si>
  <si>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</si>
  <si>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</si>
  <si>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</si>
  <si>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</si>
  <si>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</si>
  <si>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</si>
  <si>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</si>
  <si>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</si>
  <si>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</si>
  <si>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</si>
  <si>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</si>
  <si>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</si>
  <si>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</si>
  <si>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</si>
  <si>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</si>
  <si>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</si>
  <si>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</si>
  <si>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</si>
  <si>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</si>
  <si>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</si>
  <si>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</si>
  <si>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</si>
  <si>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</si>
  <si>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</si>
  <si>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</si>
  <si>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</si>
  <si>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</si>
  <si>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</si>
  <si>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</si>
  <si>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</si>
  <si>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</si>
  <si>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</si>
  <si>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</si>
  <si>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</si>
  <si>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</si>
  <si>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</si>
  <si>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</si>
  <si>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</si>
  <si>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</si>
  <si>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</si>
  <si>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</si>
  <si>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</si>
  <si>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</si>
  <si>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</si>
  <si>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</si>
  <si>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</si>
  <si>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</si>
  <si>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</si>
  <si>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</si>
  <si>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</si>
  <si>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</si>
  <si>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</si>
  <si>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</si>
  <si>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</si>
  <si>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</si>
  <si>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</si>
  <si>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</si>
  <si>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</si>
  <si>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</si>
  <si>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</si>
  <si>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</si>
  <si>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</si>
  <si>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</si>
  <si>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</si>
  <si>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</si>
  <si>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</si>
  <si>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</si>
  <si>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</si>
  <si>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</si>
  <si>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</si>
  <si>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</si>
  <si>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</si>
  <si>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</si>
  <si>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</si>
  <si>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</si>
  <si>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</si>
  <si>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</si>
  <si>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</si>
  <si>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</si>
  <si>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</si>
  <si>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</si>
  <si>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</si>
  <si>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</si>
  <si>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</si>
  <si>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</si>
  <si>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</si>
  <si>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</si>
  <si>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</si>
  <si>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</si>
  <si>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</si>
  <si>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</si>
  <si>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</si>
  <si>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</si>
  <si>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</si>
  <si>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</si>
  <si>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</si>
  <si>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</si>
  <si>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</si>
  <si>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</si>
  <si>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</si>
  <si>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</si>
  <si>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</si>
  <si>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</si>
  <si>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</si>
  <si>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</si>
  <si>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</si>
  <si>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</si>
  <si>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</si>
  <si>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</si>
  <si>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</si>
  <si>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</si>
  <si>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</si>
  <si>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</si>
  <si>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</si>
  <si>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</si>
  <si>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</si>
  <si>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</si>
  <si>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</si>
  <si>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</si>
  <si>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</si>
  <si>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</si>
  <si>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</si>
  <si>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</si>
  <si>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</si>
  <si>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</si>
  <si>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</si>
  <si>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</si>
  <si>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</si>
  <si>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</si>
  <si>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</si>
  <si>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</si>
  <si>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</si>
  <si>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</si>
  <si>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</si>
  <si>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</si>
  <si>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</si>
  <si>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</si>
  <si>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</si>
  <si>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</si>
  <si>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</si>
  <si>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</si>
  <si>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</si>
  <si>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</si>
  <si>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</si>
  <si>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</si>
  <si>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</si>
  <si>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</si>
  <si>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</si>
  <si>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</si>
  <si>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</si>
  <si>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</si>
  <si>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</si>
  <si>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</si>
  <si>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</si>
  <si>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</si>
  <si>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</si>
  <si>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</si>
  <si>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</si>
  <si>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</si>
  <si>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</si>
  <si>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</si>
  <si>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</si>
  <si>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</si>
  <si>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</si>
  <si>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</si>
  <si>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</si>
  <si>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</si>
  <si>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</si>
  <si>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</si>
  <si>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</si>
  <si>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</si>
  <si>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</si>
  <si>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</si>
  <si>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</si>
  <si>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</si>
  <si>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</si>
  <si>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</si>
  <si>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</si>
  <si>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</si>
  <si>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</si>
  <si>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</si>
  <si>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</si>
  <si>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</si>
  <si>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</si>
  <si>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</si>
  <si>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</si>
  <si>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</si>
  <si>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</si>
  <si>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</si>
  <si>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</si>
  <si>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</si>
  <si>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</si>
  <si>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</si>
  <si>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</si>
  <si>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</si>
  <si>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</si>
  <si>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</si>
  <si>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</si>
  <si>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</si>
  <si>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</si>
  <si>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</si>
  <si>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</si>
  <si>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</si>
  <si>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</si>
  <si>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</si>
  <si>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</si>
  <si>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</si>
  <si>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</si>
  <si>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</si>
  <si>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</si>
  <si>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</si>
  <si>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</si>
  <si>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</si>
  <si>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</si>
  <si>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</si>
  <si>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</si>
  <si>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</si>
  <si>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</si>
  <si>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</si>
  <si>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</si>
  <si>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</si>
  <si>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</si>
  <si>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</si>
  <si>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</si>
  <si>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</si>
  <si>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</si>
  <si>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</si>
  <si>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</si>
  <si>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</si>
  <si>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</si>
  <si>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</si>
  <si>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</si>
  <si>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</si>
  <si>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</si>
  <si>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</si>
  <si>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</si>
  <si>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</si>
  <si>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</si>
  <si>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</si>
  <si>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</si>
  <si>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</si>
  <si>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</si>
  <si>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</si>
  <si>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</si>
  <si>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</si>
  <si>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</si>
  <si>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</si>
  <si>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</si>
  <si>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</si>
  <si>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</si>
  <si>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</si>
  <si>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</si>
  <si>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</si>
  <si>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</si>
  <si>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</si>
  <si>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</si>
  <si>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</si>
  <si>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</si>
  <si>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</si>
  <si>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</si>
  <si>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</si>
  <si>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</si>
  <si>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</si>
  <si>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</si>
  <si>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</si>
  <si>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</si>
  <si>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</si>
  <si>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</si>
  <si>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</si>
  <si>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</si>
  <si>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</si>
  <si>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</si>
  <si>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</si>
  <si>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</si>
  <si>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</si>
  <si>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</si>
  <si>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</si>
  <si>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</si>
  <si>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</si>
  <si>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</si>
  <si>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</si>
  <si>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</si>
  <si>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</si>
  <si>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</si>
  <si>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</si>
  <si>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</si>
  <si>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</si>
  <si>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</si>
  <si>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</si>
  <si>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</si>
  <si>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</si>
  <si>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</si>
  <si>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</si>
  <si>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</si>
  <si>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</si>
  <si>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</si>
  <si>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</si>
  <si>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</si>
  <si>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</si>
  <si>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</si>
  <si>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</si>
  <si>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</si>
  <si>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</si>
  <si>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</si>
  <si>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</si>
  <si>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</si>
  <si>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</si>
  <si>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</si>
  <si>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</si>
  <si>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</si>
  <si>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</si>
  <si>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</si>
  <si>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</si>
  <si>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</si>
  <si>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</si>
  <si>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</si>
  <si>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</si>
  <si>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</si>
  <si>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</si>
  <si>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</si>
  <si>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</si>
  <si>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</si>
  <si>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</si>
  <si>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</si>
  <si>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</si>
  <si>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</si>
  <si>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</si>
  <si>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</si>
  <si>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</si>
  <si>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</si>
  <si>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</si>
  <si>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</si>
  <si>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</si>
  <si>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</si>
  <si>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</si>
  <si>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</si>
  <si>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</si>
  <si>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</si>
  <si>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</si>
  <si>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</si>
  <si>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</si>
  <si>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</si>
  <si>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</si>
  <si>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</si>
  <si>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</si>
  <si>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</si>
  <si>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</si>
  <si>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</si>
  <si>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</si>
  <si>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</si>
  <si>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</si>
  <si>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</si>
  <si>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</si>
  <si>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</si>
  <si>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</si>
  <si>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</si>
  <si>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</si>
  <si>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</si>
  <si>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</si>
  <si>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</si>
  <si>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</si>
  <si>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</si>
  <si>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</si>
  <si>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</si>
  <si>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</si>
  <si>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</si>
  <si>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</si>
  <si>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</si>
  <si>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</si>
  <si>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</si>
  <si>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</si>
  <si>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</si>
  <si>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</si>
  <si>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</si>
  <si>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</si>
  <si>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</si>
  <si>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</si>
  <si>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</si>
  <si>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</si>
  <si>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</si>
  <si>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</si>
  <si>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</si>
  <si>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</si>
  <si>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</si>
  <si>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</si>
  <si>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</si>
  <si>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</si>
  <si>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</si>
  <si>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</si>
  <si>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</si>
  <si>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</si>
  <si>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</si>
  <si>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</si>
  <si>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</si>
  <si>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</si>
  <si>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</si>
  <si>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</si>
  <si>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</si>
  <si>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</si>
  <si>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</si>
  <si>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</si>
  <si>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</si>
  <si>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</si>
  <si>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</si>
  <si>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</si>
  <si>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</si>
  <si>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</si>
  <si>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</si>
  <si>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</si>
  <si>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</si>
  <si>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</si>
  <si>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</si>
  <si>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</si>
  <si>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</si>
  <si>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</si>
  <si>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</si>
  <si>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</si>
  <si>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</si>
  <si>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</si>
  <si>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</si>
  <si>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</si>
  <si>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</si>
  <si>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</si>
  <si>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</si>
  <si>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</si>
  <si>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</si>
  <si>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</si>
  <si>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</si>
  <si>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</si>
  <si>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</si>
  <si>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</si>
  <si>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</si>
  <si>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</si>
  <si>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</si>
  <si>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</si>
  <si>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</si>
  <si>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</si>
  <si>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</si>
  <si>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</si>
  <si>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</si>
  <si>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</si>
  <si>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</si>
  <si>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</si>
  <si>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</si>
  <si>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</si>
  <si>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</si>
  <si>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</si>
  <si>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</si>
  <si>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</si>
  <si>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</si>
  <si>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</si>
  <si>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</si>
  <si>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</si>
  <si>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</si>
  <si>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</si>
  <si>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</si>
  <si>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</si>
  <si>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</si>
  <si>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</si>
  <si>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</si>
  <si>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</si>
  <si>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</si>
  <si>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</si>
  <si>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</si>
  <si>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</si>
  <si>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</si>
  <si>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</si>
  <si>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</si>
  <si>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</si>
  <si>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</si>
  <si>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</si>
  <si>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</si>
  <si>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</si>
  <si>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</si>
  <si>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</si>
  <si>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</si>
  <si>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</si>
  <si>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</si>
  <si>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</si>
  <si>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</si>
  <si>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</si>
  <si>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</si>
  <si>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</si>
  <si>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</si>
  <si>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</si>
  <si>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</si>
  <si>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</si>
  <si>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</si>
  <si>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</si>
  <si>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</si>
  <si>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</si>
  <si>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</si>
  <si>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</si>
  <si>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</si>
  <si>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</si>
  <si>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</si>
  <si>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</si>
  <si>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</si>
  <si>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</si>
  <si>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</si>
  <si>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</si>
  <si>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</si>
  <si>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</si>
  <si>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</si>
  <si>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</si>
  <si>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</si>
  <si>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</si>
  <si>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</si>
  <si>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</si>
  <si>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</si>
  <si>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</si>
  <si>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</si>
  <si>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</si>
  <si>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</si>
  <si>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</si>
  <si>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</si>
  <si>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</si>
  <si>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</si>
  <si>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</si>
  <si>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</si>
  <si>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</si>
  <si>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</si>
  <si>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</si>
  <si>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</si>
  <si>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</si>
  <si>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</si>
  <si>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</si>
  <si>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</si>
  <si>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</si>
  <si>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</si>
  <si>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</si>
  <si>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</si>
  <si>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</si>
  <si>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</si>
  <si>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</si>
  <si>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</si>
  <si>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</si>
  <si>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</si>
  <si>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</si>
  <si>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</si>
  <si>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</si>
  <si>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</si>
  <si>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</si>
  <si>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</si>
  <si>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</si>
  <si>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</si>
  <si>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</si>
  <si>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</si>
  <si>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</si>
  <si>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</si>
  <si>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</si>
  <si>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</si>
  <si>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</si>
  <si>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</si>
  <si>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</si>
  <si>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</si>
  <si>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</si>
  <si>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</si>
  <si>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</si>
  <si>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</si>
  <si>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</si>
  <si>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</si>
  <si>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</si>
  <si>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</si>
  <si>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</si>
  <si>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</si>
  <si>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</si>
  <si>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</si>
  <si>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</si>
  <si>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</si>
  <si>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</si>
  <si>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</si>
  <si>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</si>
  <si>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</si>
  <si>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</si>
  <si>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</si>
  <si>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</si>
  <si>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</si>
  <si>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</si>
  <si>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</si>
  <si>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</si>
  <si>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</si>
  <si>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</si>
  <si>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</si>
  <si>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</si>
  <si>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</si>
  <si>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</si>
  <si>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</si>
  <si>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</si>
  <si>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</si>
  <si>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</si>
  <si>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</si>
  <si>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</si>
  <si>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</si>
  <si>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</si>
  <si>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</si>
  <si>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</si>
  <si>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</si>
  <si>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</si>
  <si>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</si>
  <si>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</si>
  <si>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</si>
  <si>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</si>
  <si>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</si>
  <si>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</si>
  <si>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</si>
  <si>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</si>
  <si>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</si>
  <si>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</si>
  <si>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</si>
  <si>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</si>
  <si>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</si>
  <si>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</si>
  <si>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</si>
  <si>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</si>
  <si>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</si>
  <si>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</si>
  <si>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</si>
  <si>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</si>
  <si>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</si>
  <si>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</si>
  <si>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</si>
  <si>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</si>
  <si>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</si>
  <si>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</si>
  <si>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</si>
  <si>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</si>
  <si>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</si>
  <si>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</si>
  <si>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</si>
  <si>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</si>
  <si>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</si>
  <si>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</si>
  <si>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</si>
  <si>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</si>
  <si>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</si>
  <si>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</si>
  <si>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</si>
  <si>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</si>
  <si>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</si>
  <si>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</si>
  <si>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</si>
  <si>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</si>
  <si>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</si>
  <si>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</si>
  <si>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</si>
  <si>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</si>
  <si>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</si>
  <si>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</si>
  <si>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</si>
  <si>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</si>
  <si>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</si>
  <si>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</si>
  <si>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</si>
  <si>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</si>
  <si>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</si>
  <si>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</si>
  <si>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</si>
  <si>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</si>
  <si>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</si>
  <si>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</si>
  <si>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</si>
  <si>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</si>
  <si>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</si>
  <si>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</si>
  <si>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</si>
  <si>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</si>
  <si>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</si>
  <si>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</si>
  <si>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</si>
  <si>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</si>
  <si>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</si>
  <si>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</si>
  <si>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</si>
  <si>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</si>
  <si>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</si>
  <si>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</si>
  <si>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</si>
  <si>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</si>
  <si>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</si>
  <si>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</si>
  <si>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</si>
  <si>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</si>
  <si>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</si>
  <si>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</si>
  <si>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</si>
  <si>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</si>
  <si>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</si>
  <si>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</si>
  <si>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</si>
  <si>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</si>
  <si>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</si>
  <si>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</si>
  <si>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</si>
  <si>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</si>
  <si>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</si>
  <si>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</si>
  <si>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</si>
  <si>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</si>
  <si>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</si>
  <si>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</si>
  <si>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</si>
  <si>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</si>
  <si>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</si>
  <si>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</si>
  <si>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</si>
  <si>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</si>
  <si>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</si>
  <si>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</si>
  <si>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</si>
  <si>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</si>
  <si>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</si>
  <si>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</si>
  <si>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</si>
  <si>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</si>
  <si>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</si>
  <si>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</si>
  <si>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</si>
  <si>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</si>
  <si>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</si>
  <si>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</si>
  <si>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</si>
  <si>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</si>
  <si>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</si>
  <si>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</si>
  <si>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</si>
  <si>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</si>
  <si>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</si>
  <si>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</si>
  <si>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</si>
  <si>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</si>
  <si>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</si>
  <si>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</si>
  <si>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</si>
  <si>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</si>
  <si>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</si>
  <si>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</si>
  <si>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</si>
  <si>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</si>
  <si>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</si>
  <si>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</si>
  <si>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</si>
  <si>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</si>
  <si>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</si>
  <si>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</si>
  <si>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</si>
  <si>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</si>
  <si>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</si>
  <si>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</si>
  <si>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</si>
  <si>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</si>
  <si>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</si>
  <si>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</si>
  <si>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</si>
  <si>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</si>
  <si>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</si>
  <si>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</si>
  <si>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</si>
  <si>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</si>
  <si>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</si>
  <si>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</si>
  <si>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</si>
  <si>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</si>
  <si>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</si>
  <si>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</si>
  <si>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</si>
  <si>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</si>
  <si>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</si>
  <si>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</si>
  <si>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</si>
  <si>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</si>
  <si>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</si>
  <si>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</si>
  <si>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</si>
  <si>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</si>
  <si>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</si>
  <si>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</si>
  <si>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</si>
  <si>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</si>
  <si>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</si>
  <si>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</si>
  <si>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</si>
  <si>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</si>
  <si>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</si>
  <si>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</si>
  <si>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</si>
  <si>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</si>
  <si>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</si>
  <si>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</si>
  <si>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</si>
  <si>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</si>
  <si>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</si>
  <si>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</si>
  <si>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</si>
  <si>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</si>
  <si>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</si>
  <si>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</si>
  <si>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</si>
  <si>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</si>
  <si>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</si>
  <si>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</si>
  <si>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</si>
  <si>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</si>
  <si>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</si>
  <si>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</si>
  <si>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</si>
  <si>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</si>
  <si>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</si>
  <si>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</si>
  <si>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</si>
  <si>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</si>
  <si>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</si>
  <si>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</si>
  <si>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</si>
  <si>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</si>
  <si>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</si>
  <si>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</si>
  <si>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</si>
  <si>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</si>
  <si>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</si>
  <si>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</si>
  <si>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</si>
  <si>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</si>
  <si>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</si>
  <si>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</si>
  <si>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</si>
  <si>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</si>
  <si>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</si>
  <si>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</si>
  <si>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</si>
  <si>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</si>
  <si>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</si>
  <si>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</si>
  <si>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</si>
  <si>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</si>
  <si>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</si>
  <si>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</si>
  <si>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</si>
  <si>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</si>
  <si>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</si>
  <si>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</si>
  <si>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</si>
  <si>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</si>
  <si>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</si>
  <si>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</si>
  <si>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</si>
  <si>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</si>
  <si>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</si>
  <si>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</si>
  <si>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</si>
  <si>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</si>
  <si>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</si>
  <si>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</si>
  <si>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</si>
  <si>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</si>
  <si>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</si>
  <si>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</si>
  <si>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</si>
  <si>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</si>
  <si>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</si>
  <si>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</si>
  <si>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</si>
  <si>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</si>
  <si>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</si>
  <si>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</si>
  <si>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</si>
  <si>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</si>
  <si>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</si>
  <si>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</si>
  <si>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</si>
  <si>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</si>
  <si>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</si>
  <si>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</si>
  <si>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</si>
  <si>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</si>
  <si>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</si>
  <si>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</si>
  <si>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</si>
  <si>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</si>
  <si>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</si>
  <si>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</si>
  <si>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</si>
  <si>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</si>
  <si>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</si>
  <si>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</si>
  <si>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</si>
  <si>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</si>
  <si>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</si>
  <si>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</si>
  <si>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</si>
  <si>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</si>
  <si>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</si>
  <si>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</si>
  <si>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</si>
  <si>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</si>
  <si>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</si>
  <si>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</si>
  <si>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</si>
  <si>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</si>
  <si>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</si>
  <si>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</si>
  <si>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</si>
  <si>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</si>
  <si>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</si>
  <si>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</si>
  <si>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</si>
  <si>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</si>
  <si>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</si>
  <si>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</si>
  <si>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</si>
  <si>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</si>
  <si>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</si>
  <si>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</si>
  <si>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</si>
  <si>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</si>
  <si>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</si>
  <si>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</si>
  <si>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</si>
  <si>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</si>
  <si>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</si>
  <si>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</si>
  <si>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</si>
  <si>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</si>
  <si>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</si>
  <si>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</si>
  <si>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</si>
  <si>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</si>
  <si>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</si>
  <si>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</si>
  <si>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</si>
  <si>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</si>
  <si>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</si>
  <si>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</si>
  <si>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</si>
  <si>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</si>
  <si>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</si>
  <si>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</si>
  <si>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</si>
  <si>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</si>
  <si>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</si>
  <si>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</si>
  <si>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</si>
  <si>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</si>
  <si>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</si>
  <si>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</si>
  <si>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</si>
  <si>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</si>
  <si>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</si>
  <si>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</si>
  <si>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</si>
  <si>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</si>
  <si>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</si>
  <si>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</si>
  <si>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</si>
  <si>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</si>
  <si>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</si>
  <si>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</si>
  <si>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</si>
  <si>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</si>
  <si>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</si>
  <si>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</si>
  <si>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</si>
  <si>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</si>
  <si>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</si>
  <si>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</si>
  <si>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</si>
  <si>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</si>
  <si>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</si>
  <si>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</si>
  <si>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</si>
  <si>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</si>
  <si>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</si>
  <si>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</si>
  <si>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</si>
  <si>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</si>
  <si>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</si>
  <si>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</si>
  <si>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</si>
  <si>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</si>
  <si>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</si>
  <si>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</si>
  <si>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</si>
  <si>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</si>
  <si>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</si>
  <si>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</si>
  <si>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</si>
  <si>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</si>
  <si>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</si>
  <si>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</si>
  <si>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</si>
  <si>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</si>
  <si>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</si>
  <si>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</si>
  <si>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</si>
  <si>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</si>
  <si>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</si>
  <si>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</si>
  <si>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</si>
  <si>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</si>
  <si>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</si>
  <si>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</si>
  <si>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</si>
  <si>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</si>
  <si>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</si>
  <si>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</si>
  <si>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</si>
  <si>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</si>
  <si>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</si>
  <si>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</si>
  <si>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</si>
  <si>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</si>
  <si>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</si>
  <si>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</si>
  <si>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</si>
  <si>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</si>
  <si>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</si>
  <si>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</si>
  <si>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</si>
  <si>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</si>
  <si>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</si>
  <si>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</si>
  <si>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</si>
  <si>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</si>
  <si>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</si>
  <si>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</si>
  <si>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</si>
  <si>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</si>
  <si>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</si>
  <si>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</si>
  <si>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</si>
  <si>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</si>
  <si>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</si>
  <si>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</si>
  <si>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</si>
  <si>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</si>
  <si>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</si>
  <si>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</si>
  <si>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</si>
  <si>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</si>
  <si>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</si>
  <si>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</si>
  <si>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</si>
  <si>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</si>
  <si>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</si>
  <si>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</si>
  <si>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</si>
  <si>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</si>
  <si>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</si>
  <si>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</si>
  <si>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</si>
  <si>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</si>
  <si>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</si>
  <si>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</si>
  <si>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</si>
  <si>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</si>
  <si>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</si>
  <si>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</si>
  <si>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</si>
  <si>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</si>
  <si>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</si>
  <si>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</si>
  <si>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</si>
  <si>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</si>
  <si>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</si>
  <si>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</si>
  <si>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</si>
  <si>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</si>
  <si>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</si>
  <si>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</si>
  <si>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</si>
  <si>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</si>
  <si>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</si>
  <si>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</si>
  <si>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</si>
  <si>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</si>
  <si>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</si>
  <si>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</si>
  <si>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</si>
  <si>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</si>
  <si>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</si>
  <si>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</si>
  <si>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</si>
  <si>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</si>
  <si>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</si>
  <si>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</si>
  <si>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</si>
  <si>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</si>
  <si>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</si>
  <si>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</si>
  <si>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</si>
  <si>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</si>
  <si>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</si>
  <si>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</si>
  <si>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</si>
  <si>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</si>
  <si>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</si>
  <si>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</si>
  <si>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</si>
  <si>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</si>
  <si>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</si>
  <si>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</si>
  <si>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</si>
  <si>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</si>
  <si>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</si>
  <si>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</si>
  <si>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</si>
  <si>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</si>
  <si>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</si>
  <si>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</si>
  <si>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</si>
  <si>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</si>
  <si>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</si>
  <si>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</si>
  <si>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</si>
  <si>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</si>
  <si>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</si>
  <si>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</si>
  <si>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</si>
  <si>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</si>
  <si>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</si>
  <si>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</si>
  <si>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</si>
  <si>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</si>
  <si>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</si>
  <si>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</si>
  <si>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</si>
  <si>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</si>
  <si>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</si>
  <si>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</si>
  <si>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</si>
  <si>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</si>
  <si>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</si>
  <si>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</si>
  <si>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</si>
  <si>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</si>
  <si>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</si>
  <si>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</si>
  <si>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</si>
  <si>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</si>
  <si>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</si>
  <si>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</si>
  <si>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</si>
  <si>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</si>
  <si>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</si>
  <si>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</si>
  <si>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</si>
  <si>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</si>
  <si>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</si>
  <si>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</si>
  <si>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</si>
  <si>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</si>
  <si>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</si>
  <si>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</si>
  <si>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</si>
  <si>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</si>
  <si>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</si>
  <si>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</si>
  <si>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</si>
  <si>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</si>
  <si>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</si>
  <si>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</si>
  <si>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</si>
  <si>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</si>
  <si>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</si>
  <si>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</si>
  <si>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</si>
  <si>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</si>
  <si>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</si>
  <si>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</si>
  <si>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</si>
  <si>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</si>
  <si>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</si>
  <si>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</si>
  <si>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</si>
  <si>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</si>
  <si>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</si>
  <si>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</si>
  <si>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</si>
  <si>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</si>
  <si>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</si>
  <si>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</si>
  <si>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</si>
  <si>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</si>
  <si>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</si>
  <si>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</si>
  <si>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</si>
  <si>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</si>
  <si>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</si>
  <si>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</si>
  <si>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</si>
  <si>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</si>
  <si>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</si>
  <si>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</si>
  <si>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</si>
  <si>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</si>
  <si>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</si>
  <si>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</si>
  <si>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CF422D8E</t>
  </si>
  <si>
    <t>OVO Biosurance</t>
  </si>
  <si>
    <t>8000 Boulevard Décarie, suite 600</t>
  </si>
  <si>
    <t>Montréal</t>
  </si>
  <si>
    <t>Canada</t>
  </si>
  <si>
    <t>H4P 2S4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</si>
</sst>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101">
    <xf numFmtId="0" fontId="0" fillId="0" borderId="0" xfId="0"/>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4"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4"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4"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4"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4"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4"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5" fillId="0" borderId="0" xfId="0" applyFont="1" applyFill="1" applyAlignment="1" applyProtection="1">
      <alignment horizontal="left" vertical="top" wrapText="1"/>
    </xf>
    <xf numFmtId="0" fontId="5" fillId="0" borderId="0" xfId="0" applyFont="1" applyFill="1" applyAlignment="1">
      <alignment horizontal="left" vertical="top" wrapText="1"/>
    </xf>
    <xf numFmtId="0" fontId="8"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B5" sqref="B5"/>
    </sheetView>
  </sheetViews>
  <sheetFormatPr defaultColWidth="9.140625"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100184</v>
      </c>
      <c r="E2" s="54" t="s">
        <v>146</v>
      </c>
      <c r="F2" s="54" t="s">
        <v>143</v>
      </c>
      <c r="G2" s="54" t="s">
        <v>1224</v>
      </c>
      <c r="H2" s="90">
        <v>42607</v>
      </c>
      <c r="I2" s="55">
        <v>42613</v>
      </c>
      <c r="J2" s="87" t="s">
        <v>1227</v>
      </c>
      <c r="K2" s="87" t="s">
        <v>1228</v>
      </c>
      <c r="L2" s="87" t="s">
        <v>1216</v>
      </c>
      <c r="M2" s="87" t="s">
        <v>1229</v>
      </c>
      <c r="N2" s="54" t="s">
        <v>1230</v>
      </c>
      <c r="O2" s="54" t="s">
        <v>1070</v>
      </c>
      <c r="P2" s="33" t="str">
        <f>IF(ISBLANK(O2), "", Activities_French_Text)</f>
        <v>Traitement, Importation,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A5" sqref="A5"/>
    </sheetView>
  </sheetViews>
  <sheetFormatPr defaultColWidth="9.140625"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CF422D8E</v>
      </c>
      <c r="B2" s="79" t="str">
        <f>IF(ISBLANK('CTO Inspection English'!B2), "", 'CTO Inspection English'!B2)</f>
        <v>OVO Biosurance</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42607</v>
      </c>
      <c r="F2" s="82">
        <f>IF(ISBLANK('CTO Inspection English'!I2), "", 'CTO Inspection English'!I2)</f>
        <v>42613</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30" x14ac:dyDescent="0.25">
      <c r="A3" s="78" t="str">
        <f>IF(ISBLANK(G3), "",A2)</f>
        <v>CF422D8E</v>
      </c>
      <c r="B3" s="79" t="str">
        <f>IF(ISBLANK(G3), "", B2)</f>
        <v>OVO Biosurance</v>
      </c>
      <c r="C3" s="80" t="str">
        <f>IF(ISBLANK(G3), "", C2)</f>
        <v>Inspection régulière</v>
      </c>
      <c r="D3" s="80" t="str">
        <f>IF(ISBLANK(G3), "", D2)</f>
        <v>Regular Inspection</v>
      </c>
      <c r="E3" s="81">
        <f>IF(ISBLANK(G3), "", E2)</f>
        <v>42607</v>
      </c>
      <c r="F3" s="82">
        <f>IF(ISBLANK(G3), "", F2)</f>
        <v>42613</v>
      </c>
      <c r="G3" s="92">
        <v>2</v>
      </c>
      <c r="H3" s="92">
        <v>2</v>
      </c>
      <c r="I3" s="83" t="s">
        <v>1048</v>
      </c>
      <c r="J3" s="78" t="str">
        <f>IF(ISBLANK(I3), "", Inspection_Regulation_French_Text)</f>
        <v xml:space="preserve">64 à 69 - Personnel, installations, équipements et produits </v>
      </c>
      <c r="K3" s="95" t="s">
        <v>1146</v>
      </c>
      <c r="L3" s="78" t="str">
        <f>IF(ISBLANK(K3), "", Deficiency_French_Text)</f>
        <v>Des lacunes ont été notées concernant les qualifications ou la formation du personnel.</v>
      </c>
    </row>
    <row r="4" spans="1:12" s="84" customFormat="1" ht="30" x14ac:dyDescent="0.25">
      <c r="A4" s="78" t="str">
        <f t="shared" ref="A4:A41" si="0">IF(ISBLANK(G4), "",A3)</f>
        <v>CF422D8E</v>
      </c>
      <c r="B4" s="79" t="str">
        <f t="shared" ref="B4:B67" si="1">IF(ISBLANK(G4), "", B3)</f>
        <v>OVO Biosurance</v>
      </c>
      <c r="C4" s="80" t="str">
        <f t="shared" ref="C4:C67" si="2">IF(ISBLANK(G4), "", C3)</f>
        <v>Inspection régulière</v>
      </c>
      <c r="D4" s="80" t="str">
        <f t="shared" ref="D4:D67" si="3">IF(ISBLANK(G4), "", D3)</f>
        <v>Regular Inspection</v>
      </c>
      <c r="E4" s="81">
        <f t="shared" ref="E4:E67" si="4">IF(ISBLANK(G4), "", E3)</f>
        <v>42607</v>
      </c>
      <c r="F4" s="82">
        <f t="shared" ref="F4:F67" si="5">IF(ISBLANK(G4), "", F3)</f>
        <v>42613</v>
      </c>
      <c r="G4" s="92">
        <v>3</v>
      </c>
      <c r="H4" s="92">
        <v>3</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40625"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40625"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Alison  Bennett</cp:lastModifiedBy>
  <cp:lastPrinted>2015-10-09T16:31:51Z</cp:lastPrinted>
  <dcterms:created xsi:type="dcterms:W3CDTF">2015-10-08T18:52:25Z</dcterms:created>
  <dcterms:modified xsi:type="dcterms:W3CDTF">2016-09-02T15:34:51Z</dcterms:modified>
</cp:coreProperties>
</file>