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<sst xmlns="http://schemas.openxmlformats.org/spreadsheetml/2006/main" count="2347" uniqueCount="1233">
  <si>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</si>
  <si>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</si>
  <si>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</si>
  <si>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</si>
  <si>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</si>
  <si>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</si>
  <si>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</si>
  <si>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</si>
  <si>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</si>
  <si>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</si>
  <si>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</si>
  <si>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</si>
  <si>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</si>
  <si>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</si>
  <si>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</si>
  <si>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</si>
  <si>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</si>
  <si>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</si>
  <si>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</si>
  <si>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</si>
  <si>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</si>
  <si>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</si>
  <si>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</si>
  <si>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</si>
  <si>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</si>
  <si>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</si>
  <si>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</si>
  <si>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</si>
  <si>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</si>
  <si>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</si>
  <si>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</si>
  <si>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</si>
  <si>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</si>
  <si>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</si>
  <si>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</si>
  <si>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</si>
  <si>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</si>
  <si>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</si>
  <si>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</si>
  <si>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</si>
  <si>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</si>
  <si>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</si>
  <si>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</si>
  <si>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</si>
  <si>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</si>
  <si>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</si>
  <si>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</si>
  <si>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</si>
  <si>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</si>
  <si>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</si>
  <si>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</si>
  <si>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</si>
  <si>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</si>
  <si>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</si>
  <si>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</si>
  <si>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</si>
  <si>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</si>
  <si>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</si>
  <si>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</si>
  <si>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</si>
  <si>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</si>
  <si>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</si>
  <si>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</si>
  <si>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</si>
  <si>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</si>
  <si>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</si>
  <si>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</si>
  <si>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</si>
  <si>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</si>
  <si>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</si>
  <si>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</si>
  <si>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</si>
  <si>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</si>
  <si>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</si>
  <si>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</si>
  <si>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</si>
  <si>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</si>
  <si>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</si>
  <si>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</si>
  <si>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</si>
  <si>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</si>
  <si>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</si>
  <si>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</si>
  <si>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</si>
  <si>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</si>
  <si>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</si>
  <si>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</si>
  <si>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</si>
  <si>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</si>
  <si>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</si>
  <si>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</si>
  <si>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</si>
  <si>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</si>
  <si>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</si>
  <si>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</si>
  <si>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</si>
  <si>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</si>
  <si>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</si>
  <si>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</si>
  <si>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</si>
  <si>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</si>
  <si>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</si>
  <si>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</si>
  <si>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</si>
  <si>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</si>
  <si>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</si>
  <si>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</si>
  <si>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</si>
  <si>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</si>
  <si>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</si>
  <si>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</si>
  <si>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</si>
  <si>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</si>
  <si>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</si>
  <si>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</si>
  <si>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</si>
  <si>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</si>
  <si>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</si>
  <si>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</si>
  <si>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</si>
  <si>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</si>
  <si>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</si>
  <si>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</si>
  <si>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</si>
  <si>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</si>
  <si>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</si>
  <si>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</si>
  <si>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</si>
  <si>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</si>
  <si>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</si>
  <si>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</si>
  <si>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</si>
  <si>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</si>
  <si>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</si>
  <si>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</si>
  <si>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</si>
  <si>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</si>
  <si>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</si>
  <si>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</si>
  <si>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</si>
  <si>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</si>
  <si>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</si>
  <si>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</si>
  <si>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</si>
  <si>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</si>
  <si>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</si>
  <si>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</si>
  <si>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</si>
  <si>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</si>
  <si>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</si>
  <si>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</si>
  <si>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</si>
  <si>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</si>
  <si>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</si>
  <si>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</si>
  <si>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</si>
  <si>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</si>
  <si>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</si>
  <si>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</si>
  <si>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</si>
  <si>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</si>
  <si>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</si>
  <si>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</si>
  <si>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</si>
  <si>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</si>
  <si>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</si>
  <si>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</si>
  <si>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</si>
  <si>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</si>
  <si>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</si>
  <si>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</si>
  <si>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</si>
  <si>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</si>
  <si>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</si>
  <si>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</si>
  <si>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</si>
  <si>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</si>
  <si>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</si>
  <si>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</si>
  <si>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</si>
  <si>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</si>
  <si>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</si>
  <si>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</si>
  <si>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</si>
  <si>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</si>
  <si>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</si>
  <si>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</si>
  <si>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</si>
  <si>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</si>
  <si>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</si>
  <si>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</si>
  <si>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</si>
  <si>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</si>
  <si>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</si>
  <si>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</si>
  <si>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</si>
  <si>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</si>
  <si>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</si>
  <si>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</si>
  <si>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</si>
  <si>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</si>
  <si>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</si>
  <si>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</si>
  <si>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</si>
  <si>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</si>
  <si>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</si>
  <si>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</si>
  <si>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</si>
  <si>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</si>
  <si>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</si>
  <si>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</si>
  <si>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</si>
  <si>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</si>
  <si>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</si>
  <si>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</si>
  <si>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</si>
  <si>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</si>
  <si>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</si>
  <si>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</si>
  <si>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</si>
  <si>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</si>
  <si>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</si>
  <si>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</si>
  <si>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</si>
  <si>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</si>
  <si>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</si>
  <si>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</si>
  <si>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</si>
  <si>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</si>
  <si>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</si>
  <si>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</si>
  <si>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</si>
  <si>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</si>
  <si>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</si>
  <si>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</si>
  <si>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</si>
  <si>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</si>
  <si>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</si>
  <si>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</si>
  <si>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</si>
  <si>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</si>
  <si>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</si>
  <si>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</si>
  <si>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</si>
  <si>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</si>
  <si>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</si>
  <si>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</si>
  <si>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</si>
  <si>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</si>
  <si>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</si>
  <si>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</si>
  <si>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</si>
  <si>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</si>
  <si>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</si>
  <si>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</si>
  <si>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</si>
  <si>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</si>
  <si>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</si>
  <si>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</si>
  <si>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</si>
  <si>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</si>
  <si>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</si>
  <si>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</si>
  <si>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</si>
  <si>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</si>
  <si>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</si>
  <si>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</si>
  <si>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</si>
  <si>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</si>
  <si>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</si>
  <si>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</si>
  <si>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</si>
  <si>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</si>
  <si>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</si>
  <si>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</si>
  <si>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</si>
  <si>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</si>
  <si>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</si>
  <si>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</si>
  <si>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</si>
  <si>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</si>
  <si>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</si>
  <si>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</si>
  <si>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</si>
  <si>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</si>
  <si>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</si>
  <si>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</si>
  <si>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</si>
  <si>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</si>
  <si>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</si>
  <si>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</si>
  <si>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</si>
  <si>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</si>
  <si>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</si>
  <si>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</si>
  <si>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</si>
  <si>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</si>
  <si>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</si>
  <si>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</si>
  <si>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</si>
  <si>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</si>
  <si>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</si>
  <si>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</si>
  <si>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</si>
  <si>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</si>
  <si>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</si>
  <si>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</si>
  <si>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</si>
  <si>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</si>
  <si>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</si>
  <si>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</si>
  <si>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</si>
  <si>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</si>
  <si>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</si>
  <si>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</si>
  <si>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</si>
  <si>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</si>
  <si>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</si>
  <si>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</si>
  <si>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</si>
  <si>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</si>
  <si>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</si>
  <si>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</si>
  <si>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</si>
  <si>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</si>
  <si>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</si>
  <si>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</si>
  <si>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</si>
  <si>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</si>
  <si>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</si>
  <si>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</si>
  <si>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</si>
  <si>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</si>
  <si>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</si>
  <si>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</si>
  <si>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</si>
  <si>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</si>
  <si>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</si>
  <si>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</si>
  <si>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</si>
  <si>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</si>
  <si>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</si>
  <si>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</si>
  <si>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</si>
  <si>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</si>
  <si>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</si>
  <si>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</si>
  <si>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</si>
  <si>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</si>
  <si>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</si>
  <si>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</si>
  <si>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</si>
  <si>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</si>
  <si>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</si>
  <si>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</si>
  <si>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</si>
  <si>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</si>
  <si>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</si>
  <si>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</si>
  <si>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</si>
  <si>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</si>
  <si>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</si>
  <si>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</si>
  <si>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</si>
  <si>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</si>
  <si>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</si>
  <si>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</si>
  <si>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</si>
  <si>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</si>
  <si>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</si>
  <si>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</si>
  <si>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</si>
  <si>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</si>
  <si>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</si>
  <si>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</si>
  <si>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</si>
  <si>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</si>
  <si>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</si>
  <si>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</si>
  <si>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</si>
  <si>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</si>
  <si>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</si>
  <si>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</si>
  <si>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</si>
  <si>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</si>
  <si>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</si>
  <si>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</si>
  <si>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</si>
  <si>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</si>
  <si>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</si>
  <si>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</si>
  <si>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</si>
  <si>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</si>
  <si>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</si>
  <si>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</si>
  <si>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</si>
  <si>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</si>
  <si>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</si>
  <si>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</si>
  <si>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</si>
  <si>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</si>
  <si>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</si>
  <si>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</si>
  <si>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</si>
  <si>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</si>
  <si>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</si>
  <si>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</si>
  <si>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</si>
  <si>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</si>
  <si>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</si>
  <si>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</si>
  <si>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</si>
  <si>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</si>
  <si>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</si>
  <si>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</si>
  <si>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</si>
  <si>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</si>
  <si>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</si>
  <si>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</si>
  <si>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</si>
  <si>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</si>
  <si>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</si>
  <si>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</si>
  <si>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</si>
  <si>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</si>
  <si>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</si>
  <si>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</si>
  <si>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</si>
  <si>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</si>
  <si>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</si>
  <si>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</si>
  <si>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</si>
  <si>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</si>
  <si>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</si>
  <si>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</si>
  <si>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</si>
  <si>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</si>
  <si>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</si>
  <si>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</si>
  <si>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</si>
  <si>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</si>
  <si>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</si>
  <si>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</si>
  <si>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</si>
  <si>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</si>
  <si>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</si>
  <si>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</si>
  <si>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</si>
  <si>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</si>
  <si>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</si>
  <si>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</si>
  <si>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</si>
  <si>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</si>
  <si>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</si>
  <si>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</si>
  <si>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</si>
  <si>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</si>
  <si>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</si>
  <si>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</si>
  <si>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</si>
  <si>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</si>
  <si>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</si>
  <si>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</si>
  <si>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</si>
  <si>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</si>
  <si>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</si>
  <si>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</si>
  <si>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</si>
  <si>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</si>
  <si>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</si>
  <si>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</si>
  <si>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</si>
  <si>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</si>
  <si>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</si>
  <si>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</si>
  <si>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</si>
  <si>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</si>
  <si>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</si>
  <si>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</si>
  <si>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</si>
  <si>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</si>
  <si>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</si>
  <si>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</si>
  <si>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</si>
  <si>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</si>
  <si>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</si>
  <si>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</si>
  <si>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</si>
  <si>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</si>
  <si>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</si>
  <si>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</si>
  <si>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</si>
  <si>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</si>
  <si>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</si>
  <si>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</si>
  <si>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</si>
  <si>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</si>
  <si>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</si>
  <si>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</si>
  <si>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</si>
  <si>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</si>
  <si>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</si>
  <si>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</si>
  <si>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</si>
  <si>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</si>
  <si>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</si>
  <si>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</si>
  <si>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</si>
  <si>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</si>
  <si>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</si>
  <si>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</si>
  <si>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</si>
  <si>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</si>
  <si>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</si>
  <si>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</si>
  <si>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</si>
  <si>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</si>
  <si>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</si>
  <si>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</si>
  <si>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</si>
  <si>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</si>
  <si>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</si>
  <si>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</si>
  <si>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</si>
  <si>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</si>
  <si>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</si>
  <si>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</si>
  <si>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</si>
  <si>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</si>
  <si>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</si>
  <si>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</si>
  <si>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</si>
  <si>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</si>
  <si>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</si>
  <si>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</si>
  <si>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</si>
  <si>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</si>
  <si>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</si>
  <si>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</si>
  <si>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</si>
  <si>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</si>
  <si>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</si>
  <si>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</si>
  <si>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</si>
  <si>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</si>
  <si>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</si>
  <si>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</si>
  <si>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</si>
  <si>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</si>
  <si>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</si>
  <si>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</si>
  <si>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</si>
  <si>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</si>
  <si>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</si>
  <si>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</si>
  <si>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</si>
  <si>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</si>
  <si>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</si>
  <si>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</si>
  <si>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</si>
  <si>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</si>
  <si>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</si>
  <si>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</si>
  <si>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</si>
  <si>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</si>
  <si>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</si>
  <si>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</si>
  <si>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</si>
  <si>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</si>
  <si>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</si>
  <si>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</si>
  <si>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</si>
  <si>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</si>
  <si>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</si>
  <si>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</si>
  <si>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</si>
  <si>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</si>
  <si>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</si>
  <si>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</si>
  <si>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</si>
  <si>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</si>
  <si>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</si>
  <si>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</si>
  <si>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</si>
  <si>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</si>
  <si>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</si>
  <si>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</si>
  <si>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</si>
  <si>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</si>
  <si>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</si>
  <si>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</si>
  <si>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</si>
  <si>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</si>
  <si>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</si>
  <si>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</si>
  <si>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</si>
  <si>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</si>
  <si>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</si>
  <si>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</si>
  <si>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</si>
  <si>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</si>
  <si>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</si>
  <si>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</si>
  <si>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</si>
  <si>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</si>
  <si>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</si>
  <si>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</si>
  <si>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</si>
  <si>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</si>
  <si>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</si>
  <si>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</si>
  <si>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</si>
  <si>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</si>
  <si>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</si>
  <si>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</si>
  <si>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</si>
  <si>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</si>
  <si>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</si>
  <si>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</si>
  <si>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</si>
  <si>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</si>
  <si>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</si>
  <si>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</si>
  <si>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</si>
  <si>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</si>
  <si>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</si>
  <si>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</si>
  <si>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</si>
  <si>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</si>
  <si>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</si>
  <si>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</si>
  <si>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</si>
  <si>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</si>
  <si>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</si>
  <si>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</si>
  <si>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</si>
  <si>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</si>
  <si>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</si>
  <si>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</si>
  <si>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</si>
  <si>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</si>
  <si>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</si>
  <si>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</si>
  <si>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</si>
  <si>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</si>
  <si>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</si>
  <si>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</si>
  <si>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</si>
  <si>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</si>
  <si>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</si>
  <si>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</si>
  <si>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</si>
  <si>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</si>
  <si>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</si>
  <si>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</si>
  <si>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</si>
  <si>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</si>
  <si>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</si>
  <si>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</si>
  <si>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</si>
  <si>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</si>
  <si>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</si>
  <si>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</si>
  <si>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</si>
  <si>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</si>
  <si>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</si>
  <si>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</si>
  <si>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</si>
  <si>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</si>
  <si>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</si>
  <si>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</si>
  <si>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</si>
  <si>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</si>
  <si>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</si>
  <si>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</si>
  <si>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</si>
  <si>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</si>
  <si>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</si>
  <si>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</si>
  <si>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</si>
  <si>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</si>
  <si>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</si>
  <si>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</si>
  <si>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</si>
  <si>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</si>
  <si>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</si>
  <si>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</si>
  <si>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</si>
  <si>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</si>
  <si>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</si>
  <si>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</si>
  <si>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</si>
  <si>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</si>
  <si>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</si>
  <si>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</si>
  <si>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</si>
  <si>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</si>
  <si>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</si>
  <si>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</si>
  <si>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</si>
  <si>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</si>
  <si>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</si>
  <si>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</si>
  <si>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</si>
  <si>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</si>
  <si>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</si>
  <si>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</si>
  <si>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</si>
  <si>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</si>
  <si>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</si>
  <si>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</si>
  <si>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</si>
  <si>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</si>
  <si>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</si>
  <si>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</si>
  <si>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</si>
  <si>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</si>
  <si>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</si>
  <si>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</si>
  <si>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</si>
  <si>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</si>
  <si>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</si>
  <si>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</si>
  <si>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</si>
  <si>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</si>
  <si>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</si>
  <si>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</si>
  <si>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</si>
  <si>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</si>
  <si>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</si>
  <si>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</si>
  <si>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</si>
  <si>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</si>
  <si>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</si>
  <si>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</si>
  <si>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</si>
  <si>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</si>
  <si>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</si>
  <si>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</si>
  <si>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</si>
  <si>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</si>
  <si>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</si>
  <si>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</si>
  <si>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</si>
  <si>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</si>
  <si>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</si>
  <si>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</si>
  <si>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</si>
  <si>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</si>
  <si>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</si>
  <si>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</si>
  <si>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</si>
  <si>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</si>
  <si>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</si>
  <si>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</si>
  <si>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</si>
  <si>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</si>
  <si>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</si>
  <si>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</si>
  <si>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</si>
  <si>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</si>
  <si>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</si>
  <si>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</si>
  <si>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</si>
  <si>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</si>
  <si>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</si>
  <si>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</si>
  <si>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</si>
  <si>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</si>
  <si>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</si>
  <si>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</si>
  <si>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</si>
  <si>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</si>
  <si>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</si>
  <si>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</si>
  <si>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</si>
  <si>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</si>
  <si>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</si>
  <si>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</si>
  <si>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</si>
  <si>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</si>
  <si>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</si>
  <si>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</si>
  <si>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</si>
  <si>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</si>
  <si>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</si>
  <si>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</si>
  <si>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</si>
  <si>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</si>
  <si>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</si>
  <si>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</si>
  <si>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</si>
  <si>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</si>
  <si>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</si>
  <si>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</si>
  <si>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</si>
  <si>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</si>
  <si>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</si>
  <si>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</si>
  <si>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</si>
  <si>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</si>
  <si>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</si>
  <si>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</si>
  <si>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</si>
  <si>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</si>
  <si>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</si>
  <si>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</si>
  <si>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</si>
  <si>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</si>
  <si>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</si>
  <si>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</si>
  <si>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</si>
  <si>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</si>
  <si>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</si>
  <si>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</si>
  <si>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</si>
  <si>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</si>
  <si>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</si>
  <si>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</si>
  <si>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</si>
  <si>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</si>
  <si>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</si>
  <si>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</si>
  <si>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</si>
  <si>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</si>
  <si>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</si>
  <si>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</si>
  <si>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</si>
  <si>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</si>
  <si>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</si>
  <si>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</si>
  <si>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</si>
  <si>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</si>
  <si>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</si>
  <si>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</si>
  <si>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</si>
  <si>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</si>
  <si>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</si>
  <si>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</si>
  <si>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</si>
  <si>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</si>
  <si>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</si>
  <si>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</si>
  <si>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</si>
  <si>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</si>
  <si>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</si>
  <si>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</si>
  <si>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</si>
  <si>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</si>
  <si>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</si>
  <si>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</si>
  <si>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</si>
  <si>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</si>
  <si>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</si>
  <si>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</si>
  <si>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</si>
  <si>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</si>
  <si>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</si>
  <si>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</si>
  <si>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</si>
  <si>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</si>
  <si>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</si>
  <si>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</si>
  <si>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</si>
  <si>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</si>
  <si>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</si>
  <si>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</si>
  <si>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</si>
  <si>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</si>
  <si>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</si>
  <si>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</si>
  <si>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</si>
  <si>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</si>
  <si>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</si>
  <si>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</si>
  <si>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</si>
  <si>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</si>
  <si>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</si>
  <si>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</si>
  <si>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</si>
  <si>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</si>
  <si>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</si>
  <si>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</si>
  <si>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</si>
  <si>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</si>
  <si>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</si>
  <si>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</si>
  <si>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</si>
  <si>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</si>
  <si>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</si>
  <si>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</si>
  <si>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</si>
  <si>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</si>
  <si>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</si>
  <si>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</si>
  <si>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</si>
  <si>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</si>
  <si>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</si>
  <si>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</si>
  <si>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</si>
  <si>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</si>
  <si>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</si>
  <si>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</si>
  <si>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</si>
  <si>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</si>
  <si>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</si>
  <si>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</si>
  <si>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</si>
  <si>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</si>
  <si>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</si>
  <si>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</si>
  <si>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</si>
  <si>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</si>
  <si>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</si>
  <si>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</si>
  <si>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</si>
  <si>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</si>
  <si>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</si>
  <si>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</si>
  <si>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</si>
  <si>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</si>
  <si>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</si>
  <si>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</si>
  <si>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</si>
  <si>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</si>
  <si>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</si>
  <si>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</si>
  <si>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</si>
  <si>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</si>
  <si>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</si>
  <si>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</si>
  <si>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</si>
  <si>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</si>
  <si>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</si>
  <si>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</si>
  <si>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</si>
  <si>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</si>
  <si>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</si>
  <si>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</si>
  <si>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</si>
  <si>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</si>
  <si>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</si>
  <si>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</si>
  <si>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</si>
  <si>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</si>
  <si>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</si>
  <si>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</si>
  <si>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</si>
  <si>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</si>
  <si>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</si>
  <si>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</si>
  <si>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</si>
  <si>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</si>
  <si>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</si>
  <si>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</si>
  <si>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</si>
  <si>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</si>
  <si>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</si>
  <si>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</si>
  <si>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</si>
  <si>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</si>
  <si>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</si>
  <si>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</si>
  <si>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</si>
  <si>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</si>
  <si>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</si>
  <si>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</si>
  <si>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</si>
  <si>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</si>
  <si>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</si>
  <si>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</si>
  <si>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</si>
  <si>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</si>
  <si>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</si>
  <si>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</si>
  <si>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</si>
  <si>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</si>
  <si>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</si>
  <si>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</si>
  <si>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</si>
  <si>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</si>
  <si>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</si>
  <si>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</si>
  <si>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</si>
  <si>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</si>
  <si>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</si>
  <si>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</si>
  <si>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</si>
  <si>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</si>
  <si>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</si>
  <si>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</si>
  <si>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</si>
  <si>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</si>
  <si>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</si>
  <si>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</si>
  <si>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</si>
  <si>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</si>
  <si>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</si>
  <si>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</si>
  <si>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</si>
  <si>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</si>
  <si>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</si>
  <si>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</si>
  <si>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</si>
  <si>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</si>
  <si>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</si>
  <si>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</si>
  <si>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</si>
  <si>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</si>
  <si>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</si>
  <si>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</si>
  <si>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</si>
  <si>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</si>
  <si>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</si>
  <si>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</si>
  <si>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</si>
  <si>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</si>
  <si>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</si>
  <si>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</si>
  <si>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</si>
  <si>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</si>
  <si>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</si>
  <si>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</si>
  <si>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</si>
  <si>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</si>
  <si>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</si>
  <si>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</si>
  <si>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</si>
  <si>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</si>
  <si>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</si>
  <si>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</si>
  <si>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</si>
  <si>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</si>
  <si>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</si>
  <si>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</si>
  <si>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</si>
  <si>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</si>
  <si>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</si>
  <si>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</si>
  <si>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</si>
  <si>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</si>
  <si>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</si>
  <si>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</si>
  <si>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</si>
  <si>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</si>
  <si>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</si>
  <si>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</si>
  <si>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</si>
  <si>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</si>
  <si>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</si>
  <si>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</si>
  <si>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</si>
  <si>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</si>
  <si>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</si>
  <si>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</si>
  <si>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</si>
  <si>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</si>
  <si>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</si>
  <si>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</si>
  <si>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</si>
  <si>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</si>
  <si>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</si>
  <si>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</si>
  <si>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</si>
  <si>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</si>
  <si>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</si>
  <si>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</si>
  <si>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</si>
  <si>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</si>
  <si>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</si>
  <si>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</si>
  <si>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</si>
  <si>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</si>
  <si>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</si>
  <si>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</si>
  <si>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</si>
  <si>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</si>
  <si>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</si>
  <si>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</si>
  <si>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</si>
  <si>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</si>
  <si>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</si>
  <si>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</si>
  <si>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</si>
  <si>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</si>
  <si>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</si>
  <si>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</si>
  <si>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</si>
  <si>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</si>
  <si>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</si>
  <si>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</si>
  <si>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</si>
  <si>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</si>
  <si>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</si>
  <si>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</si>
  <si>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</si>
  <si>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</si>
  <si>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</si>
  <si>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</si>
  <si>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</si>
  <si>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</si>
  <si>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</si>
  <si>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</si>
  <si>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</si>
  <si>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</si>
  <si>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</si>
  <si>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</si>
  <si>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</si>
  <si>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</si>
  <si>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</si>
  <si>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</si>
  <si>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</si>
  <si>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</si>
  <si>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</si>
  <si>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</si>
  <si>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</si>
  <si>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</si>
  <si>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</si>
  <si>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</si>
  <si>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</si>
  <si>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</si>
  <si>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</si>
  <si>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</si>
  <si>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</si>
  <si>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</si>
  <si>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</si>
  <si>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</si>
  <si>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</si>
  <si>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</si>
  <si>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</si>
  <si>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</si>
  <si>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</si>
  <si>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</si>
  <si>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</si>
  <si>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</si>
  <si>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</si>
  <si>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</si>
  <si>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</si>
  <si>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</si>
  <si>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</si>
  <si>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</si>
  <si>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</si>
  <si>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</si>
  <si>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</si>
  <si>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</si>
  <si>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</si>
  <si>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</si>
  <si>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</si>
  <si>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</si>
  <si>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</si>
  <si>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</si>
  <si>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</si>
  <si>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</si>
  <si>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</si>
  <si>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</si>
  <si>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</si>
  <si>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</si>
  <si>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</si>
  <si>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</si>
  <si>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</si>
  <si>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</si>
  <si>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</si>
  <si>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</si>
  <si>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</si>
  <si>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</si>
  <si>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</si>
  <si>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</si>
  <si>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</si>
  <si>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</si>
  <si>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</si>
  <si>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</si>
  <si>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</si>
  <si>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</si>
  <si>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</si>
  <si>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</si>
  <si>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</si>
  <si>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</si>
  <si>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</si>
  <si>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</si>
  <si>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</si>
  <si>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</si>
  <si>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</si>
  <si>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</si>
  <si>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</si>
  <si>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</si>
  <si>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</si>
  <si>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</si>
  <si>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</si>
  <si>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</si>
  <si>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</si>
  <si>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</si>
  <si>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</si>
  <si>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</si>
  <si>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</si>
  <si>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</si>
  <si>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</si>
  <si>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</si>
  <si>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</si>
  <si>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</si>
  <si>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</si>
  <si>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</si>
  <si>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</si>
  <si>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</si>
  <si>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</si>
  <si>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</si>
  <si>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</si>
  <si>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</si>
  <si>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</si>
  <si>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</si>
  <si>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</si>
  <si>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</si>
  <si>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</si>
  <si>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</si>
  <si>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</si>
  <si>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</si>
  <si>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</si>
  <si>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</si>
  <si>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</si>
  <si>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</si>
  <si>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</si>
  <si>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</si>
  <si>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</si>
  <si>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</si>
  <si>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</si>
  <si>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</si>
  <si>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</si>
  <si>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B30CA98B</t>
  </si>
  <si>
    <t>290 Munro St., Suite 2000</t>
  </si>
  <si>
    <t>Thunder Bay</t>
  </si>
  <si>
    <t>Canada</t>
  </si>
  <si>
    <t>P7A 7T1</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</si>
  <si>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</si>
  <si>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Lake Superior Centre for Regenerative Medicine (RegenMed)
Living Donor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</si>
</sst>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O2" sqref="O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105" x14ac:dyDescent="0.25">
      <c r="A2" s="78" t="s">
        <v>1226</v>
      </c>
      <c r="B2" s="87" t="s">
        <v>1232</v>
      </c>
      <c r="C2" s="81" t="s">
        <v>1219</v>
      </c>
      <c r="D2" s="79">
        <v>100100</v>
      </c>
      <c r="E2" s="63" t="s">
        <v>147</v>
      </c>
      <c r="F2" s="63" t="s">
        <v>144</v>
      </c>
      <c r="G2" s="63" t="s">
        <v>12</v>
      </c>
      <c r="H2" s="82">
        <v>42632</v>
      </c>
      <c r="I2" s="64">
        <v>42636</v>
      </c>
      <c r="J2" s="79" t="s">
        <v>1227</v>
      </c>
      <c r="K2" s="79" t="s">
        <v>1228</v>
      </c>
      <c r="L2" s="79" t="s">
        <v>1215</v>
      </c>
      <c r="M2" s="79" t="s">
        <v>1229</v>
      </c>
      <c r="N2" s="63" t="s">
        <v>1230</v>
      </c>
      <c r="O2" s="63" t="s">
        <v>1067</v>
      </c>
      <c r="P2" s="37" t="str">
        <f>IF(ISBLANK(O2), "", Activities_French_Text)</f>
        <v>Traitement,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2" sqref="O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B30CA98B</v>
      </c>
      <c r="B2" s="55" t="str">
        <f>IF(ISBLANK('CTO Inspection English'!B2), "", 'CTO Inspection English'!B2)</f>
        <v>Lake Superior Centre for Regenerative Medicine (RegenMed)
Living Donor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42632</v>
      </c>
      <c r="G2" s="76">
        <v>1</v>
      </c>
      <c r="H2" s="76">
        <v>1</v>
      </c>
      <c r="I2" s="1" t="s">
        <v>148</v>
      </c>
      <c r="J2" s="54" t="str">
        <f>IF(ISBLANK(I2),"", Regulation_French_Text)</f>
        <v>Sécurité des cellules, tissus et organes humains destinés à la transplantation</v>
      </c>
      <c r="K2" s="63" t="s">
        <v>377</v>
      </c>
      <c r="L2" s="37" t="str">
        <f>IF(ISBLANK(K2), "", Observation_French_Text)</f>
        <v>Aucune lacune n’a été notée.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1017</v>
      </c>
      <c r="P2" s="54" t="str">
        <f>IF(ISBLANK(O2), "", Measure_Taken_French_Text)</f>
        <v>Nous avons émis un avis de fin d’inspection à l’établissement et aucune observation n’a été citée.</v>
      </c>
      <c r="Q2" s="2"/>
    </row>
    <row r="3" spans="1:17" ht="240" x14ac:dyDescent="0.25">
      <c r="A3" s="56" t="str">
        <f>IF(ISBLANK(M3), "", A2)</f>
        <v>B30CA98B</v>
      </c>
      <c r="B3" s="55" t="str">
        <f>IF(ISBLANK(M3), "", B2)</f>
        <v>Lake Superior Centre for Regenerative Medicine (RegenMed)
Living Donor Program</v>
      </c>
      <c r="C3" s="54" t="str">
        <f>IF(ISBLANK(M3), "", C2)</f>
        <v>Inspection régulière</v>
      </c>
      <c r="D3" s="54" t="str">
        <f>IF(ISBLANK(M3), "", D2)</f>
        <v>Regular Inspection</v>
      </c>
      <c r="E3" s="54" t="str">
        <f>IF(ISBLANK(M3), "", E2)</f>
        <v>C</v>
      </c>
      <c r="F3" s="46">
        <f>IF(ISBLANK(M3), "", F2)</f>
        <v>42632</v>
      </c>
      <c r="G3" s="76"/>
      <c r="H3" s="76"/>
      <c r="J3" s="54" t="str">
        <f>IF(ISBLANK(I3),"", Regulation_French_Text)</f>
        <v/>
      </c>
      <c r="L3" s="37" t="str">
        <f>IF(ISBLANK(K3), "", Observation_French_Text)</f>
        <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2016-11-14T16:39:35Z</dcterms:modified>
</cp:coreProperties>
</file>