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F60" i="4" l="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B60" i="4"/>
  <c r="B61" i="4"/>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E92" i="4"/>
  <c r="E93" i="4" s="1"/>
  <c r="C92" i="4"/>
  <c r="D92" i="4"/>
  <c r="D93" i="4" s="1"/>
  <c r="D94" i="4" s="1"/>
  <c r="D95" i="4" s="1"/>
  <c r="D96" i="4" s="1"/>
  <c r="D97" i="4" s="1"/>
  <c r="D98" i="4" s="1"/>
  <c r="D99" i="4" s="1"/>
  <c r="D100" i="4" s="1"/>
  <c r="C93" i="4"/>
</calcChain>
</file>

<file path=xl/sharedStrings.xml><?xml version="1.0" encoding="utf-8"?>
<sst xmlns="http://schemas.openxmlformats.org/spreadsheetml/2006/main" count="2342" uniqueCount="1231">
  <si>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</si>
  <si>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</si>
  <si>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</si>
  <si>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</si>
  <si>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</si>
  <si>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</si>
  <si>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</si>
  <si>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</si>
  <si>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</si>
  <si>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</si>
  <si>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</si>
  <si>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</si>
  <si>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</si>
  <si>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</si>
  <si>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</si>
  <si>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</si>
  <si>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</si>
  <si>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</si>
  <si>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</si>
  <si>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</si>
  <si>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</si>
  <si>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</si>
  <si>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</si>
  <si>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</si>
  <si>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</si>
  <si>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</si>
  <si>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</si>
  <si>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</si>
  <si>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</si>
  <si>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</si>
  <si>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</si>
  <si>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</si>
  <si>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</si>
  <si>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</si>
  <si>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</si>
  <si>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</si>
  <si>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</si>
  <si>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</si>
  <si>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</si>
  <si>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</si>
  <si>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</si>
  <si>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</si>
  <si>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</si>
  <si>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</si>
  <si>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</si>
  <si>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</si>
  <si>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</si>
  <si>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</si>
  <si>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</si>
  <si>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</si>
  <si>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</si>
  <si>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</si>
  <si>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</si>
  <si>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</si>
  <si>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</si>
  <si>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</si>
  <si>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</si>
  <si>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</si>
  <si>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</si>
  <si>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</si>
  <si>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</si>
  <si>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</si>
  <si>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</si>
  <si>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</si>
  <si>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</si>
  <si>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</si>
  <si>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</si>
  <si>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</si>
  <si>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</si>
  <si>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</si>
  <si>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</si>
  <si>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</si>
  <si>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</si>
  <si>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</si>
  <si>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</si>
  <si>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</si>
  <si>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</si>
  <si>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</si>
  <si>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</si>
  <si>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</si>
  <si>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</si>
  <si>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</si>
  <si>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</si>
  <si>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</si>
  <si>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</si>
  <si>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</si>
  <si>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</si>
  <si>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</si>
  <si>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</si>
  <si>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</si>
  <si>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</si>
  <si>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</si>
  <si>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</si>
  <si>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</si>
  <si>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</si>
  <si>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</si>
  <si>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</si>
  <si>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</si>
  <si>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</si>
  <si>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</si>
  <si>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</si>
  <si>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</si>
  <si>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</si>
  <si>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</si>
  <si>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</si>
  <si>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</si>
  <si>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</si>
  <si>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</si>
  <si>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</si>
  <si>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</si>
  <si>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</si>
  <si>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</si>
  <si>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</si>
  <si>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</si>
  <si>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</si>
  <si>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</si>
  <si>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</si>
  <si>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</si>
  <si>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</si>
  <si>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</si>
  <si>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</si>
  <si>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</si>
  <si>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</si>
  <si>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</si>
  <si>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</si>
  <si>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</si>
  <si>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</si>
  <si>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</si>
  <si>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</si>
  <si>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</si>
  <si>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</si>
  <si>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</si>
  <si>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</si>
  <si>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</si>
  <si>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</si>
  <si>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</si>
  <si>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</si>
  <si>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</si>
  <si>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</si>
  <si>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</si>
  <si>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</si>
  <si>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</si>
  <si>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</si>
  <si>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</si>
  <si>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</si>
  <si>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</si>
  <si>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</si>
  <si>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</si>
  <si>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</si>
  <si>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</si>
  <si>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</si>
  <si>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</si>
  <si>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</si>
  <si>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</si>
  <si>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</si>
  <si>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</si>
  <si>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</si>
  <si>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</si>
  <si>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</si>
  <si>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</si>
  <si>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</si>
  <si>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</si>
  <si>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</si>
  <si>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</si>
  <si>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</si>
  <si>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</si>
  <si>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</si>
  <si>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</si>
  <si>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</si>
  <si>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</si>
  <si>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</si>
  <si>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</si>
  <si>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</si>
  <si>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</si>
  <si>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</si>
  <si>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</si>
  <si>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</si>
  <si>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</si>
  <si>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</si>
  <si>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</si>
  <si>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</si>
  <si>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</si>
  <si>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</si>
  <si>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</si>
  <si>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</si>
  <si>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</si>
  <si>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</si>
  <si>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</si>
  <si>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</si>
  <si>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</si>
  <si>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</si>
  <si>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</si>
  <si>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</si>
  <si>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</si>
  <si>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</si>
  <si>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</si>
  <si>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</si>
  <si>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</si>
  <si>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</si>
  <si>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</si>
  <si>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</si>
  <si>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</si>
  <si>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</si>
  <si>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</si>
  <si>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</si>
  <si>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</si>
  <si>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</si>
  <si>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</si>
  <si>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</si>
  <si>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</si>
  <si>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</si>
  <si>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</si>
  <si>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</si>
  <si>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</si>
  <si>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</si>
  <si>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</si>
  <si>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</si>
  <si>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</si>
  <si>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</si>
  <si>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</si>
  <si>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</si>
  <si>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</si>
  <si>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</si>
  <si>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</si>
  <si>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</si>
  <si>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</si>
  <si>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</si>
  <si>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</si>
  <si>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</si>
  <si>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</si>
  <si>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</si>
  <si>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</si>
  <si>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</si>
  <si>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</si>
  <si>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</si>
  <si>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</si>
  <si>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</si>
  <si>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</si>
  <si>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</si>
  <si>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</si>
  <si>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</si>
  <si>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</si>
  <si>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</si>
  <si>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</si>
  <si>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</si>
  <si>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</si>
  <si>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</si>
  <si>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</si>
  <si>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</si>
  <si>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</si>
  <si>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</si>
  <si>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</si>
  <si>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</si>
  <si>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</si>
  <si>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</si>
  <si>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</si>
  <si>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</si>
  <si>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</si>
  <si>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</si>
  <si>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</si>
  <si>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</si>
  <si>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</si>
  <si>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</si>
  <si>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</si>
  <si>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</si>
  <si>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</si>
  <si>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</si>
  <si>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</si>
  <si>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</si>
  <si>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</si>
  <si>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</si>
  <si>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</si>
  <si>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</si>
  <si>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</si>
  <si>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</si>
  <si>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</si>
  <si>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</si>
  <si>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</si>
  <si>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</si>
  <si>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</si>
  <si>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</si>
  <si>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</si>
  <si>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</si>
  <si>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</si>
  <si>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</si>
  <si>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</si>
  <si>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</si>
  <si>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</si>
  <si>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</si>
  <si>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</si>
  <si>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</si>
  <si>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</si>
  <si>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</si>
  <si>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</si>
  <si>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</si>
  <si>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</si>
  <si>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</si>
  <si>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</si>
  <si>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</si>
  <si>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</si>
  <si>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</si>
  <si>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</si>
  <si>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</si>
  <si>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</si>
  <si>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</si>
  <si>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</si>
  <si>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</si>
  <si>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</si>
  <si>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</si>
  <si>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</si>
  <si>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</si>
  <si>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</si>
  <si>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</si>
  <si>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</si>
  <si>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</si>
  <si>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</si>
  <si>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</si>
  <si>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</si>
  <si>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</si>
  <si>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</si>
  <si>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</si>
  <si>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</si>
  <si>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</si>
  <si>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</si>
  <si>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</si>
  <si>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</si>
  <si>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</si>
  <si>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</si>
  <si>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</si>
  <si>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</si>
  <si>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</si>
  <si>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</si>
  <si>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</si>
  <si>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</si>
  <si>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</si>
  <si>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</si>
  <si>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</si>
  <si>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</si>
  <si>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</si>
  <si>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</si>
  <si>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</si>
  <si>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</si>
  <si>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</si>
  <si>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</si>
  <si>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</si>
  <si>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</si>
  <si>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</si>
  <si>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</si>
  <si>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</si>
  <si>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</si>
  <si>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</si>
  <si>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</si>
  <si>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</si>
  <si>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</si>
  <si>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</si>
  <si>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</si>
  <si>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</si>
  <si>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</si>
  <si>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</si>
  <si>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</si>
  <si>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</si>
  <si>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</si>
  <si>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</si>
  <si>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</si>
  <si>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</si>
  <si>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</si>
  <si>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</si>
  <si>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</si>
  <si>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</si>
  <si>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</si>
  <si>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</si>
  <si>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</si>
  <si>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</si>
  <si>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</si>
  <si>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</si>
  <si>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</si>
  <si>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</si>
  <si>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</si>
  <si>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</si>
  <si>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</si>
  <si>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</si>
  <si>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</si>
  <si>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</si>
  <si>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</si>
  <si>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</si>
  <si>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</si>
  <si>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</si>
  <si>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</si>
  <si>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</si>
  <si>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</si>
  <si>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</si>
  <si>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</si>
  <si>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</si>
  <si>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</si>
  <si>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</si>
  <si>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</si>
  <si>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</si>
  <si>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</si>
  <si>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</si>
  <si>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</si>
  <si>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</si>
  <si>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</si>
  <si>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</si>
  <si>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</si>
  <si>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</si>
  <si>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</si>
  <si>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</si>
  <si>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</si>
  <si>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</si>
  <si>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</si>
  <si>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</si>
  <si>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</si>
  <si>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</si>
  <si>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</si>
  <si>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</si>
  <si>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</si>
  <si>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</si>
  <si>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</si>
  <si>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</si>
  <si>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</si>
  <si>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</si>
  <si>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</si>
  <si>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</si>
  <si>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</si>
  <si>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</si>
  <si>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</si>
  <si>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</si>
  <si>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</si>
  <si>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</si>
  <si>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</si>
  <si>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</si>
  <si>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</si>
  <si>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</si>
  <si>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</si>
  <si>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</si>
  <si>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</si>
  <si>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</si>
  <si>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</si>
  <si>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</si>
  <si>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</si>
  <si>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</si>
  <si>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</si>
  <si>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</si>
  <si>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</si>
  <si>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</si>
  <si>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</si>
  <si>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</si>
  <si>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</si>
  <si>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</si>
  <si>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</si>
  <si>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</si>
  <si>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</si>
  <si>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</si>
  <si>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</si>
  <si>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</si>
  <si>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</si>
  <si>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</si>
  <si>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</si>
  <si>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</si>
  <si>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</si>
  <si>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</si>
  <si>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</si>
  <si>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</si>
  <si>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</si>
  <si>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</si>
  <si>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</si>
  <si>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</si>
  <si>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</si>
  <si>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</si>
  <si>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</si>
  <si>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</si>
  <si>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</si>
  <si>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</si>
  <si>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</si>
  <si>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</si>
  <si>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</si>
  <si>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</si>
  <si>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</si>
  <si>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</si>
  <si>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</si>
  <si>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</si>
  <si>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</si>
  <si>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</si>
  <si>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</si>
  <si>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</si>
  <si>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</si>
  <si>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</si>
  <si>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</si>
  <si>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</si>
  <si>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</si>
  <si>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</si>
  <si>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</si>
  <si>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</si>
  <si>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</si>
  <si>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</si>
  <si>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</si>
  <si>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</si>
  <si>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</si>
  <si>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</si>
  <si>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</si>
  <si>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</si>
  <si>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</si>
  <si>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</si>
  <si>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</si>
  <si>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</si>
  <si>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</si>
  <si>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</si>
  <si>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</si>
  <si>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</si>
  <si>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</si>
  <si>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</si>
  <si>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</si>
  <si>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</si>
  <si>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</si>
  <si>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</si>
  <si>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</si>
  <si>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</si>
  <si>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</si>
  <si>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</si>
  <si>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</si>
  <si>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</si>
  <si>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</si>
  <si>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</si>
  <si>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</si>
  <si>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</si>
  <si>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</si>
  <si>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</si>
  <si>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</si>
  <si>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</si>
  <si>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</si>
  <si>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</si>
  <si>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</si>
  <si>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</si>
  <si>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</si>
  <si>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</si>
  <si>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</si>
  <si>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</si>
  <si>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</si>
  <si>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</si>
  <si>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</si>
  <si>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</si>
  <si>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</si>
  <si>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</si>
  <si>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</si>
  <si>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</si>
  <si>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</si>
  <si>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</si>
  <si>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</si>
  <si>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</si>
  <si>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</si>
  <si>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</si>
  <si>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</si>
  <si>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</si>
  <si>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</si>
  <si>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</si>
  <si>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</si>
  <si>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</si>
  <si>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</si>
  <si>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</si>
  <si>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</si>
  <si>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</si>
  <si>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</si>
  <si>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</si>
  <si>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</si>
  <si>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</si>
  <si>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</si>
  <si>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</si>
  <si>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</si>
  <si>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</si>
  <si>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</si>
  <si>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</si>
  <si>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</si>
  <si>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</si>
  <si>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</si>
  <si>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</si>
  <si>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</si>
  <si>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</si>
  <si>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</si>
  <si>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</si>
  <si>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</si>
  <si>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</si>
  <si>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</si>
  <si>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</si>
  <si>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</si>
  <si>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</si>
  <si>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</si>
  <si>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</si>
  <si>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</si>
  <si>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</si>
  <si>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</si>
  <si>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</si>
  <si>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</si>
  <si>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</si>
  <si>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</si>
  <si>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</si>
  <si>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</si>
  <si>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</si>
  <si>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</si>
  <si>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</si>
  <si>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</si>
  <si>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</si>
  <si>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</si>
  <si>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</si>
  <si>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</si>
  <si>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</si>
  <si>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</si>
  <si>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</si>
  <si>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</si>
  <si>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</si>
  <si>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</si>
  <si>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</si>
  <si>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</si>
  <si>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</si>
  <si>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</si>
  <si>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</si>
  <si>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</si>
  <si>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</si>
  <si>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</si>
  <si>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</si>
  <si>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</si>
  <si>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</si>
  <si>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</si>
  <si>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</si>
  <si>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</si>
  <si>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</si>
  <si>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</si>
  <si>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</si>
  <si>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</si>
  <si>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</si>
  <si>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</si>
  <si>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</si>
  <si>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</si>
  <si>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</si>
  <si>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</si>
  <si>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</si>
  <si>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</si>
  <si>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</si>
  <si>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</si>
  <si>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</si>
  <si>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</si>
  <si>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</si>
  <si>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</si>
  <si>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</si>
  <si>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</si>
  <si>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</si>
  <si>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</si>
  <si>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</si>
  <si>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</si>
  <si>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</si>
  <si>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</si>
  <si>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</si>
  <si>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</si>
  <si>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</si>
  <si>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</si>
  <si>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</si>
  <si>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</si>
  <si>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</si>
  <si>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</si>
  <si>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</si>
  <si>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</si>
  <si>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</si>
  <si>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</si>
  <si>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</si>
  <si>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</si>
  <si>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</si>
  <si>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</si>
  <si>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</si>
  <si>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</si>
  <si>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</si>
  <si>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</si>
  <si>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</si>
  <si>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</si>
  <si>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</si>
  <si>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</si>
  <si>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</si>
  <si>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</si>
  <si>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</si>
  <si>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</si>
  <si>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</si>
  <si>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</si>
  <si>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</si>
  <si>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</si>
  <si>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</si>
  <si>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</si>
  <si>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</si>
  <si>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</si>
  <si>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</si>
  <si>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</si>
  <si>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</si>
  <si>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</si>
  <si>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</si>
  <si>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</si>
  <si>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</si>
  <si>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</si>
  <si>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</si>
  <si>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</si>
  <si>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</si>
  <si>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</si>
  <si>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</si>
  <si>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</si>
  <si>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</si>
  <si>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</si>
  <si>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</si>
  <si>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</si>
  <si>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</si>
  <si>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</si>
  <si>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</si>
  <si>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</si>
  <si>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</si>
  <si>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</si>
  <si>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</si>
  <si>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</si>
  <si>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</si>
  <si>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</si>
  <si>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</si>
  <si>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</si>
  <si>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</si>
  <si>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</si>
  <si>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</si>
  <si>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</si>
  <si>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</si>
  <si>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</si>
  <si>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</si>
  <si>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</si>
  <si>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</si>
  <si>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</si>
  <si>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</si>
  <si>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</si>
  <si>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</si>
  <si>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</si>
  <si>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</si>
  <si>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</si>
  <si>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</si>
  <si>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</si>
  <si>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</si>
  <si>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</si>
  <si>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</si>
  <si>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</si>
  <si>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</si>
  <si>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</si>
  <si>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</si>
  <si>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</si>
  <si>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</si>
  <si>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</si>
  <si>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</si>
  <si>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</si>
  <si>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</si>
  <si>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</si>
  <si>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</si>
  <si>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</si>
  <si>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</si>
  <si>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</si>
  <si>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</si>
  <si>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</si>
  <si>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</si>
  <si>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</si>
  <si>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</si>
  <si>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</si>
  <si>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</si>
  <si>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</si>
  <si>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</si>
  <si>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</si>
  <si>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</si>
  <si>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</si>
  <si>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</si>
  <si>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</si>
  <si>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</si>
  <si>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</si>
  <si>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</si>
  <si>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</si>
  <si>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</si>
  <si>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</si>
  <si>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</si>
  <si>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</si>
  <si>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</si>
  <si>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</si>
  <si>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</si>
  <si>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</si>
  <si>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</si>
  <si>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</si>
  <si>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</si>
  <si>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</si>
  <si>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</si>
  <si>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</si>
  <si>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</si>
  <si>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</si>
  <si>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</si>
  <si>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</si>
  <si>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</si>
  <si>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</si>
  <si>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</si>
  <si>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</si>
  <si>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</si>
  <si>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</si>
  <si>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</si>
  <si>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</si>
  <si>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</si>
  <si>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</si>
  <si>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</si>
  <si>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</si>
  <si>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</si>
  <si>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</si>
  <si>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</si>
  <si>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</si>
  <si>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</si>
  <si>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</si>
  <si>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</si>
  <si>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</si>
  <si>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</si>
  <si>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</si>
  <si>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</si>
  <si>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</si>
  <si>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</si>
  <si>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</si>
  <si>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</si>
  <si>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</si>
  <si>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</si>
  <si>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</si>
  <si>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</si>
  <si>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</si>
  <si>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</si>
  <si>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</si>
  <si>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</si>
  <si>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</si>
  <si>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</si>
  <si>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</si>
  <si>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</si>
  <si>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</si>
  <si>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</si>
  <si>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</si>
  <si>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</si>
  <si>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</si>
  <si>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</si>
  <si>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</si>
  <si>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</si>
  <si>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</si>
  <si>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</si>
  <si>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</si>
  <si>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</si>
  <si>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</si>
  <si>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</si>
  <si>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</si>
  <si>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</si>
  <si>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</si>
  <si>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</si>
  <si>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</si>
  <si>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</si>
  <si>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</si>
  <si>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</si>
  <si>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</si>
  <si>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</si>
  <si>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</si>
  <si>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</si>
  <si>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</si>
  <si>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</si>
  <si>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</si>
  <si>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</si>
  <si>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</si>
  <si>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</si>
  <si>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</si>
  <si>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</si>
  <si>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</si>
  <si>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</si>
  <si>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</si>
  <si>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</si>
  <si>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</si>
  <si>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</si>
  <si>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</si>
  <si>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</si>
  <si>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</si>
  <si>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</si>
  <si>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</si>
  <si>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</si>
  <si>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</si>
  <si>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</si>
  <si>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</si>
  <si>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</si>
  <si>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</si>
  <si>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</si>
  <si>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</si>
  <si>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</si>
  <si>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</si>
  <si>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</si>
  <si>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</si>
  <si>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</si>
  <si>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</si>
  <si>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</si>
  <si>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</si>
  <si>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</si>
  <si>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</si>
  <si>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</si>
  <si>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</si>
  <si>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</si>
  <si>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</si>
  <si>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</si>
  <si>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</si>
  <si>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</si>
  <si>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</si>
  <si>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</si>
  <si>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</si>
  <si>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</si>
  <si>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</si>
  <si>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</si>
  <si>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</si>
  <si>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</si>
  <si>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</si>
  <si>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</si>
  <si>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</si>
  <si>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</si>
  <si>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</si>
  <si>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</si>
  <si>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</si>
  <si>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</si>
  <si>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</si>
  <si>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</si>
  <si>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</si>
  <si>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</si>
  <si>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</si>
  <si>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</si>
  <si>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</si>
  <si>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</si>
  <si>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</si>
  <si>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</si>
  <si>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</si>
  <si>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</si>
  <si>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</si>
  <si>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</si>
  <si>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</si>
  <si>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</si>
  <si>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</si>
  <si>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</si>
  <si>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</si>
  <si>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</si>
  <si>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</si>
  <si>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</si>
  <si>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</si>
  <si>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</si>
  <si>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</si>
  <si>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</si>
  <si>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</si>
  <si>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</si>
  <si>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</si>
  <si>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</si>
  <si>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</si>
  <si>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</si>
  <si>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</si>
  <si>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</si>
  <si>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</si>
  <si>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</si>
  <si>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</si>
  <si>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</si>
  <si>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</si>
  <si>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</si>
  <si>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</si>
  <si>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</si>
  <si>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</si>
  <si>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</si>
  <si>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</si>
  <si>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</si>
  <si>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</si>
  <si>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</si>
  <si>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</si>
  <si>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</si>
  <si>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</si>
  <si>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</si>
  <si>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</si>
  <si>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</si>
  <si>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</si>
  <si>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</si>
  <si>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</si>
  <si>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</si>
  <si>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</si>
  <si>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</si>
  <si>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</si>
  <si>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</si>
  <si>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</si>
  <si>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</si>
  <si>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</si>
  <si>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</si>
  <si>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</si>
  <si>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</si>
  <si>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</si>
  <si>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</si>
  <si>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</si>
  <si>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</si>
  <si>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</si>
  <si>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</si>
  <si>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</si>
  <si>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</si>
  <si>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</si>
  <si>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</si>
  <si>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</si>
  <si>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</si>
  <si>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</si>
  <si>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</si>
  <si>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</si>
  <si>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</si>
  <si>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</si>
  <si>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</si>
  <si>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</si>
  <si>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</si>
  <si>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</si>
  <si>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</si>
  <si>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</si>
  <si>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</si>
  <si>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</si>
  <si>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</si>
  <si>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</si>
  <si>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</si>
  <si>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</si>
  <si>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</si>
  <si>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</si>
  <si>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</si>
  <si>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</si>
  <si>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</si>
  <si>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</si>
  <si>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</si>
  <si>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</si>
  <si>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</si>
  <si>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</si>
  <si>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</si>
  <si>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</si>
  <si>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</si>
  <si>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</si>
  <si>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</si>
  <si>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</si>
  <si>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</si>
  <si>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</si>
  <si>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</si>
  <si>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</si>
  <si>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</si>
  <si>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</si>
  <si>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</si>
  <si>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</si>
  <si>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</si>
  <si>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</si>
  <si>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</si>
  <si>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</si>
  <si>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</si>
  <si>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</si>
  <si>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</si>
  <si>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</si>
  <si>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</si>
  <si>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</si>
  <si>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</si>
  <si>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</si>
  <si>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</si>
  <si>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</si>
  <si>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</si>
  <si>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</si>
  <si>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</si>
  <si>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</si>
  <si>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</si>
  <si>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</si>
  <si>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</si>
  <si>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</si>
  <si>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</si>
  <si>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</si>
  <si>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</si>
  <si>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</si>
  <si>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</si>
  <si>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</si>
  <si>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</si>
  <si>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</si>
  <si>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</si>
  <si>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</si>
  <si>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</si>
  <si>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</si>
  <si>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</si>
  <si>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</si>
  <si>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</si>
  <si>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</si>
  <si>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</si>
  <si>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</si>
  <si>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</si>
  <si>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</si>
  <si>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</si>
  <si>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</si>
  <si>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</si>
  <si>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</si>
  <si>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</si>
  <si>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</si>
  <si>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</si>
  <si>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</si>
  <si>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</si>
  <si>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</si>
  <si>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</si>
  <si>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</si>
  <si>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</si>
  <si>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</si>
  <si>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</si>
  <si>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</si>
  <si>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</si>
  <si>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</si>
  <si>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</si>
  <si>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</si>
  <si>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</si>
  <si>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</si>
  <si>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</si>
  <si>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</si>
  <si>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</si>
  <si>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</si>
  <si>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</si>
  <si>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</si>
  <si>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</si>
  <si>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</si>
  <si>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</si>
  <si>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</si>
  <si>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</si>
  <si>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</si>
  <si>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</si>
  <si>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</si>
  <si>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</si>
  <si>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</si>
  <si>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</si>
  <si>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</si>
  <si>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</si>
  <si>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</si>
  <si>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</si>
  <si>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</si>
  <si>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</si>
  <si>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</si>
  <si>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</si>
  <si>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</si>
  <si>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</si>
  <si>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</si>
  <si>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</si>
  <si>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</si>
  <si>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</si>
  <si>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</si>
  <si>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</si>
  <si>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</si>
  <si>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</si>
  <si>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</si>
  <si>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</si>
  <si>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</si>
  <si>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</si>
  <si>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</si>
  <si>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</si>
  <si>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</si>
  <si>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</si>
  <si>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</si>
  <si>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</si>
  <si>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</si>
  <si>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</si>
  <si>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</si>
  <si>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</si>
  <si>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</si>
  <si>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</si>
  <si>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</si>
  <si>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</si>
  <si>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</si>
  <si>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</si>
  <si>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</si>
  <si>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</si>
  <si>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</si>
  <si>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</si>
  <si>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</si>
  <si>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</si>
  <si>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</si>
  <si>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</si>
  <si>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</si>
  <si>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</si>
  <si>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</si>
  <si>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</si>
  <si>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</si>
  <si>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</si>
  <si>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</si>
  <si>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</si>
  <si>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</si>
  <si>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</si>
  <si>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</si>
  <si>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</si>
  <si>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</si>
  <si>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</si>
  <si>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</si>
  <si>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</si>
  <si>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</si>
  <si>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</si>
  <si>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</si>
  <si>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</si>
  <si>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</si>
  <si>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</si>
  <si>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</si>
  <si>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</si>
  <si>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</si>
  <si>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</si>
  <si>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</si>
  <si>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</si>
  <si>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</si>
  <si>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</si>
  <si>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</si>
  <si>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</si>
  <si>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</si>
  <si>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</si>
  <si>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</si>
  <si>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</si>
  <si>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</si>
  <si>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</si>
  <si>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</si>
  <si>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</si>
  <si>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</si>
  <si>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</si>
  <si>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</si>
  <si>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</si>
  <si>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</si>
  <si>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</si>
  <si>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</si>
  <si>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</si>
  <si>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</si>
  <si>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</si>
  <si>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</si>
  <si>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</si>
  <si>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</si>
  <si>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</si>
  <si>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</si>
  <si>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</si>
  <si>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</si>
  <si>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</si>
  <si>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</si>
  <si>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</si>
  <si>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</si>
  <si>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</si>
  <si>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</si>
  <si>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</si>
  <si>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6720976B</t>
  </si>
  <si>
    <t>Southern Alberta Organ Donation Program</t>
  </si>
  <si>
    <t>1403 - 29th Street NW</t>
  </si>
  <si>
    <t>Calgary</t>
  </si>
  <si>
    <t>Canada</t>
  </si>
  <si>
    <t>T2N 2T9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</si>
</sst>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D7" sqref="D7"/>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100047</v>
      </c>
      <c r="E2" s="54" t="s">
        <v>146</v>
      </c>
      <c r="F2" s="54" t="s">
        <v>143</v>
      </c>
      <c r="G2" s="54" t="s">
        <v>1224</v>
      </c>
      <c r="H2" s="90">
        <v>42674</v>
      </c>
      <c r="I2" s="55">
        <v>42678</v>
      </c>
      <c r="J2" s="87" t="s">
        <v>1227</v>
      </c>
      <c r="K2" s="87" t="s">
        <v>1228</v>
      </c>
      <c r="L2" s="87" t="s">
        <v>1208</v>
      </c>
      <c r="M2" s="87" t="s">
        <v>1229</v>
      </c>
      <c r="N2" s="54" t="s">
        <v>1230</v>
      </c>
      <c r="O2" s="54" t="s">
        <v>1034</v>
      </c>
      <c r="P2" s="33" t="str">
        <f>IF(ISBLANK(O2), "", Activities_French_Text)</f>
        <v>Traitement, Importation, Distribution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A4" sqref="A4"/>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6720976B</v>
      </c>
      <c r="B2" s="79" t="str">
        <f>IF(ISBLANK('CTO Inspection English'!B2), "", 'CTO Inspection English'!B2)</f>
        <v>Southern Alberta Organ Donation Program</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42674</v>
      </c>
      <c r="F2" s="82">
        <f>IF(ISBLANK('CTO Inspection English'!I2), "", 'CTO Inspection English'!I2)</f>
        <v>42678</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ht="60" x14ac:dyDescent="0.25">
      <c r="A3" s="78" t="str">
        <f>IF(ISBLANK(G3), "",A2)</f>
        <v>6720976B</v>
      </c>
      <c r="B3" s="79" t="str">
        <f>IF(ISBLANK(G3), "", B2)</f>
        <v>Southern Alberta Organ Donation Program</v>
      </c>
      <c r="C3" s="80" t="str">
        <f>IF(ISBLANK(G3), "", C2)</f>
        <v>Inspection régulière</v>
      </c>
      <c r="D3" s="80" t="str">
        <f>IF(ISBLANK(G3), "", D2)</f>
        <v>Regular Inspection</v>
      </c>
      <c r="E3" s="81">
        <f>IF(ISBLANK(G3), "", E2)</f>
        <v>42674</v>
      </c>
      <c r="F3" s="82">
        <f>IF(ISBLANK(G3), "", F2)</f>
        <v>42678</v>
      </c>
      <c r="G3" s="92">
        <v>2</v>
      </c>
      <c r="H3" s="92">
        <v>1</v>
      </c>
      <c r="I3" s="83" t="s">
        <v>1049</v>
      </c>
      <c r="J3" s="78" t="str">
        <f>IF(ISBLANK(I3), "", Inspection_Regulation_French_Text)</f>
        <v xml:space="preserve">70 à 76 - Système d’assurance de la qualité </v>
      </c>
      <c r="K3" s="95" t="s">
        <v>999</v>
      </c>
      <c r="L3" s="78" t="str">
        <f>IF(ISBLANK(K3), "", Deficiency_French_Text)</f>
        <v>Des lacunes ont été notées concernant les procédures d’opération normalisées ou les vérifications.</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2016-11-14T19:20:54Z</dcterms:modified>
</cp:coreProperties>
</file>