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E92"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C60" i="4"/>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F60" i="4" l="1"/>
  <c r="F61" i="4"/>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C92" i="4"/>
  <c r="C93" i="4"/>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B93" i="4"/>
  <c r="E93" i="4"/>
</calcChain>
</file>

<file path=xl/sharedStrings.xml><?xml version="1.0" encoding="utf-8"?>
<sst xmlns="http://schemas.openxmlformats.org/spreadsheetml/2006/main" count="2355" uniqueCount="1239">
  <si>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</si>
  <si>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</si>
  <si>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</si>
  <si>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</si>
  <si>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</si>
  <si>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</si>
  <si>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</si>
  <si>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</si>
  <si>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</si>
  <si>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</si>
  <si>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</si>
  <si>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</si>
  <si>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</si>
  <si>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</si>
  <si>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</si>
  <si>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</si>
  <si>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</si>
  <si>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</si>
  <si>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</si>
  <si>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</si>
  <si>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</si>
  <si>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</si>
  <si>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</si>
  <si>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</si>
  <si>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</si>
  <si>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</si>
  <si>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</si>
  <si>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</si>
  <si>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</si>
  <si>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</si>
  <si>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</si>
  <si>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</si>
  <si>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</si>
  <si>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</si>
  <si>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</si>
  <si>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</si>
  <si>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</si>
  <si>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</si>
  <si>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</si>
  <si>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</si>
  <si>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</si>
  <si>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</si>
  <si>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</si>
  <si>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</si>
  <si>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</si>
  <si>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</si>
  <si>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</si>
  <si>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</si>
  <si>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</si>
  <si>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</si>
  <si>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</si>
  <si>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</si>
  <si>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</si>
  <si>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</si>
  <si>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</si>
  <si>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</si>
  <si>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</si>
  <si>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</si>
  <si>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</si>
  <si>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</si>
  <si>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</si>
  <si>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</si>
  <si>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</si>
  <si>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</si>
  <si>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</si>
  <si>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</si>
  <si>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</si>
  <si>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</si>
  <si>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</si>
  <si>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</si>
  <si>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</si>
  <si>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</si>
  <si>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</si>
  <si>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</si>
  <si>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</si>
  <si>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</si>
  <si>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</si>
  <si>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</si>
  <si>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</si>
  <si>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</si>
  <si>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</si>
  <si>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</si>
  <si>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</si>
  <si>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</si>
  <si>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</si>
  <si>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</si>
  <si>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</si>
  <si>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</si>
  <si>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</si>
  <si>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</si>
  <si>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</si>
  <si>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</si>
  <si>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</si>
  <si>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</si>
  <si>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</si>
  <si>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</si>
  <si>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</si>
  <si>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</si>
  <si>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</si>
  <si>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</si>
  <si>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</si>
  <si>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</si>
  <si>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</si>
  <si>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</si>
  <si>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</si>
  <si>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</si>
  <si>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</si>
  <si>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</si>
  <si>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</si>
  <si>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</si>
  <si>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</si>
  <si>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</si>
  <si>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</si>
  <si>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</si>
  <si>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</si>
  <si>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</si>
  <si>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</si>
  <si>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</si>
  <si>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</si>
  <si>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</si>
  <si>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</si>
  <si>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</si>
  <si>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</si>
  <si>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</si>
  <si>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</si>
  <si>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</si>
  <si>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</si>
  <si>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</si>
  <si>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</si>
  <si>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</si>
  <si>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</si>
  <si>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</si>
  <si>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</si>
  <si>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</si>
  <si>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</si>
  <si>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</si>
  <si>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</si>
  <si>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</si>
  <si>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</si>
  <si>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</si>
  <si>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</si>
  <si>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</si>
  <si>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</si>
  <si>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</si>
  <si>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</si>
  <si>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</si>
  <si>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</si>
  <si>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</si>
  <si>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</si>
  <si>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</si>
  <si>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</si>
  <si>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</si>
  <si>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</si>
  <si>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</si>
  <si>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</si>
  <si>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</si>
  <si>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</si>
  <si>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</si>
  <si>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</si>
  <si>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</si>
  <si>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</si>
  <si>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</si>
  <si>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</si>
  <si>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</si>
  <si>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</si>
  <si>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</si>
  <si>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</si>
  <si>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</si>
  <si>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</si>
  <si>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</si>
  <si>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</si>
  <si>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</si>
  <si>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</si>
  <si>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</si>
  <si>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</si>
  <si>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</si>
  <si>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</si>
  <si>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</si>
  <si>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</si>
  <si>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</si>
  <si>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</si>
  <si>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</si>
  <si>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</si>
  <si>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</si>
  <si>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</si>
  <si>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</si>
  <si>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</si>
  <si>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</si>
  <si>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</si>
  <si>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</si>
  <si>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</si>
  <si>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</si>
  <si>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</si>
  <si>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</si>
  <si>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</si>
  <si>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</si>
  <si>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</si>
  <si>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</si>
  <si>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</si>
  <si>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</si>
  <si>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</si>
  <si>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</si>
  <si>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</si>
  <si>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</si>
  <si>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</si>
  <si>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</si>
  <si>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</si>
  <si>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</si>
  <si>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</si>
  <si>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</si>
  <si>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</si>
  <si>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</si>
  <si>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</si>
  <si>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</si>
  <si>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</si>
  <si>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</si>
  <si>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</si>
  <si>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</si>
  <si>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</si>
  <si>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</si>
  <si>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</si>
  <si>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</si>
  <si>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</si>
  <si>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</si>
  <si>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</si>
  <si>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</si>
  <si>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</si>
  <si>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</si>
  <si>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</si>
  <si>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</si>
  <si>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</si>
  <si>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</si>
  <si>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</si>
  <si>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</si>
  <si>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</si>
  <si>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</si>
  <si>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</si>
  <si>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</si>
  <si>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</si>
  <si>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</si>
  <si>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</si>
  <si>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</si>
  <si>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</si>
  <si>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</si>
  <si>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</si>
  <si>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</si>
  <si>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</si>
  <si>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</si>
  <si>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</si>
  <si>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</si>
  <si>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</si>
  <si>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</si>
  <si>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</si>
  <si>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</si>
  <si>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</si>
  <si>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</si>
  <si>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</si>
  <si>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</si>
  <si>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</si>
  <si>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</si>
  <si>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</si>
  <si>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</si>
  <si>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</si>
  <si>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</si>
  <si>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</si>
  <si>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</si>
  <si>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</si>
  <si>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</si>
  <si>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</si>
  <si>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</si>
  <si>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</si>
  <si>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</si>
  <si>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</si>
  <si>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</si>
  <si>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</si>
  <si>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</si>
  <si>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</si>
  <si>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</si>
  <si>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</si>
  <si>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</si>
  <si>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</si>
  <si>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</si>
  <si>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</si>
  <si>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</si>
  <si>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</si>
  <si>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</si>
  <si>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</si>
  <si>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</si>
  <si>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</si>
  <si>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</si>
  <si>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</si>
  <si>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</si>
  <si>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</si>
  <si>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</si>
  <si>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</si>
  <si>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</si>
  <si>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</si>
  <si>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</si>
  <si>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</si>
  <si>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</si>
  <si>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</si>
  <si>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</si>
  <si>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</si>
  <si>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</si>
  <si>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</si>
  <si>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</si>
  <si>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</si>
  <si>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</si>
  <si>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</si>
  <si>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</si>
  <si>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</si>
  <si>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</si>
  <si>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</si>
  <si>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</si>
  <si>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</si>
  <si>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</si>
  <si>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</si>
  <si>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</si>
  <si>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</si>
  <si>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</si>
  <si>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</si>
  <si>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</si>
  <si>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</si>
  <si>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</si>
  <si>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</si>
  <si>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</si>
  <si>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</si>
  <si>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</si>
  <si>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</si>
  <si>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</si>
  <si>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</si>
  <si>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</si>
  <si>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</si>
  <si>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</si>
  <si>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</si>
  <si>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</si>
  <si>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</si>
  <si>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</si>
  <si>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</si>
  <si>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</si>
  <si>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</si>
  <si>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</si>
  <si>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</si>
  <si>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</si>
  <si>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</si>
  <si>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</si>
  <si>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</si>
  <si>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</si>
  <si>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</si>
  <si>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</si>
  <si>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</si>
  <si>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</si>
  <si>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</si>
  <si>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</si>
  <si>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</si>
  <si>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</si>
  <si>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</si>
  <si>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</si>
  <si>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</si>
  <si>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</si>
  <si>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</si>
  <si>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</si>
  <si>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</si>
  <si>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</si>
  <si>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</si>
  <si>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</si>
  <si>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</si>
  <si>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</si>
  <si>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</si>
  <si>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</si>
  <si>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</si>
  <si>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</si>
  <si>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</si>
  <si>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</si>
  <si>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</si>
  <si>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</si>
  <si>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</si>
  <si>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</si>
  <si>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</si>
  <si>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</si>
  <si>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</si>
  <si>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</si>
  <si>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</si>
  <si>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</si>
  <si>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</si>
  <si>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</si>
  <si>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</si>
  <si>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</si>
  <si>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</si>
  <si>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</si>
  <si>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</si>
  <si>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</si>
  <si>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</si>
  <si>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</si>
  <si>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</si>
  <si>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</si>
  <si>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</si>
  <si>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</si>
  <si>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</si>
  <si>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</si>
  <si>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</si>
  <si>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</si>
  <si>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</si>
  <si>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</si>
  <si>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</si>
  <si>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</si>
  <si>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</si>
  <si>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</si>
  <si>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</si>
  <si>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</si>
  <si>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</si>
  <si>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</si>
  <si>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</si>
  <si>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</si>
  <si>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</si>
  <si>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</si>
  <si>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</si>
  <si>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</si>
  <si>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</si>
  <si>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</si>
  <si>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</si>
  <si>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</si>
  <si>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</si>
  <si>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</si>
  <si>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</si>
  <si>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</si>
  <si>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</si>
  <si>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</si>
  <si>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</si>
  <si>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</si>
  <si>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</si>
  <si>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</si>
  <si>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</si>
  <si>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</si>
  <si>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</si>
  <si>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</si>
  <si>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</si>
  <si>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</si>
  <si>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</si>
  <si>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</si>
  <si>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</si>
  <si>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</si>
  <si>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</si>
  <si>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</si>
  <si>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</si>
  <si>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</si>
  <si>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</si>
  <si>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</si>
  <si>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</si>
  <si>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</si>
  <si>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</si>
  <si>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</si>
  <si>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</si>
  <si>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</si>
  <si>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</si>
  <si>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</si>
  <si>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</si>
  <si>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</si>
  <si>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</si>
  <si>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</si>
  <si>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</si>
  <si>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</si>
  <si>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</si>
  <si>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</si>
  <si>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</si>
  <si>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</si>
  <si>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</si>
  <si>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</si>
  <si>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</si>
  <si>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</si>
  <si>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</si>
  <si>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</si>
  <si>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</si>
  <si>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</si>
  <si>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</si>
  <si>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</si>
  <si>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</si>
  <si>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</si>
  <si>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</si>
  <si>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</si>
  <si>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</si>
  <si>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</si>
  <si>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</si>
  <si>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</si>
  <si>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</si>
  <si>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</si>
  <si>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</si>
  <si>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</si>
  <si>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</si>
  <si>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</si>
  <si>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</si>
  <si>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</si>
  <si>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</si>
  <si>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</si>
  <si>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</si>
  <si>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</si>
  <si>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</si>
  <si>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</si>
  <si>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</si>
  <si>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</si>
  <si>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</si>
  <si>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</si>
  <si>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</si>
  <si>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</si>
  <si>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</si>
  <si>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</si>
  <si>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</si>
  <si>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</si>
  <si>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</si>
  <si>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</si>
  <si>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</si>
  <si>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</si>
  <si>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</si>
  <si>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</si>
  <si>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</si>
  <si>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</si>
  <si>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</si>
  <si>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</si>
  <si>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</si>
  <si>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</si>
  <si>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</si>
  <si>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</si>
  <si>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</si>
  <si>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</si>
  <si>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</si>
  <si>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</si>
  <si>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</si>
  <si>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</si>
  <si>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</si>
  <si>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</si>
  <si>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</si>
  <si>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</si>
  <si>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</si>
  <si>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</si>
  <si>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</si>
  <si>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</si>
  <si>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</si>
  <si>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</si>
  <si>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</si>
  <si>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</si>
  <si>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</si>
  <si>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</si>
  <si>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</si>
  <si>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</si>
  <si>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</si>
  <si>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</si>
  <si>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</si>
  <si>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</si>
  <si>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</si>
  <si>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</si>
  <si>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</si>
  <si>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</si>
  <si>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</si>
  <si>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</si>
  <si>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</si>
  <si>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</si>
  <si>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</si>
  <si>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</si>
  <si>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</si>
  <si>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</si>
  <si>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</si>
  <si>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</si>
  <si>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</si>
  <si>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</si>
  <si>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</si>
  <si>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</si>
  <si>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</si>
  <si>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</si>
  <si>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</si>
  <si>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</si>
  <si>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</si>
  <si>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</si>
  <si>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</si>
  <si>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</si>
  <si>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</si>
  <si>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</si>
  <si>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</si>
  <si>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</si>
  <si>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</si>
  <si>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</si>
  <si>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</si>
  <si>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</si>
  <si>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</si>
  <si>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</si>
  <si>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</si>
  <si>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</si>
  <si>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</si>
  <si>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</si>
  <si>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</si>
  <si>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</si>
  <si>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</si>
  <si>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</si>
  <si>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</si>
  <si>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</si>
  <si>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</si>
  <si>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</si>
  <si>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</si>
  <si>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</si>
  <si>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</si>
  <si>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</si>
  <si>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</si>
  <si>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</si>
  <si>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</si>
  <si>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</si>
  <si>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</si>
  <si>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</si>
  <si>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</si>
  <si>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</si>
  <si>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</si>
  <si>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</si>
  <si>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</si>
  <si>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</si>
  <si>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</si>
  <si>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</si>
  <si>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</si>
  <si>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</si>
  <si>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</si>
  <si>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</si>
  <si>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</si>
  <si>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</si>
  <si>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</si>
  <si>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</si>
  <si>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</si>
  <si>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</si>
  <si>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</si>
  <si>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</si>
  <si>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</si>
  <si>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</si>
  <si>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</si>
  <si>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</si>
  <si>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</si>
  <si>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</si>
  <si>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</si>
  <si>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</si>
  <si>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</si>
  <si>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</si>
  <si>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</si>
  <si>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</si>
  <si>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</si>
  <si>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</si>
  <si>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</si>
  <si>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</si>
  <si>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</si>
  <si>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</si>
  <si>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</si>
  <si>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</si>
  <si>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</si>
  <si>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</si>
  <si>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</si>
  <si>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</si>
  <si>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</si>
  <si>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</si>
  <si>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</si>
  <si>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</si>
  <si>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</si>
  <si>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</si>
  <si>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</si>
  <si>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</si>
  <si>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</si>
  <si>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</si>
  <si>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</si>
  <si>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</si>
  <si>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</si>
  <si>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</si>
  <si>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</si>
  <si>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</si>
  <si>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</si>
  <si>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</si>
  <si>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</si>
  <si>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</si>
  <si>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</si>
  <si>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</si>
  <si>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</si>
  <si>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</si>
  <si>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</si>
  <si>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</si>
  <si>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</si>
  <si>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</si>
  <si>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</si>
  <si>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</si>
  <si>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</si>
  <si>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</si>
  <si>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</si>
  <si>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</si>
  <si>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</si>
  <si>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</si>
  <si>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</si>
  <si>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</si>
  <si>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</si>
  <si>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</si>
  <si>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</si>
  <si>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</si>
  <si>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</si>
  <si>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</si>
  <si>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</si>
  <si>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</si>
  <si>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</si>
  <si>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</si>
  <si>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</si>
  <si>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</si>
  <si>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</si>
  <si>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</si>
  <si>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</si>
  <si>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</si>
  <si>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</si>
  <si>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</si>
  <si>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</si>
  <si>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</si>
  <si>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</si>
  <si>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</si>
  <si>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</si>
  <si>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</si>
  <si>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</si>
  <si>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</si>
  <si>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</si>
  <si>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</si>
  <si>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</si>
  <si>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</si>
  <si>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</si>
  <si>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</si>
  <si>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</si>
  <si>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</si>
  <si>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</si>
  <si>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</si>
  <si>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</si>
  <si>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</si>
  <si>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</si>
  <si>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</si>
  <si>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</si>
  <si>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</si>
  <si>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</si>
  <si>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</si>
  <si>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</si>
  <si>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</si>
  <si>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</si>
  <si>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</si>
  <si>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</si>
  <si>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</si>
  <si>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</si>
  <si>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</si>
  <si>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</si>
  <si>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</si>
  <si>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</si>
  <si>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</si>
  <si>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</si>
  <si>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</si>
  <si>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</si>
  <si>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</si>
  <si>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</si>
  <si>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</si>
  <si>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</si>
  <si>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</si>
  <si>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</si>
  <si>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</si>
  <si>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</si>
  <si>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</si>
  <si>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</si>
  <si>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</si>
  <si>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</si>
  <si>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</si>
  <si>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</si>
  <si>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</si>
  <si>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</si>
  <si>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</si>
  <si>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</si>
  <si>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</si>
  <si>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</si>
  <si>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</si>
  <si>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</si>
  <si>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</si>
  <si>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</si>
  <si>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</si>
  <si>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</si>
  <si>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</si>
  <si>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</si>
  <si>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</si>
  <si>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</si>
  <si>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</si>
  <si>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</si>
  <si>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</si>
  <si>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</si>
  <si>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</si>
  <si>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</si>
  <si>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</si>
  <si>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</si>
  <si>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</si>
  <si>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</si>
  <si>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</si>
  <si>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</si>
  <si>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</si>
  <si>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</si>
  <si>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</si>
  <si>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</si>
  <si>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</si>
  <si>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</si>
  <si>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</si>
  <si>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</si>
  <si>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</si>
  <si>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</si>
  <si>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</si>
  <si>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</si>
  <si>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</si>
  <si>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</si>
  <si>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</si>
  <si>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</si>
  <si>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</si>
  <si>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</si>
  <si>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</si>
  <si>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</si>
  <si>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</si>
  <si>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</si>
  <si>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</si>
  <si>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</si>
  <si>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</si>
  <si>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</si>
  <si>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</si>
  <si>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</si>
  <si>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</si>
  <si>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</si>
  <si>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</si>
  <si>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</si>
  <si>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</si>
  <si>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</si>
  <si>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</si>
  <si>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</si>
  <si>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</si>
  <si>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</si>
  <si>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</si>
  <si>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</si>
  <si>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</si>
  <si>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</si>
  <si>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</si>
  <si>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</si>
  <si>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</si>
  <si>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</si>
  <si>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</si>
  <si>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</si>
  <si>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</si>
  <si>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</si>
  <si>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</si>
  <si>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</si>
  <si>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</si>
  <si>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</si>
  <si>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</si>
  <si>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</si>
  <si>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</si>
  <si>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</si>
  <si>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</si>
  <si>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</si>
  <si>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</si>
  <si>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</si>
  <si>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</si>
  <si>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</si>
  <si>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</si>
  <si>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</si>
  <si>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</si>
  <si>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</si>
  <si>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</si>
  <si>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</si>
  <si>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</si>
  <si>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</si>
  <si>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</si>
  <si>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</si>
  <si>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</si>
  <si>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</si>
  <si>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</si>
  <si>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</si>
  <si>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</si>
  <si>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</si>
  <si>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</si>
  <si>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</si>
  <si>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</si>
  <si>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</si>
  <si>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</si>
  <si>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</si>
  <si>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</si>
  <si>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</si>
  <si>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</si>
  <si>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</si>
  <si>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</si>
  <si>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</si>
  <si>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</si>
  <si>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</si>
  <si>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</si>
  <si>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</si>
  <si>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</si>
  <si>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</si>
  <si>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</si>
  <si>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</si>
  <si>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</si>
  <si>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</si>
  <si>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</si>
  <si>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</si>
  <si>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</si>
  <si>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</si>
  <si>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</si>
  <si>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</si>
  <si>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</si>
  <si>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</si>
  <si>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</si>
  <si>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</si>
  <si>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</si>
  <si>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</si>
  <si>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</si>
  <si>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</si>
  <si>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</si>
  <si>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</si>
  <si>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</si>
  <si>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</si>
  <si>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</si>
  <si>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</si>
  <si>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</si>
  <si>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</si>
  <si>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</si>
  <si>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</si>
  <si>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</si>
  <si>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</si>
  <si>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</si>
  <si>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</si>
  <si>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</si>
  <si>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</si>
  <si>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</si>
  <si>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</si>
  <si>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</si>
  <si>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</si>
  <si>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</si>
  <si>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</si>
  <si>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</si>
  <si>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</si>
  <si>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</si>
  <si>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</si>
  <si>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</si>
  <si>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</si>
  <si>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</si>
  <si>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</si>
  <si>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</si>
  <si>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</si>
  <si>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</si>
  <si>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</si>
  <si>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</si>
  <si>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</si>
  <si>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</si>
  <si>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</si>
  <si>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</si>
  <si>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</si>
  <si>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</si>
  <si>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</si>
  <si>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</si>
  <si>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</si>
  <si>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</si>
  <si>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</si>
  <si>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</si>
  <si>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</si>
  <si>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</si>
  <si>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</si>
  <si>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</si>
  <si>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</si>
  <si>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</si>
  <si>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</si>
  <si>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</si>
  <si>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</si>
  <si>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</si>
  <si>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</si>
  <si>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</si>
  <si>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</si>
  <si>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</si>
  <si>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</si>
  <si>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</si>
  <si>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</si>
  <si>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</si>
  <si>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</si>
  <si>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</si>
  <si>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</si>
  <si>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</si>
  <si>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</si>
  <si>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</si>
  <si>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</si>
  <si>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</si>
  <si>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</si>
  <si>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</si>
  <si>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</si>
  <si>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</si>
  <si>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</si>
  <si>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</si>
  <si>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</si>
  <si>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</si>
  <si>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</si>
  <si>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</si>
  <si>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</si>
  <si>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</si>
  <si>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</si>
  <si>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</si>
  <si>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</si>
  <si>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</si>
  <si>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</si>
  <si>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</si>
  <si>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</si>
  <si>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</si>
  <si>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</si>
  <si>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</si>
  <si>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</si>
  <si>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</si>
  <si>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</si>
  <si>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</si>
  <si>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</si>
  <si>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</si>
  <si>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</si>
  <si>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</si>
  <si>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</si>
  <si>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</si>
  <si>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</si>
  <si>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</si>
  <si>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</si>
  <si>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</si>
  <si>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</si>
  <si>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</si>
  <si>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</si>
  <si>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</si>
  <si>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</si>
  <si>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</si>
  <si>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</si>
  <si>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</si>
  <si>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</si>
  <si>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</si>
  <si>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</si>
  <si>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</si>
  <si>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</si>
  <si>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</si>
  <si>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</si>
  <si>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</si>
  <si>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</si>
  <si>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</si>
  <si>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</si>
  <si>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</si>
  <si>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</si>
  <si>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</si>
  <si>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</si>
  <si>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</si>
  <si>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</si>
  <si>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</si>
  <si>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</si>
  <si>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</si>
  <si>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</si>
  <si>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</si>
  <si>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</si>
  <si>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</si>
  <si>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</si>
  <si>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</si>
  <si>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</si>
  <si>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</si>
  <si>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</si>
  <si>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</si>
  <si>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</si>
  <si>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</si>
  <si>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</si>
  <si>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</si>
  <si>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</si>
  <si>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</si>
  <si>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</si>
  <si>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</si>
  <si>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</si>
  <si>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</si>
  <si>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</si>
  <si>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</si>
  <si>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</si>
  <si>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</si>
  <si>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</si>
  <si>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</si>
  <si>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</si>
  <si>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</si>
  <si>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</si>
  <si>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</si>
  <si>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</si>
  <si>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</si>
  <si>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</si>
  <si>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</si>
  <si>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</si>
  <si>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</si>
  <si>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</si>
  <si>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</si>
  <si>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</si>
  <si>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</si>
  <si>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</si>
  <si>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</si>
  <si>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</si>
  <si>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</si>
  <si>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</si>
  <si>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</si>
  <si>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</si>
  <si>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</si>
  <si>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</si>
  <si>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</si>
  <si>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</si>
  <si>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</si>
  <si>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</si>
  <si>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</si>
  <si>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</si>
  <si>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</si>
  <si>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</si>
  <si>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</si>
  <si>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</si>
  <si>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</si>
  <si>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</si>
  <si>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</si>
  <si>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</si>
  <si>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</si>
  <si>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</si>
  <si>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</si>
  <si>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</si>
  <si>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</si>
  <si>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</si>
  <si>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</si>
  <si>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</si>
  <si>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</si>
  <si>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</si>
  <si>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</si>
  <si>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</si>
  <si>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</si>
  <si>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</si>
  <si>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</si>
  <si>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</si>
  <si>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</si>
  <si>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</si>
  <si>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</si>
  <si>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</si>
  <si>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</si>
  <si>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</si>
  <si>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</si>
  <si>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</si>
  <si>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</si>
  <si>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</si>
  <si>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</si>
  <si>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</si>
  <si>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</si>
  <si>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</si>
  <si>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</si>
  <si>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</si>
  <si>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</si>
  <si>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</si>
  <si>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</si>
  <si>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</si>
  <si>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</si>
  <si>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</si>
  <si>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</si>
  <si>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</si>
  <si>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</si>
  <si>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</si>
  <si>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</si>
  <si>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</si>
  <si>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</si>
  <si>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</si>
  <si>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</si>
  <si>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</si>
  <si>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</si>
  <si>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</si>
  <si>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</si>
  <si>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</si>
  <si>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</si>
  <si>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</si>
  <si>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</si>
  <si>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</si>
  <si>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</si>
  <si>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</si>
  <si>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</si>
  <si>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</si>
  <si>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</si>
  <si>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</si>
  <si>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</si>
  <si>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</si>
  <si>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</si>
  <si>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</si>
  <si>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</si>
  <si>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</si>
  <si>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</si>
  <si>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</si>
  <si>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</si>
  <si>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</si>
  <si>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</si>
  <si>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</si>
  <si>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</si>
  <si>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</si>
  <si>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</si>
  <si>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</si>
  <si>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</si>
  <si>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</si>
  <si>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</si>
  <si>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</si>
  <si>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</si>
  <si>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</si>
  <si>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</si>
  <si>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</si>
  <si>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</si>
  <si>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</si>
  <si>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</si>
  <si>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</si>
  <si>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</si>
  <si>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</si>
  <si>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</si>
  <si>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</si>
  <si>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</si>
  <si>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</si>
  <si>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</si>
  <si>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</si>
  <si>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</si>
  <si>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</si>
  <si>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</si>
  <si>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</si>
  <si>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</si>
  <si>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</si>
  <si>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</si>
  <si>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</si>
  <si>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</si>
  <si>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</si>
  <si>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</si>
  <si>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</si>
  <si>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</si>
  <si>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</si>
  <si>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</si>
  <si>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</si>
  <si>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</si>
  <si>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</si>
  <si>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</si>
  <si>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</si>
  <si>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</si>
  <si>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</si>
  <si>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</si>
  <si>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</si>
  <si>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</si>
  <si>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</si>
  <si>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</si>
  <si>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</si>
  <si>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</si>
  <si>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</si>
  <si>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Sowingo.com Corp.</t>
  </si>
  <si>
    <t>545 King Street West</t>
  </si>
  <si>
    <t>Toronto</t>
  </si>
  <si>
    <t>Canada</t>
  </si>
  <si>
    <t>M5V 1M1</t>
  </si>
  <si>
    <t>214A54EA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</si>
</sst>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J1" workbookViewId="0">
      <selection activeCell="F16" sqref="F16"/>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1238</v>
      </c>
      <c r="B2" s="87" t="s">
        <v>1233</v>
      </c>
      <c r="C2" s="89" t="s">
        <v>1218</v>
      </c>
      <c r="D2" s="87">
        <v>100238</v>
      </c>
      <c r="F2" s="54" t="s">
        <v>143</v>
      </c>
      <c r="G2" s="54" t="s">
        <v>1224</v>
      </c>
      <c r="H2" s="90">
        <v>42870</v>
      </c>
      <c r="I2" s="90">
        <v>42870</v>
      </c>
      <c r="J2" s="87" t="s">
        <v>1234</v>
      </c>
      <c r="K2" s="87" t="s">
        <v>1235</v>
      </c>
      <c r="L2" s="87" t="s">
        <v>1214</v>
      </c>
      <c r="M2" s="87" t="s">
        <v>1236</v>
      </c>
      <c r="N2" s="54" t="s">
        <v>1237</v>
      </c>
      <c r="O2" s="54" t="s">
        <v>1037</v>
      </c>
      <c r="P2" s="33" t="str">
        <f>IF(ISBLANK(O2), "", Activities_French_Text)</f>
        <v>Distribution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opLeftCell="D1" zoomScale="115" zoomScaleNormal="115" workbookViewId="0">
      <selection activeCell="D3" sqref="D3"/>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214A54EA</v>
      </c>
      <c r="B2" s="79" t="str">
        <f>IF(ISBLANK('CTO Inspection English'!B2), "", 'CTO Inspection English'!B2)</f>
        <v>Sowingo.com Corp.</v>
      </c>
      <c r="C2" s="80" t="str">
        <f>IF(ISBLANK('CTO Inspection English'!E2), "", 'CTO Inspection English'!E2)</f>
        <v/>
      </c>
      <c r="D2" s="80" t="str">
        <f>IF(ISBLANK('CTO Inspection English'!F2), "", 'CTO Inspection English'!F2)</f>
        <v>Regular Inspection</v>
      </c>
      <c r="E2" s="81">
        <f>IF(ISBLANK('CTO Inspection English'!H2), "", 'CTO Inspection English'!H2)</f>
        <v>42870</v>
      </c>
      <c r="F2" s="82">
        <f>IF(ISBLANK('CTO Inspection English'!I2), "", 'CTO Inspection English'!I2)</f>
        <v>42870</v>
      </c>
      <c r="G2" s="92">
        <v>1</v>
      </c>
      <c r="H2" s="92">
        <v>1</v>
      </c>
      <c r="I2" s="83" t="s">
        <v>1049</v>
      </c>
      <c r="J2" s="78" t="str">
        <f>IF(ISBLANK(I2), "", Inspection_Regulation_French_Text)</f>
        <v xml:space="preserve">70 à 76 - Système d’assurance de la qualité </v>
      </c>
      <c r="K2" s="95" t="s">
        <v>999</v>
      </c>
      <c r="L2" s="78" t="str">
        <f>IF(ISBLANK(K2), "", Deficiency_French_Text)</f>
        <v>Des lacunes ont été notées concernant les procédures d’opération normalisées ou les vérifications.</v>
      </c>
    </row>
    <row r="3" spans="1:12" s="84" customFormat="1" ht="15"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ht="15"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ht="15"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ht="15"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ht="15"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ht="15"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ht="15"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ht="15"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ht="15"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ht="15"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2017-05-17T19:12:24Z</dcterms:modified>
</cp:coreProperties>
</file>