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5" yWindow="900" windowWidth="23400" windowHeight="5430"/>
  </bookViews>
  <sheets>
    <sheet name="CTO Inspection English" sheetId="6" r:id="rId1"/>
    <sheet name="IID English" sheetId="4" r:id="rId2"/>
    <sheet name="IRC English" sheetId="1" state="hidden" r:id="rId3"/>
    <sheet name="Variables" sheetId="2" state="hidden" r:id="rId4"/>
    <sheet name="Sheet1" sheetId="7" state="hidden" r:id="rId5"/>
    <sheet name="Sheet2" sheetId="8" state="hidden" r:id="rId6"/>
    <sheet name="Sheet3" sheetId="9" state="hidden" r:id="rId7"/>
    <sheet name="Sheet4" sheetId="10" state="hidden" r:id="rId8"/>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D4" i="1"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3" i="1"/>
  <c r="D2" i="1"/>
  <c r="E89" i="4"/>
  <c r="D4" i="4"/>
  <c r="D5" i="4" s="1"/>
  <c r="D6" i="4" s="1"/>
  <c r="D7" i="4" s="1"/>
  <c r="D8" i="4" s="1"/>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D3" i="4"/>
  <c r="D2" i="4"/>
  <c r="F9" i="4" l="1"/>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F3" i="4"/>
  <c r="F4" i="4" s="1"/>
  <c r="F5" i="4" s="1"/>
  <c r="F6" i="4" s="1"/>
  <c r="F7" i="4" s="1"/>
  <c r="F8" i="4" s="1"/>
  <c r="B9" i="4"/>
  <c r="C9" i="4"/>
  <c r="E9" i="4"/>
  <c r="B10" i="4"/>
  <c r="C10" i="4"/>
  <c r="E10" i="4"/>
  <c r="B11" i="4"/>
  <c r="C11" i="4"/>
  <c r="E11" i="4"/>
  <c r="B12" i="4"/>
  <c r="C12" i="4"/>
  <c r="E12" i="4"/>
  <c r="B13" i="4"/>
  <c r="C13" i="4"/>
  <c r="E13" i="4"/>
  <c r="B14" i="4"/>
  <c r="C14" i="4"/>
  <c r="E14" i="4"/>
  <c r="B15" i="4"/>
  <c r="C15" i="4"/>
  <c r="E15" i="4"/>
  <c r="B16" i="4"/>
  <c r="C16" i="4"/>
  <c r="E16" i="4"/>
  <c r="B17" i="4"/>
  <c r="C17" i="4"/>
  <c r="E17" i="4"/>
  <c r="B18" i="4"/>
  <c r="C18" i="4"/>
  <c r="E18" i="4"/>
  <c r="B19" i="4"/>
  <c r="C19" i="4"/>
  <c r="E19" i="4"/>
  <c r="B20" i="4"/>
  <c r="C20" i="4"/>
  <c r="E20" i="4"/>
  <c r="B21" i="4"/>
  <c r="C21" i="4"/>
  <c r="E21" i="4"/>
  <c r="B22" i="4"/>
  <c r="C22" i="4"/>
  <c r="E22" i="4"/>
  <c r="B23" i="4"/>
  <c r="C23" i="4"/>
  <c r="E23" i="4"/>
  <c r="B24" i="4"/>
  <c r="C24" i="4"/>
  <c r="E24" i="4"/>
  <c r="B25" i="4"/>
  <c r="C25" i="4"/>
  <c r="E25" i="4"/>
  <c r="B26" i="4"/>
  <c r="C26" i="4"/>
  <c r="E26" i="4"/>
  <c r="B27" i="4"/>
  <c r="C27" i="4"/>
  <c r="E27" i="4"/>
  <c r="B28" i="4"/>
  <c r="C28" i="4"/>
  <c r="E28" i="4"/>
  <c r="B29" i="4"/>
  <c r="C29" i="4"/>
  <c r="E29" i="4"/>
  <c r="B30" i="4"/>
  <c r="C30" i="4"/>
  <c r="E30" i="4"/>
  <c r="B31" i="4"/>
  <c r="C31" i="4"/>
  <c r="E31" i="4"/>
  <c r="B32" i="4"/>
  <c r="C32" i="4"/>
  <c r="E32" i="4"/>
  <c r="B33" i="4"/>
  <c r="C33" i="4"/>
  <c r="E33" i="4"/>
  <c r="B34" i="4"/>
  <c r="C34" i="4"/>
  <c r="E34" i="4"/>
  <c r="B35" i="4"/>
  <c r="C35" i="4"/>
  <c r="E35" i="4"/>
  <c r="B36" i="4"/>
  <c r="C36" i="4"/>
  <c r="E36" i="4"/>
  <c r="B37" i="4"/>
  <c r="C37" i="4"/>
  <c r="E37" i="4"/>
  <c r="B38" i="4"/>
  <c r="C38" i="4"/>
  <c r="E38" i="4"/>
  <c r="B39" i="4"/>
  <c r="C39" i="4"/>
  <c r="E39" i="4"/>
  <c r="B40" i="4"/>
  <c r="C40" i="4"/>
  <c r="E40" i="4"/>
  <c r="B41" i="4"/>
  <c r="C41" i="4"/>
  <c r="E41" i="4"/>
  <c r="B42" i="4"/>
  <c r="C42" i="4"/>
  <c r="E42" i="4"/>
  <c r="B43" i="4"/>
  <c r="C43" i="4"/>
  <c r="E43" i="4"/>
  <c r="B44" i="4"/>
  <c r="C44" i="4"/>
  <c r="E44" i="4"/>
  <c r="B45" i="4"/>
  <c r="C45" i="4"/>
  <c r="E45" i="4"/>
  <c r="B46" i="4"/>
  <c r="C46" i="4"/>
  <c r="E46" i="4"/>
  <c r="B47" i="4"/>
  <c r="C47" i="4"/>
  <c r="E47" i="4"/>
  <c r="B48" i="4"/>
  <c r="C48" i="4"/>
  <c r="E48" i="4"/>
  <c r="B49" i="4"/>
  <c r="C49" i="4"/>
  <c r="E49" i="4"/>
  <c r="B50" i="4"/>
  <c r="C50" i="4"/>
  <c r="E50" i="4"/>
  <c r="B51" i="4"/>
  <c r="C51" i="4"/>
  <c r="E51" i="4"/>
  <c r="B52" i="4"/>
  <c r="C52" i="4"/>
  <c r="E52" i="4"/>
  <c r="B53" i="4"/>
  <c r="C53" i="4"/>
  <c r="E53" i="4"/>
  <c r="B54" i="4"/>
  <c r="C54" i="4"/>
  <c r="E54" i="4"/>
  <c r="B55" i="4"/>
  <c r="C55" i="4"/>
  <c r="E55" i="4"/>
  <c r="B56" i="4"/>
  <c r="C56" i="4"/>
  <c r="E56" i="4"/>
  <c r="B57" i="4"/>
  <c r="C57" i="4"/>
  <c r="E57" i="4"/>
  <c r="B58" i="4"/>
  <c r="C58" i="4"/>
  <c r="E58" i="4"/>
  <c r="B59" i="4"/>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C59" i="4"/>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E59" i="4"/>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90" i="4" s="1"/>
  <c r="E91" i="4" s="1"/>
  <c r="E92" i="4" s="1"/>
  <c r="E93" i="4" s="1"/>
  <c r="F89" i="4"/>
  <c r="F90" i="4"/>
  <c r="F91" i="4"/>
  <c r="F92" i="4"/>
  <c r="F93" i="4"/>
  <c r="E3" i="4"/>
  <c r="E4" i="4" s="1"/>
  <c r="E5" i="4" s="1"/>
  <c r="E6" i="4" s="1"/>
  <c r="E7" i="4" s="1"/>
  <c r="E8" i="4" s="1"/>
  <c r="C3" i="4"/>
  <c r="C4" i="4" s="1"/>
  <c r="C5" i="4" s="1"/>
  <c r="C6" i="4" s="1"/>
  <c r="C7" i="4" s="1"/>
  <c r="C8" i="4" s="1"/>
  <c r="B3" i="4"/>
  <c r="B4" i="4" s="1"/>
  <c r="B5" i="4" s="1"/>
  <c r="B6" i="4" s="1"/>
  <c r="B7" i="4" s="1"/>
  <c r="B8" i="4" s="1"/>
  <c r="A4" i="4"/>
  <c r="A5" i="4" s="1"/>
  <c r="A6" i="4" s="1"/>
  <c r="A7" i="4" s="1"/>
  <c r="A8" i="4" s="1"/>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3" i="4"/>
  <c r="J2" i="1" l="1"/>
  <c r="B2" i="4" l="1"/>
  <c r="N3" i="1" l="1"/>
  <c r="N4" i="1"/>
  <c r="N5" i="1"/>
  <c r="N6" i="1"/>
  <c r="N7" i="1"/>
  <c r="N8" i="1"/>
  <c r="N9" i="1"/>
  <c r="N10" i="1"/>
  <c r="P3" i="6" l="1"/>
  <c r="P4" i="6"/>
  <c r="P5" i="6"/>
  <c r="P6" i="6"/>
  <c r="P7" i="6"/>
  <c r="P8" i="6"/>
  <c r="P9" i="6"/>
  <c r="P10" i="6"/>
  <c r="P11" i="6"/>
  <c r="P12" i="6"/>
  <c r="P13" i="6"/>
  <c r="F2" i="4" l="1"/>
  <c r="E2" i="4"/>
  <c r="F2" i="1" l="1"/>
  <c r="B2" i="1"/>
  <c r="L2" i="1"/>
  <c r="N2" i="1"/>
  <c r="N11" i="1"/>
  <c r="N12" i="1"/>
  <c r="N13" i="1"/>
  <c r="N14" i="1"/>
  <c r="N15" i="1"/>
  <c r="N16" i="1"/>
  <c r="N17" i="1"/>
  <c r="N18" i="1"/>
  <c r="N19" i="1"/>
  <c r="N20" i="1"/>
  <c r="N21" i="1"/>
  <c r="N22" i="1"/>
  <c r="N23" i="1"/>
  <c r="N24" i="1"/>
  <c r="N25" i="1"/>
  <c r="N26" i="1"/>
  <c r="N27" i="1"/>
  <c r="N28" i="1"/>
  <c r="N29" i="1"/>
  <c r="N30" i="1"/>
  <c r="N31" i="1"/>
  <c r="N32" i="1"/>
  <c r="P2" i="6"/>
  <c r="C2" i="4"/>
  <c r="A2" i="4"/>
  <c r="F4" i="1" l="1"/>
  <c r="F5" i="1"/>
  <c r="F6" i="1"/>
  <c r="F7" i="1"/>
  <c r="F8" i="1"/>
  <c r="F9" i="1"/>
  <c r="F10" i="1"/>
  <c r="F11" i="1"/>
  <c r="F12" i="1"/>
  <c r="F13" i="1"/>
  <c r="F14" i="1"/>
  <c r="F15" i="1"/>
  <c r="F16" i="1"/>
  <c r="F17" i="1"/>
  <c r="F18" i="1"/>
  <c r="F19" i="1"/>
  <c r="F20" i="1" s="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B73" i="1"/>
  <c r="B74" i="1"/>
  <c r="B75" i="1"/>
  <c r="B76" i="1"/>
  <c r="B77" i="1"/>
  <c r="B78" i="1"/>
  <c r="B79" i="1"/>
  <c r="B80" i="1"/>
  <c r="B81" i="1"/>
  <c r="B82" i="1"/>
  <c r="B83" i="1"/>
  <c r="B84" i="1"/>
  <c r="B85" i="1"/>
  <c r="B86" i="1"/>
  <c r="B87" i="1"/>
  <c r="B88" i="1"/>
  <c r="B89" i="1"/>
  <c r="B90" i="1"/>
  <c r="B91"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3" i="1"/>
  <c r="A3" i="1"/>
  <c r="P3" i="1" l="1"/>
  <c r="P4" i="1"/>
  <c r="P5" i="1"/>
  <c r="P6" i="1"/>
  <c r="P7" i="1"/>
  <c r="P8" i="1"/>
  <c r="P9" i="1"/>
  <c r="P10" i="1"/>
  <c r="P11"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L2" i="4" l="1"/>
  <c r="A2" i="1" l="1"/>
  <c r="J2" i="4" l="1"/>
  <c r="L3" i="4"/>
  <c r="L4" i="4"/>
  <c r="L5" i="4"/>
  <c r="L6" i="4"/>
  <c r="L7" i="4"/>
  <c r="L8" i="4"/>
  <c r="L9" i="4"/>
  <c r="L10" i="4"/>
  <c r="L11" i="4"/>
  <c r="L12" i="4"/>
  <c r="L13" i="4"/>
  <c r="F3" i="1"/>
  <c r="E2" i="1"/>
  <c r="E3" i="1" s="1"/>
  <c r="C2" i="1"/>
  <c r="C3" i="1" s="1"/>
  <c r="A100" i="1" l="1"/>
  <c r="P100" i="1" l="1"/>
  <c r="N100" i="1"/>
  <c r="L100" i="1"/>
  <c r="J100" i="1"/>
  <c r="F100" i="1"/>
  <c r="E100" i="1"/>
  <c r="C100" i="1"/>
  <c r="B100" i="1"/>
  <c r="P99" i="1"/>
  <c r="N99" i="1"/>
  <c r="L99" i="1"/>
  <c r="J99" i="1"/>
  <c r="F99" i="1"/>
  <c r="C99" i="1"/>
  <c r="B99" i="1"/>
  <c r="P98" i="1"/>
  <c r="N98" i="1"/>
  <c r="L98" i="1"/>
  <c r="B98" i="1"/>
  <c r="P97" i="1"/>
  <c r="N97" i="1"/>
  <c r="L97" i="1"/>
  <c r="B97" i="1"/>
  <c r="P96" i="1"/>
  <c r="N96" i="1"/>
  <c r="L96" i="1"/>
  <c r="B96" i="1"/>
  <c r="P95" i="1"/>
  <c r="N95" i="1"/>
  <c r="L95" i="1"/>
  <c r="B95" i="1"/>
  <c r="P94" i="1"/>
  <c r="N94" i="1"/>
  <c r="L94" i="1"/>
  <c r="B94" i="1"/>
  <c r="P93" i="1"/>
  <c r="N93" i="1"/>
  <c r="L93" i="1"/>
  <c r="B93" i="1"/>
  <c r="P92" i="1"/>
  <c r="N92" i="1"/>
  <c r="L92" i="1"/>
  <c r="B92" i="1"/>
  <c r="P91" i="1"/>
  <c r="N91" i="1"/>
  <c r="L91" i="1"/>
  <c r="P90" i="1"/>
  <c r="N90" i="1"/>
  <c r="L90" i="1"/>
  <c r="P89" i="1"/>
  <c r="N89" i="1"/>
  <c r="L89" i="1"/>
  <c r="P88" i="1"/>
  <c r="N88" i="1"/>
  <c r="L88" i="1"/>
  <c r="P87" i="1"/>
  <c r="N87" i="1"/>
  <c r="L87" i="1"/>
  <c r="P86" i="1"/>
  <c r="N86" i="1"/>
  <c r="L86" i="1"/>
  <c r="P85" i="1"/>
  <c r="N85" i="1"/>
  <c r="L85" i="1"/>
  <c r="P84" i="1"/>
  <c r="N84" i="1"/>
  <c r="L84" i="1"/>
  <c r="P83" i="1"/>
  <c r="N83" i="1"/>
  <c r="L83" i="1"/>
  <c r="P82" i="1"/>
  <c r="N82" i="1"/>
  <c r="L82" i="1"/>
  <c r="P81" i="1"/>
  <c r="N81" i="1"/>
  <c r="L81" i="1"/>
  <c r="P80" i="1"/>
  <c r="N80" i="1"/>
  <c r="L80" i="1"/>
  <c r="P79" i="1"/>
  <c r="N79" i="1"/>
  <c r="L79" i="1"/>
  <c r="P78" i="1"/>
  <c r="N78" i="1"/>
  <c r="L78" i="1"/>
  <c r="P77" i="1"/>
  <c r="N77" i="1"/>
  <c r="L77" i="1"/>
  <c r="P76" i="1"/>
  <c r="N76" i="1"/>
  <c r="L76" i="1"/>
  <c r="P75" i="1"/>
  <c r="N75" i="1"/>
  <c r="L75" i="1"/>
  <c r="P74" i="1"/>
  <c r="N74" i="1"/>
  <c r="L74" i="1"/>
  <c r="P73" i="1"/>
  <c r="N73" i="1"/>
  <c r="L73" i="1"/>
  <c r="P72" i="1"/>
  <c r="N72" i="1"/>
  <c r="L72" i="1"/>
  <c r="P71" i="1"/>
  <c r="N71" i="1"/>
  <c r="L71" i="1"/>
  <c r="P70" i="1"/>
  <c r="N70" i="1"/>
  <c r="L70" i="1"/>
  <c r="P69" i="1"/>
  <c r="N69" i="1"/>
  <c r="L69" i="1"/>
  <c r="P68" i="1"/>
  <c r="N68" i="1"/>
  <c r="L68" i="1"/>
  <c r="P67" i="1"/>
  <c r="N67" i="1"/>
  <c r="L67" i="1"/>
  <c r="P66" i="1"/>
  <c r="N66" i="1"/>
  <c r="L66" i="1"/>
  <c r="P65" i="1"/>
  <c r="N65" i="1"/>
  <c r="L65" i="1"/>
  <c r="P64" i="1"/>
  <c r="N64" i="1"/>
  <c r="L64" i="1"/>
  <c r="P63" i="1"/>
  <c r="N63" i="1"/>
  <c r="L63" i="1"/>
  <c r="P62" i="1"/>
  <c r="N62" i="1"/>
  <c r="L62" i="1"/>
  <c r="P61" i="1"/>
  <c r="N61" i="1"/>
  <c r="L61" i="1"/>
  <c r="P60" i="1"/>
  <c r="N60" i="1"/>
  <c r="L60" i="1"/>
  <c r="P59" i="1"/>
  <c r="N59" i="1"/>
  <c r="L59" i="1"/>
  <c r="P58" i="1"/>
  <c r="N58" i="1"/>
  <c r="L58" i="1"/>
  <c r="P57" i="1"/>
  <c r="N57" i="1"/>
  <c r="L57" i="1"/>
  <c r="P56" i="1"/>
  <c r="N56" i="1"/>
  <c r="L56" i="1"/>
  <c r="P55" i="1"/>
  <c r="N55" i="1"/>
  <c r="L55" i="1"/>
  <c r="P54" i="1"/>
  <c r="N54" i="1"/>
  <c r="L54" i="1"/>
  <c r="P53" i="1"/>
  <c r="N53" i="1"/>
  <c r="L53" i="1"/>
  <c r="P52" i="1"/>
  <c r="N52" i="1"/>
  <c r="L52" i="1"/>
  <c r="P51" i="1"/>
  <c r="N51" i="1"/>
  <c r="L51" i="1"/>
  <c r="P50" i="1"/>
  <c r="N50" i="1"/>
  <c r="L50" i="1"/>
  <c r="P49" i="1"/>
  <c r="N49" i="1"/>
  <c r="L49" i="1"/>
  <c r="P48" i="1"/>
  <c r="N48" i="1"/>
  <c r="P47" i="1"/>
  <c r="N47" i="1"/>
  <c r="P46" i="1"/>
  <c r="N46" i="1"/>
  <c r="P45" i="1"/>
  <c r="N45" i="1"/>
  <c r="P44" i="1"/>
  <c r="N44" i="1"/>
  <c r="P43" i="1"/>
  <c r="N43" i="1"/>
  <c r="P42" i="1"/>
  <c r="N42" i="1"/>
  <c r="P41" i="1"/>
  <c r="N41" i="1"/>
  <c r="P40" i="1"/>
  <c r="N40" i="1"/>
  <c r="P39" i="1"/>
  <c r="N39" i="1"/>
  <c r="P38" i="1"/>
  <c r="N38" i="1"/>
  <c r="P37" i="1"/>
  <c r="N37" i="1"/>
  <c r="P36" i="1"/>
  <c r="N36" i="1"/>
  <c r="P35" i="1"/>
  <c r="N35" i="1"/>
  <c r="P34" i="1"/>
  <c r="N34" i="1"/>
  <c r="P33" i="1"/>
  <c r="N33" i="1"/>
  <c r="P32" i="1"/>
  <c r="P31" i="1"/>
  <c r="P30" i="1"/>
  <c r="P29" i="1"/>
  <c r="P28" i="1"/>
  <c r="P27" i="1"/>
  <c r="P26" i="1"/>
  <c r="P25" i="1"/>
  <c r="P24" i="1"/>
  <c r="P23" i="1"/>
  <c r="P22" i="1"/>
  <c r="P21" i="1"/>
  <c r="P20" i="1"/>
  <c r="P19" i="1"/>
  <c r="P18" i="1"/>
  <c r="P17" i="1"/>
  <c r="P16" i="1"/>
  <c r="P15" i="1"/>
  <c r="P14" i="1"/>
  <c r="P13" i="1"/>
  <c r="P12" i="1"/>
  <c r="P2" i="1"/>
  <c r="J100" i="4"/>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A93" i="4"/>
  <c r="J92" i="4"/>
  <c r="H92" i="4"/>
  <c r="G92" i="4"/>
  <c r="A92" i="4"/>
  <c r="J91" i="4"/>
  <c r="H91" i="4"/>
  <c r="G91" i="4"/>
  <c r="A91" i="4"/>
  <c r="J90" i="4"/>
  <c r="G90" i="4"/>
  <c r="A90" i="4"/>
  <c r="J89" i="4"/>
  <c r="G89" i="4"/>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A59" i="4"/>
  <c r="J58" i="4"/>
  <c r="A58" i="4"/>
  <c r="J57" i="4"/>
  <c r="A57" i="4"/>
  <c r="J56" i="4"/>
  <c r="A56" i="4"/>
  <c r="J55" i="4"/>
  <c r="A55" i="4"/>
  <c r="J54" i="4"/>
  <c r="A54" i="4"/>
  <c r="J53" i="4"/>
  <c r="A53" i="4"/>
  <c r="J52" i="4"/>
  <c r="A52" i="4"/>
  <c r="J51" i="4"/>
  <c r="A51" i="4"/>
  <c r="J50" i="4"/>
  <c r="A50" i="4"/>
  <c r="J49" i="4"/>
  <c r="A49" i="4"/>
  <c r="J48" i="4"/>
  <c r="A48" i="4"/>
  <c r="J47" i="4"/>
  <c r="A47" i="4"/>
  <c r="J46" i="4"/>
  <c r="A46" i="4"/>
  <c r="J45" i="4"/>
  <c r="A45" i="4"/>
  <c r="J44" i="4"/>
  <c r="A44" i="4"/>
  <c r="J43" i="4"/>
  <c r="A43" i="4"/>
  <c r="A42" i="4"/>
</calcChain>
</file>

<file path=xl/sharedStrings.xml><?xml version="1.0" encoding="utf-8"?>
<sst xmlns="http://schemas.openxmlformats.org/spreadsheetml/2006/main" count="2354" uniqueCount="1235">
  <si>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</si>
  <si>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</si>
  <si>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</si>
  <si>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</si>
  <si>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</si>
  <si>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</si>
  <si>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</si>
  <si>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</si>
  <si>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</si>
  <si>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</si>
  <si>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</si>
  <si>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</si>
  <si>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</si>
  <si>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</si>
  <si>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</si>
  <si>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</si>
  <si>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</si>
  <si>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</si>
  <si>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</si>
  <si>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</si>
  <si>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</si>
  <si>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</si>
  <si>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</si>
  <si>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</si>
  <si>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</si>
  <si>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</si>
  <si>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</si>
  <si>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</si>
  <si>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</si>
  <si>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</si>
  <si>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</si>
  <si>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</si>
  <si>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</si>
  <si>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</si>
  <si>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</si>
  <si>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</si>
  <si>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</si>
  <si>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</si>
  <si>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</si>
  <si>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</si>
  <si>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</si>
  <si>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</si>
  <si>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</si>
  <si>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</si>
  <si>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</si>
  <si>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</si>
  <si>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</si>
  <si>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</si>
  <si>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</si>
  <si>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</si>
  <si>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</si>
  <si>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</si>
  <si>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</si>
  <si>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</si>
  <si>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</si>
  <si>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</si>
  <si>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</si>
  <si>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</si>
  <si>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</si>
  <si>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</si>
  <si>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</si>
  <si>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</si>
  <si>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</si>
  <si>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</si>
  <si>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</si>
  <si>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</si>
  <si>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</si>
  <si>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</si>
  <si>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</si>
  <si>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</si>
  <si>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</si>
  <si>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</si>
  <si>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</si>
  <si>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</si>
  <si>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</si>
  <si>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</si>
  <si>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</si>
  <si>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</si>
  <si>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</si>
  <si>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</si>
  <si>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</si>
  <si>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</si>
  <si>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</si>
  <si>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</si>
  <si>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</si>
  <si>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</si>
  <si>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</si>
  <si>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</si>
  <si>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</si>
  <si>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</si>
  <si>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</si>
  <si>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</si>
  <si>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</si>
  <si>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</si>
  <si>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</si>
  <si>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</si>
  <si>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</si>
  <si>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</si>
  <si>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</si>
  <si>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</si>
  <si>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</si>
  <si>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</si>
  <si>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</si>
  <si>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</si>
  <si>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</si>
  <si>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</si>
  <si>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</si>
  <si>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</si>
  <si>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</si>
  <si>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</si>
  <si>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</si>
  <si>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</si>
  <si>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</si>
  <si>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</si>
  <si>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</si>
  <si>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</si>
  <si>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</si>
  <si>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</si>
  <si>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</si>
  <si>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</si>
  <si>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</si>
  <si>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</si>
  <si>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</si>
  <si>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</si>
  <si>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</si>
  <si>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</si>
  <si>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</si>
  <si>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</si>
  <si>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</si>
  <si>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</si>
  <si>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</si>
  <si>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</si>
  <si>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</si>
  <si>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</si>
  <si>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</si>
  <si>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</si>
  <si>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</si>
  <si>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</si>
  <si>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</si>
  <si>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</si>
  <si>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</si>
  <si>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</si>
  <si>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</si>
  <si>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</si>
  <si>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</si>
  <si>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</si>
  <si>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</si>
  <si>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</si>
  <si>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</si>
  <si>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</si>
  <si>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</si>
  <si>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</si>
  <si>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</si>
  <si>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</si>
  <si>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</si>
  <si>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</si>
  <si>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</si>
  <si>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</si>
  <si>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</si>
  <si>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</si>
  <si>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</si>
  <si>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</si>
  <si>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</si>
  <si>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</si>
  <si>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</si>
  <si>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</si>
  <si>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</si>
  <si>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</si>
  <si>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</si>
  <si>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</si>
  <si>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</si>
  <si>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</si>
  <si>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</si>
  <si>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</si>
  <si>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</si>
  <si>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</si>
  <si>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</si>
  <si>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</si>
  <si>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</si>
  <si>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</si>
  <si>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</si>
  <si>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</si>
  <si>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</si>
  <si>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</si>
  <si>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</si>
  <si>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</si>
  <si>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</si>
  <si>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</si>
  <si>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</si>
  <si>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</si>
  <si>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</si>
  <si>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</si>
  <si>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</si>
  <si>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</si>
  <si>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</si>
  <si>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</si>
  <si>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</si>
  <si>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</si>
  <si>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</si>
  <si>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</si>
  <si>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</si>
  <si>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</si>
  <si>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</si>
  <si>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</si>
  <si>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</si>
  <si>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</si>
  <si>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</si>
  <si>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</si>
  <si>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</si>
  <si>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</si>
  <si>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</si>
  <si>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</si>
  <si>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</si>
  <si>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</si>
  <si>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</si>
  <si>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</si>
  <si>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</si>
  <si>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</si>
  <si>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</si>
  <si>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</si>
  <si>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</si>
  <si>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</si>
  <si>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</si>
  <si>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</si>
  <si>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</si>
  <si>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</si>
  <si>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</si>
  <si>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</si>
  <si>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</si>
  <si>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</si>
  <si>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</si>
  <si>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</si>
  <si>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</si>
  <si>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</si>
  <si>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</si>
  <si>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</si>
  <si>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</si>
  <si>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</si>
  <si>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</si>
  <si>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</si>
  <si>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</si>
  <si>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</si>
  <si>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</si>
  <si>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</si>
  <si>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</si>
  <si>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</si>
  <si>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</si>
  <si>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</si>
  <si>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</si>
  <si>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</si>
  <si>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</si>
  <si>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</si>
  <si>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</si>
  <si>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</si>
  <si>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</si>
  <si>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</si>
  <si>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</si>
  <si>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</si>
  <si>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</si>
  <si>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</si>
  <si>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</si>
  <si>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</si>
  <si>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</si>
  <si>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</si>
  <si>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</si>
  <si>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</si>
  <si>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</si>
  <si>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</si>
  <si>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</si>
  <si>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</si>
  <si>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</si>
  <si>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</si>
  <si>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</si>
  <si>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</si>
  <si>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</si>
  <si>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</si>
  <si>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</si>
  <si>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</si>
  <si>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</si>
  <si>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</si>
  <si>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</si>
  <si>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</si>
  <si>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</si>
  <si>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</si>
  <si>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</si>
  <si>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</si>
  <si>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</si>
  <si>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</si>
  <si>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</si>
  <si>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</si>
  <si>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</si>
  <si>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</si>
  <si>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</si>
  <si>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</si>
  <si>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</si>
  <si>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</si>
  <si>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</si>
  <si>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</si>
  <si>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</si>
  <si>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</si>
  <si>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</si>
  <si>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</si>
  <si>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</si>
  <si>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</si>
  <si>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</si>
  <si>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</si>
  <si>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</si>
  <si>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</si>
  <si>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</si>
  <si>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</si>
  <si>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</si>
  <si>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</si>
  <si>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</si>
  <si>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</si>
  <si>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</si>
  <si>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</si>
  <si>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</si>
  <si>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</si>
  <si>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</si>
  <si>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</si>
  <si>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</si>
  <si>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</si>
  <si>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</si>
  <si>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</si>
  <si>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</si>
  <si>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</si>
  <si>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</si>
  <si>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</si>
  <si>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</si>
  <si>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</si>
  <si>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</si>
  <si>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</si>
  <si>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</si>
  <si>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</si>
  <si>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</si>
  <si>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</si>
  <si>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</si>
  <si>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</si>
  <si>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</si>
  <si>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</si>
  <si>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</si>
  <si>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</si>
  <si>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</si>
  <si>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</si>
  <si>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</si>
  <si>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</si>
  <si>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</si>
  <si>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</si>
  <si>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</si>
  <si>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</si>
  <si>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</si>
  <si>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</si>
  <si>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</si>
  <si>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</si>
  <si>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</si>
  <si>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</si>
  <si>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</si>
  <si>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</si>
  <si>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</si>
  <si>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</si>
  <si>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</si>
  <si>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</si>
  <si>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</si>
  <si>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</si>
  <si>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</si>
  <si>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</si>
  <si>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</si>
  <si>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</si>
  <si>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</si>
  <si>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</si>
  <si>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</si>
  <si>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</si>
  <si>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</si>
  <si>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</si>
  <si>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</si>
  <si>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</si>
  <si>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</si>
  <si>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</si>
  <si>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</si>
  <si>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</si>
  <si>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</si>
  <si>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</si>
  <si>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</si>
  <si>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</si>
  <si>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</si>
  <si>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</si>
  <si>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</si>
  <si>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</si>
  <si>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</si>
  <si>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</si>
  <si>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</si>
  <si>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</si>
  <si>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</si>
  <si>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</si>
  <si>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</si>
  <si>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</si>
  <si>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</si>
  <si>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</si>
  <si>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</si>
  <si>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</si>
  <si>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</si>
  <si>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</si>
  <si>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</si>
  <si>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</si>
  <si>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</si>
  <si>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</si>
  <si>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</si>
  <si>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</si>
  <si>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</si>
  <si>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</si>
  <si>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</si>
  <si>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</si>
  <si>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</si>
  <si>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</si>
  <si>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</si>
  <si>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</si>
  <si>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</si>
  <si>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</si>
  <si>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</si>
  <si>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</si>
  <si>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</si>
  <si>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</si>
  <si>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</si>
  <si>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</si>
  <si>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</si>
  <si>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</si>
  <si>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</si>
  <si>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</si>
  <si>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</si>
  <si>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</si>
  <si>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</si>
  <si>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</si>
  <si>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</si>
  <si>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</si>
  <si>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</si>
  <si>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</si>
  <si>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</si>
  <si>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</si>
  <si>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</si>
  <si>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</si>
  <si>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</si>
  <si>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</si>
  <si>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</si>
  <si>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</si>
  <si>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</si>
  <si>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</si>
  <si>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</si>
  <si>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</si>
  <si>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</si>
  <si>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</si>
  <si>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</si>
  <si>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</si>
  <si>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</si>
  <si>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</si>
  <si>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</si>
  <si>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</si>
  <si>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</si>
  <si>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</si>
  <si>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</si>
  <si>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</si>
  <si>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</si>
  <si>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</si>
  <si>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</si>
  <si>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</si>
  <si>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</si>
  <si>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</si>
  <si>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</si>
  <si>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</si>
  <si>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</si>
  <si>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</si>
  <si>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</si>
  <si>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</si>
  <si>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</si>
  <si>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</si>
  <si>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</si>
  <si>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</si>
  <si>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</si>
  <si>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</si>
  <si>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</si>
  <si>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</si>
  <si>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</si>
  <si>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</si>
  <si>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</si>
  <si>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</si>
  <si>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</si>
  <si>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</si>
  <si>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</si>
  <si>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</si>
  <si>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</si>
  <si>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</si>
  <si>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</si>
  <si>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</si>
  <si>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</si>
  <si>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</si>
  <si>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</si>
  <si>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</si>
  <si>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</si>
  <si>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</si>
  <si>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</si>
  <si>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</si>
  <si>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</si>
  <si>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</si>
  <si>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</si>
  <si>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</si>
  <si>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</si>
  <si>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</si>
  <si>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</si>
  <si>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</si>
  <si>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</si>
  <si>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</si>
  <si>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</si>
  <si>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</si>
  <si>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</si>
  <si>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</si>
  <si>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</si>
  <si>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</si>
  <si>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</si>
  <si>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</si>
  <si>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</si>
  <si>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</si>
  <si>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</si>
  <si>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</si>
  <si>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</si>
  <si>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</si>
  <si>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</si>
  <si>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</si>
  <si>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</si>
  <si>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</si>
  <si>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</si>
  <si>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</si>
  <si>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</si>
  <si>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</si>
  <si>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</si>
  <si>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</si>
  <si>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</si>
  <si>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</si>
  <si>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</si>
  <si>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</si>
  <si>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</si>
  <si>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</si>
  <si>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</si>
  <si>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</si>
  <si>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</si>
  <si>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</si>
  <si>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</si>
  <si>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</si>
  <si>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</si>
  <si>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</si>
  <si>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</si>
  <si>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</si>
  <si>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</si>
  <si>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</si>
  <si>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</si>
  <si>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</si>
  <si>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</si>
  <si>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</si>
  <si>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</si>
  <si>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</si>
  <si>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</si>
  <si>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</si>
  <si>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</si>
  <si>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</si>
  <si>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</si>
  <si>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</si>
  <si>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</si>
  <si>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</si>
  <si>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</si>
  <si>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</si>
  <si>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</si>
  <si>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</si>
  <si>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</si>
  <si>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</si>
  <si>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</si>
  <si>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</si>
  <si>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</si>
  <si>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</si>
  <si>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</si>
  <si>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</si>
  <si>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</si>
  <si>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</si>
  <si>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</si>
  <si>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</si>
  <si>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</si>
  <si>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</si>
  <si>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</si>
  <si>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</si>
  <si>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</si>
  <si>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</si>
  <si>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</si>
  <si>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</si>
  <si>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</si>
  <si>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</si>
  <si>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</si>
  <si>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</si>
  <si>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</si>
  <si>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</si>
  <si>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</si>
  <si>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</si>
  <si>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</si>
  <si>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</si>
  <si>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</si>
  <si>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</si>
  <si>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</si>
  <si>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</si>
  <si>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</si>
  <si>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</si>
  <si>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</si>
  <si>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</si>
  <si>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</si>
  <si>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</si>
  <si>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</si>
  <si>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</si>
  <si>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</si>
  <si>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</si>
  <si>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</si>
  <si>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</si>
  <si>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</si>
  <si>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</si>
  <si>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</si>
  <si>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</si>
  <si>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</si>
  <si>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</si>
  <si>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</si>
  <si>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</si>
  <si>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</si>
  <si>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</si>
  <si>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</si>
  <si>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</si>
  <si>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</si>
  <si>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</si>
  <si>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</si>
  <si>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</si>
  <si>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</si>
  <si>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</si>
  <si>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</si>
  <si>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</si>
  <si>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</si>
  <si>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</si>
  <si>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</si>
  <si>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</si>
  <si>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</si>
  <si>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</si>
  <si>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</si>
  <si>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</si>
  <si>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</si>
  <si>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</si>
  <si>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</si>
  <si>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</si>
  <si>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</si>
  <si>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</si>
  <si>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</si>
  <si>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</si>
  <si>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</si>
  <si>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</si>
  <si>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</si>
  <si>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</si>
  <si>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</si>
  <si>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</si>
  <si>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</si>
  <si>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</si>
  <si>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</si>
  <si>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</si>
  <si>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</si>
  <si>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</si>
  <si>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</si>
  <si>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</si>
  <si>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</si>
  <si>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</si>
  <si>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</si>
  <si>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</si>
  <si>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</si>
  <si>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</si>
  <si>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</si>
  <si>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</si>
  <si>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</si>
  <si>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</si>
  <si>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</si>
  <si>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</si>
  <si>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</si>
  <si>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</si>
  <si>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</si>
  <si>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</si>
  <si>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</si>
  <si>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</si>
  <si>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</si>
  <si>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</si>
  <si>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</si>
  <si>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</si>
  <si>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</si>
  <si>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</si>
  <si>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</si>
  <si>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</si>
  <si>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</si>
  <si>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</si>
  <si>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</si>
  <si>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</si>
  <si>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</si>
  <si>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</si>
  <si>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</si>
  <si>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</si>
  <si>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</si>
  <si>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</si>
  <si>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</si>
  <si>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</si>
  <si>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</si>
  <si>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</si>
  <si>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</si>
  <si>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</si>
  <si>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</si>
  <si>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</si>
  <si>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</si>
  <si>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</si>
  <si>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</si>
  <si>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</si>
  <si>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</si>
  <si>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</si>
  <si>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</si>
  <si>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</si>
  <si>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</si>
  <si>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</si>
  <si>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</si>
  <si>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</si>
  <si>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</si>
  <si>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</si>
  <si>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</si>
  <si>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</si>
  <si>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</si>
  <si>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</si>
  <si>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</si>
  <si>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</si>
  <si>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</si>
  <si>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</si>
  <si>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</si>
  <si>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</si>
  <si>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</si>
  <si>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</si>
  <si>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</si>
  <si>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</si>
  <si>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</si>
  <si>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</si>
  <si>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</si>
  <si>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</si>
  <si>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</si>
  <si>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</si>
  <si>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</si>
  <si>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</si>
  <si>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</si>
  <si>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</si>
  <si>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</si>
  <si>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</si>
  <si>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</si>
  <si>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</si>
  <si>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</si>
  <si>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</si>
  <si>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</si>
  <si>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</si>
  <si>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</si>
  <si>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</si>
  <si>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</si>
  <si>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</si>
  <si>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</si>
  <si>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</si>
  <si>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</si>
  <si>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</si>
  <si>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</si>
  <si>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</si>
  <si>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</si>
  <si>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</si>
  <si>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</si>
  <si>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</si>
  <si>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</si>
  <si>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</si>
  <si>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</si>
  <si>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</si>
  <si>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</si>
  <si>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</si>
  <si>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</si>
  <si>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</si>
  <si>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</si>
  <si>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</si>
  <si>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</si>
  <si>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</si>
  <si>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</si>
  <si>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</si>
  <si>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</si>
  <si>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</si>
  <si>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</si>
  <si>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</si>
  <si>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</si>
  <si>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</si>
  <si>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</si>
  <si>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</si>
  <si>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</si>
  <si>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</si>
  <si>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</si>
  <si>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</si>
  <si>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</si>
  <si>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</si>
  <si>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</si>
  <si>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</si>
  <si>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</si>
  <si>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</si>
  <si>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</si>
  <si>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</si>
  <si>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</si>
  <si>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</si>
  <si>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</si>
  <si>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</si>
  <si>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</si>
  <si>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</si>
  <si>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</si>
  <si>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</si>
  <si>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</si>
  <si>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</si>
  <si>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</si>
  <si>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</si>
  <si>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</si>
  <si>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</si>
  <si>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</si>
  <si>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</si>
  <si>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</si>
  <si>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</si>
  <si>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</si>
  <si>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</si>
  <si>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</si>
  <si>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</si>
  <si>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</si>
  <si>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</si>
  <si>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</si>
  <si>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</si>
  <si>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</si>
  <si>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</si>
  <si>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</si>
  <si>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</si>
  <si>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</si>
  <si>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</si>
  <si>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</si>
  <si>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</si>
  <si>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</si>
  <si>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</si>
  <si>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</si>
  <si>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</si>
  <si>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</si>
  <si>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</si>
  <si>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</si>
  <si>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</si>
  <si>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</si>
  <si>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</si>
  <si>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</si>
  <si>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</si>
  <si>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</si>
  <si>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</si>
  <si>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</si>
  <si>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</si>
  <si>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</si>
  <si>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</si>
  <si>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</si>
  <si>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</si>
  <si>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</si>
  <si>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</si>
  <si>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</si>
  <si>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</si>
  <si>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</si>
  <si>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</si>
  <si>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</si>
  <si>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</si>
  <si>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</si>
  <si>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</si>
  <si>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</si>
  <si>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</si>
  <si>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</si>
  <si>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</si>
  <si>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</si>
  <si>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</si>
  <si>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</si>
  <si>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</si>
  <si>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</si>
  <si>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</si>
  <si>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</si>
  <si>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</si>
  <si>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</si>
  <si>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</si>
  <si>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</si>
  <si>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</si>
  <si>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</si>
  <si>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</si>
  <si>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</si>
  <si>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</si>
  <si>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</si>
  <si>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</si>
  <si>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</si>
  <si>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</si>
  <si>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</si>
  <si>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</si>
  <si>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</si>
  <si>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</si>
  <si>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</si>
  <si>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</si>
  <si>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</si>
  <si>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</si>
  <si>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</si>
  <si>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</si>
  <si>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</si>
  <si>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</si>
  <si>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</si>
  <si>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</si>
  <si>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</si>
  <si>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</si>
  <si>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</si>
  <si>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</si>
  <si>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</si>
  <si>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</si>
  <si>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</si>
  <si>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</si>
  <si>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</si>
  <si>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</si>
  <si>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</si>
  <si>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</si>
  <si>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</si>
  <si>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</si>
  <si>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</si>
  <si>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</si>
  <si>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</si>
  <si>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</si>
  <si>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</si>
  <si>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</si>
  <si>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</si>
  <si>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</si>
  <si>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</si>
  <si>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</si>
  <si>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</si>
  <si>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</si>
  <si>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</si>
  <si>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</si>
  <si>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</si>
  <si>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</si>
  <si>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</si>
  <si>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</si>
  <si>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</si>
  <si>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</si>
  <si>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</si>
  <si>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</si>
  <si>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</si>
  <si>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</si>
  <si>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</si>
  <si>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</si>
  <si>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</si>
  <si>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</si>
  <si>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</si>
  <si>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</si>
  <si>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</si>
  <si>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</si>
  <si>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</si>
  <si>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</si>
  <si>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</si>
  <si>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</si>
  <si>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</si>
  <si>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</si>
  <si>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</si>
  <si>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</si>
  <si>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</si>
  <si>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</si>
  <si>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</si>
  <si>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</si>
  <si>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</si>
  <si>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</si>
  <si>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</si>
  <si>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</si>
  <si>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</si>
  <si>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</si>
  <si>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</si>
  <si>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</si>
  <si>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</si>
  <si>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</si>
  <si>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</si>
  <si>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</si>
  <si>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</si>
  <si>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</si>
  <si>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</si>
  <si>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</si>
  <si>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</si>
  <si>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</si>
  <si>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</si>
  <si>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</si>
  <si>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</si>
  <si>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</si>
  <si>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</si>
  <si>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</si>
  <si>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</si>
  <si>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</si>
  <si>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</si>
  <si>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</si>
  <si>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</si>
  <si>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</si>
  <si>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</si>
  <si>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</si>
  <si>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</si>
  <si>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</si>
  <si>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</si>
  <si>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</si>
  <si>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</si>
  <si>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</si>
  <si>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</si>
  <si>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</si>
  <si>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</si>
  <si>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</si>
  <si>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</si>
  <si>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</si>
  <si>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</si>
  <si>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</si>
  <si>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</si>
  <si>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</si>
  <si>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</si>
  <si>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</si>
  <si>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</si>
  <si>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</si>
  <si>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</si>
  <si>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</si>
  <si>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</si>
  <si>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</si>
  <si>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</si>
  <si>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</si>
  <si>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</si>
  <si>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</si>
  <si>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</si>
  <si>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</si>
  <si>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</si>
  <si>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</si>
  <si>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</si>
  <si>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</si>
  <si>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</si>
  <si>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</si>
  <si>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</si>
  <si>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</si>
  <si>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</si>
  <si>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</si>
  <si>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</si>
  <si>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</si>
  <si>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</si>
  <si>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</si>
  <si>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</si>
  <si>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</si>
  <si>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</si>
  <si>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</si>
  <si>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</si>
  <si>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</si>
  <si>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</si>
  <si>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</si>
  <si>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</si>
  <si>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</si>
  <si>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</si>
  <si>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</si>
  <si>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</si>
  <si>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</si>
  <si>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</si>
  <si>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</si>
  <si>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</si>
  <si>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</si>
  <si>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</si>
  <si>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</si>
  <si>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</si>
  <si>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</si>
  <si>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</si>
  <si>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</si>
  <si>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</si>
  <si>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</si>
  <si>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</si>
  <si>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</si>
  <si>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</si>
  <si>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</si>
  <si>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</si>
  <si>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</si>
  <si>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</si>
  <si>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</si>
  <si>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</si>
  <si>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</si>
  <si>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</si>
  <si>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</si>
  <si>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</si>
  <si>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</si>
  <si>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</si>
  <si>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</si>
  <si>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</si>
  <si>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</si>
  <si>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</si>
  <si>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</si>
  <si>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</si>
  <si>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</si>
  <si>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</si>
  <si>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</si>
  <si>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</si>
  <si>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</si>
  <si>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</si>
  <si>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</si>
  <si>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</si>
  <si>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</si>
  <si>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</si>
  <si>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</si>
  <si>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</si>
  <si>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</si>
  <si>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</si>
  <si>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</si>
  <si>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</si>
  <si>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</si>
  <si>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</si>
  <si>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</si>
  <si>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</si>
  <si>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</si>
  <si>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</si>
  <si>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</si>
  <si>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</si>
  <si>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</si>
  <si>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</si>
  <si>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</si>
  <si>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</si>
  <si>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</si>
  <si>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</si>
  <si>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</si>
  <si>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</si>
  <si>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</si>
  <si>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</si>
  <si>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</si>
  <si>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</si>
  <si>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</si>
  <si>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</si>
  <si>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</si>
  <si>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</si>
  <si>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</si>
  <si>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</si>
  <si>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</si>
  <si>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</si>
  <si>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</si>
  <si>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</si>
  <si>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</si>
  <si>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</si>
  <si>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</si>
  <si>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</si>
  <si>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</si>
  <si>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</si>
  <si>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</si>
  <si>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</si>
  <si>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</si>
  <si>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</si>
  <si>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</si>
  <si>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</si>
  <si>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</si>
  <si>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</si>
  <si>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</si>
  <si>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</si>
  <si>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</si>
  <si>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</si>
  <si>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</si>
  <si>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</si>
  <si>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</si>
  <si>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</si>
  <si>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</si>
  <si>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</si>
  <si>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</si>
  <si>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</si>
  <si>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</si>
  <si>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</si>
  <si>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</si>
  <si>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</si>
  <si>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</si>
  <si>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</si>
  <si>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</si>
  <si>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</si>
  <si>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</si>
  <si>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</si>
  <si>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</si>
  <si>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</si>
  <si>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</si>
  <si>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</si>
  <si>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</si>
  <si>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</si>
  <si>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</si>
  <si>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</si>
  <si>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</si>
  <si>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</si>
  <si>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</si>
  <si>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</si>
  <si>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</si>
  <si>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</si>
  <si>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</si>
  <si>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</si>
  <si>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</si>
  <si>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</si>
  <si>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</si>
  <si>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</si>
  <si>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</si>
  <si>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</si>
  <si>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</si>
  <si>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</si>
  <si>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</si>
  <si>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</si>
  <si>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</si>
  <si>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</si>
  <si>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</si>
  <si>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</si>
  <si>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</si>
  <si>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</si>
  <si>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</si>
  <si>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</si>
  <si>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</si>
  <si>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</si>
  <si>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</si>
  <si>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</si>
  <si>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</si>
  <si>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</si>
  <si>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</si>
  <si>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</si>
  <si>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</si>
  <si>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</si>
  <si>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</si>
  <si>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</si>
  <si>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</si>
  <si>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</si>
  <si>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</si>
  <si>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</si>
  <si>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</si>
  <si>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</si>
  <si>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</si>
  <si>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</si>
  <si>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</si>
  <si>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</si>
  <si>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</si>
  <si>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</si>
  <si>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</si>
  <si>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</si>
  <si>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C62B16A2</t>
  </si>
  <si>
    <t>Trillium Gift of Life Network</t>
  </si>
  <si>
    <t>522 University Avenue, Suite 900</t>
  </si>
  <si>
    <t>Toronto</t>
  </si>
  <si>
    <t>Canada</t>
  </si>
  <si>
    <t>M5G 1W7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</si>
</sst>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18">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6"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6"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0" fontId="26" fillId="0" borderId="0" xfId="0" applyFont="1" applyProtection="1">
      <protection locked="0"/>
    </xf>
    <xf numFmtId="0" fontId="0" fillId="0" borderId="0" xfId="0" applyFill="1" applyAlignment="1" applyProtection="1">
      <alignment horizontal="left"/>
      <protection locked="0"/>
    </xf>
    <xf numFmtId="0" fontId="0" fillId="0" borderId="0" xfId="0" applyFill="1" applyAlignment="1" applyProtection="1">
      <alignment horizontal="left"/>
      <protection locked="0"/>
    </xf>
    <xf numFmtId="165" fontId="0" fillId="0" borderId="0" xfId="0" applyNumberFormat="1" applyAlignment="1" applyProtection="1">
      <alignment wrapText="1"/>
      <protection locked="0"/>
    </xf>
    <xf numFmtId="0" fontId="0" fillId="0" borderId="0" xfId="0" applyFill="1"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Alignment="1" applyProtection="1">
      <alignment wrapText="1"/>
      <protection locked="0"/>
    </xf>
    <xf numFmtId="0" fontId="0" fillId="0" borderId="0" xfId="0" applyFill="1" applyAlignment="1" applyProtection="1">
      <alignment horizontal="left"/>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workbookViewId="0">
      <selection activeCell="A2" sqref="A2"/>
    </sheetView>
  </sheetViews>
  <sheetFormatPr defaultRowHeight="15" x14ac:dyDescent="0.25"/>
  <cols>
    <col min="1" max="1" width="11.28515625" style="63" customWidth="1"/>
    <col min="2" max="2" width="17" style="63" customWidth="1"/>
    <col min="3" max="3" width="13.85546875" style="63" customWidth="1"/>
    <col min="4" max="4" width="12.85546875" style="63" customWidth="1"/>
    <col min="5" max="6" width="15.7109375" style="63" customWidth="1"/>
    <col min="7" max="7" width="10.5703125" style="63" customWidth="1"/>
    <col min="8" max="8" width="13.5703125" style="64" customWidth="1"/>
    <col min="9" max="9" width="13.42578125" style="64" customWidth="1"/>
    <col min="10" max="10" width="24.28515625" style="63" customWidth="1"/>
    <col min="11" max="11" width="16.5703125" style="63" customWidth="1"/>
    <col min="12" max="13" width="15.7109375" style="63" customWidth="1"/>
    <col min="14" max="14" width="12.85546875" style="63" customWidth="1"/>
    <col min="15" max="15" width="28" style="63" customWidth="1"/>
    <col min="16" max="16" width="25.85546875" style="37" customWidth="1"/>
    <col min="17" max="16384" width="9.140625" style="37"/>
  </cols>
  <sheetData>
    <row r="1" spans="1:16" s="62" customFormat="1" ht="60" x14ac:dyDescent="0.25">
      <c r="A1" s="96" t="s">
        <v>143</v>
      </c>
      <c r="B1" s="96" t="s">
        <v>2</v>
      </c>
      <c r="C1" s="96" t="s">
        <v>145</v>
      </c>
      <c r="D1" s="96" t="s">
        <v>146</v>
      </c>
      <c r="E1" s="96" t="s">
        <v>132</v>
      </c>
      <c r="F1" s="96" t="s">
        <v>133</v>
      </c>
      <c r="G1" s="96" t="s">
        <v>122</v>
      </c>
      <c r="H1" s="98" t="s">
        <v>1068</v>
      </c>
      <c r="I1" s="98" t="s">
        <v>1069</v>
      </c>
      <c r="J1" s="96" t="s">
        <v>127</v>
      </c>
      <c r="K1" s="96" t="s">
        <v>128</v>
      </c>
      <c r="L1" s="96" t="s">
        <v>129</v>
      </c>
      <c r="M1" s="96" t="s">
        <v>130</v>
      </c>
      <c r="N1" s="96" t="s">
        <v>131</v>
      </c>
      <c r="O1" s="96" t="s">
        <v>799</v>
      </c>
      <c r="P1" s="61" t="s">
        <v>800</v>
      </c>
    </row>
    <row r="2" spans="1:16" ht="30" x14ac:dyDescent="0.25">
      <c r="A2" s="110" t="s">
        <v>1229</v>
      </c>
      <c r="B2" s="111" t="s">
        <v>1230</v>
      </c>
      <c r="C2" s="99" t="s">
        <v>1222</v>
      </c>
      <c r="D2" s="112">
        <v>100062</v>
      </c>
      <c r="E2" s="63" t="s">
        <v>150</v>
      </c>
      <c r="F2" s="63" t="s">
        <v>147</v>
      </c>
      <c r="G2" s="63" t="s">
        <v>12</v>
      </c>
      <c r="H2" s="115">
        <v>42436</v>
      </c>
      <c r="I2" s="113">
        <v>42480</v>
      </c>
      <c r="J2" s="114" t="s">
        <v>1231</v>
      </c>
      <c r="K2" s="114" t="s">
        <v>1232</v>
      </c>
      <c r="L2" s="97" t="s">
        <v>1218</v>
      </c>
      <c r="M2" s="117" t="s">
        <v>1233</v>
      </c>
      <c r="N2" s="116" t="s">
        <v>1234</v>
      </c>
      <c r="O2" s="63" t="s">
        <v>1070</v>
      </c>
      <c r="P2" s="37" t="str">
        <f>IF(ISBLANK(O2), "", Activities_French_Text)</f>
        <v>Traitement, Distribution, Conservation</v>
      </c>
    </row>
    <row r="3" spans="1:16" x14ac:dyDescent="0.25">
      <c r="P3" s="37" t="str">
        <f>IF(ISBLANK(O3), "", Activities_French_Text)</f>
        <v/>
      </c>
    </row>
    <row r="4" spans="1:16" x14ac:dyDescent="0.25">
      <c r="P4" s="37" t="str">
        <f>IF(ISBLANK(O4), "", Activities_French_Text)</f>
        <v/>
      </c>
    </row>
    <row r="5" spans="1:16" x14ac:dyDescent="0.25">
      <c r="P5" s="37" t="str">
        <f>IF(ISBLANK(O5), "", Activities_French_Text)</f>
        <v/>
      </c>
    </row>
    <row r="6" spans="1:16" x14ac:dyDescent="0.25">
      <c r="P6" s="37" t="str">
        <f>IF(ISBLANK(O6), "", Activities_French_Text)</f>
        <v/>
      </c>
    </row>
    <row r="7" spans="1:16" x14ac:dyDescent="0.25">
      <c r="P7" s="37" t="str">
        <f>IF(ISBLANK(O7), "", Activities_French_Text)</f>
        <v/>
      </c>
    </row>
    <row r="8" spans="1:16" x14ac:dyDescent="0.25">
      <c r="P8" s="37" t="str">
        <f>IF(ISBLANK(O8), "", Activities_French_Text)</f>
        <v/>
      </c>
    </row>
    <row r="9" spans="1:16" x14ac:dyDescent="0.25">
      <c r="P9" s="37" t="str">
        <f>IF(ISBLANK(O9), "", Activities_French_Text)</f>
        <v/>
      </c>
    </row>
    <row r="10" spans="1:16" x14ac:dyDescent="0.25">
      <c r="P10" s="37" t="str">
        <f>IF(ISBLANK(O10), "", Activities_French_Text)</f>
        <v/>
      </c>
    </row>
    <row r="11" spans="1:16" x14ac:dyDescent="0.25">
      <c r="P11" s="37" t="str">
        <f>IF(ISBLANK(O11), "", Activities_French_Text)</f>
        <v/>
      </c>
    </row>
    <row r="12" spans="1:16" x14ac:dyDescent="0.25">
      <c r="P12" s="37" t="str">
        <f>IF(ISBLANK(O12), "", Activities_French_Text)</f>
        <v/>
      </c>
    </row>
    <row r="13" spans="1:16" x14ac:dyDescent="0.25">
      <c r="P13" s="37" t="str">
        <f>IF(ISBLANK(O13), "", Activities_French_Text)</f>
        <v/>
      </c>
    </row>
  </sheetData>
  <sheetProtection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115" zoomScaleNormal="115" workbookViewId="0">
      <selection activeCell="G2" sqref="G2"/>
    </sheetView>
  </sheetViews>
  <sheetFormatPr defaultRowHeight="15" x14ac:dyDescent="0.25"/>
  <cols>
    <col min="1" max="1" width="11.7109375" style="71" customWidth="1"/>
    <col min="2" max="2" width="14" style="71" customWidth="1"/>
    <col min="3" max="4" width="13.42578125" style="71" customWidth="1"/>
    <col min="5" max="5" width="11.42578125" style="72" customWidth="1"/>
    <col min="6" max="6" width="12.5703125" style="72" customWidth="1"/>
    <col min="7" max="7" width="14.85546875" style="73" customWidth="1"/>
    <col min="8" max="8" width="10.140625" style="73" customWidth="1"/>
    <col min="9" max="9" width="38.5703125" style="70" customWidth="1"/>
    <col min="10" max="10" width="44.7109375" style="71" customWidth="1"/>
    <col min="11" max="11" width="66.140625" style="70" customWidth="1"/>
    <col min="12" max="12" width="85.7109375" style="71" customWidth="1"/>
    <col min="13" max="16384" width="9.140625" style="70"/>
  </cols>
  <sheetData>
    <row r="1" spans="1:12" s="66" customFormat="1" ht="30" x14ac:dyDescent="0.25">
      <c r="A1" s="65" t="s">
        <v>143</v>
      </c>
      <c r="B1" s="65" t="s">
        <v>2</v>
      </c>
      <c r="C1" s="65" t="s">
        <v>132</v>
      </c>
      <c r="D1" s="65" t="s">
        <v>133</v>
      </c>
      <c r="E1" s="86" t="s">
        <v>1</v>
      </c>
      <c r="F1" s="86" t="s">
        <v>125</v>
      </c>
      <c r="G1" s="100" t="s">
        <v>137</v>
      </c>
      <c r="H1" s="100" t="s">
        <v>138</v>
      </c>
      <c r="I1" s="100" t="s">
        <v>5</v>
      </c>
      <c r="J1" s="65" t="s">
        <v>6</v>
      </c>
      <c r="K1" s="100" t="s">
        <v>126</v>
      </c>
      <c r="L1" s="65" t="s">
        <v>134</v>
      </c>
    </row>
    <row r="2" spans="1:12" s="93" customFormat="1" ht="26.25" customHeight="1" x14ac:dyDescent="0.25">
      <c r="A2" s="87" t="str">
        <f>IF(ISBLANK('CTO Inspection English'!A2), "", 'CTO Inspection English'!A2)</f>
        <v>C62B16A2</v>
      </c>
      <c r="B2" s="88" t="str">
        <f>IF(ISBLANK('CTO Inspection English'!B2), "", 'CTO Inspection English'!B2)</f>
        <v>Trillium Gift of Life Network</v>
      </c>
      <c r="C2" s="89" t="str">
        <f>IF(ISBLANK('CTO Inspection English'!E2), "", 'CTO Inspection English'!E2)</f>
        <v>Inspection régulière</v>
      </c>
      <c r="D2" s="89" t="str">
        <f>IF(ISBLANK('CTO Inspection English'!F2), "", 'CTO Inspection English'!F2)</f>
        <v>Regular Inspection</v>
      </c>
      <c r="E2" s="90">
        <f>IF(ISBLANK('CTO Inspection English'!H2), "", 'CTO Inspection English'!H2)</f>
        <v>42436</v>
      </c>
      <c r="F2" s="91">
        <f>IF(ISBLANK('CTO Inspection English'!I2), "", 'CTO Inspection English'!I2)</f>
        <v>42480</v>
      </c>
      <c r="G2" s="101"/>
      <c r="H2" s="101"/>
      <c r="I2" s="92"/>
      <c r="J2" s="87" t="str">
        <f>IF(ISBLANK(I2), "", Inspection_Regulation_French_Text)</f>
        <v/>
      </c>
      <c r="K2" s="104"/>
      <c r="L2" s="87" t="str">
        <f>IF(ISBLANK(K2), "", Deficiency_French_Text)</f>
        <v/>
      </c>
    </row>
    <row r="3" spans="1:12" s="93" customFormat="1" x14ac:dyDescent="0.25">
      <c r="A3" s="87" t="str">
        <f>IF(ISBLANK(G3), "",A2)</f>
        <v/>
      </c>
      <c r="B3" s="88" t="str">
        <f>IF(ISBLANK(G3), "", B2)</f>
        <v/>
      </c>
      <c r="C3" s="89" t="str">
        <f>IF(ISBLANK(G3), "", C2)</f>
        <v/>
      </c>
      <c r="D3" s="89" t="str">
        <f>IF(ISBLANK(G3), "", D2)</f>
        <v/>
      </c>
      <c r="E3" s="90" t="str">
        <f>IF(ISBLANK(G3), "", E2)</f>
        <v/>
      </c>
      <c r="F3" s="91" t="str">
        <f>IF(ISBLANK(G3), "", F2)</f>
        <v/>
      </c>
      <c r="G3" s="101"/>
      <c r="H3" s="101"/>
      <c r="I3" s="92"/>
      <c r="J3" s="87" t="str">
        <f>IF(ISBLANK(I3), "", Inspection_Regulation_French_Text)</f>
        <v/>
      </c>
      <c r="K3" s="104"/>
      <c r="L3" s="87" t="str">
        <f>IF(ISBLANK(K3), "", Deficiency_French_Text)</f>
        <v/>
      </c>
    </row>
    <row r="4" spans="1:12" s="93" customFormat="1" x14ac:dyDescent="0.25">
      <c r="A4" s="87" t="str">
        <f t="shared" ref="A4:A41" si="0">IF(ISBLANK(G4), "",A3)</f>
        <v/>
      </c>
      <c r="B4" s="88" t="str">
        <f t="shared" ref="B4:B67" si="1">IF(ISBLANK(G4), "", B3)</f>
        <v/>
      </c>
      <c r="C4" s="89" t="str">
        <f t="shared" ref="C4:C67" si="2">IF(ISBLANK(G4), "", C3)</f>
        <v/>
      </c>
      <c r="D4" s="89" t="str">
        <f t="shared" ref="D4:D67" si="3">IF(ISBLANK(G4), "", D3)</f>
        <v/>
      </c>
      <c r="E4" s="90" t="str">
        <f t="shared" ref="E4:E67" si="4">IF(ISBLANK(G4), "", E3)</f>
        <v/>
      </c>
      <c r="F4" s="91" t="str">
        <f t="shared" ref="F4:F67" si="5">IF(ISBLANK(G4), "", F3)</f>
        <v/>
      </c>
      <c r="G4" s="101"/>
      <c r="H4" s="101"/>
      <c r="I4" s="92"/>
      <c r="J4" s="87" t="str">
        <f>IF(ISBLANK(I4), "", Inspection_Regulation_French_Text)</f>
        <v/>
      </c>
      <c r="K4" s="104"/>
      <c r="L4" s="87" t="str">
        <f>IF(ISBLANK(K4), "", Deficiency_French_Text)</f>
        <v/>
      </c>
    </row>
    <row r="5" spans="1:12" s="93" customFormat="1" x14ac:dyDescent="0.25">
      <c r="A5" s="87" t="str">
        <f t="shared" si="0"/>
        <v/>
      </c>
      <c r="B5" s="88" t="str">
        <f t="shared" si="1"/>
        <v/>
      </c>
      <c r="C5" s="89" t="str">
        <f t="shared" si="2"/>
        <v/>
      </c>
      <c r="D5" s="89" t="str">
        <f t="shared" si="3"/>
        <v/>
      </c>
      <c r="E5" s="90" t="str">
        <f t="shared" si="4"/>
        <v/>
      </c>
      <c r="F5" s="91" t="str">
        <f t="shared" si="5"/>
        <v/>
      </c>
      <c r="G5" s="101"/>
      <c r="H5" s="101"/>
      <c r="I5" s="92"/>
      <c r="J5" s="87" t="str">
        <f>IF(ISBLANK(I5), "", Inspection_Regulation_French_Text)</f>
        <v/>
      </c>
      <c r="K5" s="104"/>
      <c r="L5" s="87" t="str">
        <f>IF(ISBLANK(K5), "", Deficiency_French_Text)</f>
        <v/>
      </c>
    </row>
    <row r="6" spans="1:12" s="93" customFormat="1" x14ac:dyDescent="0.25">
      <c r="A6" s="87" t="str">
        <f t="shared" si="0"/>
        <v/>
      </c>
      <c r="B6" s="88" t="str">
        <f t="shared" si="1"/>
        <v/>
      </c>
      <c r="C6" s="89" t="str">
        <f t="shared" si="2"/>
        <v/>
      </c>
      <c r="D6" s="89" t="str">
        <f t="shared" si="3"/>
        <v/>
      </c>
      <c r="E6" s="90" t="str">
        <f t="shared" si="4"/>
        <v/>
      </c>
      <c r="F6" s="91" t="str">
        <f t="shared" si="5"/>
        <v/>
      </c>
      <c r="G6" s="101"/>
      <c r="H6" s="101"/>
      <c r="I6" s="92"/>
      <c r="J6" s="87" t="str">
        <f>IF(ISBLANK(I6), "", Inspection_Regulation_French_Text)</f>
        <v/>
      </c>
      <c r="K6" s="104"/>
      <c r="L6" s="87" t="str">
        <f>IF(ISBLANK(K6), "", Deficiency_French_Text)</f>
        <v/>
      </c>
    </row>
    <row r="7" spans="1:12" s="93" customFormat="1" x14ac:dyDescent="0.25">
      <c r="A7" s="87" t="str">
        <f t="shared" si="0"/>
        <v/>
      </c>
      <c r="B7" s="88" t="str">
        <f t="shared" si="1"/>
        <v/>
      </c>
      <c r="C7" s="89" t="str">
        <f t="shared" si="2"/>
        <v/>
      </c>
      <c r="D7" s="89" t="str">
        <f t="shared" si="3"/>
        <v/>
      </c>
      <c r="E7" s="90" t="str">
        <f t="shared" si="4"/>
        <v/>
      </c>
      <c r="F7" s="91" t="str">
        <f t="shared" si="5"/>
        <v/>
      </c>
      <c r="G7" s="101"/>
      <c r="H7" s="101"/>
      <c r="I7" s="92"/>
      <c r="J7" s="87" t="str">
        <f>IF(ISBLANK(I7), "", Inspection_Regulation_French_Text)</f>
        <v/>
      </c>
      <c r="K7" s="104"/>
      <c r="L7" s="87" t="str">
        <f>IF(ISBLANK(K7), "", Deficiency_French_Text)</f>
        <v/>
      </c>
    </row>
    <row r="8" spans="1:12" s="93" customFormat="1" x14ac:dyDescent="0.25">
      <c r="A8" s="87" t="str">
        <f t="shared" si="0"/>
        <v/>
      </c>
      <c r="B8" s="88" t="str">
        <f t="shared" si="1"/>
        <v/>
      </c>
      <c r="C8" s="89" t="str">
        <f t="shared" si="2"/>
        <v/>
      </c>
      <c r="D8" s="89" t="str">
        <f t="shared" si="3"/>
        <v/>
      </c>
      <c r="E8" s="90" t="str">
        <f t="shared" si="4"/>
        <v/>
      </c>
      <c r="F8" s="91" t="str">
        <f t="shared" si="5"/>
        <v/>
      </c>
      <c r="G8" s="101"/>
      <c r="H8" s="101"/>
      <c r="I8" s="92"/>
      <c r="J8" s="87" t="str">
        <f>IF(ISBLANK(I8), "", Inspection_Regulation_French_Text)</f>
        <v/>
      </c>
      <c r="K8" s="104"/>
      <c r="L8" s="87" t="str">
        <f>IF(ISBLANK(K8), "", Deficiency_French_Text)</f>
        <v/>
      </c>
    </row>
    <row r="9" spans="1:12" s="93" customFormat="1" x14ac:dyDescent="0.25">
      <c r="A9" s="87" t="str">
        <f t="shared" si="0"/>
        <v/>
      </c>
      <c r="B9" s="88" t="str">
        <f t="shared" si="1"/>
        <v/>
      </c>
      <c r="C9" s="89" t="str">
        <f t="shared" si="2"/>
        <v/>
      </c>
      <c r="D9" s="89" t="str">
        <f t="shared" si="3"/>
        <v/>
      </c>
      <c r="E9" s="90" t="str">
        <f t="shared" si="4"/>
        <v/>
      </c>
      <c r="F9" s="91" t="str">
        <f t="shared" si="5"/>
        <v/>
      </c>
      <c r="G9" s="101"/>
      <c r="H9" s="101"/>
      <c r="I9" s="92"/>
      <c r="J9" s="87" t="str">
        <f>IF(ISBLANK(I9), "", Inspection_Regulation_French_Text)</f>
        <v/>
      </c>
      <c r="K9" s="104"/>
      <c r="L9" s="87" t="str">
        <f>IF(ISBLANK(K9), "", Deficiency_French_Text)</f>
        <v/>
      </c>
    </row>
    <row r="10" spans="1:12" s="93" customFormat="1" x14ac:dyDescent="0.25">
      <c r="A10" s="87" t="str">
        <f t="shared" si="0"/>
        <v/>
      </c>
      <c r="B10" s="88" t="str">
        <f t="shared" si="1"/>
        <v/>
      </c>
      <c r="C10" s="89" t="str">
        <f t="shared" si="2"/>
        <v/>
      </c>
      <c r="D10" s="89" t="str">
        <f t="shared" si="3"/>
        <v/>
      </c>
      <c r="E10" s="90" t="str">
        <f t="shared" si="4"/>
        <v/>
      </c>
      <c r="F10" s="91" t="str">
        <f t="shared" si="5"/>
        <v/>
      </c>
      <c r="G10" s="101"/>
      <c r="H10" s="101"/>
      <c r="I10" s="92"/>
      <c r="J10" s="87" t="str">
        <f>IF(ISBLANK(I10), "", Inspection_Regulation_French_Text)</f>
        <v/>
      </c>
      <c r="K10" s="104"/>
      <c r="L10" s="87" t="str">
        <f>IF(ISBLANK(K10), "", Deficiency_French_Text)</f>
        <v/>
      </c>
    </row>
    <row r="11" spans="1:12" s="93" customFormat="1" x14ac:dyDescent="0.25">
      <c r="A11" s="87" t="str">
        <f t="shared" si="0"/>
        <v/>
      </c>
      <c r="B11" s="88" t="str">
        <f t="shared" si="1"/>
        <v/>
      </c>
      <c r="C11" s="89" t="str">
        <f t="shared" si="2"/>
        <v/>
      </c>
      <c r="D11" s="89" t="str">
        <f t="shared" si="3"/>
        <v/>
      </c>
      <c r="E11" s="90" t="str">
        <f t="shared" si="4"/>
        <v/>
      </c>
      <c r="F11" s="91" t="str">
        <f t="shared" si="5"/>
        <v/>
      </c>
      <c r="G11" s="101"/>
      <c r="H11" s="101"/>
      <c r="I11" s="92"/>
      <c r="J11" s="87" t="str">
        <f>IF(ISBLANK(I11), "", Inspection_Regulation_French_Text)</f>
        <v/>
      </c>
      <c r="K11" s="104"/>
      <c r="L11" s="87" t="str">
        <f>IF(ISBLANK(K11), "", Deficiency_French_Text)</f>
        <v/>
      </c>
    </row>
    <row r="12" spans="1:12" s="93" customFormat="1" x14ac:dyDescent="0.25">
      <c r="A12" s="87" t="str">
        <f t="shared" si="0"/>
        <v/>
      </c>
      <c r="B12" s="88" t="str">
        <f t="shared" si="1"/>
        <v/>
      </c>
      <c r="C12" s="89" t="str">
        <f t="shared" si="2"/>
        <v/>
      </c>
      <c r="D12" s="89" t="str">
        <f t="shared" si="3"/>
        <v/>
      </c>
      <c r="E12" s="90" t="str">
        <f t="shared" si="4"/>
        <v/>
      </c>
      <c r="F12" s="91" t="str">
        <f t="shared" si="5"/>
        <v/>
      </c>
      <c r="G12" s="101"/>
      <c r="H12" s="101"/>
      <c r="I12" s="92"/>
      <c r="J12" s="87" t="str">
        <f>IF(ISBLANK(I12), "", Inspection_Regulation_French_Text)</f>
        <v/>
      </c>
      <c r="K12" s="104"/>
      <c r="L12" s="87" t="str">
        <f>IF(ISBLANK(K12), "", Deficiency_French_Text)</f>
        <v/>
      </c>
    </row>
    <row r="13" spans="1:12" s="93" customFormat="1" x14ac:dyDescent="0.25">
      <c r="A13" s="87" t="str">
        <f t="shared" si="0"/>
        <v/>
      </c>
      <c r="B13" s="88" t="str">
        <f t="shared" si="1"/>
        <v/>
      </c>
      <c r="C13" s="89" t="str">
        <f t="shared" si="2"/>
        <v/>
      </c>
      <c r="D13" s="89" t="str">
        <f t="shared" si="3"/>
        <v/>
      </c>
      <c r="E13" s="90" t="str">
        <f t="shared" si="4"/>
        <v/>
      </c>
      <c r="F13" s="91" t="str">
        <f t="shared" si="5"/>
        <v/>
      </c>
      <c r="G13" s="101"/>
      <c r="H13" s="101"/>
      <c r="I13" s="92"/>
      <c r="J13" s="87" t="str">
        <f>IF(ISBLANK(I13), "", Inspection_Regulation_French_Text)</f>
        <v/>
      </c>
      <c r="K13" s="104"/>
      <c r="L13" s="87" t="str">
        <f>IF(ISBLANK(K13), "", Deficiency_French_Text)</f>
        <v/>
      </c>
    </row>
    <row r="14" spans="1:12" s="93" customFormat="1" x14ac:dyDescent="0.25">
      <c r="A14" s="87" t="str">
        <f t="shared" si="0"/>
        <v/>
      </c>
      <c r="B14" s="88" t="str">
        <f t="shared" si="1"/>
        <v/>
      </c>
      <c r="C14" s="89" t="str">
        <f t="shared" si="2"/>
        <v/>
      </c>
      <c r="D14" s="89" t="str">
        <f t="shared" si="3"/>
        <v/>
      </c>
      <c r="E14" s="90" t="str">
        <f t="shared" si="4"/>
        <v/>
      </c>
      <c r="F14" s="91" t="str">
        <f t="shared" si="5"/>
        <v/>
      </c>
      <c r="G14" s="101"/>
      <c r="H14" s="101"/>
      <c r="I14" s="92"/>
      <c r="J14" s="87" t="str">
        <f>IF(ISBLANK(I14), "", Inspection_Regulation_French_Text)</f>
        <v/>
      </c>
      <c r="K14" s="104"/>
      <c r="L14" s="87"/>
    </row>
    <row r="15" spans="1:12" s="93" customFormat="1" x14ac:dyDescent="0.25">
      <c r="A15" s="87" t="str">
        <f t="shared" si="0"/>
        <v/>
      </c>
      <c r="B15" s="88" t="str">
        <f t="shared" si="1"/>
        <v/>
      </c>
      <c r="C15" s="89" t="str">
        <f t="shared" si="2"/>
        <v/>
      </c>
      <c r="D15" s="89" t="str">
        <f t="shared" si="3"/>
        <v/>
      </c>
      <c r="E15" s="90" t="str">
        <f t="shared" si="4"/>
        <v/>
      </c>
      <c r="F15" s="91" t="str">
        <f t="shared" si="5"/>
        <v/>
      </c>
      <c r="G15" s="101"/>
      <c r="H15" s="101"/>
      <c r="I15" s="92"/>
      <c r="J15" s="87" t="str">
        <f>IF(ISBLANK(I15), "", Inspection_Regulation_French_Text)</f>
        <v/>
      </c>
      <c r="K15" s="104"/>
      <c r="L15" s="87"/>
    </row>
    <row r="16" spans="1:12" s="93" customFormat="1" x14ac:dyDescent="0.25">
      <c r="A16" s="87" t="str">
        <f t="shared" si="0"/>
        <v/>
      </c>
      <c r="B16" s="88" t="str">
        <f t="shared" si="1"/>
        <v/>
      </c>
      <c r="C16" s="89" t="str">
        <f t="shared" si="2"/>
        <v/>
      </c>
      <c r="D16" s="89" t="str">
        <f t="shared" si="3"/>
        <v/>
      </c>
      <c r="E16" s="90" t="str">
        <f t="shared" si="4"/>
        <v/>
      </c>
      <c r="F16" s="91" t="str">
        <f t="shared" si="5"/>
        <v/>
      </c>
      <c r="G16" s="101"/>
      <c r="H16" s="101"/>
      <c r="I16" s="92"/>
      <c r="J16" s="87" t="str">
        <f>IF(ISBLANK(I16), "", Inspection_Regulation_French_Text)</f>
        <v/>
      </c>
      <c r="K16" s="104"/>
      <c r="L16" s="87"/>
    </row>
    <row r="17" spans="1:12" s="93" customFormat="1" x14ac:dyDescent="0.25">
      <c r="A17" s="87" t="str">
        <f t="shared" si="0"/>
        <v/>
      </c>
      <c r="B17" s="88" t="str">
        <f t="shared" si="1"/>
        <v/>
      </c>
      <c r="C17" s="89" t="str">
        <f t="shared" si="2"/>
        <v/>
      </c>
      <c r="D17" s="89" t="str">
        <f t="shared" si="3"/>
        <v/>
      </c>
      <c r="E17" s="90" t="str">
        <f t="shared" si="4"/>
        <v/>
      </c>
      <c r="F17" s="91" t="str">
        <f t="shared" si="5"/>
        <v/>
      </c>
      <c r="G17" s="101"/>
      <c r="H17" s="101"/>
      <c r="I17" s="92"/>
      <c r="J17" s="87" t="str">
        <f>IF(ISBLANK(I17), "", Inspection_Regulation_French_Text)</f>
        <v/>
      </c>
      <c r="K17" s="104"/>
      <c r="L17" s="87"/>
    </row>
    <row r="18" spans="1:12" s="93" customFormat="1" x14ac:dyDescent="0.25">
      <c r="A18" s="87" t="str">
        <f t="shared" si="0"/>
        <v/>
      </c>
      <c r="B18" s="88" t="str">
        <f t="shared" si="1"/>
        <v/>
      </c>
      <c r="C18" s="89" t="str">
        <f t="shared" si="2"/>
        <v/>
      </c>
      <c r="D18" s="89" t="str">
        <f t="shared" si="3"/>
        <v/>
      </c>
      <c r="E18" s="90" t="str">
        <f t="shared" si="4"/>
        <v/>
      </c>
      <c r="F18" s="91" t="str">
        <f t="shared" si="5"/>
        <v/>
      </c>
      <c r="G18" s="101"/>
      <c r="H18" s="101"/>
      <c r="I18" s="92"/>
      <c r="J18" s="87" t="str">
        <f>IF(ISBLANK(I18), "", Inspection_Regulation_French_Text)</f>
        <v/>
      </c>
      <c r="K18" s="104"/>
      <c r="L18" s="87"/>
    </row>
    <row r="19" spans="1:12" s="93" customFormat="1" x14ac:dyDescent="0.25">
      <c r="A19" s="87" t="str">
        <f t="shared" si="0"/>
        <v/>
      </c>
      <c r="B19" s="88" t="str">
        <f t="shared" si="1"/>
        <v/>
      </c>
      <c r="C19" s="89" t="str">
        <f t="shared" si="2"/>
        <v/>
      </c>
      <c r="D19" s="89" t="str">
        <f t="shared" si="3"/>
        <v/>
      </c>
      <c r="E19" s="90" t="str">
        <f t="shared" si="4"/>
        <v/>
      </c>
      <c r="F19" s="91" t="str">
        <f t="shared" si="5"/>
        <v/>
      </c>
      <c r="G19" s="101"/>
      <c r="H19" s="101"/>
      <c r="I19" s="92"/>
      <c r="J19" s="87" t="str">
        <f>IF(ISBLANK(I19), "", Inspection_Regulation_French_Text)</f>
        <v/>
      </c>
      <c r="K19" s="104"/>
      <c r="L19" s="87"/>
    </row>
    <row r="20" spans="1:12" s="93" customFormat="1" x14ac:dyDescent="0.25">
      <c r="A20" s="87" t="str">
        <f t="shared" si="0"/>
        <v/>
      </c>
      <c r="B20" s="88" t="str">
        <f t="shared" si="1"/>
        <v/>
      </c>
      <c r="C20" s="89" t="str">
        <f t="shared" si="2"/>
        <v/>
      </c>
      <c r="D20" s="89" t="str">
        <f t="shared" si="3"/>
        <v/>
      </c>
      <c r="E20" s="90" t="str">
        <f t="shared" si="4"/>
        <v/>
      </c>
      <c r="F20" s="91" t="str">
        <f t="shared" si="5"/>
        <v/>
      </c>
      <c r="G20" s="101"/>
      <c r="H20" s="101"/>
      <c r="I20" s="92"/>
      <c r="J20" s="87" t="str">
        <f>IF(ISBLANK(I20), "", Inspection_Regulation_French_Text)</f>
        <v/>
      </c>
      <c r="K20" s="104"/>
      <c r="L20" s="87"/>
    </row>
    <row r="21" spans="1:12" s="93" customFormat="1" x14ac:dyDescent="0.25">
      <c r="A21" s="87" t="str">
        <f t="shared" si="0"/>
        <v/>
      </c>
      <c r="B21" s="88" t="str">
        <f t="shared" si="1"/>
        <v/>
      </c>
      <c r="C21" s="89" t="str">
        <f t="shared" si="2"/>
        <v/>
      </c>
      <c r="D21" s="89" t="str">
        <f t="shared" si="3"/>
        <v/>
      </c>
      <c r="E21" s="90" t="str">
        <f t="shared" si="4"/>
        <v/>
      </c>
      <c r="F21" s="91" t="str">
        <f t="shared" si="5"/>
        <v/>
      </c>
      <c r="G21" s="101"/>
      <c r="H21" s="101"/>
      <c r="I21" s="92"/>
      <c r="J21" s="87" t="str">
        <f>IF(ISBLANK(I21), "", Inspection_Regulation_French_Text)</f>
        <v/>
      </c>
      <c r="K21" s="104"/>
      <c r="L21" s="87"/>
    </row>
    <row r="22" spans="1:12" s="93" customFormat="1" x14ac:dyDescent="0.25">
      <c r="A22" s="87" t="str">
        <f t="shared" si="0"/>
        <v/>
      </c>
      <c r="B22" s="88" t="str">
        <f t="shared" si="1"/>
        <v/>
      </c>
      <c r="C22" s="89" t="str">
        <f t="shared" si="2"/>
        <v/>
      </c>
      <c r="D22" s="89" t="str">
        <f t="shared" si="3"/>
        <v/>
      </c>
      <c r="E22" s="90" t="str">
        <f t="shared" si="4"/>
        <v/>
      </c>
      <c r="F22" s="91" t="str">
        <f t="shared" si="5"/>
        <v/>
      </c>
      <c r="G22" s="101"/>
      <c r="H22" s="101"/>
      <c r="I22" s="92"/>
      <c r="J22" s="87" t="str">
        <f>IF(ISBLANK(I22), "", Inspection_Regulation_French_Text)</f>
        <v/>
      </c>
      <c r="K22" s="104"/>
      <c r="L22" s="87"/>
    </row>
    <row r="23" spans="1:12" s="93" customFormat="1" x14ac:dyDescent="0.25">
      <c r="A23" s="87" t="str">
        <f t="shared" si="0"/>
        <v/>
      </c>
      <c r="B23" s="88" t="str">
        <f t="shared" si="1"/>
        <v/>
      </c>
      <c r="C23" s="89" t="str">
        <f t="shared" si="2"/>
        <v/>
      </c>
      <c r="D23" s="89" t="str">
        <f t="shared" si="3"/>
        <v/>
      </c>
      <c r="E23" s="90" t="str">
        <f t="shared" si="4"/>
        <v/>
      </c>
      <c r="F23" s="91" t="str">
        <f t="shared" si="5"/>
        <v/>
      </c>
      <c r="G23" s="101"/>
      <c r="H23" s="101"/>
      <c r="I23" s="92"/>
      <c r="J23" s="87" t="str">
        <f>IF(ISBLANK(I23), "", Inspection_Regulation_French_Text)</f>
        <v/>
      </c>
      <c r="K23" s="104"/>
      <c r="L23" s="87"/>
    </row>
    <row r="24" spans="1:12" s="93" customFormat="1" x14ac:dyDescent="0.25">
      <c r="A24" s="87" t="str">
        <f t="shared" si="0"/>
        <v/>
      </c>
      <c r="B24" s="88" t="str">
        <f t="shared" si="1"/>
        <v/>
      </c>
      <c r="C24" s="89" t="str">
        <f t="shared" si="2"/>
        <v/>
      </c>
      <c r="D24" s="89" t="str">
        <f t="shared" si="3"/>
        <v/>
      </c>
      <c r="E24" s="90" t="str">
        <f t="shared" si="4"/>
        <v/>
      </c>
      <c r="F24" s="91" t="str">
        <f t="shared" si="5"/>
        <v/>
      </c>
      <c r="G24" s="101"/>
      <c r="H24" s="101"/>
      <c r="I24" s="92"/>
      <c r="J24" s="87" t="str">
        <f>IF(ISBLANK(I24), "", Inspection_Regulation_French_Text)</f>
        <v/>
      </c>
      <c r="K24" s="104"/>
      <c r="L24" s="87"/>
    </row>
    <row r="25" spans="1:12" s="93" customFormat="1" x14ac:dyDescent="0.25">
      <c r="A25" s="87" t="str">
        <f t="shared" si="0"/>
        <v/>
      </c>
      <c r="B25" s="88" t="str">
        <f t="shared" si="1"/>
        <v/>
      </c>
      <c r="C25" s="89" t="str">
        <f t="shared" si="2"/>
        <v/>
      </c>
      <c r="D25" s="89" t="str">
        <f t="shared" si="3"/>
        <v/>
      </c>
      <c r="E25" s="90" t="str">
        <f t="shared" si="4"/>
        <v/>
      </c>
      <c r="F25" s="91" t="str">
        <f t="shared" si="5"/>
        <v/>
      </c>
      <c r="G25" s="101"/>
      <c r="H25" s="101"/>
      <c r="I25" s="92"/>
      <c r="J25" s="87" t="str">
        <f>IF(ISBLANK(I25), "", Inspection_Regulation_French_Text)</f>
        <v/>
      </c>
      <c r="K25" s="104"/>
      <c r="L25" s="87"/>
    </row>
    <row r="26" spans="1:12" s="93" customFormat="1" x14ac:dyDescent="0.25">
      <c r="A26" s="87" t="str">
        <f t="shared" si="0"/>
        <v/>
      </c>
      <c r="B26" s="88" t="str">
        <f t="shared" si="1"/>
        <v/>
      </c>
      <c r="C26" s="89" t="str">
        <f t="shared" si="2"/>
        <v/>
      </c>
      <c r="D26" s="89" t="str">
        <f t="shared" si="3"/>
        <v/>
      </c>
      <c r="E26" s="90" t="str">
        <f t="shared" si="4"/>
        <v/>
      </c>
      <c r="F26" s="91" t="str">
        <f t="shared" si="5"/>
        <v/>
      </c>
      <c r="G26" s="101"/>
      <c r="H26" s="101"/>
      <c r="I26" s="92"/>
      <c r="J26" s="87" t="str">
        <f>IF(ISBLANK(I26), "", Inspection_Regulation_French_Text)</f>
        <v/>
      </c>
      <c r="K26" s="104"/>
      <c r="L26" s="87"/>
    </row>
    <row r="27" spans="1:12" s="93" customFormat="1" x14ac:dyDescent="0.25">
      <c r="A27" s="87" t="str">
        <f t="shared" si="0"/>
        <v/>
      </c>
      <c r="B27" s="88" t="str">
        <f t="shared" si="1"/>
        <v/>
      </c>
      <c r="C27" s="89" t="str">
        <f t="shared" si="2"/>
        <v/>
      </c>
      <c r="D27" s="89" t="str">
        <f t="shared" si="3"/>
        <v/>
      </c>
      <c r="E27" s="90" t="str">
        <f t="shared" si="4"/>
        <v/>
      </c>
      <c r="F27" s="91" t="str">
        <f t="shared" si="5"/>
        <v/>
      </c>
      <c r="G27" s="101"/>
      <c r="H27" s="101"/>
      <c r="I27" s="92"/>
      <c r="J27" s="87" t="str">
        <f>IF(ISBLANK(I27), "", Inspection_Regulation_French_Text)</f>
        <v/>
      </c>
      <c r="K27" s="104"/>
      <c r="L27" s="87"/>
    </row>
    <row r="28" spans="1:12" s="93" customFormat="1" x14ac:dyDescent="0.25">
      <c r="A28" s="87" t="str">
        <f t="shared" si="0"/>
        <v/>
      </c>
      <c r="B28" s="88" t="str">
        <f t="shared" si="1"/>
        <v/>
      </c>
      <c r="C28" s="89" t="str">
        <f t="shared" si="2"/>
        <v/>
      </c>
      <c r="D28" s="89" t="str">
        <f t="shared" si="3"/>
        <v/>
      </c>
      <c r="E28" s="90" t="str">
        <f t="shared" si="4"/>
        <v/>
      </c>
      <c r="F28" s="91" t="str">
        <f t="shared" si="5"/>
        <v/>
      </c>
      <c r="G28" s="101"/>
      <c r="H28" s="101"/>
      <c r="I28" s="92"/>
      <c r="J28" s="87" t="str">
        <f>IF(ISBLANK(I28), "", Inspection_Regulation_French_Text)</f>
        <v/>
      </c>
      <c r="K28" s="104"/>
      <c r="L28" s="87"/>
    </row>
    <row r="29" spans="1:12" s="93" customFormat="1" x14ac:dyDescent="0.25">
      <c r="A29" s="87" t="str">
        <f t="shared" si="0"/>
        <v/>
      </c>
      <c r="B29" s="88" t="str">
        <f t="shared" si="1"/>
        <v/>
      </c>
      <c r="C29" s="89" t="str">
        <f t="shared" si="2"/>
        <v/>
      </c>
      <c r="D29" s="89" t="str">
        <f t="shared" si="3"/>
        <v/>
      </c>
      <c r="E29" s="90" t="str">
        <f t="shared" si="4"/>
        <v/>
      </c>
      <c r="F29" s="91" t="str">
        <f t="shared" si="5"/>
        <v/>
      </c>
      <c r="G29" s="101"/>
      <c r="H29" s="101"/>
      <c r="I29" s="92"/>
      <c r="J29" s="87" t="str">
        <f>IF(ISBLANK(I29), "", Inspection_Regulation_French_Text)</f>
        <v/>
      </c>
      <c r="K29" s="104"/>
      <c r="L29" s="87"/>
    </row>
    <row r="30" spans="1:12" s="93" customFormat="1" x14ac:dyDescent="0.25">
      <c r="A30" s="87" t="str">
        <f t="shared" si="0"/>
        <v/>
      </c>
      <c r="B30" s="88" t="str">
        <f t="shared" si="1"/>
        <v/>
      </c>
      <c r="C30" s="89" t="str">
        <f t="shared" si="2"/>
        <v/>
      </c>
      <c r="D30" s="89" t="str">
        <f t="shared" si="3"/>
        <v/>
      </c>
      <c r="E30" s="90" t="str">
        <f t="shared" si="4"/>
        <v/>
      </c>
      <c r="F30" s="91" t="str">
        <f t="shared" si="5"/>
        <v/>
      </c>
      <c r="G30" s="101"/>
      <c r="H30" s="101"/>
      <c r="I30" s="92"/>
      <c r="J30" s="87" t="str">
        <f>IF(ISBLANK(I30), "", Inspection_Regulation_French_Text)</f>
        <v/>
      </c>
      <c r="K30" s="104"/>
      <c r="L30" s="87"/>
    </row>
    <row r="31" spans="1:12" s="93" customFormat="1" x14ac:dyDescent="0.25">
      <c r="A31" s="87" t="str">
        <f t="shared" si="0"/>
        <v/>
      </c>
      <c r="B31" s="88" t="str">
        <f t="shared" si="1"/>
        <v/>
      </c>
      <c r="C31" s="89" t="str">
        <f t="shared" si="2"/>
        <v/>
      </c>
      <c r="D31" s="89" t="str">
        <f t="shared" si="3"/>
        <v/>
      </c>
      <c r="E31" s="90" t="str">
        <f t="shared" si="4"/>
        <v/>
      </c>
      <c r="F31" s="91" t="str">
        <f t="shared" si="5"/>
        <v/>
      </c>
      <c r="G31" s="101"/>
      <c r="H31" s="101"/>
      <c r="I31" s="92"/>
      <c r="J31" s="87" t="str">
        <f>IF(ISBLANK(I31), "", Inspection_Regulation_French_Text)</f>
        <v/>
      </c>
      <c r="K31" s="104"/>
      <c r="L31" s="87"/>
    </row>
    <row r="32" spans="1:12" x14ac:dyDescent="0.25">
      <c r="A32" s="87" t="str">
        <f t="shared" si="0"/>
        <v/>
      </c>
      <c r="B32" s="88" t="str">
        <f t="shared" si="1"/>
        <v/>
      </c>
      <c r="C32" s="89" t="str">
        <f t="shared" si="2"/>
        <v/>
      </c>
      <c r="D32" s="89" t="str">
        <f t="shared" si="3"/>
        <v/>
      </c>
      <c r="E32" s="90" t="str">
        <f t="shared" si="4"/>
        <v/>
      </c>
      <c r="F32" s="91" t="str">
        <f t="shared" si="5"/>
        <v/>
      </c>
      <c r="G32" s="102"/>
      <c r="H32" s="102"/>
      <c r="I32" s="75"/>
      <c r="J32" s="74" t="str">
        <f>IF(ISBLANK(I32), "", Inspection_Regulation_French_Text)</f>
        <v/>
      </c>
      <c r="K32" s="104"/>
      <c r="L32" s="74"/>
    </row>
    <row r="33" spans="1:12" x14ac:dyDescent="0.25">
      <c r="A33" s="87" t="str">
        <f t="shared" si="0"/>
        <v/>
      </c>
      <c r="B33" s="88" t="str">
        <f t="shared" si="1"/>
        <v/>
      </c>
      <c r="C33" s="89" t="str">
        <f t="shared" si="2"/>
        <v/>
      </c>
      <c r="D33" s="89" t="str">
        <f t="shared" si="3"/>
        <v/>
      </c>
      <c r="E33" s="90" t="str">
        <f t="shared" si="4"/>
        <v/>
      </c>
      <c r="F33" s="91" t="str">
        <f t="shared" si="5"/>
        <v/>
      </c>
      <c r="G33" s="102"/>
      <c r="H33" s="102"/>
      <c r="I33" s="75"/>
      <c r="J33" s="74" t="str">
        <f>IF(ISBLANK(I33), "", Inspection_Regulation_French_Text)</f>
        <v/>
      </c>
      <c r="K33" s="104"/>
      <c r="L33" s="74"/>
    </row>
    <row r="34" spans="1:12" x14ac:dyDescent="0.25">
      <c r="A34" s="87" t="str">
        <f t="shared" si="0"/>
        <v/>
      </c>
      <c r="B34" s="88" t="str">
        <f t="shared" si="1"/>
        <v/>
      </c>
      <c r="C34" s="89" t="str">
        <f t="shared" si="2"/>
        <v/>
      </c>
      <c r="D34" s="89" t="str">
        <f t="shared" si="3"/>
        <v/>
      </c>
      <c r="E34" s="90" t="str">
        <f t="shared" si="4"/>
        <v/>
      </c>
      <c r="F34" s="91" t="str">
        <f t="shared" si="5"/>
        <v/>
      </c>
      <c r="G34" s="102"/>
      <c r="H34" s="102"/>
      <c r="I34" s="75"/>
      <c r="J34" s="74" t="str">
        <f>IF(ISBLANK(I34), "", Inspection_Regulation_French_Text)</f>
        <v/>
      </c>
      <c r="K34" s="104"/>
      <c r="L34" s="74"/>
    </row>
    <row r="35" spans="1:12" x14ac:dyDescent="0.25">
      <c r="A35" s="87" t="str">
        <f t="shared" si="0"/>
        <v/>
      </c>
      <c r="B35" s="88" t="str">
        <f t="shared" si="1"/>
        <v/>
      </c>
      <c r="C35" s="89" t="str">
        <f t="shared" si="2"/>
        <v/>
      </c>
      <c r="D35" s="89" t="str">
        <f t="shared" si="3"/>
        <v/>
      </c>
      <c r="E35" s="90" t="str">
        <f t="shared" si="4"/>
        <v/>
      </c>
      <c r="F35" s="91" t="str">
        <f t="shared" si="5"/>
        <v/>
      </c>
      <c r="G35" s="102"/>
      <c r="H35" s="102"/>
      <c r="I35" s="75"/>
      <c r="J35" s="74" t="str">
        <f>IF(ISBLANK(I35), "", Inspection_Regulation_French_Text)</f>
        <v/>
      </c>
      <c r="K35" s="104"/>
      <c r="L35" s="74"/>
    </row>
    <row r="36" spans="1:12" x14ac:dyDescent="0.25">
      <c r="A36" s="87" t="str">
        <f t="shared" si="0"/>
        <v/>
      </c>
      <c r="B36" s="88" t="str">
        <f t="shared" si="1"/>
        <v/>
      </c>
      <c r="C36" s="89" t="str">
        <f t="shared" si="2"/>
        <v/>
      </c>
      <c r="D36" s="89" t="str">
        <f t="shared" si="3"/>
        <v/>
      </c>
      <c r="E36" s="90" t="str">
        <f t="shared" si="4"/>
        <v/>
      </c>
      <c r="F36" s="91" t="str">
        <f t="shared" si="5"/>
        <v/>
      </c>
      <c r="G36" s="102"/>
      <c r="H36" s="102"/>
      <c r="I36" s="75"/>
      <c r="J36" s="74" t="str">
        <f>IF(ISBLANK(I36), "", Inspection_Regulation_French_Text)</f>
        <v/>
      </c>
      <c r="K36" s="104"/>
      <c r="L36" s="74"/>
    </row>
    <row r="37" spans="1:12" x14ac:dyDescent="0.25">
      <c r="A37" s="87" t="str">
        <f t="shared" si="0"/>
        <v/>
      </c>
      <c r="B37" s="88" t="str">
        <f t="shared" si="1"/>
        <v/>
      </c>
      <c r="C37" s="89" t="str">
        <f t="shared" si="2"/>
        <v/>
      </c>
      <c r="D37" s="89" t="str">
        <f t="shared" si="3"/>
        <v/>
      </c>
      <c r="E37" s="90" t="str">
        <f t="shared" si="4"/>
        <v/>
      </c>
      <c r="F37" s="91" t="str">
        <f t="shared" si="5"/>
        <v/>
      </c>
      <c r="G37" s="102"/>
      <c r="H37" s="102"/>
      <c r="I37" s="75"/>
      <c r="J37" s="74" t="str">
        <f>IF(ISBLANK(I37), "", Inspection_Regulation_French_Text)</f>
        <v/>
      </c>
      <c r="K37" s="104"/>
      <c r="L37" s="74"/>
    </row>
    <row r="38" spans="1:12" x14ac:dyDescent="0.25">
      <c r="A38" s="87" t="str">
        <f t="shared" si="0"/>
        <v/>
      </c>
      <c r="B38" s="88" t="str">
        <f t="shared" si="1"/>
        <v/>
      </c>
      <c r="C38" s="89" t="str">
        <f t="shared" si="2"/>
        <v/>
      </c>
      <c r="D38" s="89" t="str">
        <f t="shared" si="3"/>
        <v/>
      </c>
      <c r="E38" s="90" t="str">
        <f t="shared" si="4"/>
        <v/>
      </c>
      <c r="F38" s="91" t="str">
        <f t="shared" si="5"/>
        <v/>
      </c>
      <c r="G38" s="102"/>
      <c r="H38" s="102"/>
      <c r="I38" s="75"/>
      <c r="J38" s="74" t="str">
        <f>IF(ISBLANK(I38), "", Inspection_Regulation_French_Text)</f>
        <v/>
      </c>
      <c r="K38" s="104"/>
      <c r="L38" s="74"/>
    </row>
    <row r="39" spans="1:12" x14ac:dyDescent="0.25">
      <c r="A39" s="87" t="str">
        <f t="shared" si="0"/>
        <v/>
      </c>
      <c r="B39" s="88" t="str">
        <f t="shared" si="1"/>
        <v/>
      </c>
      <c r="C39" s="89" t="str">
        <f t="shared" si="2"/>
        <v/>
      </c>
      <c r="D39" s="89" t="str">
        <f t="shared" si="3"/>
        <v/>
      </c>
      <c r="E39" s="90" t="str">
        <f t="shared" si="4"/>
        <v/>
      </c>
      <c r="F39" s="91" t="str">
        <f t="shared" si="5"/>
        <v/>
      </c>
      <c r="G39" s="102"/>
      <c r="H39" s="102"/>
      <c r="I39" s="75"/>
      <c r="J39" s="74" t="str">
        <f>IF(ISBLANK(I39), "", Inspection_Regulation_French_Text)</f>
        <v/>
      </c>
      <c r="K39" s="104"/>
      <c r="L39" s="74"/>
    </row>
    <row r="40" spans="1:12" x14ac:dyDescent="0.25">
      <c r="A40" s="87" t="str">
        <f t="shared" si="0"/>
        <v/>
      </c>
      <c r="B40" s="88" t="str">
        <f t="shared" si="1"/>
        <v/>
      </c>
      <c r="C40" s="89" t="str">
        <f t="shared" si="2"/>
        <v/>
      </c>
      <c r="D40" s="89" t="str">
        <f t="shared" si="3"/>
        <v/>
      </c>
      <c r="E40" s="90" t="str">
        <f t="shared" si="4"/>
        <v/>
      </c>
      <c r="F40" s="91" t="str">
        <f t="shared" si="5"/>
        <v/>
      </c>
      <c r="G40" s="102"/>
      <c r="H40" s="102"/>
      <c r="I40" s="75"/>
      <c r="J40" s="74" t="str">
        <f>IF(ISBLANK(I40), "", Inspection_Regulation_French_Text)</f>
        <v/>
      </c>
      <c r="K40" s="104"/>
      <c r="L40" s="74"/>
    </row>
    <row r="41" spans="1:12" x14ac:dyDescent="0.25">
      <c r="A41" s="87" t="str">
        <f t="shared" si="0"/>
        <v/>
      </c>
      <c r="B41" s="88" t="str">
        <f t="shared" si="1"/>
        <v/>
      </c>
      <c r="C41" s="89" t="str">
        <f t="shared" si="2"/>
        <v/>
      </c>
      <c r="D41" s="89" t="str">
        <f t="shared" si="3"/>
        <v/>
      </c>
      <c r="E41" s="90" t="str">
        <f t="shared" si="4"/>
        <v/>
      </c>
      <c r="F41" s="91" t="str">
        <f t="shared" si="5"/>
        <v/>
      </c>
      <c r="G41" s="102"/>
      <c r="H41" s="102"/>
      <c r="I41" s="75"/>
      <c r="J41" s="74" t="str">
        <f>IF(ISBLANK(I41), "", Inspection_Regulation_French_Text)</f>
        <v/>
      </c>
      <c r="K41" s="104"/>
      <c r="L41" s="74"/>
    </row>
    <row r="42" spans="1:12" x14ac:dyDescent="0.25">
      <c r="A42" s="74" t="str">
        <f t="shared" ref="A42:A66" si="6">IF(ISBLANK(I42), "", A41)</f>
        <v/>
      </c>
      <c r="B42" s="88" t="str">
        <f t="shared" si="1"/>
        <v/>
      </c>
      <c r="C42" s="89" t="str">
        <f t="shared" si="2"/>
        <v/>
      </c>
      <c r="D42" s="89" t="str">
        <f t="shared" si="3"/>
        <v/>
      </c>
      <c r="E42" s="90" t="str">
        <f t="shared" si="4"/>
        <v/>
      </c>
      <c r="F42" s="91" t="str">
        <f t="shared" si="5"/>
        <v/>
      </c>
      <c r="G42" s="102"/>
      <c r="H42" s="102"/>
      <c r="I42" s="75"/>
      <c r="J42" s="74" t="str">
        <f>IF(ISBLANK(I42), "", Inspection_Regulation_French_Text)</f>
        <v/>
      </c>
      <c r="K42" s="104"/>
      <c r="L42" s="74"/>
    </row>
    <row r="43" spans="1:12" x14ac:dyDescent="0.25">
      <c r="A43" s="74" t="str">
        <f t="shared" si="6"/>
        <v/>
      </c>
      <c r="B43" s="88" t="str">
        <f t="shared" si="1"/>
        <v/>
      </c>
      <c r="C43" s="89" t="str">
        <f t="shared" si="2"/>
        <v/>
      </c>
      <c r="D43" s="89" t="str">
        <f t="shared" si="3"/>
        <v/>
      </c>
      <c r="E43" s="90" t="str">
        <f t="shared" si="4"/>
        <v/>
      </c>
      <c r="F43" s="91" t="str">
        <f t="shared" si="5"/>
        <v/>
      </c>
      <c r="G43" s="102"/>
      <c r="H43" s="102"/>
      <c r="I43" s="75"/>
      <c r="J43" s="74" t="str">
        <f>IF(ISBLANK(I43), "", Inspection_Regulation_French_Text)</f>
        <v/>
      </c>
      <c r="K43" s="104"/>
      <c r="L43" s="74"/>
    </row>
    <row r="44" spans="1:12" x14ac:dyDescent="0.25">
      <c r="A44" s="74" t="str">
        <f t="shared" si="6"/>
        <v/>
      </c>
      <c r="B44" s="88" t="str">
        <f t="shared" si="1"/>
        <v/>
      </c>
      <c r="C44" s="89" t="str">
        <f t="shared" si="2"/>
        <v/>
      </c>
      <c r="D44" s="89" t="str">
        <f t="shared" si="3"/>
        <v/>
      </c>
      <c r="E44" s="90" t="str">
        <f t="shared" si="4"/>
        <v/>
      </c>
      <c r="F44" s="91" t="str">
        <f t="shared" si="5"/>
        <v/>
      </c>
      <c r="G44" s="102"/>
      <c r="H44" s="102"/>
      <c r="I44" s="75"/>
      <c r="J44" s="74" t="str">
        <f>IF(ISBLANK(I44), "", Inspection_Regulation_French_Text)</f>
        <v/>
      </c>
      <c r="K44" s="104"/>
      <c r="L44" s="74"/>
    </row>
    <row r="45" spans="1:12" x14ac:dyDescent="0.25">
      <c r="A45" s="74" t="str">
        <f t="shared" si="6"/>
        <v/>
      </c>
      <c r="B45" s="88" t="str">
        <f t="shared" si="1"/>
        <v/>
      </c>
      <c r="C45" s="89" t="str">
        <f t="shared" si="2"/>
        <v/>
      </c>
      <c r="D45" s="89" t="str">
        <f t="shared" si="3"/>
        <v/>
      </c>
      <c r="E45" s="90" t="str">
        <f t="shared" si="4"/>
        <v/>
      </c>
      <c r="F45" s="91" t="str">
        <f t="shared" si="5"/>
        <v/>
      </c>
      <c r="G45" s="102"/>
      <c r="H45" s="102"/>
      <c r="I45" s="75"/>
      <c r="J45" s="74" t="str">
        <f>IF(ISBLANK(I45), "", Inspection_Regulation_French_Text)</f>
        <v/>
      </c>
      <c r="K45" s="104"/>
      <c r="L45" s="74"/>
    </row>
    <row r="46" spans="1:12" x14ac:dyDescent="0.25">
      <c r="A46" s="74" t="str">
        <f t="shared" si="6"/>
        <v/>
      </c>
      <c r="B46" s="88" t="str">
        <f t="shared" si="1"/>
        <v/>
      </c>
      <c r="C46" s="89" t="str">
        <f t="shared" si="2"/>
        <v/>
      </c>
      <c r="D46" s="89" t="str">
        <f t="shared" si="3"/>
        <v/>
      </c>
      <c r="E46" s="90" t="str">
        <f t="shared" si="4"/>
        <v/>
      </c>
      <c r="F46" s="91" t="str">
        <f t="shared" si="5"/>
        <v/>
      </c>
      <c r="G46" s="102"/>
      <c r="H46" s="102"/>
      <c r="I46" s="75"/>
      <c r="J46" s="74" t="str">
        <f>IF(ISBLANK(I46), "", Inspection_Regulation_French_Text)</f>
        <v/>
      </c>
      <c r="K46" s="104"/>
      <c r="L46" s="74"/>
    </row>
    <row r="47" spans="1:12" x14ac:dyDescent="0.25">
      <c r="A47" s="74" t="str">
        <f t="shared" si="6"/>
        <v/>
      </c>
      <c r="B47" s="88" t="str">
        <f t="shared" si="1"/>
        <v/>
      </c>
      <c r="C47" s="89" t="str">
        <f t="shared" si="2"/>
        <v/>
      </c>
      <c r="D47" s="89" t="str">
        <f t="shared" si="3"/>
        <v/>
      </c>
      <c r="E47" s="90" t="str">
        <f t="shared" si="4"/>
        <v/>
      </c>
      <c r="F47" s="91" t="str">
        <f t="shared" si="5"/>
        <v/>
      </c>
      <c r="G47" s="102"/>
      <c r="H47" s="102"/>
      <c r="I47" s="75"/>
      <c r="J47" s="74" t="str">
        <f>IF(ISBLANK(I47), "", Inspection_Regulation_French_Text)</f>
        <v/>
      </c>
      <c r="K47" s="104"/>
      <c r="L47" s="74"/>
    </row>
    <row r="48" spans="1:12" x14ac:dyDescent="0.25">
      <c r="A48" s="74" t="str">
        <f t="shared" si="6"/>
        <v/>
      </c>
      <c r="B48" s="88" t="str">
        <f t="shared" si="1"/>
        <v/>
      </c>
      <c r="C48" s="89" t="str">
        <f t="shared" si="2"/>
        <v/>
      </c>
      <c r="D48" s="89" t="str">
        <f t="shared" si="3"/>
        <v/>
      </c>
      <c r="E48" s="90" t="str">
        <f t="shared" si="4"/>
        <v/>
      </c>
      <c r="F48" s="91" t="str">
        <f t="shared" si="5"/>
        <v/>
      </c>
      <c r="G48" s="102"/>
      <c r="H48" s="102"/>
      <c r="I48" s="75"/>
      <c r="J48" s="74" t="str">
        <f>IF(ISBLANK(I48), "", Inspection_Regulation_French_Text)</f>
        <v/>
      </c>
      <c r="K48" s="104"/>
      <c r="L48" s="74"/>
    </row>
    <row r="49" spans="1:12" x14ac:dyDescent="0.25">
      <c r="A49" s="74" t="str">
        <f t="shared" si="6"/>
        <v/>
      </c>
      <c r="B49" s="88" t="str">
        <f t="shared" si="1"/>
        <v/>
      </c>
      <c r="C49" s="89" t="str">
        <f t="shared" si="2"/>
        <v/>
      </c>
      <c r="D49" s="89" t="str">
        <f t="shared" si="3"/>
        <v/>
      </c>
      <c r="E49" s="90" t="str">
        <f t="shared" si="4"/>
        <v/>
      </c>
      <c r="F49" s="91" t="str">
        <f t="shared" si="5"/>
        <v/>
      </c>
      <c r="G49" s="102"/>
      <c r="H49" s="102"/>
      <c r="I49" s="75"/>
      <c r="J49" s="74" t="str">
        <f>IF(ISBLANK(I49), "", Inspection_Regulation_French_Text)</f>
        <v/>
      </c>
      <c r="K49" s="104"/>
      <c r="L49" s="74"/>
    </row>
    <row r="50" spans="1:12" x14ac:dyDescent="0.25">
      <c r="A50" s="74" t="str">
        <f t="shared" si="6"/>
        <v/>
      </c>
      <c r="B50" s="88" t="str">
        <f t="shared" si="1"/>
        <v/>
      </c>
      <c r="C50" s="89" t="str">
        <f t="shared" si="2"/>
        <v/>
      </c>
      <c r="D50" s="89" t="str">
        <f t="shared" si="3"/>
        <v/>
      </c>
      <c r="E50" s="90" t="str">
        <f t="shared" si="4"/>
        <v/>
      </c>
      <c r="F50" s="91" t="str">
        <f t="shared" si="5"/>
        <v/>
      </c>
      <c r="G50" s="102"/>
      <c r="H50" s="102"/>
      <c r="I50" s="75"/>
      <c r="J50" s="74" t="str">
        <f>IF(ISBLANK(I50), "", Inspection_Regulation_French_Text)</f>
        <v/>
      </c>
      <c r="K50" s="104"/>
      <c r="L50" s="74"/>
    </row>
    <row r="51" spans="1:12" x14ac:dyDescent="0.25">
      <c r="A51" s="74" t="str">
        <f t="shared" si="6"/>
        <v/>
      </c>
      <c r="B51" s="88" t="str">
        <f t="shared" si="1"/>
        <v/>
      </c>
      <c r="C51" s="89" t="str">
        <f t="shared" si="2"/>
        <v/>
      </c>
      <c r="D51" s="89" t="str">
        <f t="shared" si="3"/>
        <v/>
      </c>
      <c r="E51" s="90" t="str">
        <f t="shared" si="4"/>
        <v/>
      </c>
      <c r="F51" s="91" t="str">
        <f t="shared" si="5"/>
        <v/>
      </c>
      <c r="G51" s="102"/>
      <c r="H51" s="102"/>
      <c r="I51" s="75"/>
      <c r="J51" s="74" t="str">
        <f>IF(ISBLANK(I51), "", Inspection_Regulation_French_Text)</f>
        <v/>
      </c>
      <c r="K51" s="104"/>
      <c r="L51" s="74"/>
    </row>
    <row r="52" spans="1:12" x14ac:dyDescent="0.25">
      <c r="A52" s="74" t="str">
        <f t="shared" si="6"/>
        <v/>
      </c>
      <c r="B52" s="88" t="str">
        <f t="shared" si="1"/>
        <v/>
      </c>
      <c r="C52" s="89" t="str">
        <f t="shared" si="2"/>
        <v/>
      </c>
      <c r="D52" s="89" t="str">
        <f t="shared" si="3"/>
        <v/>
      </c>
      <c r="E52" s="90" t="str">
        <f t="shared" si="4"/>
        <v/>
      </c>
      <c r="F52" s="91" t="str">
        <f t="shared" si="5"/>
        <v/>
      </c>
      <c r="G52" s="102"/>
      <c r="H52" s="102"/>
      <c r="I52" s="75"/>
      <c r="J52" s="74" t="str">
        <f>IF(ISBLANK(I52), "", Inspection_Regulation_French_Text)</f>
        <v/>
      </c>
      <c r="K52" s="104"/>
      <c r="L52" s="74"/>
    </row>
    <row r="53" spans="1:12" x14ac:dyDescent="0.25">
      <c r="A53" s="74" t="str">
        <f t="shared" si="6"/>
        <v/>
      </c>
      <c r="B53" s="88" t="str">
        <f t="shared" si="1"/>
        <v/>
      </c>
      <c r="C53" s="89" t="str">
        <f t="shared" si="2"/>
        <v/>
      </c>
      <c r="D53" s="89" t="str">
        <f t="shared" si="3"/>
        <v/>
      </c>
      <c r="E53" s="90" t="str">
        <f t="shared" si="4"/>
        <v/>
      </c>
      <c r="F53" s="91" t="str">
        <f t="shared" si="5"/>
        <v/>
      </c>
      <c r="G53" s="102"/>
      <c r="H53" s="102"/>
      <c r="I53" s="75"/>
      <c r="J53" s="74" t="str">
        <f>IF(ISBLANK(I53), "", Inspection_Regulation_French_Text)</f>
        <v/>
      </c>
      <c r="K53" s="104"/>
      <c r="L53" s="74"/>
    </row>
    <row r="54" spans="1:12" x14ac:dyDescent="0.25">
      <c r="A54" s="74" t="str">
        <f t="shared" si="6"/>
        <v/>
      </c>
      <c r="B54" s="88" t="str">
        <f t="shared" si="1"/>
        <v/>
      </c>
      <c r="C54" s="89" t="str">
        <f t="shared" si="2"/>
        <v/>
      </c>
      <c r="D54" s="89" t="str">
        <f t="shared" si="3"/>
        <v/>
      </c>
      <c r="E54" s="90" t="str">
        <f t="shared" si="4"/>
        <v/>
      </c>
      <c r="F54" s="91" t="str">
        <f t="shared" si="5"/>
        <v/>
      </c>
      <c r="G54" s="102"/>
      <c r="H54" s="102"/>
      <c r="I54" s="75"/>
      <c r="J54" s="74" t="str">
        <f>IF(ISBLANK(I54), "", Inspection_Regulation_French_Text)</f>
        <v/>
      </c>
      <c r="K54" s="104"/>
      <c r="L54" s="74"/>
    </row>
    <row r="55" spans="1:12" x14ac:dyDescent="0.25">
      <c r="A55" s="74" t="str">
        <f t="shared" si="6"/>
        <v/>
      </c>
      <c r="B55" s="88" t="str">
        <f t="shared" si="1"/>
        <v/>
      </c>
      <c r="C55" s="89" t="str">
        <f t="shared" si="2"/>
        <v/>
      </c>
      <c r="D55" s="89" t="str">
        <f t="shared" si="3"/>
        <v/>
      </c>
      <c r="E55" s="90" t="str">
        <f t="shared" si="4"/>
        <v/>
      </c>
      <c r="F55" s="91" t="str">
        <f t="shared" si="5"/>
        <v/>
      </c>
      <c r="G55" s="102"/>
      <c r="H55" s="102"/>
      <c r="I55" s="75"/>
      <c r="J55" s="74" t="str">
        <f>IF(ISBLANK(I55), "", Inspection_Regulation_French_Text)</f>
        <v/>
      </c>
      <c r="K55" s="104"/>
      <c r="L55" s="74"/>
    </row>
    <row r="56" spans="1:12" x14ac:dyDescent="0.25">
      <c r="A56" s="74" t="str">
        <f t="shared" si="6"/>
        <v/>
      </c>
      <c r="B56" s="88" t="str">
        <f t="shared" si="1"/>
        <v/>
      </c>
      <c r="C56" s="89" t="str">
        <f t="shared" si="2"/>
        <v/>
      </c>
      <c r="D56" s="89" t="str">
        <f t="shared" si="3"/>
        <v/>
      </c>
      <c r="E56" s="90" t="str">
        <f t="shared" si="4"/>
        <v/>
      </c>
      <c r="F56" s="91" t="str">
        <f t="shared" si="5"/>
        <v/>
      </c>
      <c r="G56" s="102"/>
      <c r="H56" s="102"/>
      <c r="I56" s="75"/>
      <c r="J56" s="74" t="str">
        <f>IF(ISBLANK(I56), "", Inspection_Regulation_French_Text)</f>
        <v/>
      </c>
      <c r="K56" s="104"/>
      <c r="L56" s="74"/>
    </row>
    <row r="57" spans="1:12" x14ac:dyDescent="0.25">
      <c r="A57" s="67" t="str">
        <f t="shared" si="6"/>
        <v/>
      </c>
      <c r="B57" s="88" t="str">
        <f t="shared" si="1"/>
        <v/>
      </c>
      <c r="C57" s="89" t="str">
        <f t="shared" si="2"/>
        <v/>
      </c>
      <c r="D57" s="89" t="str">
        <f t="shared" si="3"/>
        <v/>
      </c>
      <c r="E57" s="90" t="str">
        <f t="shared" si="4"/>
        <v/>
      </c>
      <c r="F57" s="91" t="str">
        <f t="shared" si="5"/>
        <v/>
      </c>
      <c r="G57" s="103"/>
      <c r="H57" s="103"/>
      <c r="I57" s="69"/>
      <c r="J57" s="67" t="str">
        <f>IF(ISBLANK(I57), "", Inspection_Regulation_French_Text)</f>
        <v/>
      </c>
      <c r="K57" s="104"/>
      <c r="L57" s="67"/>
    </row>
    <row r="58" spans="1:12" x14ac:dyDescent="0.25">
      <c r="A58" s="67" t="str">
        <f t="shared" si="6"/>
        <v/>
      </c>
      <c r="B58" s="88" t="str">
        <f t="shared" si="1"/>
        <v/>
      </c>
      <c r="C58" s="89" t="str">
        <f t="shared" si="2"/>
        <v/>
      </c>
      <c r="D58" s="89" t="str">
        <f t="shared" si="3"/>
        <v/>
      </c>
      <c r="E58" s="90" t="str">
        <f t="shared" si="4"/>
        <v/>
      </c>
      <c r="F58" s="91" t="str">
        <f t="shared" si="5"/>
        <v/>
      </c>
      <c r="G58" s="103"/>
      <c r="H58" s="103"/>
      <c r="I58" s="69"/>
      <c r="J58" s="67" t="str">
        <f>IF(ISBLANK(I58), "", Inspection_Regulation_French_Text)</f>
        <v/>
      </c>
      <c r="K58" s="104"/>
      <c r="L58" s="67"/>
    </row>
    <row r="59" spans="1:12" x14ac:dyDescent="0.25">
      <c r="A59" s="67" t="str">
        <f t="shared" si="6"/>
        <v/>
      </c>
      <c r="B59" s="88" t="str">
        <f t="shared" si="1"/>
        <v/>
      </c>
      <c r="C59" s="89" t="str">
        <f t="shared" si="2"/>
        <v/>
      </c>
      <c r="D59" s="89" t="str">
        <f t="shared" si="3"/>
        <v/>
      </c>
      <c r="E59" s="90" t="str">
        <f t="shared" si="4"/>
        <v/>
      </c>
      <c r="F59" s="91" t="str">
        <f t="shared" si="5"/>
        <v/>
      </c>
      <c r="G59" s="103"/>
      <c r="H59" s="103"/>
      <c r="I59" s="69"/>
      <c r="J59" s="67" t="str">
        <f>IF(ISBLANK(I59), "", Inspection_Regulation_French_Text)</f>
        <v/>
      </c>
      <c r="K59" s="104"/>
      <c r="L59" s="67"/>
    </row>
    <row r="60" spans="1:12" x14ac:dyDescent="0.25">
      <c r="A60" s="67" t="str">
        <f t="shared" si="6"/>
        <v/>
      </c>
      <c r="B60" s="88" t="str">
        <f t="shared" si="1"/>
        <v/>
      </c>
      <c r="C60" s="89" t="str">
        <f t="shared" si="2"/>
        <v/>
      </c>
      <c r="D60" s="89" t="str">
        <f t="shared" si="3"/>
        <v/>
      </c>
      <c r="E60" s="90" t="str">
        <f t="shared" si="4"/>
        <v/>
      </c>
      <c r="F60" s="91" t="str">
        <f t="shared" si="5"/>
        <v/>
      </c>
      <c r="G60" s="106" t="str">
        <f t="shared" ref="G60:G66" si="7">IF(ISBLANK(I60),"",IF(G59&lt;&gt;"", IF(ISNUMBER(G59), G59 + 1, 1), ""))</f>
        <v/>
      </c>
      <c r="H60" s="103"/>
      <c r="I60" s="69"/>
      <c r="J60" s="67" t="str">
        <f>IF(ISBLANK(I60), "", Inspection_Regulation_French_Text)</f>
        <v/>
      </c>
      <c r="K60" s="104"/>
      <c r="L60" s="67"/>
    </row>
    <row r="61" spans="1:12" x14ac:dyDescent="0.25">
      <c r="A61" s="67" t="str">
        <f t="shared" si="6"/>
        <v/>
      </c>
      <c r="B61" s="88" t="str">
        <f t="shared" si="1"/>
        <v/>
      </c>
      <c r="C61" s="89" t="str">
        <f t="shared" si="2"/>
        <v/>
      </c>
      <c r="D61" s="89" t="str">
        <f t="shared" si="3"/>
        <v/>
      </c>
      <c r="E61" s="90" t="str">
        <f t="shared" si="4"/>
        <v/>
      </c>
      <c r="F61" s="91" t="str">
        <f t="shared" si="5"/>
        <v/>
      </c>
      <c r="G61" s="106" t="str">
        <f t="shared" si="7"/>
        <v/>
      </c>
      <c r="H61" s="103"/>
      <c r="I61" s="69"/>
      <c r="J61" s="67" t="str">
        <f>IF(ISBLANK(I61), "", Inspection_Regulation_French_Text)</f>
        <v/>
      </c>
      <c r="K61" s="104"/>
      <c r="L61" s="67"/>
    </row>
    <row r="62" spans="1:12" x14ac:dyDescent="0.25">
      <c r="A62" s="67" t="str">
        <f t="shared" si="6"/>
        <v/>
      </c>
      <c r="B62" s="88" t="str">
        <f t="shared" si="1"/>
        <v/>
      </c>
      <c r="C62" s="89" t="str">
        <f t="shared" si="2"/>
        <v/>
      </c>
      <c r="D62" s="89" t="str">
        <f t="shared" si="3"/>
        <v/>
      </c>
      <c r="E62" s="90" t="str">
        <f t="shared" si="4"/>
        <v/>
      </c>
      <c r="F62" s="91" t="str">
        <f t="shared" si="5"/>
        <v/>
      </c>
      <c r="G62" s="106" t="str">
        <f t="shared" si="7"/>
        <v/>
      </c>
      <c r="H62" s="103"/>
      <c r="I62" s="69"/>
      <c r="J62" s="67" t="str">
        <f>IF(ISBLANK(I62), "", Inspection_Regulation_French_Text)</f>
        <v/>
      </c>
      <c r="K62" s="104"/>
      <c r="L62" s="67"/>
    </row>
    <row r="63" spans="1:12" x14ac:dyDescent="0.25">
      <c r="A63" s="67" t="str">
        <f t="shared" si="6"/>
        <v/>
      </c>
      <c r="B63" s="88" t="str">
        <f t="shared" si="1"/>
        <v/>
      </c>
      <c r="C63" s="89" t="str">
        <f t="shared" si="2"/>
        <v/>
      </c>
      <c r="D63" s="89" t="str">
        <f t="shared" si="3"/>
        <v/>
      </c>
      <c r="E63" s="90" t="str">
        <f t="shared" si="4"/>
        <v/>
      </c>
      <c r="F63" s="91" t="str">
        <f t="shared" si="5"/>
        <v/>
      </c>
      <c r="G63" s="106" t="str">
        <f t="shared" si="7"/>
        <v/>
      </c>
      <c r="H63" s="103"/>
      <c r="I63" s="69"/>
      <c r="J63" s="67" t="str">
        <f>IF(ISBLANK(I63), "", Inspection_Regulation_French_Text)</f>
        <v/>
      </c>
      <c r="K63" s="104"/>
      <c r="L63" s="67"/>
    </row>
    <row r="64" spans="1:12" x14ac:dyDescent="0.25">
      <c r="A64" s="67" t="str">
        <f t="shared" si="6"/>
        <v/>
      </c>
      <c r="B64" s="88" t="str">
        <f t="shared" si="1"/>
        <v/>
      </c>
      <c r="C64" s="89" t="str">
        <f t="shared" si="2"/>
        <v/>
      </c>
      <c r="D64" s="89" t="str">
        <f t="shared" si="3"/>
        <v/>
      </c>
      <c r="E64" s="90" t="str">
        <f t="shared" si="4"/>
        <v/>
      </c>
      <c r="F64" s="91" t="str">
        <f t="shared" si="5"/>
        <v/>
      </c>
      <c r="G64" s="106" t="str">
        <f t="shared" si="7"/>
        <v/>
      </c>
      <c r="H64" s="103"/>
      <c r="I64" s="69"/>
      <c r="J64" s="67" t="str">
        <f>IF(ISBLANK(I64), "", Inspection_Regulation_French_Text)</f>
        <v/>
      </c>
      <c r="K64" s="104"/>
      <c r="L64" s="67"/>
    </row>
    <row r="65" spans="1:12" x14ac:dyDescent="0.25">
      <c r="A65" s="67" t="str">
        <f t="shared" si="6"/>
        <v/>
      </c>
      <c r="B65" s="88" t="str">
        <f t="shared" si="1"/>
        <v/>
      </c>
      <c r="C65" s="89" t="str">
        <f t="shared" si="2"/>
        <v/>
      </c>
      <c r="D65" s="89" t="str">
        <f t="shared" si="3"/>
        <v/>
      </c>
      <c r="E65" s="90" t="str">
        <f t="shared" si="4"/>
        <v/>
      </c>
      <c r="F65" s="91" t="str">
        <f t="shared" si="5"/>
        <v/>
      </c>
      <c r="G65" s="106" t="str">
        <f t="shared" si="7"/>
        <v/>
      </c>
      <c r="H65" s="103"/>
      <c r="I65" s="69"/>
      <c r="J65" s="67" t="str">
        <f>IF(ISBLANK(I65), "", Inspection_Regulation_French_Text)</f>
        <v/>
      </c>
      <c r="K65" s="104"/>
      <c r="L65" s="67"/>
    </row>
    <row r="66" spans="1:12" x14ac:dyDescent="0.25">
      <c r="A66" s="67" t="str">
        <f t="shared" si="6"/>
        <v/>
      </c>
      <c r="B66" s="88" t="str">
        <f t="shared" si="1"/>
        <v/>
      </c>
      <c r="C66" s="89" t="str">
        <f t="shared" si="2"/>
        <v/>
      </c>
      <c r="D66" s="89" t="str">
        <f t="shared" si="3"/>
        <v/>
      </c>
      <c r="E66" s="90" t="str">
        <f t="shared" si="4"/>
        <v/>
      </c>
      <c r="F66" s="91" t="str">
        <f t="shared" si="5"/>
        <v/>
      </c>
      <c r="G66" s="106" t="str">
        <f t="shared" si="7"/>
        <v/>
      </c>
      <c r="H66" s="103"/>
      <c r="I66" s="69"/>
      <c r="J66" s="67" t="str">
        <f>IF(ISBLANK(I66), "", Inspection_Regulation_French_Text)</f>
        <v/>
      </c>
      <c r="K66" s="104"/>
      <c r="L66" s="67"/>
    </row>
    <row r="67" spans="1:12" x14ac:dyDescent="0.25">
      <c r="A67" s="67" t="str">
        <f t="shared" ref="A67:A100" si="8">IF(ISBLANK(I67), "", A66)</f>
        <v/>
      </c>
      <c r="B67" s="88" t="str">
        <f t="shared" si="1"/>
        <v/>
      </c>
      <c r="C67" s="89" t="str">
        <f t="shared" si="2"/>
        <v/>
      </c>
      <c r="D67" s="89" t="str">
        <f t="shared" si="3"/>
        <v/>
      </c>
      <c r="E67" s="90" t="str">
        <f t="shared" si="4"/>
        <v/>
      </c>
      <c r="F67" s="91" t="str">
        <f t="shared" si="5"/>
        <v/>
      </c>
      <c r="G67" s="106" t="str">
        <f t="shared" ref="G67:G100" si="9">IF(ISBLANK(I67),"",IF(G66&lt;&gt;"", IF(ISNUMBER(G66), G66 + 1, 1), ""))</f>
        <v/>
      </c>
      <c r="H67" s="103"/>
      <c r="I67" s="69"/>
      <c r="J67" s="67" t="str">
        <f>IF(ISBLANK(I67), "", Inspection_Regulation_French_Text)</f>
        <v/>
      </c>
      <c r="K67" s="104"/>
      <c r="L67" s="67"/>
    </row>
    <row r="68" spans="1:12" x14ac:dyDescent="0.25">
      <c r="A68" s="67" t="str">
        <f t="shared" si="8"/>
        <v/>
      </c>
      <c r="B68" s="88" t="str">
        <f t="shared" ref="B68:B93" si="10">IF(ISBLANK(G68), "", B67)</f>
        <v/>
      </c>
      <c r="C68" s="89" t="str">
        <f t="shared" ref="C68:C93" si="11">IF(ISBLANK(G68), "", C67)</f>
        <v/>
      </c>
      <c r="D68" s="89" t="str">
        <f t="shared" ref="D68:E100" si="12">IF(ISBLANK(G68), "", D67)</f>
        <v/>
      </c>
      <c r="E68" s="90" t="str">
        <f t="shared" ref="E68:E93" si="13">IF(ISBLANK(G68), "", E67)</f>
        <v/>
      </c>
      <c r="F68" s="91" t="str">
        <f t="shared" ref="F68:F88" si="14">IF(ISBLANK(G68), "", F67)</f>
        <v/>
      </c>
      <c r="G68" s="106" t="str">
        <f t="shared" si="9"/>
        <v/>
      </c>
      <c r="H68" s="103"/>
      <c r="I68" s="69"/>
      <c r="J68" s="67" t="str">
        <f>IF(ISBLANK(I68), "", Inspection_Regulation_French_Text)</f>
        <v/>
      </c>
      <c r="K68" s="104"/>
      <c r="L68" s="67"/>
    </row>
    <row r="69" spans="1:12" x14ac:dyDescent="0.25">
      <c r="A69" s="67" t="str">
        <f t="shared" si="8"/>
        <v/>
      </c>
      <c r="B69" s="88" t="str">
        <f t="shared" si="10"/>
        <v/>
      </c>
      <c r="C69" s="89" t="str">
        <f t="shared" si="11"/>
        <v/>
      </c>
      <c r="D69" s="89" t="str">
        <f t="shared" si="12"/>
        <v/>
      </c>
      <c r="E69" s="90" t="str">
        <f t="shared" si="13"/>
        <v/>
      </c>
      <c r="F69" s="91" t="str">
        <f t="shared" si="14"/>
        <v/>
      </c>
      <c r="G69" s="106" t="str">
        <f t="shared" si="9"/>
        <v/>
      </c>
      <c r="H69" s="103"/>
      <c r="I69" s="69"/>
      <c r="J69" s="67" t="str">
        <f>IF(ISBLANK(I69), "", Inspection_Regulation_French_Text)</f>
        <v/>
      </c>
      <c r="K69" s="104"/>
      <c r="L69" s="67"/>
    </row>
    <row r="70" spans="1:12" x14ac:dyDescent="0.25">
      <c r="A70" s="67" t="str">
        <f t="shared" si="8"/>
        <v/>
      </c>
      <c r="B70" s="88" t="str">
        <f t="shared" si="10"/>
        <v/>
      </c>
      <c r="C70" s="89" t="str">
        <f t="shared" si="11"/>
        <v/>
      </c>
      <c r="D70" s="89" t="str">
        <f t="shared" si="12"/>
        <v/>
      </c>
      <c r="E70" s="90" t="str">
        <f t="shared" si="13"/>
        <v/>
      </c>
      <c r="F70" s="91" t="str">
        <f t="shared" si="14"/>
        <v/>
      </c>
      <c r="G70" s="106" t="str">
        <f t="shared" si="9"/>
        <v/>
      </c>
      <c r="H70" s="103"/>
      <c r="I70" s="69"/>
      <c r="J70" s="67" t="str">
        <f>IF(ISBLANK(I70), "", Inspection_Regulation_French_Text)</f>
        <v/>
      </c>
      <c r="K70" s="104"/>
      <c r="L70" s="67"/>
    </row>
    <row r="71" spans="1:12" x14ac:dyDescent="0.25">
      <c r="A71" s="67" t="str">
        <f t="shared" si="8"/>
        <v/>
      </c>
      <c r="B71" s="88" t="str">
        <f t="shared" si="10"/>
        <v/>
      </c>
      <c r="C71" s="89" t="str">
        <f t="shared" si="11"/>
        <v/>
      </c>
      <c r="D71" s="89" t="str">
        <f t="shared" si="12"/>
        <v/>
      </c>
      <c r="E71" s="90" t="str">
        <f t="shared" si="13"/>
        <v/>
      </c>
      <c r="F71" s="91" t="str">
        <f t="shared" si="14"/>
        <v/>
      </c>
      <c r="G71" s="106" t="str">
        <f t="shared" si="9"/>
        <v/>
      </c>
      <c r="H71" s="103"/>
      <c r="I71" s="69"/>
      <c r="J71" s="67" t="str">
        <f>IF(ISBLANK(I71), "", Inspection_Regulation_French_Text)</f>
        <v/>
      </c>
      <c r="K71" s="104"/>
      <c r="L71" s="67"/>
    </row>
    <row r="72" spans="1:12" x14ac:dyDescent="0.25">
      <c r="A72" s="67" t="str">
        <f t="shared" si="8"/>
        <v/>
      </c>
      <c r="B72" s="88" t="str">
        <f t="shared" si="10"/>
        <v/>
      </c>
      <c r="C72" s="89" t="str">
        <f t="shared" si="11"/>
        <v/>
      </c>
      <c r="D72" s="89" t="str">
        <f t="shared" si="12"/>
        <v/>
      </c>
      <c r="E72" s="90" t="str">
        <f t="shared" si="13"/>
        <v/>
      </c>
      <c r="F72" s="91" t="str">
        <f t="shared" si="14"/>
        <v/>
      </c>
      <c r="G72" s="106" t="str">
        <f t="shared" si="9"/>
        <v/>
      </c>
      <c r="H72" s="103"/>
      <c r="I72" s="69"/>
      <c r="J72" s="67" t="str">
        <f>IF(ISBLANK(I72), "", Inspection_Regulation_French_Text)</f>
        <v/>
      </c>
      <c r="K72" s="104"/>
      <c r="L72" s="67"/>
    </row>
    <row r="73" spans="1:12" x14ac:dyDescent="0.25">
      <c r="A73" s="67" t="str">
        <f t="shared" si="8"/>
        <v/>
      </c>
      <c r="B73" s="88" t="str">
        <f t="shared" si="10"/>
        <v/>
      </c>
      <c r="C73" s="89" t="str">
        <f t="shared" si="11"/>
        <v/>
      </c>
      <c r="D73" s="89" t="str">
        <f t="shared" si="12"/>
        <v/>
      </c>
      <c r="E73" s="90" t="str">
        <f t="shared" si="13"/>
        <v/>
      </c>
      <c r="F73" s="91" t="str">
        <f t="shared" si="14"/>
        <v/>
      </c>
      <c r="G73" s="106" t="str">
        <f t="shared" si="9"/>
        <v/>
      </c>
      <c r="H73" s="103"/>
      <c r="I73" s="69"/>
      <c r="J73" s="67" t="str">
        <f>IF(ISBLANK(I73), "", Inspection_Regulation_French_Text)</f>
        <v/>
      </c>
      <c r="K73" s="104"/>
      <c r="L73" s="67"/>
    </row>
    <row r="74" spans="1:12" x14ac:dyDescent="0.25">
      <c r="A74" s="67" t="str">
        <f t="shared" si="8"/>
        <v/>
      </c>
      <c r="B74" s="88" t="str">
        <f t="shared" si="10"/>
        <v/>
      </c>
      <c r="C74" s="89" t="str">
        <f t="shared" si="11"/>
        <v/>
      </c>
      <c r="D74" s="89" t="str">
        <f t="shared" si="12"/>
        <v/>
      </c>
      <c r="E74" s="90" t="str">
        <f t="shared" si="13"/>
        <v/>
      </c>
      <c r="F74" s="91" t="str">
        <f t="shared" si="14"/>
        <v/>
      </c>
      <c r="G74" s="106" t="str">
        <f t="shared" si="9"/>
        <v/>
      </c>
      <c r="H74" s="103"/>
      <c r="I74" s="69"/>
      <c r="J74" s="67" t="str">
        <f>IF(ISBLANK(I74), "", Inspection_Regulation_French_Text)</f>
        <v/>
      </c>
      <c r="K74" s="104"/>
      <c r="L74" s="67"/>
    </row>
    <row r="75" spans="1:12" x14ac:dyDescent="0.25">
      <c r="A75" s="67" t="str">
        <f t="shared" si="8"/>
        <v/>
      </c>
      <c r="B75" s="88" t="str">
        <f t="shared" si="10"/>
        <v/>
      </c>
      <c r="C75" s="89" t="str">
        <f t="shared" si="11"/>
        <v/>
      </c>
      <c r="D75" s="89" t="str">
        <f t="shared" si="12"/>
        <v/>
      </c>
      <c r="E75" s="90" t="str">
        <f t="shared" si="13"/>
        <v/>
      </c>
      <c r="F75" s="91" t="str">
        <f t="shared" si="14"/>
        <v/>
      </c>
      <c r="G75" s="106" t="str">
        <f t="shared" si="9"/>
        <v/>
      </c>
      <c r="H75" s="103"/>
      <c r="I75" s="69"/>
      <c r="J75" s="67" t="str">
        <f>IF(ISBLANK(I75), "", Inspection_Regulation_French_Text)</f>
        <v/>
      </c>
      <c r="K75" s="104"/>
      <c r="L75" s="67"/>
    </row>
    <row r="76" spans="1:12" x14ac:dyDescent="0.25">
      <c r="A76" s="67" t="str">
        <f t="shared" si="8"/>
        <v/>
      </c>
      <c r="B76" s="88" t="str">
        <f t="shared" si="10"/>
        <v/>
      </c>
      <c r="C76" s="89" t="str">
        <f t="shared" si="11"/>
        <v/>
      </c>
      <c r="D76" s="89" t="str">
        <f t="shared" si="12"/>
        <v/>
      </c>
      <c r="E76" s="90" t="str">
        <f t="shared" si="13"/>
        <v/>
      </c>
      <c r="F76" s="91" t="str">
        <f t="shared" si="14"/>
        <v/>
      </c>
      <c r="G76" s="106" t="str">
        <f t="shared" si="9"/>
        <v/>
      </c>
      <c r="H76" s="103"/>
      <c r="I76" s="69"/>
      <c r="J76" s="67" t="str">
        <f>IF(ISBLANK(I76), "", Inspection_Regulation_French_Text)</f>
        <v/>
      </c>
      <c r="K76" s="104"/>
      <c r="L76" s="67"/>
    </row>
    <row r="77" spans="1:12" x14ac:dyDescent="0.25">
      <c r="A77" s="67" t="str">
        <f t="shared" si="8"/>
        <v/>
      </c>
      <c r="B77" s="88" t="str">
        <f t="shared" si="10"/>
        <v/>
      </c>
      <c r="C77" s="89" t="str">
        <f t="shared" si="11"/>
        <v/>
      </c>
      <c r="D77" s="89" t="str">
        <f t="shared" si="12"/>
        <v/>
      </c>
      <c r="E77" s="90" t="str">
        <f t="shared" si="13"/>
        <v/>
      </c>
      <c r="F77" s="91" t="str">
        <f t="shared" si="14"/>
        <v/>
      </c>
      <c r="G77" s="106" t="str">
        <f t="shared" si="9"/>
        <v/>
      </c>
      <c r="H77" s="103"/>
      <c r="I77" s="69"/>
      <c r="J77" s="67" t="str">
        <f>IF(ISBLANK(I77), "", Inspection_Regulation_French_Text)</f>
        <v/>
      </c>
      <c r="K77" s="104"/>
      <c r="L77" s="67"/>
    </row>
    <row r="78" spans="1:12" x14ac:dyDescent="0.25">
      <c r="A78" s="67" t="str">
        <f t="shared" si="8"/>
        <v/>
      </c>
      <c r="B78" s="88" t="str">
        <f t="shared" si="10"/>
        <v/>
      </c>
      <c r="C78" s="89" t="str">
        <f t="shared" si="11"/>
        <v/>
      </c>
      <c r="D78" s="89" t="str">
        <f t="shared" si="12"/>
        <v/>
      </c>
      <c r="E78" s="90" t="str">
        <f t="shared" si="13"/>
        <v/>
      </c>
      <c r="F78" s="91" t="str">
        <f t="shared" si="14"/>
        <v/>
      </c>
      <c r="G78" s="106" t="str">
        <f t="shared" si="9"/>
        <v/>
      </c>
      <c r="H78" s="103"/>
      <c r="I78" s="69"/>
      <c r="J78" s="67" t="str">
        <f>IF(ISBLANK(I78), "", Inspection_Regulation_French_Text)</f>
        <v/>
      </c>
      <c r="K78" s="104"/>
      <c r="L78" s="67"/>
    </row>
    <row r="79" spans="1:12" x14ac:dyDescent="0.25">
      <c r="A79" s="67" t="str">
        <f t="shared" si="8"/>
        <v/>
      </c>
      <c r="B79" s="88" t="str">
        <f t="shared" si="10"/>
        <v/>
      </c>
      <c r="C79" s="89" t="str">
        <f t="shared" si="11"/>
        <v/>
      </c>
      <c r="D79" s="89" t="str">
        <f t="shared" si="12"/>
        <v/>
      </c>
      <c r="E79" s="90" t="str">
        <f t="shared" si="13"/>
        <v/>
      </c>
      <c r="F79" s="91" t="str">
        <f t="shared" si="14"/>
        <v/>
      </c>
      <c r="G79" s="106" t="str">
        <f t="shared" si="9"/>
        <v/>
      </c>
      <c r="H79" s="103"/>
      <c r="I79" s="69"/>
      <c r="J79" s="67" t="str">
        <f>IF(ISBLANK(I79), "", Inspection_Regulation_French_Text)</f>
        <v/>
      </c>
      <c r="K79" s="104"/>
      <c r="L79" s="67"/>
    </row>
    <row r="80" spans="1:12" x14ac:dyDescent="0.25">
      <c r="A80" s="67" t="str">
        <f t="shared" si="8"/>
        <v/>
      </c>
      <c r="B80" s="88" t="str">
        <f t="shared" si="10"/>
        <v/>
      </c>
      <c r="C80" s="89" t="str">
        <f t="shared" si="11"/>
        <v/>
      </c>
      <c r="D80" s="89" t="str">
        <f t="shared" si="12"/>
        <v/>
      </c>
      <c r="E80" s="90" t="str">
        <f t="shared" si="13"/>
        <v/>
      </c>
      <c r="F80" s="91" t="str">
        <f t="shared" si="14"/>
        <v/>
      </c>
      <c r="G80" s="106" t="str">
        <f t="shared" si="9"/>
        <v/>
      </c>
      <c r="H80" s="103"/>
      <c r="I80" s="69"/>
      <c r="J80" s="67" t="str">
        <f>IF(ISBLANK(I80), "", Inspection_Regulation_French_Text)</f>
        <v/>
      </c>
      <c r="K80" s="104"/>
      <c r="L80" s="67"/>
    </row>
    <row r="81" spans="1:12" x14ac:dyDescent="0.25">
      <c r="A81" s="67" t="str">
        <f t="shared" si="8"/>
        <v/>
      </c>
      <c r="B81" s="88" t="str">
        <f t="shared" si="10"/>
        <v/>
      </c>
      <c r="C81" s="89" t="str">
        <f t="shared" si="11"/>
        <v/>
      </c>
      <c r="D81" s="89" t="str">
        <f t="shared" si="12"/>
        <v/>
      </c>
      <c r="E81" s="90" t="str">
        <f t="shared" si="13"/>
        <v/>
      </c>
      <c r="F81" s="91" t="str">
        <f t="shared" si="14"/>
        <v/>
      </c>
      <c r="G81" s="106" t="str">
        <f t="shared" si="9"/>
        <v/>
      </c>
      <c r="H81" s="103"/>
      <c r="I81" s="69"/>
      <c r="J81" s="67" t="str">
        <f>IF(ISBLANK(I81), "", Inspection_Regulation_French_Text)</f>
        <v/>
      </c>
      <c r="K81" s="104"/>
      <c r="L81" s="67"/>
    </row>
    <row r="82" spans="1:12" x14ac:dyDescent="0.25">
      <c r="A82" s="67" t="str">
        <f t="shared" si="8"/>
        <v/>
      </c>
      <c r="B82" s="88" t="str">
        <f t="shared" si="10"/>
        <v/>
      </c>
      <c r="C82" s="89" t="str">
        <f t="shared" si="11"/>
        <v/>
      </c>
      <c r="D82" s="89" t="str">
        <f t="shared" si="12"/>
        <v/>
      </c>
      <c r="E82" s="90" t="str">
        <f t="shared" si="13"/>
        <v/>
      </c>
      <c r="F82" s="91" t="str">
        <f t="shared" si="14"/>
        <v/>
      </c>
      <c r="G82" s="106" t="str">
        <f t="shared" si="9"/>
        <v/>
      </c>
      <c r="H82" s="103"/>
      <c r="I82" s="69"/>
      <c r="J82" s="67" t="str">
        <f>IF(ISBLANK(I82), "", Inspection_Regulation_French_Text)</f>
        <v/>
      </c>
      <c r="K82" s="104"/>
      <c r="L82" s="67"/>
    </row>
    <row r="83" spans="1:12" x14ac:dyDescent="0.25">
      <c r="A83" s="67" t="str">
        <f t="shared" si="8"/>
        <v/>
      </c>
      <c r="B83" s="88" t="str">
        <f t="shared" si="10"/>
        <v/>
      </c>
      <c r="C83" s="89" t="str">
        <f t="shared" si="11"/>
        <v/>
      </c>
      <c r="D83" s="89" t="str">
        <f t="shared" si="12"/>
        <v/>
      </c>
      <c r="E83" s="90" t="str">
        <f t="shared" si="13"/>
        <v/>
      </c>
      <c r="F83" s="91" t="str">
        <f t="shared" si="14"/>
        <v/>
      </c>
      <c r="G83" s="106" t="str">
        <f t="shared" si="9"/>
        <v/>
      </c>
      <c r="H83" s="103"/>
      <c r="I83" s="69"/>
      <c r="J83" s="67" t="str">
        <f>IF(ISBLANK(I83), "", Inspection_Regulation_French_Text)</f>
        <v/>
      </c>
      <c r="K83" s="104"/>
      <c r="L83" s="67"/>
    </row>
    <row r="84" spans="1:12" x14ac:dyDescent="0.25">
      <c r="A84" s="67" t="str">
        <f t="shared" si="8"/>
        <v/>
      </c>
      <c r="B84" s="88" t="str">
        <f t="shared" si="10"/>
        <v/>
      </c>
      <c r="C84" s="89" t="str">
        <f t="shared" si="11"/>
        <v/>
      </c>
      <c r="D84" s="89" t="str">
        <f t="shared" si="12"/>
        <v/>
      </c>
      <c r="E84" s="90" t="str">
        <f t="shared" si="13"/>
        <v/>
      </c>
      <c r="F84" s="91" t="str">
        <f t="shared" si="14"/>
        <v/>
      </c>
      <c r="G84" s="106" t="str">
        <f t="shared" si="9"/>
        <v/>
      </c>
      <c r="H84" s="103"/>
      <c r="I84" s="69"/>
      <c r="J84" s="67" t="str">
        <f>IF(ISBLANK(I84), "", Inspection_Regulation_French_Text)</f>
        <v/>
      </c>
      <c r="K84" s="104"/>
      <c r="L84" s="67"/>
    </row>
    <row r="85" spans="1:12" x14ac:dyDescent="0.25">
      <c r="A85" s="67" t="str">
        <f t="shared" si="8"/>
        <v/>
      </c>
      <c r="B85" s="88" t="str">
        <f t="shared" si="10"/>
        <v/>
      </c>
      <c r="C85" s="89" t="str">
        <f t="shared" si="11"/>
        <v/>
      </c>
      <c r="D85" s="89" t="str">
        <f t="shared" si="12"/>
        <v/>
      </c>
      <c r="E85" s="90" t="str">
        <f t="shared" si="13"/>
        <v/>
      </c>
      <c r="F85" s="91" t="str">
        <f t="shared" si="14"/>
        <v/>
      </c>
      <c r="G85" s="106" t="str">
        <f t="shared" si="9"/>
        <v/>
      </c>
      <c r="H85" s="103"/>
      <c r="I85" s="69"/>
      <c r="J85" s="67" t="str">
        <f>IF(ISBLANK(I85), "", Inspection_Regulation_French_Text)</f>
        <v/>
      </c>
      <c r="K85" s="104"/>
      <c r="L85" s="67"/>
    </row>
    <row r="86" spans="1:12" x14ac:dyDescent="0.25">
      <c r="A86" s="67" t="str">
        <f t="shared" si="8"/>
        <v/>
      </c>
      <c r="B86" s="88" t="str">
        <f t="shared" si="10"/>
        <v/>
      </c>
      <c r="C86" s="89" t="str">
        <f t="shared" si="11"/>
        <v/>
      </c>
      <c r="D86" s="89" t="str">
        <f t="shared" si="12"/>
        <v/>
      </c>
      <c r="E86" s="90" t="str">
        <f t="shared" si="13"/>
        <v/>
      </c>
      <c r="F86" s="91" t="str">
        <f t="shared" si="14"/>
        <v/>
      </c>
      <c r="G86" s="106" t="str">
        <f t="shared" si="9"/>
        <v/>
      </c>
      <c r="H86" s="103"/>
      <c r="I86" s="69"/>
      <c r="J86" s="67" t="str">
        <f>IF(ISBLANK(I86), "", Inspection_Regulation_French_Text)</f>
        <v/>
      </c>
      <c r="K86" s="104"/>
      <c r="L86" s="67"/>
    </row>
    <row r="87" spans="1:12" x14ac:dyDescent="0.25">
      <c r="A87" s="67" t="str">
        <f t="shared" si="8"/>
        <v/>
      </c>
      <c r="B87" s="88" t="str">
        <f t="shared" si="10"/>
        <v/>
      </c>
      <c r="C87" s="89" t="str">
        <f t="shared" si="11"/>
        <v/>
      </c>
      <c r="D87" s="89" t="str">
        <f t="shared" si="12"/>
        <v/>
      </c>
      <c r="E87" s="90" t="str">
        <f t="shared" si="13"/>
        <v/>
      </c>
      <c r="F87" s="91" t="str">
        <f t="shared" si="14"/>
        <v/>
      </c>
      <c r="G87" s="106" t="str">
        <f t="shared" si="9"/>
        <v/>
      </c>
      <c r="H87" s="103"/>
      <c r="I87" s="69"/>
      <c r="J87" s="67" t="str">
        <f>IF(ISBLANK(I87), "", Inspection_Regulation_French_Text)</f>
        <v/>
      </c>
      <c r="K87" s="104"/>
      <c r="L87" s="67"/>
    </row>
    <row r="88" spans="1:12" x14ac:dyDescent="0.25">
      <c r="A88" s="67" t="str">
        <f t="shared" si="8"/>
        <v/>
      </c>
      <c r="B88" s="88" t="str">
        <f t="shared" si="10"/>
        <v/>
      </c>
      <c r="C88" s="89" t="str">
        <f t="shared" si="11"/>
        <v/>
      </c>
      <c r="D88" s="89" t="str">
        <f t="shared" si="12"/>
        <v/>
      </c>
      <c r="E88" s="90" t="str">
        <f t="shared" si="13"/>
        <v/>
      </c>
      <c r="F88" s="91" t="str">
        <f t="shared" si="14"/>
        <v/>
      </c>
      <c r="G88" s="106" t="str">
        <f t="shared" si="9"/>
        <v/>
      </c>
      <c r="H88" s="103"/>
      <c r="I88" s="69"/>
      <c r="J88" s="67" t="str">
        <f>IF(ISBLANK(I88), "", Inspection_Regulation_French_Text)</f>
        <v/>
      </c>
      <c r="K88" s="104"/>
      <c r="L88" s="67"/>
    </row>
    <row r="89" spans="1:12" x14ac:dyDescent="0.25">
      <c r="A89" s="67" t="str">
        <f t="shared" si="8"/>
        <v/>
      </c>
      <c r="B89" s="88" t="str">
        <f t="shared" si="10"/>
        <v/>
      </c>
      <c r="C89" s="89" t="str">
        <f t="shared" si="11"/>
        <v/>
      </c>
      <c r="D89" s="89" t="str">
        <f t="shared" si="12"/>
        <v/>
      </c>
      <c r="E89" s="89" t="str">
        <f t="shared" si="12"/>
        <v/>
      </c>
      <c r="F89" s="91" t="str">
        <f t="shared" ref="F89:F93" si="15">IF(ISBLANK(I89), "", F88)</f>
        <v/>
      </c>
      <c r="G89" s="106" t="str">
        <f t="shared" si="9"/>
        <v/>
      </c>
      <c r="H89" s="103"/>
      <c r="J89" s="67" t="str">
        <f>IF(ISBLANK(I89), "", Inspection_Regulation_French_Text)</f>
        <v/>
      </c>
      <c r="K89" s="104"/>
      <c r="L89" s="67"/>
    </row>
    <row r="90" spans="1:12" x14ac:dyDescent="0.25">
      <c r="A90" s="67" t="str">
        <f t="shared" si="8"/>
        <v/>
      </c>
      <c r="B90" s="88" t="str">
        <f t="shared" si="10"/>
        <v/>
      </c>
      <c r="C90" s="89" t="str">
        <f t="shared" si="11"/>
        <v/>
      </c>
      <c r="D90" s="89" t="str">
        <f t="shared" si="12"/>
        <v/>
      </c>
      <c r="E90" s="90" t="str">
        <f t="shared" si="13"/>
        <v/>
      </c>
      <c r="F90" s="91" t="str">
        <f t="shared" si="15"/>
        <v/>
      </c>
      <c r="G90" s="106" t="str">
        <f t="shared" si="9"/>
        <v/>
      </c>
      <c r="H90" s="103"/>
      <c r="J90" s="67" t="str">
        <f>IF(ISBLANK(I90), "", Inspection_Regulation_French_Text)</f>
        <v/>
      </c>
      <c r="K90" s="104"/>
      <c r="L90" s="67"/>
    </row>
    <row r="91" spans="1:12" x14ac:dyDescent="0.25">
      <c r="A91" s="67" t="str">
        <f t="shared" si="8"/>
        <v/>
      </c>
      <c r="B91" s="88" t="str">
        <f t="shared" si="10"/>
        <v/>
      </c>
      <c r="C91" s="89" t="str">
        <f t="shared" si="11"/>
        <v/>
      </c>
      <c r="D91" s="89" t="str">
        <f t="shared" si="12"/>
        <v/>
      </c>
      <c r="E91" s="90" t="str">
        <f t="shared" si="13"/>
        <v/>
      </c>
      <c r="F91" s="91" t="str">
        <f t="shared" si="15"/>
        <v/>
      </c>
      <c r="G91" s="106" t="str">
        <f t="shared" si="9"/>
        <v/>
      </c>
      <c r="H91" s="106" t="str">
        <f t="shared" ref="H91:H100" si="16">IF(ISBLANK(I91), "", 1)</f>
        <v/>
      </c>
      <c r="J91" s="67" t="str">
        <f>IF(ISBLANK(I91), "", Inspection_Regulation_French_Text)</f>
        <v/>
      </c>
      <c r="K91" s="69"/>
      <c r="L91" s="67"/>
    </row>
    <row r="92" spans="1:12" x14ac:dyDescent="0.25">
      <c r="A92" s="67" t="str">
        <f t="shared" si="8"/>
        <v/>
      </c>
      <c r="B92" s="88" t="str">
        <f t="shared" si="10"/>
        <v/>
      </c>
      <c r="C92" s="89" t="str">
        <f t="shared" si="11"/>
        <v/>
      </c>
      <c r="D92" s="89" t="str">
        <f t="shared" si="12"/>
        <v/>
      </c>
      <c r="E92" s="90" t="str">
        <f t="shared" si="13"/>
        <v/>
      </c>
      <c r="F92" s="91" t="str">
        <f t="shared" si="15"/>
        <v/>
      </c>
      <c r="G92" s="106" t="str">
        <f t="shared" si="9"/>
        <v/>
      </c>
      <c r="H92" s="106" t="str">
        <f t="shared" si="16"/>
        <v/>
      </c>
      <c r="J92" s="67" t="str">
        <f>IF(ISBLANK(I92), "", Inspection_Regulation_French_Text)</f>
        <v/>
      </c>
      <c r="K92" s="69"/>
      <c r="L92" s="67"/>
    </row>
    <row r="93" spans="1:12" x14ac:dyDescent="0.25">
      <c r="A93" s="67" t="str">
        <f t="shared" si="8"/>
        <v/>
      </c>
      <c r="B93" s="88" t="str">
        <f t="shared" si="10"/>
        <v/>
      </c>
      <c r="C93" s="89" t="str">
        <f t="shared" si="11"/>
        <v/>
      </c>
      <c r="D93" s="89" t="str">
        <f t="shared" si="12"/>
        <v/>
      </c>
      <c r="E93" s="90" t="str">
        <f t="shared" si="13"/>
        <v/>
      </c>
      <c r="F93" s="91" t="str">
        <f t="shared" si="15"/>
        <v/>
      </c>
      <c r="G93" s="106" t="str">
        <f t="shared" si="9"/>
        <v/>
      </c>
      <c r="H93" s="106" t="str">
        <f t="shared" si="16"/>
        <v/>
      </c>
      <c r="J93" s="67" t="str">
        <f>IF(ISBLANK(I93), "", Inspection_Regulation_French_Text)</f>
        <v/>
      </c>
      <c r="K93" s="69"/>
      <c r="L93" s="67"/>
    </row>
    <row r="94" spans="1:12" x14ac:dyDescent="0.25">
      <c r="A94" s="67" t="str">
        <f t="shared" si="8"/>
        <v/>
      </c>
      <c r="B94" s="67" t="str">
        <f t="shared" ref="B94:B100" si="17">IF(ISBLANK(I94), "", B93)</f>
        <v/>
      </c>
      <c r="C94" s="67" t="str">
        <f t="shared" ref="C94:C100" si="18">IF(ISBLANK(I94), "", C93)</f>
        <v/>
      </c>
      <c r="D94" s="89" t="str">
        <f t="shared" si="12"/>
        <v/>
      </c>
      <c r="E94" s="68" t="str">
        <f t="shared" ref="E94:E100" si="19">IF(ISBLANK(I94), "", E93)</f>
        <v/>
      </c>
      <c r="F94" s="68" t="str">
        <f t="shared" ref="F94:F100" si="20">IF(ISBLANK(I94), "", F93)</f>
        <v/>
      </c>
      <c r="G94" s="106" t="str">
        <f t="shared" si="9"/>
        <v/>
      </c>
      <c r="H94" s="106" t="str">
        <f t="shared" si="16"/>
        <v/>
      </c>
      <c r="J94" s="67" t="str">
        <f>IF(ISBLANK(I94), "", Inspection_Regulation_French_Text)</f>
        <v/>
      </c>
      <c r="K94" s="69"/>
      <c r="L94" s="67"/>
    </row>
    <row r="95" spans="1:12" x14ac:dyDescent="0.25">
      <c r="A95" s="67" t="str">
        <f t="shared" si="8"/>
        <v/>
      </c>
      <c r="B95" s="67" t="str">
        <f t="shared" si="17"/>
        <v/>
      </c>
      <c r="C95" s="67" t="str">
        <f t="shared" si="18"/>
        <v/>
      </c>
      <c r="D95" s="89" t="str">
        <f t="shared" si="12"/>
        <v/>
      </c>
      <c r="E95" s="68" t="str">
        <f t="shared" si="19"/>
        <v/>
      </c>
      <c r="F95" s="68" t="str">
        <f t="shared" si="20"/>
        <v/>
      </c>
      <c r="G95" s="106" t="str">
        <f t="shared" si="9"/>
        <v/>
      </c>
      <c r="H95" s="106" t="str">
        <f t="shared" si="16"/>
        <v/>
      </c>
      <c r="J95" s="67" t="str">
        <f>IF(ISBLANK(I95), "", Inspection_Regulation_French_Text)</f>
        <v/>
      </c>
      <c r="K95" s="69"/>
      <c r="L95" s="67"/>
    </row>
    <row r="96" spans="1:12" x14ac:dyDescent="0.25">
      <c r="A96" s="67" t="str">
        <f t="shared" si="8"/>
        <v/>
      </c>
      <c r="B96" s="67" t="str">
        <f t="shared" si="17"/>
        <v/>
      </c>
      <c r="C96" s="67" t="str">
        <f t="shared" si="18"/>
        <v/>
      </c>
      <c r="D96" s="89" t="str">
        <f t="shared" si="12"/>
        <v/>
      </c>
      <c r="E96" s="68" t="str">
        <f t="shared" si="19"/>
        <v/>
      </c>
      <c r="F96" s="68" t="str">
        <f t="shared" si="20"/>
        <v/>
      </c>
      <c r="G96" s="106" t="str">
        <f t="shared" si="9"/>
        <v/>
      </c>
      <c r="H96" s="106" t="str">
        <f t="shared" si="16"/>
        <v/>
      </c>
      <c r="J96" s="67" t="str">
        <f>IF(ISBLANK(I96), "", Inspection_Regulation_French_Text)</f>
        <v/>
      </c>
      <c r="K96" s="69"/>
      <c r="L96" s="67"/>
    </row>
    <row r="97" spans="1:12" x14ac:dyDescent="0.25">
      <c r="A97" s="67" t="str">
        <f t="shared" si="8"/>
        <v/>
      </c>
      <c r="B97" s="67" t="str">
        <f t="shared" si="17"/>
        <v/>
      </c>
      <c r="C97" s="67" t="str">
        <f t="shared" si="18"/>
        <v/>
      </c>
      <c r="D97" s="89" t="str">
        <f t="shared" si="12"/>
        <v/>
      </c>
      <c r="E97" s="68" t="str">
        <f t="shared" si="19"/>
        <v/>
      </c>
      <c r="F97" s="68" t="str">
        <f t="shared" si="20"/>
        <v/>
      </c>
      <c r="G97" s="106" t="str">
        <f t="shared" si="9"/>
        <v/>
      </c>
      <c r="H97" s="106" t="str">
        <f t="shared" si="16"/>
        <v/>
      </c>
      <c r="J97" s="67" t="str">
        <f>IF(ISBLANK(I97), "", Inspection_Regulation_French_Text)</f>
        <v/>
      </c>
      <c r="K97" s="69"/>
      <c r="L97" s="67"/>
    </row>
    <row r="98" spans="1:12" x14ac:dyDescent="0.25">
      <c r="A98" s="67" t="str">
        <f t="shared" si="8"/>
        <v/>
      </c>
      <c r="B98" s="67" t="str">
        <f t="shared" si="17"/>
        <v/>
      </c>
      <c r="C98" s="67" t="str">
        <f t="shared" si="18"/>
        <v/>
      </c>
      <c r="D98" s="89" t="str">
        <f t="shared" si="12"/>
        <v/>
      </c>
      <c r="E98" s="68" t="str">
        <f t="shared" si="19"/>
        <v/>
      </c>
      <c r="F98" s="68" t="str">
        <f t="shared" si="20"/>
        <v/>
      </c>
      <c r="G98" s="106" t="str">
        <f t="shared" si="9"/>
        <v/>
      </c>
      <c r="H98" s="106" t="str">
        <f t="shared" si="16"/>
        <v/>
      </c>
      <c r="J98" s="67" t="str">
        <f>IF(ISBLANK(I98), "", Inspection_Regulation_French_Text)</f>
        <v/>
      </c>
      <c r="K98" s="69"/>
      <c r="L98" s="67"/>
    </row>
    <row r="99" spans="1:12" x14ac:dyDescent="0.25">
      <c r="A99" s="67" t="str">
        <f t="shared" si="8"/>
        <v/>
      </c>
      <c r="B99" s="67" t="str">
        <f t="shared" si="17"/>
        <v/>
      </c>
      <c r="C99" s="67" t="str">
        <f t="shared" si="18"/>
        <v/>
      </c>
      <c r="D99" s="89" t="str">
        <f t="shared" si="12"/>
        <v/>
      </c>
      <c r="E99" s="68" t="str">
        <f t="shared" si="19"/>
        <v/>
      </c>
      <c r="F99" s="68" t="str">
        <f t="shared" si="20"/>
        <v/>
      </c>
      <c r="G99" s="106" t="str">
        <f t="shared" si="9"/>
        <v/>
      </c>
      <c r="H99" s="106" t="str">
        <f t="shared" si="16"/>
        <v/>
      </c>
      <c r="J99" s="67" t="str">
        <f>IF(ISBLANK(I99), "", Inspection_Regulation_French_Text)</f>
        <v/>
      </c>
      <c r="K99" s="69"/>
      <c r="L99" s="67"/>
    </row>
    <row r="100" spans="1:12" x14ac:dyDescent="0.25">
      <c r="A100" s="67" t="str">
        <f t="shared" si="8"/>
        <v/>
      </c>
      <c r="B100" s="67" t="str">
        <f t="shared" si="17"/>
        <v/>
      </c>
      <c r="C100" s="67" t="str">
        <f t="shared" si="18"/>
        <v/>
      </c>
      <c r="D100" s="89" t="str">
        <f t="shared" si="12"/>
        <v/>
      </c>
      <c r="E100" s="68" t="str">
        <f t="shared" si="19"/>
        <v/>
      </c>
      <c r="F100" s="68" t="str">
        <f t="shared" si="20"/>
        <v/>
      </c>
      <c r="G100" s="106" t="str">
        <f t="shared" si="9"/>
        <v/>
      </c>
      <c r="H100" s="106" t="str">
        <f t="shared" si="16"/>
        <v/>
      </c>
      <c r="J100" s="67" t="str">
        <f>IF(ISBLANK(I100), "", Inspection_Regulation_French_Text)</f>
        <v/>
      </c>
      <c r="K100" s="69"/>
      <c r="L100" s="67"/>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zoomScaleNormal="100" workbookViewId="0">
      <selection activeCell="G2" sqref="G2"/>
    </sheetView>
  </sheetViews>
  <sheetFormatPr defaultColWidth="40.7109375" defaultRowHeight="15" x14ac:dyDescent="0.25"/>
  <cols>
    <col min="1" max="1" width="15.42578125" style="54" bestFit="1" customWidth="1"/>
    <col min="2" max="2" width="25.7109375" style="55" customWidth="1"/>
    <col min="3" max="4" width="21.5703125" style="54" customWidth="1"/>
    <col min="5" max="5" width="10.85546875" style="54" customWidth="1"/>
    <col min="6" max="6" width="18.7109375" style="46" customWidth="1"/>
    <col min="7" max="7" width="11.85546875" style="3" customWidth="1"/>
    <col min="8" max="8" width="10.7109375" style="3" customWidth="1"/>
    <col min="9" max="9" width="26.7109375" style="1" customWidth="1"/>
    <col min="10" max="10" width="29" style="54" customWidth="1"/>
    <col min="11" max="11" width="61.140625" style="63" customWidth="1"/>
    <col min="12" max="12" width="31.85546875" style="37" customWidth="1"/>
    <col min="13" max="13" width="33" style="1" customWidth="1"/>
    <col min="14" max="14" width="25.140625" style="54" customWidth="1"/>
    <col min="15" max="15" width="46.7109375" style="1" customWidth="1"/>
    <col min="16" max="16" width="33.140625" style="54" customWidth="1"/>
    <col min="17" max="16384" width="40.7109375" style="1"/>
  </cols>
  <sheetData>
    <row r="1" spans="1:17" s="4" customFormat="1" ht="30" x14ac:dyDescent="0.25">
      <c r="A1" s="60" t="s">
        <v>143</v>
      </c>
      <c r="B1" s="60" t="s">
        <v>2</v>
      </c>
      <c r="C1" s="60" t="s">
        <v>132</v>
      </c>
      <c r="D1" s="60" t="s">
        <v>133</v>
      </c>
      <c r="E1" s="60" t="s">
        <v>122</v>
      </c>
      <c r="F1" s="60" t="s">
        <v>1</v>
      </c>
      <c r="G1" s="94" t="s">
        <v>137</v>
      </c>
      <c r="H1" s="94" t="s">
        <v>138</v>
      </c>
      <c r="I1" s="60" t="s">
        <v>5</v>
      </c>
      <c r="J1" s="60" t="s">
        <v>6</v>
      </c>
      <c r="K1" s="94" t="s">
        <v>7</v>
      </c>
      <c r="L1" s="60" t="s">
        <v>8</v>
      </c>
      <c r="M1" s="94" t="s">
        <v>123</v>
      </c>
      <c r="N1" s="60" t="s">
        <v>140</v>
      </c>
      <c r="O1" s="94" t="s">
        <v>124</v>
      </c>
      <c r="P1" s="60" t="s">
        <v>139</v>
      </c>
    </row>
    <row r="2" spans="1:17" ht="33.75" customHeight="1" x14ac:dyDescent="0.25">
      <c r="A2" s="56" t="str">
        <f>IF(ISBLANK('CTO Inspection English'!A2), "", 'CTO Inspection English'!A2)</f>
        <v>C62B16A2</v>
      </c>
      <c r="B2" s="55" t="str">
        <f>IF(ISBLANK('CTO Inspection English'!B2), "", 'CTO Inspection English'!B2)</f>
        <v>Trillium Gift of Life Network</v>
      </c>
      <c r="C2" s="54" t="str">
        <f>IF(ISBLANK('CTO Inspection English'!E2), "", 'CTO Inspection English'!E2)</f>
        <v>Inspection régulière</v>
      </c>
      <c r="D2" s="54" t="str">
        <f>IF(ISBLANK('CTO Inspection English'!F2), "", 'CTO Inspection English'!F2)</f>
        <v>Regular Inspection</v>
      </c>
      <c r="E2" s="54" t="str">
        <f>IF(ISBLANK('CTO Inspection English'!G2), "", 'CTO Inspection English'!G2)</f>
        <v>C</v>
      </c>
      <c r="F2" s="46">
        <f>IF(ISBLANK('CTO Inspection English'!H2), "", 'CTO Inspection English'!H2)</f>
        <v>42436</v>
      </c>
      <c r="G2" s="95"/>
      <c r="H2" s="95"/>
      <c r="J2" s="54" t="str">
        <f>IF(ISBLANK(I2),"", Regulation_French_Text)</f>
        <v/>
      </c>
      <c r="L2" s="37" t="str">
        <f>IF(ISBLANK(K2), "", Observation_French_Text)</f>
        <v/>
      </c>
      <c r="N2" s="54" t="str">
        <f>IF(ISBLANK(M2), "", Inspection_Outcome_French_Text)</f>
        <v/>
      </c>
      <c r="P2" s="54" t="str">
        <f>IF(ISBLANK(O2), "", Measure_Taken_French_Text)</f>
        <v/>
      </c>
      <c r="Q2" s="2"/>
    </row>
    <row r="3" spans="1:17" x14ac:dyDescent="0.25">
      <c r="A3" s="56" t="str">
        <f>IF(ISBLANK(I3), "", A2)</f>
        <v/>
      </c>
      <c r="B3" s="55" t="str">
        <f>IF(ISBLANK(I3), "", B2)</f>
        <v/>
      </c>
      <c r="C3" s="54" t="str">
        <f t="shared" ref="C3:C67" si="0">IF(ISBLANK(I3), "", C2)</f>
        <v/>
      </c>
      <c r="D3" s="54" t="str">
        <f>IF(ISBLANK(I3), "", D2)</f>
        <v/>
      </c>
      <c r="E3" s="54" t="str">
        <f t="shared" ref="E3:E67" si="1">IF(ISBLANK(I3), "", E2)</f>
        <v/>
      </c>
      <c r="F3" s="46" t="str">
        <f t="shared" ref="F3:F67" si="2">IF(ISBLANK(I3), "", F2)</f>
        <v/>
      </c>
      <c r="G3" s="95"/>
      <c r="H3" s="95"/>
      <c r="J3" s="54" t="str">
        <f>IF(ISBLANK(I3),"", Regulation_French_Text)</f>
        <v/>
      </c>
      <c r="L3" s="37" t="str">
        <f>IF(ISBLANK(K3), "", Observation_French_Text)</f>
        <v/>
      </c>
      <c r="N3" s="54" t="str">
        <f>IF(ISBLANK(M3), "", Inspection_Outcome_French_Text)</f>
        <v/>
      </c>
      <c r="P3" s="54" t="str">
        <f>IF(ISBLANK(O3), "", Measure_Taken_French_Text)</f>
        <v/>
      </c>
    </row>
    <row r="4" spans="1:17" ht="24.75" customHeight="1" x14ac:dyDescent="0.25">
      <c r="A4" s="56" t="str">
        <f t="shared" ref="A4:A67" si="3">IF(ISBLANK(I4), "", A3)</f>
        <v/>
      </c>
      <c r="B4" s="55" t="str">
        <f t="shared" ref="B4:B67" si="4">IF(ISBLANK(I4), "", B3)</f>
        <v/>
      </c>
      <c r="C4" s="54" t="str">
        <f t="shared" si="0"/>
        <v/>
      </c>
      <c r="D4" s="54" t="str">
        <f t="shared" ref="D4:D67" si="5">IF(ISBLANK(I4), "", D3)</f>
        <v/>
      </c>
      <c r="E4" s="54" t="str">
        <f t="shared" si="1"/>
        <v/>
      </c>
      <c r="F4" s="46" t="str">
        <f t="shared" si="2"/>
        <v/>
      </c>
      <c r="G4" s="95"/>
      <c r="H4" s="95"/>
      <c r="J4" s="54" t="str">
        <f>IF(ISBLANK(I4),"", Regulation_French_Text)</f>
        <v/>
      </c>
      <c r="L4" s="37" t="str">
        <f>IF(ISBLANK(K4), "", Observation_French_Text)</f>
        <v/>
      </c>
      <c r="N4" s="54" t="str">
        <f>IF(ISBLANK(M4), "", Inspection_Outcome_French_Text)</f>
        <v/>
      </c>
      <c r="P4" s="54" t="str">
        <f>IF(ISBLANK(O4), "", Measure_Taken_French_Text)</f>
        <v/>
      </c>
    </row>
    <row r="5" spans="1:17" x14ac:dyDescent="0.25">
      <c r="A5" s="56" t="str">
        <f t="shared" si="3"/>
        <v/>
      </c>
      <c r="B5" s="55" t="str">
        <f t="shared" si="4"/>
        <v/>
      </c>
      <c r="C5" s="54" t="str">
        <f t="shared" si="0"/>
        <v/>
      </c>
      <c r="D5" s="54" t="str">
        <f t="shared" si="5"/>
        <v/>
      </c>
      <c r="E5" s="54" t="str">
        <f t="shared" si="1"/>
        <v/>
      </c>
      <c r="F5" s="46" t="str">
        <f t="shared" si="2"/>
        <v/>
      </c>
      <c r="G5" s="95"/>
      <c r="H5" s="95"/>
      <c r="J5" s="54" t="str">
        <f>IF(ISBLANK(I5),"", Regulation_French_Text)</f>
        <v/>
      </c>
      <c r="L5" s="37" t="str">
        <f>IF(ISBLANK(K5), "", Observation_French_Text)</f>
        <v/>
      </c>
      <c r="N5" s="54" t="str">
        <f>IF(ISBLANK(M5), "", Inspection_Outcome_French_Text)</f>
        <v/>
      </c>
      <c r="P5" s="54" t="str">
        <f>IF(ISBLANK(O5), "", Measure_Taken_French_Text)</f>
        <v/>
      </c>
    </row>
    <row r="6" spans="1:17" x14ac:dyDescent="0.25">
      <c r="A6" s="56" t="str">
        <f t="shared" si="3"/>
        <v/>
      </c>
      <c r="B6" s="55" t="str">
        <f t="shared" si="4"/>
        <v/>
      </c>
      <c r="C6" s="54" t="str">
        <f t="shared" si="0"/>
        <v/>
      </c>
      <c r="D6" s="54" t="str">
        <f t="shared" si="5"/>
        <v/>
      </c>
      <c r="E6" s="54" t="str">
        <f t="shared" si="1"/>
        <v/>
      </c>
      <c r="F6" s="46" t="str">
        <f t="shared" si="2"/>
        <v/>
      </c>
      <c r="G6" s="95"/>
      <c r="H6" s="95"/>
      <c r="J6" s="54" t="str">
        <f>IF(ISBLANK(I6),"", Regulation_French_Text)</f>
        <v/>
      </c>
      <c r="L6" s="37" t="str">
        <f>IF(ISBLANK(K6), "", Observation_French_Text)</f>
        <v/>
      </c>
      <c r="N6" s="54" t="str">
        <f>IF(ISBLANK(M6), "", Inspection_Outcome_French_Text)</f>
        <v/>
      </c>
      <c r="P6" s="54" t="str">
        <f>IF(ISBLANK(O6), "", Measure_Taken_French_Text)</f>
        <v/>
      </c>
    </row>
    <row r="7" spans="1:17" x14ac:dyDescent="0.25">
      <c r="A7" s="56" t="str">
        <f t="shared" si="3"/>
        <v/>
      </c>
      <c r="B7" s="55" t="str">
        <f t="shared" si="4"/>
        <v/>
      </c>
      <c r="C7" s="54" t="str">
        <f t="shared" si="0"/>
        <v/>
      </c>
      <c r="D7" s="54" t="str">
        <f t="shared" si="5"/>
        <v/>
      </c>
      <c r="E7" s="54" t="str">
        <f t="shared" si="1"/>
        <v/>
      </c>
      <c r="F7" s="46" t="str">
        <f t="shared" si="2"/>
        <v/>
      </c>
      <c r="G7" s="95"/>
      <c r="H7" s="95"/>
      <c r="J7" s="54" t="str">
        <f>IF(ISBLANK(I7),"", Regulation_French_Text)</f>
        <v/>
      </c>
      <c r="L7" s="37" t="str">
        <f>IF(ISBLANK(K7), "", Observation_French_Text)</f>
        <v/>
      </c>
      <c r="N7" s="54" t="str">
        <f>IF(ISBLANK(M7), "", Inspection_Outcome_French_Text)</f>
        <v/>
      </c>
      <c r="P7" s="54" t="str">
        <f>IF(ISBLANK(O7), "", Measure_Taken_French_Text)</f>
        <v/>
      </c>
    </row>
    <row r="8" spans="1:17" x14ac:dyDescent="0.25">
      <c r="A8" s="56" t="str">
        <f t="shared" si="3"/>
        <v/>
      </c>
      <c r="B8" s="55" t="str">
        <f t="shared" si="4"/>
        <v/>
      </c>
      <c r="C8" s="54" t="str">
        <f t="shared" si="0"/>
        <v/>
      </c>
      <c r="D8" s="54" t="str">
        <f t="shared" si="5"/>
        <v/>
      </c>
      <c r="E8" s="54" t="str">
        <f t="shared" si="1"/>
        <v/>
      </c>
      <c r="F8" s="46" t="str">
        <f t="shared" si="2"/>
        <v/>
      </c>
      <c r="G8" s="95"/>
      <c r="H8" s="95"/>
      <c r="J8" s="54" t="str">
        <f>IF(ISBLANK(I8),"", Regulation_French_Text)</f>
        <v/>
      </c>
      <c r="L8" s="37" t="str">
        <f>IF(ISBLANK(K8), "", Observation_French_Text)</f>
        <v/>
      </c>
      <c r="N8" s="54" t="str">
        <f>IF(ISBLANK(M8), "", Inspection_Outcome_French_Text)</f>
        <v/>
      </c>
      <c r="P8" s="54" t="str">
        <f>IF(ISBLANK(O8), "", Measure_Taken_French_Text)</f>
        <v/>
      </c>
    </row>
    <row r="9" spans="1:17" x14ac:dyDescent="0.25">
      <c r="A9" s="56" t="str">
        <f t="shared" si="3"/>
        <v/>
      </c>
      <c r="B9" s="55" t="str">
        <f t="shared" si="4"/>
        <v/>
      </c>
      <c r="C9" s="54" t="str">
        <f t="shared" si="0"/>
        <v/>
      </c>
      <c r="D9" s="54" t="str">
        <f t="shared" si="5"/>
        <v/>
      </c>
      <c r="E9" s="54" t="str">
        <f t="shared" si="1"/>
        <v/>
      </c>
      <c r="F9" s="46" t="str">
        <f t="shared" si="2"/>
        <v/>
      </c>
      <c r="G9" s="95"/>
      <c r="H9" s="95"/>
      <c r="J9" s="54" t="str">
        <f>IF(ISBLANK(I9),"", Regulation_French_Text)</f>
        <v/>
      </c>
      <c r="L9" s="37" t="str">
        <f>IF(ISBLANK(K9), "", Observation_French_Text)</f>
        <v/>
      </c>
      <c r="N9" s="54" t="str">
        <f>IF(ISBLANK(M9), "", Inspection_Outcome_French_Text)</f>
        <v/>
      </c>
      <c r="P9" s="54" t="str">
        <f>IF(ISBLANK(O9), "", Measure_Taken_French_Text)</f>
        <v/>
      </c>
    </row>
    <row r="10" spans="1:17" x14ac:dyDescent="0.25">
      <c r="A10" s="56" t="str">
        <f t="shared" si="3"/>
        <v/>
      </c>
      <c r="B10" s="55" t="str">
        <f t="shared" si="4"/>
        <v/>
      </c>
      <c r="C10" s="54" t="str">
        <f t="shared" si="0"/>
        <v/>
      </c>
      <c r="D10" s="54" t="str">
        <f t="shared" si="5"/>
        <v/>
      </c>
      <c r="E10" s="54" t="str">
        <f t="shared" si="1"/>
        <v/>
      </c>
      <c r="F10" s="46" t="str">
        <f t="shared" si="2"/>
        <v/>
      </c>
      <c r="G10" s="95"/>
      <c r="H10" s="95"/>
      <c r="J10" s="54" t="str">
        <f>IF(ISBLANK(I10),"", Regulation_French_Text)</f>
        <v/>
      </c>
      <c r="L10" s="37" t="str">
        <f>IF(ISBLANK(K10), "", Observation_French_Text)</f>
        <v/>
      </c>
      <c r="N10" s="54" t="str">
        <f>IF(ISBLANK(M10), "", Inspection_Outcome_French_Text)</f>
        <v/>
      </c>
      <c r="P10" s="54" t="str">
        <f>IF(ISBLANK(O10), "", Measure_Taken_French_Text)</f>
        <v/>
      </c>
    </row>
    <row r="11" spans="1:17" x14ac:dyDescent="0.25">
      <c r="A11" s="56" t="str">
        <f t="shared" si="3"/>
        <v/>
      </c>
      <c r="B11" s="55" t="str">
        <f t="shared" si="4"/>
        <v/>
      </c>
      <c r="C11" s="54" t="str">
        <f t="shared" si="0"/>
        <v/>
      </c>
      <c r="D11" s="54" t="str">
        <f t="shared" si="5"/>
        <v/>
      </c>
      <c r="E11" s="54" t="str">
        <f t="shared" si="1"/>
        <v/>
      </c>
      <c r="F11" s="46" t="str">
        <f t="shared" si="2"/>
        <v/>
      </c>
      <c r="G11" s="95"/>
      <c r="H11" s="95"/>
      <c r="J11" s="54" t="str">
        <f>IF(ISBLANK(I11),"", Regulation_French_Text)</f>
        <v/>
      </c>
      <c r="L11" s="37" t="str">
        <f>IF(ISBLANK(K11), "", Observation_French_Text)</f>
        <v/>
      </c>
      <c r="N11" s="54" t="str">
        <f>IF(ISBLANK(O11), "", Inspection_Outcome_French_Text)</f>
        <v/>
      </c>
      <c r="P11" s="54" t="str">
        <f>IF(ISBLANK(O11), "", Measure_Taken_French_Text)</f>
        <v/>
      </c>
    </row>
    <row r="12" spans="1:17" x14ac:dyDescent="0.25">
      <c r="A12" s="56" t="str">
        <f t="shared" si="3"/>
        <v/>
      </c>
      <c r="B12" s="55" t="str">
        <f t="shared" si="4"/>
        <v/>
      </c>
      <c r="C12" s="54" t="str">
        <f t="shared" si="0"/>
        <v/>
      </c>
      <c r="D12" s="54" t="str">
        <f t="shared" si="5"/>
        <v/>
      </c>
      <c r="E12" s="54" t="str">
        <f t="shared" si="1"/>
        <v/>
      </c>
      <c r="F12" s="46" t="str">
        <f t="shared" si="2"/>
        <v/>
      </c>
      <c r="G12" s="95"/>
      <c r="H12" s="95"/>
      <c r="J12" s="54" t="str">
        <f>IF(ISBLANK(I12),"", Regulation_French_Text)</f>
        <v/>
      </c>
      <c r="L12" s="37" t="str">
        <f>IF(ISBLANK(K12), "", Observation_French_Text)</f>
        <v/>
      </c>
      <c r="N12" s="54" t="str">
        <f>IF(ISBLANK(O12), "", Inspection_Outcome_French_Text)</f>
        <v/>
      </c>
      <c r="P12" s="54" t="str">
        <f>IF(ISBLANK(O12), "", Measure_Taken_French_Text)</f>
        <v/>
      </c>
    </row>
    <row r="13" spans="1:17" x14ac:dyDescent="0.25">
      <c r="A13" s="56" t="str">
        <f t="shared" si="3"/>
        <v/>
      </c>
      <c r="B13" s="55" t="str">
        <f t="shared" si="4"/>
        <v/>
      </c>
      <c r="C13" s="54" t="str">
        <f t="shared" si="0"/>
        <v/>
      </c>
      <c r="D13" s="54" t="str">
        <f t="shared" si="5"/>
        <v/>
      </c>
      <c r="E13" s="54" t="str">
        <f t="shared" si="1"/>
        <v/>
      </c>
      <c r="F13" s="46" t="str">
        <f t="shared" si="2"/>
        <v/>
      </c>
      <c r="G13" s="95"/>
      <c r="H13" s="95"/>
      <c r="J13" s="54" t="str">
        <f>IF(ISBLANK(I13),"", Regulation_French_Text)</f>
        <v/>
      </c>
      <c r="L13" s="37" t="str">
        <f>IF(ISBLANK(K13), "", Observation_French_Text)</f>
        <v/>
      </c>
      <c r="N13" s="54" t="str">
        <f>IF(ISBLANK(O13), "", Inspection_Outcome_French_Text)</f>
        <v/>
      </c>
      <c r="P13" s="54" t="str">
        <f>IF(ISBLANK(O13), "", Measure_Taken_French_Text)</f>
        <v/>
      </c>
    </row>
    <row r="14" spans="1:17" x14ac:dyDescent="0.25">
      <c r="A14" s="56" t="str">
        <f t="shared" si="3"/>
        <v/>
      </c>
      <c r="B14" s="55" t="str">
        <f t="shared" si="4"/>
        <v/>
      </c>
      <c r="C14" s="54" t="str">
        <f t="shared" si="0"/>
        <v/>
      </c>
      <c r="D14" s="54" t="str">
        <f t="shared" si="5"/>
        <v/>
      </c>
      <c r="E14" s="54" t="str">
        <f t="shared" si="1"/>
        <v/>
      </c>
      <c r="F14" s="46" t="str">
        <f t="shared" si="2"/>
        <v/>
      </c>
      <c r="G14" s="95"/>
      <c r="H14" s="95"/>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25">
      <c r="A15" s="56" t="str">
        <f t="shared" si="3"/>
        <v/>
      </c>
      <c r="B15" s="55" t="str">
        <f t="shared" si="4"/>
        <v/>
      </c>
      <c r="C15" s="54" t="str">
        <f t="shared" si="0"/>
        <v/>
      </c>
      <c r="D15" s="54" t="str">
        <f t="shared" si="5"/>
        <v/>
      </c>
      <c r="E15" s="54" t="str">
        <f t="shared" si="1"/>
        <v/>
      </c>
      <c r="F15" s="46" t="str">
        <f t="shared" si="2"/>
        <v/>
      </c>
      <c r="G15" s="95"/>
      <c r="H15" s="95"/>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25">
      <c r="A16" s="56" t="str">
        <f t="shared" si="3"/>
        <v/>
      </c>
      <c r="B16" s="55" t="str">
        <f t="shared" si="4"/>
        <v/>
      </c>
      <c r="C16" s="54" t="str">
        <f t="shared" si="0"/>
        <v/>
      </c>
      <c r="D16" s="54" t="str">
        <f t="shared" si="5"/>
        <v/>
      </c>
      <c r="E16" s="54" t="str">
        <f t="shared" si="1"/>
        <v/>
      </c>
      <c r="F16" s="46" t="str">
        <f t="shared" si="2"/>
        <v/>
      </c>
      <c r="G16" s="95"/>
      <c r="H16" s="95"/>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25">
      <c r="A17" s="56" t="str">
        <f t="shared" si="3"/>
        <v/>
      </c>
      <c r="B17" s="55" t="str">
        <f t="shared" si="4"/>
        <v/>
      </c>
      <c r="C17" s="54" t="str">
        <f t="shared" si="0"/>
        <v/>
      </c>
      <c r="D17" s="54" t="str">
        <f t="shared" si="5"/>
        <v/>
      </c>
      <c r="E17" s="54" t="str">
        <f t="shared" si="1"/>
        <v/>
      </c>
      <c r="F17" s="46" t="str">
        <f t="shared" si="2"/>
        <v/>
      </c>
      <c r="G17" s="95"/>
      <c r="H17" s="95"/>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25">
      <c r="A18" s="56" t="str">
        <f t="shared" si="3"/>
        <v/>
      </c>
      <c r="B18" s="55" t="str">
        <f t="shared" si="4"/>
        <v/>
      </c>
      <c r="C18" s="54" t="str">
        <f t="shared" si="0"/>
        <v/>
      </c>
      <c r="D18" s="54" t="str">
        <f t="shared" si="5"/>
        <v/>
      </c>
      <c r="E18" s="54" t="str">
        <f t="shared" si="1"/>
        <v/>
      </c>
      <c r="F18" s="46" t="str">
        <f t="shared" si="2"/>
        <v/>
      </c>
      <c r="G18" s="95"/>
      <c r="H18" s="95"/>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25">
      <c r="A19" s="56" t="str">
        <f t="shared" si="3"/>
        <v/>
      </c>
      <c r="B19" s="55" t="str">
        <f t="shared" si="4"/>
        <v/>
      </c>
      <c r="C19" s="54" t="str">
        <f t="shared" si="0"/>
        <v/>
      </c>
      <c r="D19" s="54" t="str">
        <f t="shared" si="5"/>
        <v/>
      </c>
      <c r="E19" s="54" t="str">
        <f t="shared" si="1"/>
        <v/>
      </c>
      <c r="F19" s="46" t="str">
        <f t="shared" si="2"/>
        <v/>
      </c>
      <c r="G19" s="95"/>
      <c r="H19" s="95"/>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25">
      <c r="A20" s="56" t="str">
        <f t="shared" si="3"/>
        <v/>
      </c>
      <c r="B20" s="55" t="str">
        <f t="shared" si="4"/>
        <v/>
      </c>
      <c r="C20" s="54" t="str">
        <f t="shared" si="0"/>
        <v/>
      </c>
      <c r="D20" s="54" t="str">
        <f t="shared" si="5"/>
        <v/>
      </c>
      <c r="E20" s="54" t="str">
        <f t="shared" si="1"/>
        <v/>
      </c>
      <c r="F20" s="46" t="str">
        <f t="shared" si="2"/>
        <v/>
      </c>
      <c r="G20" s="95"/>
      <c r="H20" s="95"/>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25">
      <c r="A21" s="56" t="str">
        <f t="shared" si="3"/>
        <v/>
      </c>
      <c r="B21" s="55" t="str">
        <f t="shared" si="4"/>
        <v/>
      </c>
      <c r="C21" s="54" t="str">
        <f t="shared" si="0"/>
        <v/>
      </c>
      <c r="D21" s="54" t="str">
        <f t="shared" si="5"/>
        <v/>
      </c>
      <c r="E21" s="54" t="str">
        <f t="shared" si="1"/>
        <v/>
      </c>
      <c r="F21" s="46" t="str">
        <f t="shared" si="2"/>
        <v/>
      </c>
      <c r="G21" s="95"/>
      <c r="H21" s="95"/>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25">
      <c r="A22" s="56" t="str">
        <f t="shared" si="3"/>
        <v/>
      </c>
      <c r="B22" s="55" t="str">
        <f t="shared" si="4"/>
        <v/>
      </c>
      <c r="C22" s="54" t="str">
        <f t="shared" si="0"/>
        <v/>
      </c>
      <c r="D22" s="54" t="str">
        <f t="shared" si="5"/>
        <v/>
      </c>
      <c r="E22" s="54" t="str">
        <f t="shared" si="1"/>
        <v/>
      </c>
      <c r="F22" s="46" t="str">
        <f t="shared" si="2"/>
        <v/>
      </c>
      <c r="G22" s="95"/>
      <c r="H22" s="95"/>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25">
      <c r="A23" s="56" t="str">
        <f t="shared" si="3"/>
        <v/>
      </c>
      <c r="B23" s="55" t="str">
        <f t="shared" si="4"/>
        <v/>
      </c>
      <c r="C23" s="54" t="str">
        <f t="shared" si="0"/>
        <v/>
      </c>
      <c r="D23" s="54" t="str">
        <f t="shared" si="5"/>
        <v/>
      </c>
      <c r="E23" s="54" t="str">
        <f t="shared" si="1"/>
        <v/>
      </c>
      <c r="F23" s="46" t="str">
        <f t="shared" si="2"/>
        <v/>
      </c>
      <c r="G23" s="95"/>
      <c r="H23" s="95"/>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25">
      <c r="A24" s="56" t="str">
        <f t="shared" si="3"/>
        <v/>
      </c>
      <c r="B24" s="55" t="str">
        <f t="shared" si="4"/>
        <v/>
      </c>
      <c r="C24" s="54" t="str">
        <f t="shared" si="0"/>
        <v/>
      </c>
      <c r="D24" s="54" t="str">
        <f t="shared" si="5"/>
        <v/>
      </c>
      <c r="E24" s="54" t="str">
        <f t="shared" si="1"/>
        <v/>
      </c>
      <c r="F24" s="46" t="str">
        <f t="shared" si="2"/>
        <v/>
      </c>
      <c r="G24" s="95"/>
      <c r="H24" s="95"/>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25">
      <c r="A25" s="56" t="str">
        <f t="shared" si="3"/>
        <v/>
      </c>
      <c r="B25" s="55" t="str">
        <f t="shared" si="4"/>
        <v/>
      </c>
      <c r="C25" s="54" t="str">
        <f t="shared" si="0"/>
        <v/>
      </c>
      <c r="D25" s="54" t="str">
        <f t="shared" si="5"/>
        <v/>
      </c>
      <c r="E25" s="54" t="str">
        <f t="shared" si="1"/>
        <v/>
      </c>
      <c r="F25" s="46" t="str">
        <f t="shared" si="2"/>
        <v/>
      </c>
      <c r="G25" s="95"/>
      <c r="H25" s="95"/>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25">
      <c r="A26" s="56" t="str">
        <f t="shared" si="3"/>
        <v/>
      </c>
      <c r="B26" s="55" t="str">
        <f t="shared" si="4"/>
        <v/>
      </c>
      <c r="C26" s="54" t="str">
        <f t="shared" si="0"/>
        <v/>
      </c>
      <c r="D26" s="54" t="str">
        <f t="shared" si="5"/>
        <v/>
      </c>
      <c r="E26" s="54" t="str">
        <f t="shared" si="1"/>
        <v/>
      </c>
      <c r="F26" s="46" t="str">
        <f t="shared" si="2"/>
        <v/>
      </c>
      <c r="G26" s="95"/>
      <c r="H26" s="95"/>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25">
      <c r="A27" s="56" t="str">
        <f t="shared" si="3"/>
        <v/>
      </c>
      <c r="B27" s="55" t="str">
        <f t="shared" si="4"/>
        <v/>
      </c>
      <c r="C27" s="54" t="str">
        <f t="shared" si="0"/>
        <v/>
      </c>
      <c r="D27" s="54" t="str">
        <f t="shared" si="5"/>
        <v/>
      </c>
      <c r="E27" s="54" t="str">
        <f t="shared" si="1"/>
        <v/>
      </c>
      <c r="F27" s="46" t="str">
        <f t="shared" si="2"/>
        <v/>
      </c>
      <c r="G27" s="95"/>
      <c r="H27" s="95"/>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25">
      <c r="A28" s="56" t="str">
        <f t="shared" si="3"/>
        <v/>
      </c>
      <c r="B28" s="55" t="str">
        <f t="shared" si="4"/>
        <v/>
      </c>
      <c r="C28" s="54" t="str">
        <f t="shared" si="0"/>
        <v/>
      </c>
      <c r="D28" s="54" t="str">
        <f t="shared" si="5"/>
        <v/>
      </c>
      <c r="E28" s="54" t="str">
        <f t="shared" si="1"/>
        <v/>
      </c>
      <c r="F28" s="46" t="str">
        <f t="shared" si="2"/>
        <v/>
      </c>
      <c r="G28" s="95"/>
      <c r="H28" s="95"/>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25">
      <c r="A29" s="56" t="str">
        <f t="shared" si="3"/>
        <v/>
      </c>
      <c r="B29" s="55" t="str">
        <f t="shared" si="4"/>
        <v/>
      </c>
      <c r="C29" s="54" t="str">
        <f t="shared" si="0"/>
        <v/>
      </c>
      <c r="D29" s="54" t="str">
        <f t="shared" si="5"/>
        <v/>
      </c>
      <c r="E29" s="54" t="str">
        <f t="shared" si="1"/>
        <v/>
      </c>
      <c r="F29" s="46" t="str">
        <f t="shared" si="2"/>
        <v/>
      </c>
      <c r="G29" s="95"/>
      <c r="H29" s="95"/>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25">
      <c r="A30" s="56" t="str">
        <f t="shared" si="3"/>
        <v/>
      </c>
      <c r="B30" s="55" t="str">
        <f t="shared" si="4"/>
        <v/>
      </c>
      <c r="C30" s="54" t="str">
        <f t="shared" si="0"/>
        <v/>
      </c>
      <c r="D30" s="54" t="str">
        <f t="shared" si="5"/>
        <v/>
      </c>
      <c r="E30" s="54" t="str">
        <f t="shared" si="1"/>
        <v/>
      </c>
      <c r="F30" s="46" t="str">
        <f t="shared" si="2"/>
        <v/>
      </c>
      <c r="G30" s="95"/>
      <c r="H30" s="95"/>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25">
      <c r="A31" s="56" t="str">
        <f t="shared" si="3"/>
        <v/>
      </c>
      <c r="B31" s="55" t="str">
        <f t="shared" si="4"/>
        <v/>
      </c>
      <c r="C31" s="54" t="str">
        <f t="shared" si="0"/>
        <v/>
      </c>
      <c r="D31" s="54" t="str">
        <f t="shared" si="5"/>
        <v/>
      </c>
      <c r="E31" s="54" t="str">
        <f t="shared" si="1"/>
        <v/>
      </c>
      <c r="F31" s="46" t="str">
        <f t="shared" si="2"/>
        <v/>
      </c>
      <c r="G31" s="95"/>
      <c r="H31" s="95"/>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25">
      <c r="A32" s="56" t="str">
        <f t="shared" si="3"/>
        <v/>
      </c>
      <c r="B32" s="55" t="str">
        <f t="shared" si="4"/>
        <v/>
      </c>
      <c r="C32" s="54" t="str">
        <f t="shared" si="0"/>
        <v/>
      </c>
      <c r="D32" s="54" t="str">
        <f t="shared" si="5"/>
        <v/>
      </c>
      <c r="E32" s="54" t="str">
        <f t="shared" si="1"/>
        <v/>
      </c>
      <c r="F32" s="46" t="str">
        <f t="shared" si="2"/>
        <v/>
      </c>
      <c r="G32" s="95"/>
      <c r="H32" s="95"/>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25">
      <c r="A33" s="56" t="str">
        <f t="shared" si="3"/>
        <v/>
      </c>
      <c r="B33" s="55" t="str">
        <f t="shared" si="4"/>
        <v/>
      </c>
      <c r="C33" s="54" t="str">
        <f t="shared" si="0"/>
        <v/>
      </c>
      <c r="D33" s="54" t="str">
        <f t="shared" si="5"/>
        <v/>
      </c>
      <c r="E33" s="54" t="str">
        <f t="shared" si="1"/>
        <v/>
      </c>
      <c r="F33" s="46" t="str">
        <f t="shared" si="2"/>
        <v/>
      </c>
      <c r="G33" s="95"/>
      <c r="H33" s="95"/>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25">
      <c r="A34" s="56" t="str">
        <f t="shared" si="3"/>
        <v/>
      </c>
      <c r="B34" s="55" t="str">
        <f t="shared" si="4"/>
        <v/>
      </c>
      <c r="C34" s="54" t="str">
        <f t="shared" si="0"/>
        <v/>
      </c>
      <c r="D34" s="54" t="str">
        <f t="shared" si="5"/>
        <v/>
      </c>
      <c r="E34" s="54" t="str">
        <f t="shared" si="1"/>
        <v/>
      </c>
      <c r="F34" s="46" t="str">
        <f t="shared" si="2"/>
        <v/>
      </c>
      <c r="H34" s="95"/>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25">
      <c r="A35" s="56" t="str">
        <f t="shared" si="3"/>
        <v/>
      </c>
      <c r="B35" s="55" t="str">
        <f t="shared" si="4"/>
        <v/>
      </c>
      <c r="C35" s="54" t="str">
        <f t="shared" si="0"/>
        <v/>
      </c>
      <c r="D35" s="54" t="str">
        <f t="shared" si="5"/>
        <v/>
      </c>
      <c r="E35" s="54" t="str">
        <f t="shared" si="1"/>
        <v/>
      </c>
      <c r="F35" s="46" t="str">
        <f t="shared" si="2"/>
        <v/>
      </c>
      <c r="H35" s="95"/>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25">
      <c r="A36" s="56" t="str">
        <f t="shared" si="3"/>
        <v/>
      </c>
      <c r="B36" s="55" t="str">
        <f t="shared" si="4"/>
        <v/>
      </c>
      <c r="C36" s="54" t="str">
        <f t="shared" si="0"/>
        <v/>
      </c>
      <c r="D36" s="54" t="str">
        <f t="shared" si="5"/>
        <v/>
      </c>
      <c r="E36" s="54" t="str">
        <f t="shared" si="1"/>
        <v/>
      </c>
      <c r="F36" s="46" t="str">
        <f t="shared" si="2"/>
        <v/>
      </c>
      <c r="H36" s="95"/>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25">
      <c r="A37" s="56" t="str">
        <f t="shared" si="3"/>
        <v/>
      </c>
      <c r="B37" s="55" t="str">
        <f t="shared" si="4"/>
        <v/>
      </c>
      <c r="C37" s="54" t="str">
        <f t="shared" si="0"/>
        <v/>
      </c>
      <c r="D37" s="54" t="str">
        <f t="shared" si="5"/>
        <v/>
      </c>
      <c r="E37" s="54" t="str">
        <f t="shared" si="1"/>
        <v/>
      </c>
      <c r="F37" s="46" t="str">
        <f t="shared" si="2"/>
        <v/>
      </c>
      <c r="H37" s="95"/>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25">
      <c r="A38" s="56" t="str">
        <f t="shared" si="3"/>
        <v/>
      </c>
      <c r="B38" s="55" t="str">
        <f t="shared" si="4"/>
        <v/>
      </c>
      <c r="C38" s="54" t="str">
        <f t="shared" si="0"/>
        <v/>
      </c>
      <c r="D38" s="54" t="str">
        <f t="shared" si="5"/>
        <v/>
      </c>
      <c r="E38" s="54" t="str">
        <f t="shared" si="1"/>
        <v/>
      </c>
      <c r="F38" s="46" t="str">
        <f t="shared" si="2"/>
        <v/>
      </c>
      <c r="H38" s="95"/>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25">
      <c r="A39" s="56" t="str">
        <f t="shared" si="3"/>
        <v/>
      </c>
      <c r="B39" s="55" t="str">
        <f t="shared" si="4"/>
        <v/>
      </c>
      <c r="C39" s="54" t="str">
        <f t="shared" si="0"/>
        <v/>
      </c>
      <c r="D39" s="54" t="str">
        <f t="shared" si="5"/>
        <v/>
      </c>
      <c r="E39" s="54" t="str">
        <f t="shared" si="1"/>
        <v/>
      </c>
      <c r="F39" s="46" t="str">
        <f t="shared" si="2"/>
        <v/>
      </c>
      <c r="H39" s="95"/>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25">
      <c r="A40" s="56" t="str">
        <f t="shared" si="3"/>
        <v/>
      </c>
      <c r="B40" s="55" t="str">
        <f t="shared" si="4"/>
        <v/>
      </c>
      <c r="C40" s="54" t="str">
        <f t="shared" si="0"/>
        <v/>
      </c>
      <c r="D40" s="54" t="str">
        <f t="shared" si="5"/>
        <v/>
      </c>
      <c r="E40" s="54" t="str">
        <f t="shared" si="1"/>
        <v/>
      </c>
      <c r="F40" s="46" t="str">
        <f t="shared" si="2"/>
        <v/>
      </c>
      <c r="H40" s="95"/>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25">
      <c r="A41" s="56" t="str">
        <f t="shared" si="3"/>
        <v/>
      </c>
      <c r="B41" s="55" t="str">
        <f t="shared" si="4"/>
        <v/>
      </c>
      <c r="C41" s="54" t="str">
        <f t="shared" si="0"/>
        <v/>
      </c>
      <c r="D41" s="54" t="str">
        <f t="shared" si="5"/>
        <v/>
      </c>
      <c r="E41" s="54" t="str">
        <f t="shared" si="1"/>
        <v/>
      </c>
      <c r="F41" s="46" t="str">
        <f t="shared" si="2"/>
        <v/>
      </c>
      <c r="H41" s="95"/>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25">
      <c r="A42" s="56" t="str">
        <f t="shared" si="3"/>
        <v/>
      </c>
      <c r="B42" s="55" t="str">
        <f t="shared" si="4"/>
        <v/>
      </c>
      <c r="C42" s="54" t="str">
        <f t="shared" si="0"/>
        <v/>
      </c>
      <c r="D42" s="54" t="str">
        <f t="shared" si="5"/>
        <v/>
      </c>
      <c r="E42" s="54" t="str">
        <f t="shared" si="1"/>
        <v/>
      </c>
      <c r="F42" s="46" t="str">
        <f t="shared" si="2"/>
        <v/>
      </c>
      <c r="H42" s="95"/>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25">
      <c r="A43" s="56" t="str">
        <f t="shared" si="3"/>
        <v/>
      </c>
      <c r="B43" s="55" t="str">
        <f t="shared" si="4"/>
        <v/>
      </c>
      <c r="C43" s="54" t="str">
        <f t="shared" si="0"/>
        <v/>
      </c>
      <c r="D43" s="54" t="str">
        <f t="shared" si="5"/>
        <v/>
      </c>
      <c r="E43" s="54" t="str">
        <f t="shared" si="1"/>
        <v/>
      </c>
      <c r="F43" s="46" t="str">
        <f t="shared" si="2"/>
        <v/>
      </c>
      <c r="H43" s="95"/>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25">
      <c r="A44" s="56" t="str">
        <f t="shared" si="3"/>
        <v/>
      </c>
      <c r="B44" s="55" t="str">
        <f t="shared" si="4"/>
        <v/>
      </c>
      <c r="C44" s="54" t="str">
        <f t="shared" si="0"/>
        <v/>
      </c>
      <c r="D44" s="54" t="str">
        <f t="shared" si="5"/>
        <v/>
      </c>
      <c r="E44" s="54" t="str">
        <f t="shared" si="1"/>
        <v/>
      </c>
      <c r="F44" s="46" t="str">
        <f t="shared" si="2"/>
        <v/>
      </c>
      <c r="H44" s="95"/>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25">
      <c r="A45" s="56" t="str">
        <f t="shared" si="3"/>
        <v/>
      </c>
      <c r="B45" s="55" t="str">
        <f t="shared" si="4"/>
        <v/>
      </c>
      <c r="C45" s="54" t="str">
        <f t="shared" si="0"/>
        <v/>
      </c>
      <c r="D45" s="54" t="str">
        <f t="shared" si="5"/>
        <v/>
      </c>
      <c r="E45" s="54" t="str">
        <f t="shared" si="1"/>
        <v/>
      </c>
      <c r="F45" s="46" t="str">
        <f t="shared" si="2"/>
        <v/>
      </c>
      <c r="H45" s="95"/>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25">
      <c r="A46" s="56" t="str">
        <f t="shared" si="3"/>
        <v/>
      </c>
      <c r="B46" s="55" t="str">
        <f t="shared" si="4"/>
        <v/>
      </c>
      <c r="C46" s="54" t="str">
        <f t="shared" si="0"/>
        <v/>
      </c>
      <c r="D46" s="54" t="str">
        <f t="shared" si="5"/>
        <v/>
      </c>
      <c r="E46" s="54" t="str">
        <f t="shared" si="1"/>
        <v/>
      </c>
      <c r="F46" s="46" t="str">
        <f t="shared" si="2"/>
        <v/>
      </c>
      <c r="H46" s="95"/>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25">
      <c r="A47" s="56" t="str">
        <f t="shared" si="3"/>
        <v/>
      </c>
      <c r="B47" s="55" t="str">
        <f t="shared" si="4"/>
        <v/>
      </c>
      <c r="C47" s="54" t="str">
        <f t="shared" si="0"/>
        <v/>
      </c>
      <c r="D47" s="54" t="str">
        <f t="shared" si="5"/>
        <v/>
      </c>
      <c r="E47" s="54" t="str">
        <f t="shared" si="1"/>
        <v/>
      </c>
      <c r="F47" s="46" t="str">
        <f t="shared" si="2"/>
        <v/>
      </c>
      <c r="H47" s="95"/>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25">
      <c r="A48" s="56" t="str">
        <f t="shared" si="3"/>
        <v/>
      </c>
      <c r="B48" s="55" t="str">
        <f t="shared" si="4"/>
        <v/>
      </c>
      <c r="C48" s="54" t="str">
        <f t="shared" si="0"/>
        <v/>
      </c>
      <c r="D48" s="54" t="str">
        <f t="shared" si="5"/>
        <v/>
      </c>
      <c r="E48" s="54" t="str">
        <f t="shared" si="1"/>
        <v/>
      </c>
      <c r="F48" s="46" t="str">
        <f t="shared" si="2"/>
        <v/>
      </c>
      <c r="H48" s="95"/>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25">
      <c r="A49" s="56" t="str">
        <f t="shared" si="3"/>
        <v/>
      </c>
      <c r="B49" s="55" t="str">
        <f t="shared" si="4"/>
        <v/>
      </c>
      <c r="C49" s="54" t="str">
        <f t="shared" si="0"/>
        <v/>
      </c>
      <c r="D49" s="54" t="str">
        <f t="shared" si="5"/>
        <v/>
      </c>
      <c r="E49" s="54" t="str">
        <f t="shared" si="1"/>
        <v/>
      </c>
      <c r="F49" s="46" t="str">
        <f t="shared" si="2"/>
        <v/>
      </c>
      <c r="H49" s="95"/>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25">
      <c r="A50" s="56" t="str">
        <f t="shared" si="3"/>
        <v/>
      </c>
      <c r="B50" s="55" t="str">
        <f t="shared" si="4"/>
        <v/>
      </c>
      <c r="C50" s="54" t="str">
        <f t="shared" si="0"/>
        <v/>
      </c>
      <c r="D50" s="54" t="str">
        <f t="shared" si="5"/>
        <v/>
      </c>
      <c r="E50" s="54" t="str">
        <f t="shared" si="1"/>
        <v/>
      </c>
      <c r="F50" s="46" t="str">
        <f t="shared" si="2"/>
        <v/>
      </c>
      <c r="H50" s="95"/>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25">
      <c r="A51" s="56" t="str">
        <f t="shared" si="3"/>
        <v/>
      </c>
      <c r="B51" s="55" t="str">
        <f t="shared" si="4"/>
        <v/>
      </c>
      <c r="C51" s="54" t="str">
        <f t="shared" si="0"/>
        <v/>
      </c>
      <c r="D51" s="54" t="str">
        <f t="shared" si="5"/>
        <v/>
      </c>
      <c r="E51" s="54" t="str">
        <f t="shared" si="1"/>
        <v/>
      </c>
      <c r="F51" s="46" t="str">
        <f t="shared" si="2"/>
        <v/>
      </c>
      <c r="H51" s="95"/>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25">
      <c r="A52" s="56" t="str">
        <f t="shared" si="3"/>
        <v/>
      </c>
      <c r="B52" s="55" t="str">
        <f t="shared" si="4"/>
        <v/>
      </c>
      <c r="C52" s="54" t="str">
        <f t="shared" si="0"/>
        <v/>
      </c>
      <c r="D52" s="54" t="str">
        <f t="shared" si="5"/>
        <v/>
      </c>
      <c r="E52" s="54" t="str">
        <f t="shared" si="1"/>
        <v/>
      </c>
      <c r="F52" s="46" t="str">
        <f t="shared" si="2"/>
        <v/>
      </c>
      <c r="H52" s="95"/>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25">
      <c r="A53" s="56" t="str">
        <f t="shared" si="3"/>
        <v/>
      </c>
      <c r="B53" s="55" t="str">
        <f t="shared" si="4"/>
        <v/>
      </c>
      <c r="C53" s="54" t="str">
        <f t="shared" si="0"/>
        <v/>
      </c>
      <c r="D53" s="54" t="str">
        <f t="shared" si="5"/>
        <v/>
      </c>
      <c r="E53" s="54" t="str">
        <f t="shared" si="1"/>
        <v/>
      </c>
      <c r="F53" s="46" t="str">
        <f t="shared" si="2"/>
        <v/>
      </c>
      <c r="H53" s="95"/>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25">
      <c r="A54" s="56" t="str">
        <f t="shared" si="3"/>
        <v/>
      </c>
      <c r="B54" s="55" t="str">
        <f t="shared" si="4"/>
        <v/>
      </c>
      <c r="C54" s="54" t="str">
        <f t="shared" si="0"/>
        <v/>
      </c>
      <c r="D54" s="54" t="str">
        <f t="shared" si="5"/>
        <v/>
      </c>
      <c r="E54" s="54" t="str">
        <f t="shared" si="1"/>
        <v/>
      </c>
      <c r="F54" s="46" t="str">
        <f t="shared" si="2"/>
        <v/>
      </c>
      <c r="H54" s="95"/>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25">
      <c r="A55" s="56" t="str">
        <f t="shared" si="3"/>
        <v/>
      </c>
      <c r="B55" s="55" t="str">
        <f t="shared" si="4"/>
        <v/>
      </c>
      <c r="C55" s="54" t="str">
        <f t="shared" si="0"/>
        <v/>
      </c>
      <c r="D55" s="54" t="str">
        <f t="shared" si="5"/>
        <v/>
      </c>
      <c r="E55" s="54" t="str">
        <f t="shared" si="1"/>
        <v/>
      </c>
      <c r="F55" s="46" t="str">
        <f t="shared" si="2"/>
        <v/>
      </c>
      <c r="H55" s="95"/>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25">
      <c r="A56" s="56" t="str">
        <f t="shared" si="3"/>
        <v/>
      </c>
      <c r="B56" s="55" t="str">
        <f t="shared" si="4"/>
        <v/>
      </c>
      <c r="C56" s="54" t="str">
        <f t="shared" si="0"/>
        <v/>
      </c>
      <c r="D56" s="54" t="str">
        <f t="shared" si="5"/>
        <v/>
      </c>
      <c r="E56" s="54" t="str">
        <f t="shared" si="1"/>
        <v/>
      </c>
      <c r="F56" s="46" t="str">
        <f t="shared" si="2"/>
        <v/>
      </c>
      <c r="H56" s="95"/>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25">
      <c r="A57" s="56" t="str">
        <f t="shared" si="3"/>
        <v/>
      </c>
      <c r="B57" s="55" t="str">
        <f t="shared" si="4"/>
        <v/>
      </c>
      <c r="C57" s="54" t="str">
        <f t="shared" si="0"/>
        <v/>
      </c>
      <c r="D57" s="54" t="str">
        <f t="shared" si="5"/>
        <v/>
      </c>
      <c r="E57" s="54" t="str">
        <f t="shared" si="1"/>
        <v/>
      </c>
      <c r="F57" s="46" t="str">
        <f t="shared" si="2"/>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25">
      <c r="A58" s="56" t="str">
        <f t="shared" si="3"/>
        <v/>
      </c>
      <c r="B58" s="55" t="str">
        <f t="shared" si="4"/>
        <v/>
      </c>
      <c r="C58" s="54" t="str">
        <f t="shared" si="0"/>
        <v/>
      </c>
      <c r="D58" s="54" t="str">
        <f t="shared" si="5"/>
        <v/>
      </c>
      <c r="E58" s="54" t="str">
        <f t="shared" si="1"/>
        <v/>
      </c>
      <c r="F58" s="46" t="str">
        <f t="shared" si="2"/>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25">
      <c r="A59" s="56" t="str">
        <f t="shared" si="3"/>
        <v/>
      </c>
      <c r="B59" s="55" t="str">
        <f t="shared" si="4"/>
        <v/>
      </c>
      <c r="C59" s="54" t="str">
        <f t="shared" si="0"/>
        <v/>
      </c>
      <c r="D59" s="54" t="str">
        <f t="shared" si="5"/>
        <v/>
      </c>
      <c r="E59" s="54" t="str">
        <f t="shared" si="1"/>
        <v/>
      </c>
      <c r="F59" s="46" t="str">
        <f t="shared" si="2"/>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25">
      <c r="A60" s="56" t="str">
        <f t="shared" si="3"/>
        <v/>
      </c>
      <c r="B60" s="55" t="str">
        <f t="shared" si="4"/>
        <v/>
      </c>
      <c r="C60" s="54" t="str">
        <f t="shared" si="0"/>
        <v/>
      </c>
      <c r="D60" s="54" t="str">
        <f t="shared" si="5"/>
        <v/>
      </c>
      <c r="E60" s="54" t="str">
        <f t="shared" si="1"/>
        <v/>
      </c>
      <c r="F60" s="46" t="str">
        <f t="shared" si="2"/>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25">
      <c r="A61" s="56" t="str">
        <f t="shared" si="3"/>
        <v/>
      </c>
      <c r="B61" s="55" t="str">
        <f t="shared" si="4"/>
        <v/>
      </c>
      <c r="C61" s="54" t="str">
        <f t="shared" si="0"/>
        <v/>
      </c>
      <c r="D61" s="54" t="str">
        <f t="shared" si="5"/>
        <v/>
      </c>
      <c r="E61" s="54" t="str">
        <f t="shared" si="1"/>
        <v/>
      </c>
      <c r="F61" s="46" t="str">
        <f t="shared" si="2"/>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25">
      <c r="A62" s="56" t="str">
        <f t="shared" si="3"/>
        <v/>
      </c>
      <c r="B62" s="55" t="str">
        <f t="shared" si="4"/>
        <v/>
      </c>
      <c r="C62" s="54" t="str">
        <f t="shared" si="0"/>
        <v/>
      </c>
      <c r="D62" s="54" t="str">
        <f t="shared" si="5"/>
        <v/>
      </c>
      <c r="E62" s="54" t="str">
        <f t="shared" si="1"/>
        <v/>
      </c>
      <c r="F62" s="46" t="str">
        <f t="shared" si="2"/>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25">
      <c r="A63" s="56" t="str">
        <f t="shared" si="3"/>
        <v/>
      </c>
      <c r="B63" s="55" t="str">
        <f t="shared" si="4"/>
        <v/>
      </c>
      <c r="C63" s="54" t="str">
        <f t="shared" si="0"/>
        <v/>
      </c>
      <c r="D63" s="54" t="str">
        <f t="shared" si="5"/>
        <v/>
      </c>
      <c r="E63" s="54" t="str">
        <f t="shared" si="1"/>
        <v/>
      </c>
      <c r="F63" s="46" t="str">
        <f t="shared" si="2"/>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25">
      <c r="A64" s="56" t="str">
        <f t="shared" si="3"/>
        <v/>
      </c>
      <c r="B64" s="55" t="str">
        <f t="shared" si="4"/>
        <v/>
      </c>
      <c r="C64" s="54" t="str">
        <f t="shared" si="0"/>
        <v/>
      </c>
      <c r="D64" s="54" t="str">
        <f t="shared" si="5"/>
        <v/>
      </c>
      <c r="E64" s="54" t="str">
        <f t="shared" si="1"/>
        <v/>
      </c>
      <c r="F64" s="46" t="str">
        <f t="shared" si="2"/>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25">
      <c r="A65" s="56" t="str">
        <f t="shared" si="3"/>
        <v/>
      </c>
      <c r="B65" s="55" t="str">
        <f t="shared" si="4"/>
        <v/>
      </c>
      <c r="C65" s="54" t="str">
        <f t="shared" si="0"/>
        <v/>
      </c>
      <c r="D65" s="54" t="str">
        <f t="shared" si="5"/>
        <v/>
      </c>
      <c r="E65" s="54" t="str">
        <f t="shared" si="1"/>
        <v/>
      </c>
      <c r="F65" s="46" t="str">
        <f t="shared" si="2"/>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25">
      <c r="A66" s="56" t="str">
        <f t="shared" si="3"/>
        <v/>
      </c>
      <c r="B66" s="55" t="str">
        <f t="shared" si="4"/>
        <v/>
      </c>
      <c r="C66" s="54" t="str">
        <f t="shared" si="0"/>
        <v/>
      </c>
      <c r="D66" s="54" t="str">
        <f t="shared" si="5"/>
        <v/>
      </c>
      <c r="E66" s="54" t="str">
        <f t="shared" si="1"/>
        <v/>
      </c>
      <c r="F66" s="46" t="str">
        <f t="shared" si="2"/>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25">
      <c r="A67" s="56" t="str">
        <f t="shared" si="3"/>
        <v/>
      </c>
      <c r="B67" s="55" t="str">
        <f t="shared" si="4"/>
        <v/>
      </c>
      <c r="C67" s="54" t="str">
        <f t="shared" si="0"/>
        <v/>
      </c>
      <c r="D67" s="54" t="str">
        <f t="shared" si="5"/>
        <v/>
      </c>
      <c r="E67" s="54" t="str">
        <f t="shared" si="1"/>
        <v/>
      </c>
      <c r="F67" s="46" t="str">
        <f t="shared" si="2"/>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25">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25">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25">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25">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25">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25">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25">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25">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25">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25">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25">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25">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25">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25">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25">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25">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25">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25">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25">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25">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25">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25">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25">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25">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25">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25">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25">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25">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25">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25">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25">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25">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25">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sheetProtection password="EB8B" sheet="1" objects="1" scenarios="1"/>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7"/>
    <col min="106" max="106" width="13.140625" style="37" customWidth="1"/>
    <col min="107" max="109" width="8.5703125" style="40"/>
    <col min="110" max="111" width="8.5703125" style="37"/>
    <col min="112" max="119" width="8.5703125" style="39"/>
    <col min="120" max="143" width="8.5703125" style="37"/>
    <col min="144" max="144" width="56.7109375" style="37" customWidth="1"/>
    <col min="145" max="145" width="122.85546875" customWidth="1"/>
    <col min="146" max="146" width="44.28515625" customWidth="1"/>
    <col min="147" max="159" width="21.28515625" style="37" customWidth="1"/>
    <col min="160" max="162" width="8.5703125" style="37"/>
    <col min="163" max="163" width="11.140625" style="37" customWidth="1"/>
    <col min="164" max="164" width="20.85546875" style="37" customWidth="1"/>
    <col min="165" max="165" width="24.42578125" style="37" customWidth="1"/>
    <col min="166" max="175" width="8.5703125" style="37"/>
    <col min="176" max="176" width="30.5703125" style="37" customWidth="1"/>
    <col min="177" max="177" width="34.5703125" style="37" customWidth="1"/>
    <col min="178" max="178" width="43.42578125" style="37" customWidth="1"/>
    <col min="179" max="179" width="37.85546875" style="37" customWidth="1"/>
    <col min="180" max="180" width="46" style="37" customWidth="1"/>
    <col min="181" max="181" width="54" style="37" customWidth="1"/>
    <col min="182" max="182" width="23.28515625" style="37" customWidth="1"/>
    <col min="183" max="183" width="36.7109375" style="37" bestFit="1" customWidth="1"/>
    <col min="184" max="16384" width="8.5703125" style="37"/>
  </cols>
  <sheetData>
    <row r="1" spans="1:183" s="34" customFormat="1" ht="29.25" customHeight="1" x14ac:dyDescent="0.2">
      <c r="A1" s="41" t="s">
        <v>0</v>
      </c>
      <c r="B1" s="41" t="s">
        <v>1</v>
      </c>
      <c r="C1" s="41" t="s">
        <v>129</v>
      </c>
      <c r="D1" s="41" t="s">
        <v>133</v>
      </c>
      <c r="E1" s="41" t="s">
        <v>132</v>
      </c>
      <c r="F1" s="41" t="s">
        <v>2</v>
      </c>
      <c r="G1" s="41" t="s">
        <v>142</v>
      </c>
      <c r="H1" s="41" t="s">
        <v>141</v>
      </c>
      <c r="I1" s="41" t="s">
        <v>3</v>
      </c>
      <c r="J1" s="41" t="s">
        <v>4</v>
      </c>
      <c r="K1" s="41" t="s">
        <v>5</v>
      </c>
      <c r="L1" s="42" t="s">
        <v>151</v>
      </c>
      <c r="M1" s="5" t="s">
        <v>801</v>
      </c>
      <c r="N1" s="5" t="s">
        <v>802</v>
      </c>
      <c r="O1" s="5" t="s">
        <v>803</v>
      </c>
      <c r="P1" s="5" t="s">
        <v>390</v>
      </c>
      <c r="Q1" s="5" t="s">
        <v>391</v>
      </c>
      <c r="R1" s="5" t="s">
        <v>805</v>
      </c>
      <c r="S1" s="5" t="s">
        <v>806</v>
      </c>
      <c r="T1" s="5" t="s">
        <v>807</v>
      </c>
      <c r="U1" s="5" t="s">
        <v>808</v>
      </c>
      <c r="V1" s="5" t="s">
        <v>809</v>
      </c>
      <c r="W1" s="5" t="s">
        <v>810</v>
      </c>
      <c r="X1" s="5" t="s">
        <v>811</v>
      </c>
      <c r="Y1" s="5" t="s">
        <v>814</v>
      </c>
      <c r="Z1" s="5" t="s">
        <v>819</v>
      </c>
      <c r="AA1" s="5" t="s">
        <v>820</v>
      </c>
      <c r="AB1" s="5" t="s">
        <v>821</v>
      </c>
      <c r="AC1" s="5" t="s">
        <v>822</v>
      </c>
      <c r="AD1" s="5" t="s">
        <v>823</v>
      </c>
      <c r="AE1" s="5" t="s">
        <v>824</v>
      </c>
      <c r="AF1" s="5" t="s">
        <v>825</v>
      </c>
      <c r="AG1" s="5" t="s">
        <v>826</v>
      </c>
      <c r="AH1" s="5" t="s">
        <v>827</v>
      </c>
      <c r="AI1" s="5" t="s">
        <v>828</v>
      </c>
      <c r="AJ1" s="5" t="s">
        <v>829</v>
      </c>
      <c r="AK1" s="5" t="s">
        <v>381</v>
      </c>
      <c r="AL1" s="5" t="s">
        <v>830</v>
      </c>
      <c r="AM1" s="5" t="s">
        <v>831</v>
      </c>
      <c r="AN1" s="5" t="s">
        <v>832</v>
      </c>
      <c r="AO1" s="5" t="s">
        <v>833</v>
      </c>
      <c r="AP1" s="5" t="s">
        <v>834</v>
      </c>
      <c r="AQ1" s="5" t="s">
        <v>835</v>
      </c>
      <c r="AR1" s="5" t="s">
        <v>382</v>
      </c>
      <c r="AS1" s="5" t="s">
        <v>837</v>
      </c>
      <c r="AT1" s="5" t="s">
        <v>838</v>
      </c>
      <c r="AU1" s="5" t="s">
        <v>839</v>
      </c>
      <c r="AV1" s="5" t="s">
        <v>840</v>
      </c>
      <c r="AW1" s="5" t="s">
        <v>841</v>
      </c>
      <c r="AX1" s="5" t="s">
        <v>842</v>
      </c>
      <c r="AY1" s="5" t="s">
        <v>843</v>
      </c>
      <c r="AZ1" s="5" t="s">
        <v>383</v>
      </c>
      <c r="BA1" s="5" t="s">
        <v>844</v>
      </c>
      <c r="BB1" s="43" t="s">
        <v>845</v>
      </c>
      <c r="BC1" s="43" t="s">
        <v>846</v>
      </c>
      <c r="BD1" s="43" t="s">
        <v>847</v>
      </c>
      <c r="BE1" s="43" t="s">
        <v>384</v>
      </c>
      <c r="BF1" s="43" t="s">
        <v>848</v>
      </c>
      <c r="BG1" s="43" t="s">
        <v>849</v>
      </c>
      <c r="BH1" s="43" t="s">
        <v>850</v>
      </c>
      <c r="BI1" s="43" t="s">
        <v>851</v>
      </c>
      <c r="BJ1" s="43" t="s">
        <v>852</v>
      </c>
      <c r="BK1" s="43" t="s">
        <v>853</v>
      </c>
      <c r="BL1" s="43" t="s">
        <v>854</v>
      </c>
      <c r="BM1" s="43" t="s">
        <v>855</v>
      </c>
      <c r="BN1" s="43" t="s">
        <v>856</v>
      </c>
      <c r="BO1" s="43" t="s">
        <v>385</v>
      </c>
      <c r="BP1" s="43" t="s">
        <v>386</v>
      </c>
      <c r="BQ1" s="43" t="s">
        <v>387</v>
      </c>
      <c r="BR1" s="43" t="s">
        <v>388</v>
      </c>
      <c r="BS1" s="43" t="s">
        <v>389</v>
      </c>
      <c r="BT1" s="43" t="s">
        <v>858</v>
      </c>
      <c r="BU1" s="43" t="s">
        <v>859</v>
      </c>
      <c r="BV1" s="43" t="s">
        <v>860</v>
      </c>
      <c r="BW1" s="43" t="s">
        <v>861</v>
      </c>
      <c r="BX1" s="43" t="s">
        <v>862</v>
      </c>
      <c r="BY1" s="43" t="s">
        <v>863</v>
      </c>
      <c r="BZ1" s="43" t="s">
        <v>6</v>
      </c>
      <c r="CA1" s="43" t="s">
        <v>394</v>
      </c>
      <c r="CB1" s="43" t="s">
        <v>864</v>
      </c>
      <c r="CC1" s="43" t="s">
        <v>865</v>
      </c>
      <c r="CD1" s="43" t="s">
        <v>866</v>
      </c>
      <c r="CE1" s="43" t="s">
        <v>867</v>
      </c>
      <c r="CF1" s="43" t="s">
        <v>868</v>
      </c>
      <c r="CG1" s="43" t="s">
        <v>869</v>
      </c>
      <c r="CH1" s="43" t="s">
        <v>870</v>
      </c>
      <c r="CI1" s="43" t="s">
        <v>871</v>
      </c>
      <c r="CJ1" s="43" t="s">
        <v>872</v>
      </c>
      <c r="CK1" s="43" t="s">
        <v>873</v>
      </c>
      <c r="CL1" s="43" t="s">
        <v>874</v>
      </c>
      <c r="CM1" s="43" t="s">
        <v>875</v>
      </c>
      <c r="CN1" s="43" t="s">
        <v>876</v>
      </c>
      <c r="CO1" s="43" t="s">
        <v>877</v>
      </c>
      <c r="CP1" s="43" t="s">
        <v>878</v>
      </c>
      <c r="CQ1" s="43" t="s">
        <v>879</v>
      </c>
      <c r="CR1" s="43" t="s">
        <v>880</v>
      </c>
      <c r="CS1" s="43" t="s">
        <v>881</v>
      </c>
      <c r="CT1" s="43" t="s">
        <v>882</v>
      </c>
      <c r="CU1" s="43" t="s">
        <v>883</v>
      </c>
      <c r="CV1" s="43" t="s">
        <v>884</v>
      </c>
      <c r="CW1" s="43" t="s">
        <v>885</v>
      </c>
      <c r="CX1" s="43" t="s">
        <v>886</v>
      </c>
      <c r="CY1" s="43" t="s">
        <v>887</v>
      </c>
      <c r="CZ1" s="43" t="s">
        <v>888</v>
      </c>
      <c r="DA1" s="43" t="s">
        <v>889</v>
      </c>
      <c r="DB1" s="43" t="s">
        <v>890</v>
      </c>
      <c r="DC1" s="43" t="s">
        <v>891</v>
      </c>
      <c r="DD1" s="43" t="s">
        <v>892</v>
      </c>
      <c r="DE1" s="43" t="s">
        <v>893</v>
      </c>
      <c r="DF1" s="43" t="s">
        <v>894</v>
      </c>
      <c r="DG1" s="43" t="s">
        <v>895</v>
      </c>
      <c r="DH1" s="43" t="s">
        <v>896</v>
      </c>
      <c r="DI1" s="43" t="s">
        <v>897</v>
      </c>
      <c r="DJ1" s="43" t="s">
        <v>898</v>
      </c>
      <c r="DK1" s="43" t="s">
        <v>899</v>
      </c>
      <c r="DL1" s="43" t="s">
        <v>900</v>
      </c>
      <c r="DM1" s="43" t="s">
        <v>901</v>
      </c>
      <c r="DN1" s="43" t="s">
        <v>902</v>
      </c>
      <c r="DO1" s="43" t="s">
        <v>903</v>
      </c>
      <c r="DP1" s="43" t="s">
        <v>904</v>
      </c>
      <c r="DQ1" s="43" t="s">
        <v>905</v>
      </c>
      <c r="DR1" s="43" t="s">
        <v>906</v>
      </c>
      <c r="DS1" s="43" t="s">
        <v>907</v>
      </c>
      <c r="DT1" s="43" t="s">
        <v>908</v>
      </c>
      <c r="DU1" s="43" t="s">
        <v>909</v>
      </c>
      <c r="DV1" s="43" t="s">
        <v>910</v>
      </c>
      <c r="DW1" s="43" t="s">
        <v>911</v>
      </c>
      <c r="DX1" s="43" t="s">
        <v>912</v>
      </c>
      <c r="DY1" s="43" t="s">
        <v>913</v>
      </c>
      <c r="DZ1" s="43" t="s">
        <v>914</v>
      </c>
      <c r="EA1" s="43" t="s">
        <v>915</v>
      </c>
      <c r="EB1" s="43" t="s">
        <v>916</v>
      </c>
      <c r="EC1" s="43" t="s">
        <v>856</v>
      </c>
      <c r="ED1" s="43" t="s">
        <v>917</v>
      </c>
      <c r="EE1" s="43" t="s">
        <v>918</v>
      </c>
      <c r="EF1" s="43" t="s">
        <v>919</v>
      </c>
      <c r="EG1" s="43" t="s">
        <v>920</v>
      </c>
      <c r="EH1" s="43" t="s">
        <v>921</v>
      </c>
      <c r="EI1" s="43" t="s">
        <v>922</v>
      </c>
      <c r="EJ1" s="43" t="s">
        <v>923</v>
      </c>
      <c r="EK1" s="43" t="s">
        <v>924</v>
      </c>
      <c r="EL1" s="43" t="s">
        <v>925</v>
      </c>
      <c r="EM1" s="43" t="s">
        <v>926</v>
      </c>
      <c r="EN1" s="43" t="s">
        <v>927</v>
      </c>
      <c r="EO1" s="45" t="s">
        <v>7</v>
      </c>
      <c r="EP1" s="45" t="s">
        <v>8</v>
      </c>
      <c r="EQ1" s="45" t="s">
        <v>1072</v>
      </c>
      <c r="ER1" s="41" t="s">
        <v>1073</v>
      </c>
      <c r="ES1" s="41"/>
      <c r="ET1" s="41"/>
      <c r="EU1" s="42" t="s">
        <v>1008</v>
      </c>
      <c r="EV1" s="44" t="s">
        <v>1007</v>
      </c>
      <c r="EW1" s="44" t="s">
        <v>151</v>
      </c>
      <c r="EX1" s="44" t="s">
        <v>1048</v>
      </c>
      <c r="EY1" s="44" t="s">
        <v>1049</v>
      </c>
      <c r="EZ1" s="44" t="s">
        <v>1050</v>
      </c>
      <c r="FA1" s="44" t="s">
        <v>1054</v>
      </c>
      <c r="FB1" s="44" t="s">
        <v>1055</v>
      </c>
      <c r="FC1" s="44" t="s">
        <v>1056</v>
      </c>
      <c r="FD1" s="44" t="s">
        <v>1051</v>
      </c>
      <c r="FE1" s="44" t="s">
        <v>1057</v>
      </c>
      <c r="FF1" s="44" t="s">
        <v>1052</v>
      </c>
      <c r="FG1" s="44" t="s">
        <v>1053</v>
      </c>
      <c r="FH1" s="44" t="s">
        <v>1007</v>
      </c>
      <c r="FI1" s="44" t="s">
        <v>394</v>
      </c>
      <c r="FJ1" s="44" t="s">
        <v>1058</v>
      </c>
      <c r="FK1" s="44" t="s">
        <v>1059</v>
      </c>
      <c r="FL1" s="44" t="s">
        <v>1060</v>
      </c>
      <c r="FM1" s="44" t="s">
        <v>1061</v>
      </c>
      <c r="FN1" s="44" t="s">
        <v>1062</v>
      </c>
      <c r="FO1" s="44" t="s">
        <v>1063</v>
      </c>
      <c r="FP1" s="44" t="s">
        <v>1064</v>
      </c>
      <c r="FQ1" s="44" t="s">
        <v>1065</v>
      </c>
      <c r="FR1" s="44" t="s">
        <v>1066</v>
      </c>
      <c r="FS1" s="44" t="s">
        <v>1067</v>
      </c>
      <c r="FT1" s="44" t="s">
        <v>135</v>
      </c>
      <c r="FU1" s="44" t="s">
        <v>136</v>
      </c>
      <c r="FV1" s="57" t="s">
        <v>9</v>
      </c>
      <c r="FW1" s="58" t="s">
        <v>14</v>
      </c>
      <c r="FX1" s="58" t="s">
        <v>10</v>
      </c>
      <c r="FY1" s="58" t="s">
        <v>11</v>
      </c>
      <c r="FZ1" s="44" t="s">
        <v>941</v>
      </c>
      <c r="GA1" s="44" t="s">
        <v>800</v>
      </c>
    </row>
    <row r="2" spans="1:183" ht="70.5" customHeight="1" x14ac:dyDescent="0.25">
      <c r="A2" s="6">
        <v>67847</v>
      </c>
      <c r="B2" s="35"/>
      <c r="C2" s="35" t="s">
        <v>1212</v>
      </c>
      <c r="D2" s="7" t="s">
        <v>147</v>
      </c>
      <c r="E2" s="7" t="s">
        <v>150</v>
      </c>
      <c r="F2" s="8" t="s">
        <v>77</v>
      </c>
      <c r="G2" s="107" t="s">
        <v>12</v>
      </c>
      <c r="H2" s="107" t="s">
        <v>12</v>
      </c>
      <c r="I2" s="35"/>
      <c r="J2" s="35"/>
      <c r="K2" s="36" t="s">
        <v>151</v>
      </c>
      <c r="L2" s="36" t="s">
        <v>380</v>
      </c>
      <c r="M2" s="36" t="s">
        <v>1142</v>
      </c>
      <c r="N2" s="36" t="s">
        <v>156</v>
      </c>
      <c r="O2" s="36" t="s">
        <v>157</v>
      </c>
      <c r="P2" s="36" t="s">
        <v>158</v>
      </c>
      <c r="Q2" s="36" t="s">
        <v>804</v>
      </c>
      <c r="R2" s="36" t="s">
        <v>161</v>
      </c>
      <c r="S2" s="36" t="s">
        <v>162</v>
      </c>
      <c r="T2" s="36" t="s">
        <v>163</v>
      </c>
      <c r="U2" s="36" t="s">
        <v>170</v>
      </c>
      <c r="V2" s="36" t="s">
        <v>1139</v>
      </c>
      <c r="W2" s="36" t="s">
        <v>1176</v>
      </c>
      <c r="X2" s="36" t="s">
        <v>177</v>
      </c>
      <c r="Y2" s="36" t="s">
        <v>185</v>
      </c>
      <c r="Z2" s="36" t="s">
        <v>190</v>
      </c>
      <c r="AA2" s="36" t="s">
        <v>1143</v>
      </c>
      <c r="AB2" s="36" t="s">
        <v>193</v>
      </c>
      <c r="AC2" s="36" t="s">
        <v>194</v>
      </c>
      <c r="AD2" s="36" t="s">
        <v>195</v>
      </c>
      <c r="AE2" s="36" t="s">
        <v>1185</v>
      </c>
      <c r="AF2" s="36" t="s">
        <v>197</v>
      </c>
      <c r="AG2" s="36" t="s">
        <v>200</v>
      </c>
      <c r="AH2" s="36" t="s">
        <v>201</v>
      </c>
      <c r="AI2" s="36" t="s">
        <v>1144</v>
      </c>
      <c r="AJ2" s="36" t="s">
        <v>202</v>
      </c>
      <c r="AK2" s="36" t="s">
        <v>1145</v>
      </c>
      <c r="AL2" s="36" t="s">
        <v>207</v>
      </c>
      <c r="AM2" s="36" t="s">
        <v>209</v>
      </c>
      <c r="AN2" s="36" t="s">
        <v>1186</v>
      </c>
      <c r="AO2" s="36" t="s">
        <v>211</v>
      </c>
      <c r="AP2" s="36" t="s">
        <v>1187</v>
      </c>
      <c r="AQ2" s="36" t="s">
        <v>213</v>
      </c>
      <c r="AR2" s="36" t="s">
        <v>836</v>
      </c>
      <c r="AS2" s="36" t="s">
        <v>1188</v>
      </c>
      <c r="AT2" s="36" t="s">
        <v>1189</v>
      </c>
      <c r="AU2" s="36" t="s">
        <v>222</v>
      </c>
      <c r="AV2" s="36" t="s">
        <v>223</v>
      </c>
      <c r="AW2" s="36" t="s">
        <v>225</v>
      </c>
      <c r="AX2" s="36" t="s">
        <v>229</v>
      </c>
      <c r="AY2" s="36" t="s">
        <v>231</v>
      </c>
      <c r="AZ2" s="36" t="s">
        <v>1146</v>
      </c>
      <c r="BA2" s="36" t="s">
        <v>233</v>
      </c>
      <c r="BB2" s="36" t="s">
        <v>239</v>
      </c>
      <c r="BC2" s="36" t="s">
        <v>239</v>
      </c>
      <c r="BD2" s="36" t="s">
        <v>241</v>
      </c>
      <c r="BE2" s="36" t="s">
        <v>245</v>
      </c>
      <c r="BF2" s="36" t="s">
        <v>246</v>
      </c>
      <c r="BG2" s="36" t="s">
        <v>248</v>
      </c>
      <c r="BH2" s="36" t="s">
        <v>250</v>
      </c>
      <c r="BI2" s="36" t="s">
        <v>1147</v>
      </c>
      <c r="BJ2" s="36" t="s">
        <v>251</v>
      </c>
      <c r="BK2" s="36" t="s">
        <v>252</v>
      </c>
      <c r="BL2" s="36" t="s">
        <v>253</v>
      </c>
      <c r="BM2" s="36" t="s">
        <v>254</v>
      </c>
      <c r="BN2" s="36" t="s">
        <v>256</v>
      </c>
      <c r="BO2" s="36" t="s">
        <v>258</v>
      </c>
      <c r="BP2" s="36" t="s">
        <v>261</v>
      </c>
      <c r="BQ2" s="36" t="s">
        <v>265</v>
      </c>
      <c r="BR2" s="36" t="s">
        <v>266</v>
      </c>
      <c r="BS2" s="36" t="s">
        <v>268</v>
      </c>
      <c r="BT2" s="36" t="s">
        <v>269</v>
      </c>
      <c r="BU2" s="36" t="s">
        <v>270</v>
      </c>
      <c r="BV2" s="36" t="s">
        <v>272</v>
      </c>
      <c r="BW2" s="36" t="s">
        <v>1148</v>
      </c>
      <c r="BX2" s="36" t="s">
        <v>1136</v>
      </c>
      <c r="BY2" s="36" t="s">
        <v>278</v>
      </c>
      <c r="BZ2" s="36" t="s">
        <v>394</v>
      </c>
      <c r="CA2" s="36" t="s">
        <v>1211</v>
      </c>
      <c r="CB2" s="36" t="s">
        <v>397</v>
      </c>
      <c r="CC2" s="36" t="s">
        <v>405</v>
      </c>
      <c r="CD2" s="36" t="s">
        <v>928</v>
      </c>
      <c r="CE2" s="36" t="s">
        <v>929</v>
      </c>
      <c r="CF2" s="36" t="s">
        <v>930</v>
      </c>
      <c r="CG2" s="36" t="s">
        <v>422</v>
      </c>
      <c r="CH2" s="36" t="s">
        <v>425</v>
      </c>
      <c r="CI2" s="36" t="s">
        <v>428</v>
      </c>
      <c r="CJ2" s="36" t="s">
        <v>449</v>
      </c>
      <c r="CK2" s="36" t="s">
        <v>453</v>
      </c>
      <c r="CL2" s="36" t="s">
        <v>461</v>
      </c>
      <c r="CM2" s="36" t="s">
        <v>464</v>
      </c>
      <c r="CN2" s="36" t="s">
        <v>494</v>
      </c>
      <c r="CO2" s="36" t="s">
        <v>530</v>
      </c>
      <c r="CP2" s="36" t="s">
        <v>533</v>
      </c>
      <c r="CQ2" s="36" t="s">
        <v>539</v>
      </c>
      <c r="CR2" s="36" t="s">
        <v>542</v>
      </c>
      <c r="CS2" s="36" t="s">
        <v>545</v>
      </c>
      <c r="CT2" s="36" t="s">
        <v>548</v>
      </c>
      <c r="CU2" s="36" t="s">
        <v>551</v>
      </c>
      <c r="CV2" t="s">
        <v>558</v>
      </c>
      <c r="CW2" s="36" t="s">
        <v>561</v>
      </c>
      <c r="CX2" s="36" t="s">
        <v>565</v>
      </c>
      <c r="CY2" s="36" t="s">
        <v>568</v>
      </c>
      <c r="CZ2" s="36" t="s">
        <v>580</v>
      </c>
      <c r="DA2" s="36" t="s">
        <v>583</v>
      </c>
      <c r="DB2" s="36" t="s">
        <v>587</v>
      </c>
      <c r="DC2" s="36" t="s">
        <v>590</v>
      </c>
      <c r="DD2" s="36" t="s">
        <v>593</v>
      </c>
      <c r="DE2" s="36" t="s">
        <v>596</v>
      </c>
      <c r="DF2" s="36" t="s">
        <v>599</v>
      </c>
      <c r="DG2" s="36" t="s">
        <v>605</v>
      </c>
      <c r="DH2" s="36" t="s">
        <v>608</v>
      </c>
      <c r="DI2" s="36" t="s">
        <v>620</v>
      </c>
      <c r="DJ2" t="s">
        <v>626</v>
      </c>
      <c r="DK2" s="36" t="s">
        <v>629</v>
      </c>
      <c r="DL2" s="36" t="s">
        <v>936</v>
      </c>
      <c r="DM2" s="36" t="s">
        <v>937</v>
      </c>
      <c r="DN2" s="36" t="s">
        <v>652</v>
      </c>
      <c r="DO2" s="36" t="s">
        <v>657</v>
      </c>
      <c r="DP2" s="36" t="s">
        <v>661</v>
      </c>
      <c r="DQ2" s="36" t="s">
        <v>677</v>
      </c>
      <c r="DR2" s="36" t="s">
        <v>683</v>
      </c>
      <c r="DS2" s="36" t="s">
        <v>689</v>
      </c>
      <c r="DT2" s="36" t="s">
        <v>1200</v>
      </c>
      <c r="DU2" s="36" t="s">
        <v>702</v>
      </c>
      <c r="DV2" s="36" t="s">
        <v>1202</v>
      </c>
      <c r="DW2" s="36" t="s">
        <v>712</v>
      </c>
      <c r="DX2" s="36" t="s">
        <v>1194</v>
      </c>
      <c r="DY2" s="36" t="s">
        <v>719</v>
      </c>
      <c r="DZ2" s="36" t="s">
        <v>1201</v>
      </c>
      <c r="EA2" s="36" t="s">
        <v>725</v>
      </c>
      <c r="EB2" s="36" t="s">
        <v>1204</v>
      </c>
      <c r="EC2" s="36" t="s">
        <v>732</v>
      </c>
      <c r="ED2" s="36" t="s">
        <v>740</v>
      </c>
      <c r="EE2" s="36" t="s">
        <v>747</v>
      </c>
      <c r="EF2" s="36" t="s">
        <v>753</v>
      </c>
      <c r="EG2" s="36" t="s">
        <v>756</v>
      </c>
      <c r="EH2" s="36" t="s">
        <v>761</v>
      </c>
      <c r="EI2" s="36" t="s">
        <v>764</v>
      </c>
      <c r="EJ2" s="36" t="s">
        <v>767</v>
      </c>
      <c r="EK2" s="36" t="s">
        <v>772</v>
      </c>
      <c r="EL2" s="36" t="s">
        <v>781</v>
      </c>
      <c r="EM2" s="36" t="s">
        <v>788</v>
      </c>
      <c r="EN2" s="36" t="s">
        <v>792</v>
      </c>
      <c r="EO2" t="s">
        <v>197</v>
      </c>
      <c r="EP2" t="s">
        <v>551</v>
      </c>
      <c r="EQ2" s="105" t="s">
        <v>1222</v>
      </c>
      <c r="ER2" s="105" t="s">
        <v>1222</v>
      </c>
      <c r="EU2" s="36" t="s">
        <v>151</v>
      </c>
      <c r="EV2" s="36" t="s">
        <v>394</v>
      </c>
      <c r="EW2" s="36" t="s">
        <v>380</v>
      </c>
      <c r="EX2" s="36" t="s">
        <v>1006</v>
      </c>
      <c r="EY2" s="36" t="s">
        <v>948</v>
      </c>
      <c r="EZ2" s="36" t="s">
        <v>956</v>
      </c>
      <c r="FA2" s="36" t="s">
        <v>960</v>
      </c>
      <c r="FB2" s="36" t="s">
        <v>974</v>
      </c>
      <c r="FC2" s="36" t="s">
        <v>978</v>
      </c>
      <c r="FD2" s="36" t="s">
        <v>1149</v>
      </c>
      <c r="FE2" s="36" t="s">
        <v>989</v>
      </c>
      <c r="FF2" s="36" t="s">
        <v>1150</v>
      </c>
      <c r="FG2" s="36" t="s">
        <v>1001</v>
      </c>
      <c r="FH2" s="36" t="s">
        <v>394</v>
      </c>
      <c r="FI2" s="36" t="s">
        <v>1211</v>
      </c>
      <c r="FJ2" s="36" t="s">
        <v>1151</v>
      </c>
      <c r="FK2" s="36" t="s">
        <v>949</v>
      </c>
      <c r="FL2" s="36" t="s">
        <v>957</v>
      </c>
      <c r="FM2" s="36" t="s">
        <v>1152</v>
      </c>
      <c r="FN2" s="36" t="s">
        <v>975</v>
      </c>
      <c r="FO2" s="36" t="s">
        <v>979</v>
      </c>
      <c r="FP2" s="36" t="s">
        <v>983</v>
      </c>
      <c r="FQ2" s="36" t="s">
        <v>990</v>
      </c>
      <c r="FR2" s="36" t="s">
        <v>994</v>
      </c>
      <c r="FS2" s="36" t="s">
        <v>1002</v>
      </c>
      <c r="FT2" s="36" t="s">
        <v>380</v>
      </c>
      <c r="FU2" s="36" t="s">
        <v>1211</v>
      </c>
      <c r="FV2" s="36" t="s">
        <v>1191</v>
      </c>
      <c r="FW2" s="36" t="s">
        <v>1195</v>
      </c>
      <c r="FX2" s="36" t="s">
        <v>1009</v>
      </c>
      <c r="FY2" s="59" t="s">
        <v>1023</v>
      </c>
      <c r="FZ2" s="59" t="s">
        <v>1042</v>
      </c>
      <c r="GA2" s="59" t="s">
        <v>1045</v>
      </c>
    </row>
    <row r="3" spans="1:183" ht="111" customHeight="1" x14ac:dyDescent="0.25">
      <c r="A3" s="6">
        <v>70412</v>
      </c>
      <c r="B3" s="35"/>
      <c r="C3" s="35" t="s">
        <v>1213</v>
      </c>
      <c r="D3" s="7" t="s">
        <v>148</v>
      </c>
      <c r="E3" s="7" t="s">
        <v>1198</v>
      </c>
      <c r="F3" s="8" t="s">
        <v>33</v>
      </c>
      <c r="G3" s="107" t="s">
        <v>13</v>
      </c>
      <c r="H3" s="107" t="s">
        <v>13</v>
      </c>
      <c r="I3" s="35"/>
      <c r="J3" s="35"/>
      <c r="K3" s="36" t="s">
        <v>801</v>
      </c>
      <c r="L3" s="36"/>
      <c r="M3" s="36" t="s">
        <v>153</v>
      </c>
      <c r="N3" s="36"/>
      <c r="O3" s="36" t="s">
        <v>1184</v>
      </c>
      <c r="P3" s="36"/>
      <c r="Q3" s="36" t="s">
        <v>160</v>
      </c>
      <c r="R3" s="36"/>
      <c r="S3" s="36"/>
      <c r="T3" s="36" t="s">
        <v>1153</v>
      </c>
      <c r="U3" s="36" t="s">
        <v>1154</v>
      </c>
      <c r="V3" s="36" t="s">
        <v>173</v>
      </c>
      <c r="W3" s="36"/>
      <c r="X3" s="36" t="s">
        <v>178</v>
      </c>
      <c r="Y3" s="36" t="s">
        <v>1174</v>
      </c>
      <c r="Z3" s="36"/>
      <c r="AA3" s="36" t="s">
        <v>1155</v>
      </c>
      <c r="AB3" s="36"/>
      <c r="AC3" s="36"/>
      <c r="AD3" s="36"/>
      <c r="AE3" s="36"/>
      <c r="AF3" s="36" t="s">
        <v>198</v>
      </c>
      <c r="AG3" s="36"/>
      <c r="AH3" s="36"/>
      <c r="AI3" s="36"/>
      <c r="AJ3" s="36" t="s">
        <v>203</v>
      </c>
      <c r="AK3" s="36"/>
      <c r="AL3" s="36" t="s">
        <v>208</v>
      </c>
      <c r="AM3" s="36"/>
      <c r="AN3" s="36"/>
      <c r="AO3" s="36"/>
      <c r="AP3" s="36"/>
      <c r="AQ3" s="36" t="s">
        <v>214</v>
      </c>
      <c r="AR3" s="36"/>
      <c r="AS3" s="36" t="s">
        <v>217</v>
      </c>
      <c r="AT3" s="36" t="s">
        <v>221</v>
      </c>
      <c r="AU3" s="36"/>
      <c r="AV3" s="36" t="s">
        <v>224</v>
      </c>
      <c r="AW3" s="36" t="s">
        <v>226</v>
      </c>
      <c r="AX3" s="36" t="s">
        <v>230</v>
      </c>
      <c r="AY3" s="36" t="s">
        <v>232</v>
      </c>
      <c r="AZ3" s="36"/>
      <c r="BA3" s="36" t="s">
        <v>234</v>
      </c>
      <c r="BB3" s="36" t="s">
        <v>240</v>
      </c>
      <c r="BC3" s="36" t="s">
        <v>240</v>
      </c>
      <c r="BD3" s="36" t="s">
        <v>242</v>
      </c>
      <c r="BE3" s="36"/>
      <c r="BF3" s="36" t="s">
        <v>247</v>
      </c>
      <c r="BG3" s="36" t="s">
        <v>249</v>
      </c>
      <c r="BH3" s="36"/>
      <c r="BI3" s="36"/>
      <c r="BJ3" s="36"/>
      <c r="BK3" s="36"/>
      <c r="BL3" s="36"/>
      <c r="BM3" s="36" t="s">
        <v>255</v>
      </c>
      <c r="BN3" s="36" t="s">
        <v>857</v>
      </c>
      <c r="BO3" s="36" t="s">
        <v>1207</v>
      </c>
      <c r="BP3" s="36" t="s">
        <v>262</v>
      </c>
      <c r="BQ3" s="36"/>
      <c r="BR3" s="36" t="s">
        <v>267</v>
      </c>
      <c r="BS3" s="36"/>
      <c r="BT3" s="36"/>
      <c r="BU3" s="36" t="s">
        <v>271</v>
      </c>
      <c r="BV3" s="36" t="s">
        <v>273</v>
      </c>
      <c r="BW3" s="36" t="s">
        <v>276</v>
      </c>
      <c r="BX3" s="36"/>
      <c r="BY3" s="36" t="s">
        <v>279</v>
      </c>
      <c r="BZ3" s="36" t="s">
        <v>864</v>
      </c>
      <c r="CA3" s="36"/>
      <c r="CB3" s="36" t="s">
        <v>398</v>
      </c>
      <c r="CC3" s="36"/>
      <c r="CD3" s="36" t="s">
        <v>412</v>
      </c>
      <c r="CE3" s="36"/>
      <c r="CF3" s="36" t="s">
        <v>419</v>
      </c>
      <c r="CG3" s="36"/>
      <c r="CH3" s="36"/>
      <c r="CI3" s="36" t="s">
        <v>432</v>
      </c>
      <c r="CJ3" s="36" t="s">
        <v>450</v>
      </c>
      <c r="CK3" s="36" t="s">
        <v>456</v>
      </c>
      <c r="CL3" s="36"/>
      <c r="CM3" s="36" t="s">
        <v>468</v>
      </c>
      <c r="CN3" s="36" t="s">
        <v>497</v>
      </c>
      <c r="CO3" s="36"/>
      <c r="CP3" s="36" t="s">
        <v>536</v>
      </c>
      <c r="CQ3" s="36"/>
      <c r="CR3" s="36"/>
      <c r="CS3" s="36"/>
      <c r="CT3" s="36"/>
      <c r="CU3" s="36" t="s">
        <v>554</v>
      </c>
      <c r="CV3" s="36" t="s">
        <v>558</v>
      </c>
      <c r="CW3" s="36"/>
      <c r="CX3" s="36"/>
      <c r="CY3" s="36" t="s">
        <v>571</v>
      </c>
      <c r="CZ3" s="36"/>
      <c r="DA3" s="36" t="s">
        <v>584</v>
      </c>
      <c r="DB3" s="36"/>
      <c r="DC3" s="36"/>
      <c r="DD3" s="36"/>
      <c r="DE3" s="36"/>
      <c r="DF3" s="36" t="s">
        <v>602</v>
      </c>
      <c r="DG3" s="36"/>
      <c r="DH3" s="36" t="s">
        <v>611</v>
      </c>
      <c r="DI3" s="36" t="s">
        <v>623</v>
      </c>
      <c r="DJ3" s="37"/>
      <c r="DK3" s="36" t="s">
        <v>935</v>
      </c>
      <c r="DL3" s="36" t="s">
        <v>636</v>
      </c>
      <c r="DM3" s="36" t="s">
        <v>938</v>
      </c>
      <c r="DN3" s="36" t="s">
        <v>653</v>
      </c>
      <c r="DO3" s="36"/>
      <c r="DP3" s="36" t="s">
        <v>664</v>
      </c>
      <c r="DQ3" s="36" t="s">
        <v>680</v>
      </c>
      <c r="DR3" s="36" t="s">
        <v>680</v>
      </c>
      <c r="DS3" s="36" t="s">
        <v>690</v>
      </c>
      <c r="DT3" s="36"/>
      <c r="DU3" s="36" t="s">
        <v>705</v>
      </c>
      <c r="DV3" s="36" t="s">
        <v>1203</v>
      </c>
      <c r="DW3" s="36"/>
      <c r="DX3" s="36"/>
      <c r="DY3" s="36"/>
      <c r="DZ3" s="36"/>
      <c r="EA3" s="36"/>
      <c r="EB3" s="36" t="s">
        <v>729</v>
      </c>
      <c r="EC3" s="36" t="s">
        <v>940</v>
      </c>
      <c r="ED3" s="36" t="s">
        <v>741</v>
      </c>
      <c r="EE3" s="36" t="s">
        <v>748</v>
      </c>
      <c r="EF3" s="36"/>
      <c r="EG3" s="36" t="s">
        <v>1205</v>
      </c>
      <c r="EH3" s="36"/>
      <c r="EI3" s="36"/>
      <c r="EJ3" s="36" t="s">
        <v>769</v>
      </c>
      <c r="EK3" s="36" t="s">
        <v>773</v>
      </c>
      <c r="EL3" s="36" t="s">
        <v>782</v>
      </c>
      <c r="EM3" s="36"/>
      <c r="EN3" s="36" t="s">
        <v>793</v>
      </c>
      <c r="EO3" t="s">
        <v>1156</v>
      </c>
      <c r="EP3" t="s">
        <v>934</v>
      </c>
      <c r="EQ3" s="105" t="s">
        <v>1223</v>
      </c>
      <c r="ER3" s="105" t="s">
        <v>1223</v>
      </c>
      <c r="EU3" s="36" t="s">
        <v>1048</v>
      </c>
      <c r="EV3" s="36" t="s">
        <v>1058</v>
      </c>
      <c r="EW3" s="36"/>
      <c r="EX3" s="36"/>
      <c r="EY3" s="36" t="s">
        <v>950</v>
      </c>
      <c r="EZ3" s="36"/>
      <c r="FA3" s="36" t="s">
        <v>962</v>
      </c>
      <c r="FB3" s="36"/>
      <c r="FC3" s="36"/>
      <c r="FD3" s="36" t="s">
        <v>1005</v>
      </c>
      <c r="FE3" s="36"/>
      <c r="FF3" s="36" t="s">
        <v>995</v>
      </c>
      <c r="FG3" s="36" t="s">
        <v>1003</v>
      </c>
      <c r="FH3" s="36" t="s">
        <v>1058</v>
      </c>
      <c r="FI3" s="36"/>
      <c r="FJ3" s="36"/>
      <c r="FK3" s="36" t="s">
        <v>951</v>
      </c>
      <c r="FL3" s="36"/>
      <c r="FM3" s="36" t="s">
        <v>963</v>
      </c>
      <c r="FN3" s="36"/>
      <c r="FO3" s="36"/>
      <c r="FP3" s="36" t="s">
        <v>984</v>
      </c>
      <c r="FQ3" s="36"/>
      <c r="FR3" s="36" t="s">
        <v>996</v>
      </c>
      <c r="FS3" s="36" t="s">
        <v>1004</v>
      </c>
      <c r="FT3" s="36" t="s">
        <v>962</v>
      </c>
      <c r="FU3" s="36" t="s">
        <v>963</v>
      </c>
      <c r="FV3" s="36" t="s">
        <v>1192</v>
      </c>
      <c r="FW3" s="36" t="s">
        <v>1196</v>
      </c>
      <c r="FX3" s="36" t="s">
        <v>1010</v>
      </c>
      <c r="FY3" s="59" t="s">
        <v>1024</v>
      </c>
      <c r="FZ3" s="59" t="s">
        <v>1038</v>
      </c>
      <c r="GA3" s="59" t="s">
        <v>1046</v>
      </c>
    </row>
    <row r="4" spans="1:183" ht="133.5" customHeight="1" x14ac:dyDescent="0.25">
      <c r="A4" s="8">
        <v>79073</v>
      </c>
      <c r="B4" s="35"/>
      <c r="C4" s="35" t="s">
        <v>1214</v>
      </c>
      <c r="D4" s="7" t="s">
        <v>149</v>
      </c>
      <c r="E4" s="7" t="s">
        <v>1199</v>
      </c>
      <c r="F4" s="8" t="s">
        <v>39</v>
      </c>
      <c r="G4" s="107" t="s">
        <v>1228</v>
      </c>
      <c r="H4" s="107" t="s">
        <v>1228</v>
      </c>
      <c r="I4" s="35"/>
      <c r="J4" s="35"/>
      <c r="K4" s="36" t="s">
        <v>802</v>
      </c>
      <c r="L4" s="36"/>
      <c r="M4" s="36" t="s">
        <v>154</v>
      </c>
      <c r="N4" s="36"/>
      <c r="O4" s="36"/>
      <c r="P4" s="36"/>
      <c r="Q4" s="36"/>
      <c r="R4" s="36"/>
      <c r="S4" s="36"/>
      <c r="T4" s="36" t="s">
        <v>1157</v>
      </c>
      <c r="U4" s="36"/>
      <c r="V4" s="36" t="s">
        <v>1178</v>
      </c>
      <c r="W4" s="36"/>
      <c r="X4" s="36" t="s">
        <v>1158</v>
      </c>
      <c r="Y4" s="36" t="s">
        <v>1193</v>
      </c>
      <c r="Z4" s="36"/>
      <c r="AA4" s="36"/>
      <c r="AB4" s="36"/>
      <c r="AC4" s="36"/>
      <c r="AD4" s="36"/>
      <c r="AE4" s="36"/>
      <c r="AF4" s="36" t="s">
        <v>199</v>
      </c>
      <c r="AG4" s="36"/>
      <c r="AH4" s="36"/>
      <c r="AI4" s="36"/>
      <c r="AJ4" s="36" t="s">
        <v>204</v>
      </c>
      <c r="AK4" s="36"/>
      <c r="AL4" s="36"/>
      <c r="AM4" s="36"/>
      <c r="AN4" s="36"/>
      <c r="AO4" s="36"/>
      <c r="AP4" s="36"/>
      <c r="AQ4" s="36"/>
      <c r="AR4" s="36"/>
      <c r="AS4" s="36" t="s">
        <v>218</v>
      </c>
      <c r="AT4" s="36"/>
      <c r="AU4" s="36"/>
      <c r="AV4" s="36"/>
      <c r="AW4" s="36" t="s">
        <v>227</v>
      </c>
      <c r="AX4" s="36"/>
      <c r="AY4" s="36"/>
      <c r="AZ4" s="36"/>
      <c r="BA4" s="36" t="s">
        <v>235</v>
      </c>
      <c r="BB4" s="36"/>
      <c r="BC4" s="36"/>
      <c r="BD4" s="36" t="s">
        <v>243</v>
      </c>
      <c r="BE4" s="36"/>
      <c r="BF4" s="36"/>
      <c r="BG4" s="36"/>
      <c r="BH4" s="36"/>
      <c r="BI4" s="36"/>
      <c r="BJ4" s="36"/>
      <c r="BK4" s="36"/>
      <c r="BL4" s="36"/>
      <c r="BM4" s="36"/>
      <c r="BN4" s="36" t="s">
        <v>1206</v>
      </c>
      <c r="BO4" s="36" t="s">
        <v>1162</v>
      </c>
      <c r="BP4" s="36" t="s">
        <v>263</v>
      </c>
      <c r="BQ4" s="36"/>
      <c r="BR4" s="36"/>
      <c r="BS4" s="36"/>
      <c r="BT4" s="36"/>
      <c r="BU4" s="36"/>
      <c r="BV4" s="36" t="s">
        <v>274</v>
      </c>
      <c r="BW4" s="36" t="s">
        <v>277</v>
      </c>
      <c r="BX4" s="36"/>
      <c r="BY4" s="36"/>
      <c r="BZ4" s="36" t="s">
        <v>865</v>
      </c>
      <c r="CA4" s="36"/>
      <c r="CB4" s="36" t="s">
        <v>401</v>
      </c>
      <c r="CC4" s="36"/>
      <c r="CD4" s="36"/>
      <c r="CE4" s="36"/>
      <c r="CF4" s="36"/>
      <c r="CG4" s="36"/>
      <c r="CH4" s="36"/>
      <c r="CI4" s="36" t="s">
        <v>433</v>
      </c>
      <c r="CJ4" s="36"/>
      <c r="CK4" s="36" t="s">
        <v>457</v>
      </c>
      <c r="CL4" s="36"/>
      <c r="CM4" s="36" t="s">
        <v>472</v>
      </c>
      <c r="CN4" s="36" t="s">
        <v>498</v>
      </c>
      <c r="CO4" s="36"/>
      <c r="CP4" s="36"/>
      <c r="CQ4" s="36"/>
      <c r="CR4" s="36"/>
      <c r="CS4" s="36"/>
      <c r="CT4" s="36"/>
      <c r="CU4" s="36" t="s">
        <v>555</v>
      </c>
      <c r="CV4" s="36"/>
      <c r="CW4" s="36"/>
      <c r="CX4" s="36"/>
      <c r="CY4" s="36" t="s">
        <v>574</v>
      </c>
      <c r="CZ4" s="36"/>
      <c r="DA4" s="36"/>
      <c r="DB4" s="36"/>
      <c r="DC4" s="36"/>
      <c r="DD4" s="36"/>
      <c r="DE4" s="36"/>
      <c r="DF4" s="36"/>
      <c r="DG4" s="36"/>
      <c r="DH4" s="36" t="s">
        <v>614</v>
      </c>
      <c r="DI4" s="36"/>
      <c r="DJ4" s="37"/>
      <c r="DK4" s="36"/>
      <c r="DL4" s="36" t="s">
        <v>639</v>
      </c>
      <c r="DM4" s="36"/>
      <c r="DN4" s="36"/>
      <c r="DO4" s="36"/>
      <c r="DP4" s="36" t="s">
        <v>667</v>
      </c>
      <c r="DQ4" s="36"/>
      <c r="DR4" s="36"/>
      <c r="DS4" s="36" t="s">
        <v>693</v>
      </c>
      <c r="DT4" s="36"/>
      <c r="DU4" s="36"/>
      <c r="DV4" s="36"/>
      <c r="DW4" s="36"/>
      <c r="DX4" s="36"/>
      <c r="DY4" s="36"/>
      <c r="DZ4" s="36"/>
      <c r="EA4" s="36"/>
      <c r="EB4" s="36"/>
      <c r="EC4" s="36" t="s">
        <v>737</v>
      </c>
      <c r="ED4" s="36" t="s">
        <v>743</v>
      </c>
      <c r="EE4" s="36" t="s">
        <v>749</v>
      </c>
      <c r="EF4" s="36"/>
      <c r="EG4" s="36"/>
      <c r="EH4" s="36"/>
      <c r="EI4" s="36"/>
      <c r="EJ4" s="36"/>
      <c r="EK4" s="36" t="s">
        <v>774</v>
      </c>
      <c r="EL4" s="36" t="s">
        <v>784</v>
      </c>
      <c r="EM4" s="36"/>
      <c r="EN4" s="36"/>
      <c r="EO4" t="s">
        <v>1156</v>
      </c>
      <c r="EP4" t="s">
        <v>931</v>
      </c>
      <c r="EQ4" s="36"/>
      <c r="ER4" s="36"/>
      <c r="EU4" s="36" t="s">
        <v>1049</v>
      </c>
      <c r="EV4" s="36" t="s">
        <v>1059</v>
      </c>
      <c r="EW4" s="36"/>
      <c r="EX4" s="36"/>
      <c r="EY4" s="36" t="s">
        <v>952</v>
      </c>
      <c r="EZ4" s="36"/>
      <c r="FA4" s="36" t="s">
        <v>1197</v>
      </c>
      <c r="FB4" s="36"/>
      <c r="FC4" s="36"/>
      <c r="FD4" s="36" t="s">
        <v>985</v>
      </c>
      <c r="FE4" s="36"/>
      <c r="FF4" s="36" t="s">
        <v>1159</v>
      </c>
      <c r="FG4" s="36"/>
      <c r="FH4" s="36" t="s">
        <v>1059</v>
      </c>
      <c r="FI4" s="36"/>
      <c r="FJ4" s="36"/>
      <c r="FK4" s="36" t="s">
        <v>953</v>
      </c>
      <c r="FL4" s="36"/>
      <c r="FM4" s="36" t="s">
        <v>965</v>
      </c>
      <c r="FN4" s="36"/>
      <c r="FO4" s="36"/>
      <c r="FP4" s="36" t="s">
        <v>1208</v>
      </c>
      <c r="FQ4" s="36"/>
      <c r="FR4" s="36" t="s">
        <v>998</v>
      </c>
      <c r="FS4" s="36"/>
      <c r="FT4" s="36" t="s">
        <v>1150</v>
      </c>
      <c r="FU4" s="36" t="s">
        <v>994</v>
      </c>
      <c r="FV4" s="36" t="s">
        <v>1140</v>
      </c>
      <c r="FW4" s="36" t="s">
        <v>1160</v>
      </c>
      <c r="FX4" s="36" t="s">
        <v>1011</v>
      </c>
      <c r="FY4" s="59" t="s">
        <v>1025</v>
      </c>
      <c r="FZ4" s="59" t="s">
        <v>1074</v>
      </c>
      <c r="GA4" s="59" t="s">
        <v>1075</v>
      </c>
    </row>
    <row r="5" spans="1:183" ht="131.25" customHeight="1" x14ac:dyDescent="0.25">
      <c r="A5" s="6">
        <v>85433</v>
      </c>
      <c r="B5" s="35"/>
      <c r="C5" s="35" t="s">
        <v>1215</v>
      </c>
      <c r="D5" s="35"/>
      <c r="E5" s="35"/>
      <c r="F5" s="12" t="s">
        <v>117</v>
      </c>
      <c r="G5" s="35"/>
      <c r="H5" s="35"/>
      <c r="I5" s="35"/>
      <c r="J5" s="35"/>
      <c r="K5" s="36" t="s">
        <v>803</v>
      </c>
      <c r="L5" s="36"/>
      <c r="M5" s="36" t="s">
        <v>155</v>
      </c>
      <c r="N5" s="36"/>
      <c r="O5" s="36"/>
      <c r="P5" s="36"/>
      <c r="Q5" s="36"/>
      <c r="R5" s="36"/>
      <c r="S5" s="36"/>
      <c r="T5" s="36" t="s">
        <v>1137</v>
      </c>
      <c r="U5" s="36"/>
      <c r="V5" s="36" t="s">
        <v>175</v>
      </c>
      <c r="W5" s="36"/>
      <c r="X5" s="36" t="s">
        <v>179</v>
      </c>
      <c r="Y5" s="36" t="s">
        <v>1173</v>
      </c>
      <c r="Z5" s="36"/>
      <c r="AA5" s="36"/>
      <c r="AB5" s="36"/>
      <c r="AC5" s="36"/>
      <c r="AD5" s="36"/>
      <c r="AE5" s="36"/>
      <c r="AF5" s="36"/>
      <c r="AG5" s="36"/>
      <c r="AH5" s="36"/>
      <c r="AI5" s="36"/>
      <c r="AJ5" s="36" t="s">
        <v>1161</v>
      </c>
      <c r="AK5" s="36"/>
      <c r="AL5" s="36"/>
      <c r="AM5" s="36"/>
      <c r="AN5" s="36"/>
      <c r="AO5" s="36"/>
      <c r="AP5" s="36"/>
      <c r="AQ5" s="36"/>
      <c r="AR5" s="36"/>
      <c r="AS5" s="36" t="s">
        <v>219</v>
      </c>
      <c r="AT5" s="36"/>
      <c r="AU5" s="36"/>
      <c r="AV5" s="36"/>
      <c r="AW5" s="36" t="s">
        <v>228</v>
      </c>
      <c r="AX5" s="36"/>
      <c r="AY5" s="36"/>
      <c r="AZ5" s="36"/>
      <c r="BA5" s="36" t="s">
        <v>236</v>
      </c>
      <c r="BB5" s="36"/>
      <c r="BC5" s="36"/>
      <c r="BD5" s="36" t="s">
        <v>244</v>
      </c>
      <c r="BE5" s="36"/>
      <c r="BF5" s="36"/>
      <c r="BG5" s="36"/>
      <c r="BH5" s="36"/>
      <c r="BI5" s="36"/>
      <c r="BJ5" s="36"/>
      <c r="BK5" s="36"/>
      <c r="BL5" s="36"/>
      <c r="BM5" s="36"/>
      <c r="BN5" s="36"/>
      <c r="BO5" s="36" t="s">
        <v>260</v>
      </c>
      <c r="BP5" s="36" t="s">
        <v>264</v>
      </c>
      <c r="BQ5" s="36"/>
      <c r="BR5" s="36"/>
      <c r="BS5" s="36"/>
      <c r="BT5" s="36"/>
      <c r="BU5" s="36"/>
      <c r="BV5" s="36" t="s">
        <v>1190</v>
      </c>
      <c r="BW5" s="36"/>
      <c r="BX5" s="36"/>
      <c r="BY5" s="36"/>
      <c r="BZ5" s="36" t="s">
        <v>866</v>
      </c>
      <c r="CA5" s="36"/>
      <c r="CB5" s="36" t="s">
        <v>402</v>
      </c>
      <c r="CC5" s="36"/>
      <c r="CD5" s="36"/>
      <c r="CE5" s="36"/>
      <c r="CF5" s="36"/>
      <c r="CG5" s="36"/>
      <c r="CH5" s="36"/>
      <c r="CI5" s="36" t="s">
        <v>436</v>
      </c>
      <c r="CJ5" s="36"/>
      <c r="CK5" s="36" t="s">
        <v>458</v>
      </c>
      <c r="CL5" s="36"/>
      <c r="CM5" s="36" t="s">
        <v>475</v>
      </c>
      <c r="CN5" s="36" t="s">
        <v>501</v>
      </c>
      <c r="CO5" s="36"/>
      <c r="CP5" s="36"/>
      <c r="CQ5" s="36"/>
      <c r="CR5" s="36"/>
      <c r="CS5" s="36"/>
      <c r="CT5" s="36"/>
      <c r="CU5" s="36"/>
      <c r="CV5" s="36"/>
      <c r="CW5" s="36"/>
      <c r="CX5" s="36"/>
      <c r="CY5" s="36" t="s">
        <v>577</v>
      </c>
      <c r="CZ5" s="36"/>
      <c r="DA5" s="36"/>
      <c r="DB5" s="36"/>
      <c r="DC5" s="36"/>
      <c r="DD5" s="36"/>
      <c r="DE5" s="36"/>
      <c r="DF5" s="36"/>
      <c r="DG5" s="36"/>
      <c r="DH5" s="36" t="s">
        <v>617</v>
      </c>
      <c r="DI5" s="36"/>
      <c r="DJ5" s="37"/>
      <c r="DK5" s="36"/>
      <c r="DL5" s="36" t="s">
        <v>642</v>
      </c>
      <c r="DM5" s="36"/>
      <c r="DN5" s="36"/>
      <c r="DO5" s="36"/>
      <c r="DP5" s="36" t="s">
        <v>668</v>
      </c>
      <c r="DQ5" s="36"/>
      <c r="DR5" s="36"/>
      <c r="DS5" s="36" t="s">
        <v>696</v>
      </c>
      <c r="DT5" s="36"/>
      <c r="DU5" s="36"/>
      <c r="DV5" s="36"/>
      <c r="DW5" s="36"/>
      <c r="DX5" s="36"/>
      <c r="DY5" s="36"/>
      <c r="DZ5" s="36"/>
      <c r="EA5" s="36"/>
      <c r="EB5" s="36"/>
      <c r="EC5" s="36"/>
      <c r="ED5" s="36" t="s">
        <v>744</v>
      </c>
      <c r="EE5" s="36" t="s">
        <v>750</v>
      </c>
      <c r="EF5" s="36"/>
      <c r="EG5" s="36"/>
      <c r="EH5" s="36"/>
      <c r="EI5" s="36"/>
      <c r="EJ5" s="36"/>
      <c r="EK5" s="36" t="s">
        <v>776</v>
      </c>
      <c r="EL5" s="36"/>
      <c r="EM5" s="36"/>
      <c r="EN5" s="36"/>
      <c r="EO5" t="s">
        <v>1163</v>
      </c>
      <c r="EP5" t="s">
        <v>932</v>
      </c>
      <c r="EQ5" s="36"/>
      <c r="ER5" s="36"/>
      <c r="EU5" s="36" t="s">
        <v>1050</v>
      </c>
      <c r="EV5" s="36" t="s">
        <v>1060</v>
      </c>
      <c r="EW5" s="36"/>
      <c r="EX5" s="36"/>
      <c r="EY5" s="36"/>
      <c r="EZ5" s="36"/>
      <c r="FA5" s="36" t="s">
        <v>966</v>
      </c>
      <c r="FB5" s="36"/>
      <c r="FC5" s="36"/>
      <c r="FD5" s="36"/>
      <c r="FE5" s="36"/>
      <c r="FF5" s="36"/>
      <c r="FG5" s="36"/>
      <c r="FH5" s="36" t="s">
        <v>1060</v>
      </c>
      <c r="FI5" s="36"/>
      <c r="FJ5" s="36"/>
      <c r="FK5" s="36"/>
      <c r="FL5" s="36"/>
      <c r="FM5" s="36" t="s">
        <v>967</v>
      </c>
      <c r="FN5" s="36"/>
      <c r="FO5" s="36"/>
      <c r="FP5" s="36"/>
      <c r="FQ5" s="36"/>
      <c r="FR5" s="36"/>
      <c r="FS5" s="36"/>
      <c r="FT5" s="36" t="s">
        <v>1197</v>
      </c>
      <c r="FU5" s="36" t="s">
        <v>965</v>
      </c>
      <c r="FV5" s="36" t="s">
        <v>1141</v>
      </c>
      <c r="FW5" s="36" t="s">
        <v>1164</v>
      </c>
      <c r="FX5" s="36" t="s">
        <v>1012</v>
      </c>
      <c r="FY5" s="59" t="s">
        <v>1026</v>
      </c>
      <c r="FZ5" s="59" t="s">
        <v>1070</v>
      </c>
      <c r="GA5" s="59" t="s">
        <v>1071</v>
      </c>
    </row>
    <row r="6" spans="1:183" ht="29.25" customHeight="1" x14ac:dyDescent="0.25">
      <c r="A6" s="8">
        <v>102075</v>
      </c>
      <c r="B6" s="35"/>
      <c r="C6" s="35" t="s">
        <v>1216</v>
      </c>
      <c r="D6" s="35"/>
      <c r="E6" s="35"/>
      <c r="F6" s="8" t="s">
        <v>64</v>
      </c>
      <c r="G6" s="35"/>
      <c r="H6" s="35"/>
      <c r="I6" s="35"/>
      <c r="J6" s="35"/>
      <c r="K6" s="36" t="s">
        <v>390</v>
      </c>
      <c r="L6" s="36"/>
      <c r="M6" s="36"/>
      <c r="N6" s="36"/>
      <c r="O6" s="36"/>
      <c r="P6" s="36"/>
      <c r="Q6" s="36"/>
      <c r="R6" s="36"/>
      <c r="S6" s="36"/>
      <c r="T6" s="36" t="s">
        <v>1165</v>
      </c>
      <c r="U6" s="36"/>
      <c r="V6" s="36"/>
      <c r="W6" s="36"/>
      <c r="X6" s="36" t="s">
        <v>180</v>
      </c>
      <c r="Y6" s="36" t="s">
        <v>186</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237</v>
      </c>
      <c r="BB6" s="36"/>
      <c r="BC6" s="36"/>
      <c r="BD6" s="36"/>
      <c r="BE6" s="36"/>
      <c r="BF6" s="36"/>
      <c r="BG6" s="36"/>
      <c r="BH6" s="36"/>
      <c r="BI6" s="36"/>
      <c r="BJ6" s="36"/>
      <c r="BK6" s="36"/>
      <c r="BL6" s="36"/>
      <c r="BM6" s="36"/>
      <c r="BN6" s="36"/>
      <c r="BP6" s="36"/>
      <c r="BQ6" s="36"/>
      <c r="BR6" s="36"/>
      <c r="BS6" s="36"/>
      <c r="BT6" s="36"/>
      <c r="BU6" s="36"/>
      <c r="BV6" s="36" t="s">
        <v>1166</v>
      </c>
      <c r="BW6" s="36"/>
      <c r="BX6" s="36"/>
      <c r="BY6" s="36"/>
      <c r="BZ6" s="36" t="s">
        <v>867</v>
      </c>
      <c r="CA6" s="36"/>
      <c r="CB6" s="36"/>
      <c r="CC6" s="36"/>
      <c r="CD6" s="36"/>
      <c r="CE6" s="36"/>
      <c r="CF6" s="36"/>
      <c r="CG6" s="36"/>
      <c r="CH6" s="36"/>
      <c r="CI6" s="36" t="s">
        <v>437</v>
      </c>
      <c r="CJ6" s="36"/>
      <c r="CK6" s="36"/>
      <c r="CL6" s="36"/>
      <c r="CM6" s="36" t="s">
        <v>477</v>
      </c>
      <c r="CN6" s="36" t="s">
        <v>504</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672</v>
      </c>
      <c r="DQ6" s="36"/>
      <c r="DR6" s="36"/>
      <c r="DS6" s="36"/>
      <c r="DT6" s="36"/>
      <c r="DU6" s="36"/>
      <c r="DV6" s="36"/>
      <c r="DW6" s="36"/>
      <c r="DX6" s="36"/>
      <c r="DY6" s="36"/>
      <c r="DZ6" s="36"/>
      <c r="EA6" s="36"/>
      <c r="EB6" s="36"/>
      <c r="EC6" s="36"/>
      <c r="ED6" s="36"/>
      <c r="EE6" s="36"/>
      <c r="EF6" s="36"/>
      <c r="EG6" s="36"/>
      <c r="EH6" s="36"/>
      <c r="EI6" s="36"/>
      <c r="EJ6" s="36"/>
      <c r="EK6" s="36" t="s">
        <v>778</v>
      </c>
      <c r="EL6" s="36"/>
      <c r="EM6" s="36"/>
      <c r="EN6" s="36"/>
      <c r="EO6" t="s">
        <v>817</v>
      </c>
      <c r="EP6" t="s">
        <v>933</v>
      </c>
      <c r="EQ6" s="36"/>
      <c r="ER6" s="36"/>
      <c r="EU6" s="36" t="s">
        <v>1054</v>
      </c>
      <c r="EV6" s="36" t="s">
        <v>1061</v>
      </c>
      <c r="EW6" s="36"/>
      <c r="EX6" s="36"/>
      <c r="EY6" s="36"/>
      <c r="EZ6" s="36"/>
      <c r="FA6" s="36" t="s">
        <v>968</v>
      </c>
      <c r="FB6" s="36"/>
      <c r="FC6" s="36"/>
      <c r="FD6" s="36"/>
      <c r="FE6" s="36"/>
      <c r="FF6" s="36"/>
      <c r="FG6" s="36"/>
      <c r="FH6" s="36" t="s">
        <v>1061</v>
      </c>
      <c r="FI6" s="36"/>
      <c r="FJ6" s="36"/>
      <c r="FK6" s="36"/>
      <c r="FL6" s="36"/>
      <c r="FM6" s="36" t="s">
        <v>1167</v>
      </c>
      <c r="FN6" s="36"/>
      <c r="FO6" s="36"/>
      <c r="FP6" s="36"/>
      <c r="FQ6" s="36"/>
      <c r="FR6" s="36"/>
      <c r="FS6" s="36"/>
      <c r="FT6" s="36" t="s">
        <v>966</v>
      </c>
      <c r="FU6" s="36" t="s">
        <v>967</v>
      </c>
      <c r="FV6" s="36"/>
      <c r="FW6" s="36"/>
      <c r="FX6" s="36" t="s">
        <v>1013</v>
      </c>
      <c r="FY6" s="59" t="s">
        <v>1027</v>
      </c>
      <c r="FZ6" s="59" t="s">
        <v>1039</v>
      </c>
      <c r="GA6" s="59" t="s">
        <v>1047</v>
      </c>
    </row>
    <row r="7" spans="1:183" ht="29.25" customHeight="1" x14ac:dyDescent="0.25">
      <c r="A7" s="8">
        <v>102538</v>
      </c>
      <c r="B7" s="35"/>
      <c r="C7" s="35" t="s">
        <v>1217</v>
      </c>
      <c r="D7" s="35"/>
      <c r="E7" s="35"/>
      <c r="F7" s="12" t="s">
        <v>75</v>
      </c>
      <c r="G7" s="35"/>
      <c r="H7" s="35"/>
      <c r="I7" s="35"/>
      <c r="J7" s="35"/>
      <c r="K7" s="36" t="s">
        <v>391</v>
      </c>
      <c r="L7" s="36"/>
      <c r="M7" s="36"/>
      <c r="N7" s="36"/>
      <c r="O7" s="36"/>
      <c r="P7" s="36"/>
      <c r="Q7" s="36"/>
      <c r="R7" s="36"/>
      <c r="S7" s="36"/>
      <c r="T7" s="36" t="s">
        <v>167</v>
      </c>
      <c r="U7" s="36"/>
      <c r="V7" s="36"/>
      <c r="W7" s="36"/>
      <c r="X7" s="36" t="s">
        <v>181</v>
      </c>
      <c r="Y7" s="36" t="s">
        <v>507</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238</v>
      </c>
      <c r="BB7" s="36"/>
      <c r="BC7" s="36"/>
      <c r="BD7" s="36"/>
      <c r="BE7" s="36"/>
      <c r="BF7" s="36"/>
      <c r="BG7" s="36"/>
      <c r="BH7" s="36"/>
      <c r="BI7" s="36"/>
      <c r="BJ7" s="36"/>
      <c r="BK7" s="36"/>
      <c r="BL7" s="36"/>
      <c r="BM7" s="36"/>
      <c r="BN7" s="36"/>
      <c r="BO7" s="36"/>
      <c r="BP7" s="36"/>
      <c r="BQ7" s="36"/>
      <c r="BR7" s="36"/>
      <c r="BS7" s="36"/>
      <c r="BT7" s="36"/>
      <c r="BU7" s="36"/>
      <c r="BV7" s="36"/>
      <c r="BW7" s="36"/>
      <c r="BX7" s="36"/>
      <c r="BY7" s="36"/>
      <c r="BZ7" s="36" t="s">
        <v>868</v>
      </c>
      <c r="CA7" s="36"/>
      <c r="CB7" s="36"/>
      <c r="CC7" s="36"/>
      <c r="CD7" s="36"/>
      <c r="CE7" s="36"/>
      <c r="CF7" s="36"/>
      <c r="CG7" s="36"/>
      <c r="CH7" s="36"/>
      <c r="CI7" s="36" t="s">
        <v>441</v>
      </c>
      <c r="CJ7" s="36"/>
      <c r="CK7" s="36"/>
      <c r="CL7" s="36"/>
      <c r="CM7" s="36" t="s">
        <v>478</v>
      </c>
      <c r="CN7" s="36" t="s">
        <v>508</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673</v>
      </c>
      <c r="DQ7" s="36"/>
      <c r="DR7" s="36"/>
      <c r="DS7" s="36"/>
      <c r="DT7" s="36"/>
      <c r="DU7" s="36"/>
      <c r="DV7" s="36"/>
      <c r="DW7" s="36"/>
      <c r="DX7" s="36"/>
      <c r="DY7" s="36"/>
      <c r="DZ7" s="36"/>
      <c r="EA7" s="36"/>
      <c r="EB7" s="36"/>
      <c r="EC7" s="36"/>
      <c r="ED7" s="36"/>
      <c r="EE7" s="36"/>
      <c r="EF7" s="36"/>
      <c r="EG7" s="36"/>
      <c r="EH7" s="36"/>
      <c r="EI7" s="36"/>
      <c r="EJ7" s="36"/>
      <c r="EK7" s="36"/>
      <c r="EL7" s="36"/>
      <c r="EM7" s="36"/>
      <c r="EN7" s="36"/>
      <c r="EO7" t="s">
        <v>189</v>
      </c>
      <c r="EP7" t="s">
        <v>527</v>
      </c>
      <c r="EQ7" s="36"/>
      <c r="ER7" s="36"/>
      <c r="EU7" s="36" t="s">
        <v>1055</v>
      </c>
      <c r="EV7" s="36" t="s">
        <v>1062</v>
      </c>
      <c r="EW7" s="36"/>
      <c r="EX7" s="36"/>
      <c r="EY7" s="36"/>
      <c r="EZ7" s="36"/>
      <c r="FA7" s="36" t="s">
        <v>1168</v>
      </c>
      <c r="FB7" s="36"/>
      <c r="FC7" s="36"/>
      <c r="FD7" s="36"/>
      <c r="FE7" s="36"/>
      <c r="FF7" s="36"/>
      <c r="FG7" s="36"/>
      <c r="FH7" s="36" t="s">
        <v>1062</v>
      </c>
      <c r="FI7" s="36"/>
      <c r="FJ7" s="36"/>
      <c r="FK7" s="36"/>
      <c r="FL7" s="36"/>
      <c r="FM7" s="36" t="s">
        <v>1169</v>
      </c>
      <c r="FN7" s="36"/>
      <c r="FO7" s="36"/>
      <c r="FP7" s="36"/>
      <c r="FQ7" s="36"/>
      <c r="FR7" s="36"/>
      <c r="FS7" s="36"/>
      <c r="FT7" s="36" t="s">
        <v>1149</v>
      </c>
      <c r="FU7" s="36" t="s">
        <v>983</v>
      </c>
      <c r="FV7" s="36"/>
      <c r="FW7" s="36"/>
      <c r="FX7" s="36" t="s">
        <v>1014</v>
      </c>
      <c r="FY7" s="59" t="s">
        <v>1028</v>
      </c>
      <c r="FZ7" s="59" t="s">
        <v>1040</v>
      </c>
      <c r="GA7" s="59" t="s">
        <v>1040</v>
      </c>
    </row>
    <row r="8" spans="1:183" ht="29.25" customHeight="1" x14ac:dyDescent="0.25">
      <c r="A8" s="8">
        <v>112120</v>
      </c>
      <c r="B8" s="35"/>
      <c r="C8" s="35" t="s">
        <v>1218</v>
      </c>
      <c r="D8" s="35"/>
      <c r="E8" s="35"/>
      <c r="F8" s="8" t="s">
        <v>31</v>
      </c>
      <c r="G8" s="35"/>
      <c r="H8" s="35"/>
      <c r="I8" s="35"/>
      <c r="J8" s="35"/>
      <c r="K8" s="36" t="s">
        <v>805</v>
      </c>
      <c r="L8" s="36"/>
      <c r="M8" s="36"/>
      <c r="N8" s="36"/>
      <c r="O8" s="36"/>
      <c r="P8" s="36"/>
      <c r="Q8" s="36"/>
      <c r="R8" s="36"/>
      <c r="S8" s="36"/>
      <c r="T8" s="36" t="s">
        <v>1170</v>
      </c>
      <c r="U8" s="36"/>
      <c r="V8" s="36"/>
      <c r="W8" s="36"/>
      <c r="X8" s="36" t="s">
        <v>812</v>
      </c>
      <c r="Y8" s="36" t="s">
        <v>509</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t="s">
        <v>869</v>
      </c>
      <c r="CA8" s="36"/>
      <c r="CB8" s="36"/>
      <c r="CC8" s="36"/>
      <c r="CD8" s="36"/>
      <c r="CE8" s="36"/>
      <c r="CF8" s="36"/>
      <c r="CG8" s="36"/>
      <c r="CH8" s="36"/>
      <c r="CI8" s="36" t="s">
        <v>443</v>
      </c>
      <c r="CJ8" s="36"/>
      <c r="CK8" s="36"/>
      <c r="CL8" s="36"/>
      <c r="CM8" s="36" t="s">
        <v>481</v>
      </c>
      <c r="CN8" s="36" t="s">
        <v>510</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t="s">
        <v>1155</v>
      </c>
      <c r="EP8" t="s">
        <v>536</v>
      </c>
      <c r="EQ8" s="36"/>
      <c r="ER8" s="36"/>
      <c r="EU8" s="36" t="s">
        <v>1056</v>
      </c>
      <c r="EV8" s="36" t="s">
        <v>1063</v>
      </c>
      <c r="EW8" s="36"/>
      <c r="EX8" s="36"/>
      <c r="EY8" s="36"/>
      <c r="EZ8" s="36"/>
      <c r="FA8" s="36"/>
      <c r="FB8" s="36"/>
      <c r="FC8" s="36"/>
      <c r="FD8" s="36"/>
      <c r="FE8" s="36"/>
      <c r="FF8" s="36"/>
      <c r="FG8" s="36"/>
      <c r="FH8" s="36" t="s">
        <v>1063</v>
      </c>
      <c r="FI8" s="36"/>
      <c r="FJ8" s="36"/>
      <c r="FK8" s="36"/>
      <c r="FL8" s="36"/>
      <c r="FM8" s="36"/>
      <c r="FN8" s="36"/>
      <c r="FO8" s="36"/>
      <c r="FP8" s="36"/>
      <c r="FQ8" s="36"/>
      <c r="FR8" s="36"/>
      <c r="FS8" s="36"/>
      <c r="FT8" s="36" t="s">
        <v>1005</v>
      </c>
      <c r="FU8" s="36" t="s">
        <v>984</v>
      </c>
      <c r="FV8" s="36"/>
      <c r="FW8" s="36"/>
      <c r="FX8" s="36" t="s">
        <v>1171</v>
      </c>
      <c r="FY8" s="59" t="s">
        <v>1029</v>
      </c>
      <c r="FZ8" s="59" t="s">
        <v>1043</v>
      </c>
      <c r="GA8" s="59" t="s">
        <v>1044</v>
      </c>
    </row>
    <row r="9" spans="1:183" ht="29.25" customHeight="1" x14ac:dyDescent="0.25">
      <c r="A9" s="8">
        <v>113947</v>
      </c>
      <c r="B9" s="35"/>
      <c r="C9" s="35" t="s">
        <v>1219</v>
      </c>
      <c r="D9" s="35"/>
      <c r="E9" s="35"/>
      <c r="F9" s="12" t="s">
        <v>80</v>
      </c>
      <c r="G9" s="35"/>
      <c r="H9" s="35"/>
      <c r="I9" s="35"/>
      <c r="J9" s="35"/>
      <c r="K9" s="36" t="s">
        <v>806</v>
      </c>
      <c r="L9" s="36"/>
      <c r="M9" s="36"/>
      <c r="N9" s="36"/>
      <c r="O9" s="36"/>
      <c r="P9" s="36"/>
      <c r="Q9" s="36"/>
      <c r="R9" s="36"/>
      <c r="S9" s="36"/>
      <c r="T9" s="36" t="s">
        <v>168</v>
      </c>
      <c r="U9" s="36"/>
      <c r="V9" s="36"/>
      <c r="W9" s="36"/>
      <c r="X9" s="36" t="s">
        <v>183</v>
      </c>
      <c r="Y9" s="36" t="s">
        <v>511</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870</v>
      </c>
      <c r="CA9" s="36"/>
      <c r="CB9" s="36"/>
      <c r="CC9" s="36"/>
      <c r="CD9" s="36"/>
      <c r="CE9" s="36"/>
      <c r="CF9" s="36"/>
      <c r="CG9" s="36"/>
      <c r="CH9" s="36"/>
      <c r="CI9" s="36" t="s">
        <v>444</v>
      </c>
      <c r="CJ9" s="36"/>
      <c r="CK9" s="36"/>
      <c r="CL9" s="36"/>
      <c r="CM9" s="36" t="s">
        <v>484</v>
      </c>
      <c r="CN9" s="36" t="s">
        <v>512</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813</v>
      </c>
      <c r="EP9" t="s">
        <v>491</v>
      </c>
      <c r="EQ9" s="36"/>
      <c r="ER9" s="36"/>
      <c r="EU9" s="36" t="s">
        <v>1051</v>
      </c>
      <c r="EV9" s="36" t="s">
        <v>1064</v>
      </c>
      <c r="EW9" s="36"/>
      <c r="EX9" s="36"/>
      <c r="EY9" s="36"/>
      <c r="EZ9" s="36"/>
      <c r="FA9" s="36"/>
      <c r="FB9" s="36"/>
      <c r="FC9" s="36"/>
      <c r="FD9" s="36"/>
      <c r="FE9" s="36"/>
      <c r="FF9" s="36"/>
      <c r="FG9" s="36"/>
      <c r="FH9" s="36" t="s">
        <v>1064</v>
      </c>
      <c r="FI9" s="36"/>
      <c r="FJ9" s="36"/>
      <c r="FK9" s="36"/>
      <c r="FL9" s="36"/>
      <c r="FM9" s="36"/>
      <c r="FN9" s="36"/>
      <c r="FO9" s="36"/>
      <c r="FP9" s="36"/>
      <c r="FQ9" s="36"/>
      <c r="FR9" s="36"/>
      <c r="FS9" s="36"/>
      <c r="FT9" s="36" t="s">
        <v>995</v>
      </c>
      <c r="FU9" s="36" t="s">
        <v>996</v>
      </c>
      <c r="FV9" s="36"/>
      <c r="FW9" s="36"/>
      <c r="FX9" s="36" t="s">
        <v>1015</v>
      </c>
      <c r="FY9" s="59" t="s">
        <v>1030</v>
      </c>
      <c r="FZ9" s="59" t="s">
        <v>1041</v>
      </c>
      <c r="GA9" s="59" t="s">
        <v>1041</v>
      </c>
    </row>
    <row r="10" spans="1:183" ht="29.25" customHeight="1" x14ac:dyDescent="0.25">
      <c r="A10" s="8">
        <v>114627</v>
      </c>
      <c r="B10" s="35"/>
      <c r="C10" s="35" t="s">
        <v>1220</v>
      </c>
      <c r="D10" s="35"/>
      <c r="E10" s="35"/>
      <c r="F10" s="10" t="s">
        <v>18</v>
      </c>
      <c r="G10" s="35"/>
      <c r="H10" s="35"/>
      <c r="I10" s="35"/>
      <c r="J10" s="35"/>
      <c r="K10" s="36" t="s">
        <v>807</v>
      </c>
      <c r="L10" s="36"/>
      <c r="M10" s="36"/>
      <c r="N10" s="36"/>
      <c r="O10" s="36"/>
      <c r="P10" s="36"/>
      <c r="Q10" s="36"/>
      <c r="R10" s="36"/>
      <c r="S10" s="36"/>
      <c r="T10" s="36" t="s">
        <v>169</v>
      </c>
      <c r="U10" s="36"/>
      <c r="V10" s="36"/>
      <c r="W10" s="36"/>
      <c r="X10" s="36" t="s">
        <v>1172</v>
      </c>
      <c r="Y10" s="36" t="s">
        <v>1156</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871</v>
      </c>
      <c r="CA10" s="36"/>
      <c r="CB10" s="36"/>
      <c r="CC10" s="36"/>
      <c r="CD10" s="36"/>
      <c r="CE10" s="36"/>
      <c r="CF10" s="36"/>
      <c r="CG10" s="36"/>
      <c r="CH10" s="36"/>
      <c r="CI10" s="36" t="s">
        <v>446</v>
      </c>
      <c r="CJ10" s="36"/>
      <c r="CK10" s="36"/>
      <c r="CL10" s="36"/>
      <c r="CM10" s="36" t="s">
        <v>488</v>
      </c>
      <c r="CN10" s="36" t="s">
        <v>931</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812</v>
      </c>
      <c r="EP10" t="s">
        <v>481</v>
      </c>
      <c r="EQ10" s="36"/>
      <c r="ER10" s="36"/>
      <c r="EU10" s="36" t="s">
        <v>1057</v>
      </c>
      <c r="EV10" s="36" t="s">
        <v>1065</v>
      </c>
      <c r="EW10" s="36"/>
      <c r="EX10" s="36"/>
      <c r="EY10" s="36"/>
      <c r="EZ10" s="36"/>
      <c r="FA10" s="36"/>
      <c r="FB10" s="36"/>
      <c r="FC10" s="36"/>
      <c r="FD10" s="36"/>
      <c r="FE10" s="36"/>
      <c r="FF10" s="36"/>
      <c r="FG10" s="36"/>
      <c r="FH10" s="36" t="s">
        <v>1065</v>
      </c>
      <c r="FI10" s="36"/>
      <c r="FJ10" s="36"/>
      <c r="FK10" s="36"/>
      <c r="FL10" s="36"/>
      <c r="FM10" s="36"/>
      <c r="FN10" s="36"/>
      <c r="FO10" s="36"/>
      <c r="FP10" s="36"/>
      <c r="FQ10" s="36"/>
      <c r="FR10" s="36"/>
      <c r="FS10" s="36"/>
      <c r="FT10" s="36" t="s">
        <v>978</v>
      </c>
      <c r="FU10" s="36" t="s">
        <v>979</v>
      </c>
      <c r="FV10" s="36"/>
      <c r="FW10" s="36"/>
      <c r="FX10" s="36" t="s">
        <v>1016</v>
      </c>
      <c r="FY10" s="59" t="s">
        <v>1031</v>
      </c>
      <c r="FZ10" s="59" t="s">
        <v>1209</v>
      </c>
      <c r="GA10" s="37" t="s">
        <v>1210</v>
      </c>
    </row>
    <row r="11" spans="1:183" ht="29.25" customHeight="1" x14ac:dyDescent="0.25">
      <c r="A11" s="8">
        <v>115669</v>
      </c>
      <c r="B11" s="35"/>
      <c r="C11" s="35" t="s">
        <v>1221</v>
      </c>
      <c r="D11" s="35"/>
      <c r="E11" s="35"/>
      <c r="F11" s="12" t="s">
        <v>93</v>
      </c>
      <c r="G11" s="35"/>
      <c r="H11" s="35"/>
      <c r="I11" s="35"/>
      <c r="J11" s="35"/>
      <c r="K11" s="36" t="s">
        <v>808</v>
      </c>
      <c r="L11" s="36"/>
      <c r="M11" s="36"/>
      <c r="N11" s="36"/>
      <c r="O11" s="36"/>
      <c r="P11" s="36"/>
      <c r="Q11" s="36"/>
      <c r="R11" s="36"/>
      <c r="S11" s="36"/>
      <c r="T11" s="36"/>
      <c r="U11" s="36"/>
      <c r="V11" s="36"/>
      <c r="W11" s="36"/>
      <c r="X11" s="36" t="s">
        <v>813</v>
      </c>
      <c r="Y11" s="36" t="s">
        <v>1163</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872</v>
      </c>
      <c r="CA11" s="36"/>
      <c r="CB11" s="36"/>
      <c r="CC11" s="36"/>
      <c r="CD11" s="36"/>
      <c r="CE11" s="36"/>
      <c r="CF11" s="36"/>
      <c r="CG11" s="36"/>
      <c r="CH11" s="36"/>
      <c r="CI11" s="36"/>
      <c r="CJ11" s="36"/>
      <c r="CK11" s="36"/>
      <c r="CL11" s="36"/>
      <c r="CM11" s="36" t="s">
        <v>491</v>
      </c>
      <c r="CN11" s="36" t="s">
        <v>932</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1172</v>
      </c>
      <c r="EP11" t="s">
        <v>488</v>
      </c>
      <c r="EQ11" s="36"/>
      <c r="ER11" s="36"/>
      <c r="EU11" s="36" t="s">
        <v>1052</v>
      </c>
      <c r="EV11" s="36" t="s">
        <v>1066</v>
      </c>
      <c r="EW11" s="36"/>
      <c r="EX11" s="36"/>
      <c r="EY11" s="36"/>
      <c r="EZ11" s="36"/>
      <c r="FA11" s="36"/>
      <c r="FB11" s="36"/>
      <c r="FC11" s="36"/>
      <c r="FD11" s="36"/>
      <c r="FE11" s="36"/>
      <c r="FF11" s="36"/>
      <c r="FG11" s="36"/>
      <c r="FH11" s="36" t="s">
        <v>1066</v>
      </c>
      <c r="FI11" s="36"/>
      <c r="FJ11" s="36"/>
      <c r="FK11" s="36"/>
      <c r="FL11" s="36"/>
      <c r="FM11" s="36"/>
      <c r="FN11" s="36"/>
      <c r="FO11" s="36"/>
      <c r="FP11" s="36"/>
      <c r="FQ11" s="36"/>
      <c r="FR11" s="36"/>
      <c r="FS11" s="36"/>
      <c r="FT11" s="36" t="s">
        <v>989</v>
      </c>
      <c r="FU11" s="36" t="s">
        <v>990</v>
      </c>
      <c r="FV11" s="36"/>
      <c r="FW11" s="36"/>
      <c r="FX11" s="36" t="s">
        <v>1017</v>
      </c>
      <c r="FY11" s="59" t="s">
        <v>1032</v>
      </c>
      <c r="FZ11" s="59"/>
    </row>
    <row r="12" spans="1:183" ht="29.25" customHeight="1" x14ac:dyDescent="0.25">
      <c r="A12" s="8">
        <v>117707</v>
      </c>
      <c r="B12" s="35"/>
      <c r="C12" s="35"/>
      <c r="D12" s="35"/>
      <c r="E12" s="35"/>
      <c r="F12" s="10" t="s">
        <v>17</v>
      </c>
      <c r="G12" s="35"/>
      <c r="H12" s="35"/>
      <c r="I12" s="35"/>
      <c r="J12" s="35"/>
      <c r="K12" s="36" t="s">
        <v>809</v>
      </c>
      <c r="L12" s="36"/>
      <c r="M12" s="36"/>
      <c r="N12" s="36"/>
      <c r="O12" s="36"/>
      <c r="P12" s="36"/>
      <c r="Q12" s="36"/>
      <c r="R12" s="36"/>
      <c r="S12" s="36"/>
      <c r="T12" s="36"/>
      <c r="U12" s="36"/>
      <c r="V12" s="36"/>
      <c r="W12" s="36"/>
      <c r="X12" s="36"/>
      <c r="Y12" s="36" t="s">
        <v>817</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873</v>
      </c>
      <c r="CA12" s="36"/>
      <c r="CB12" s="36"/>
      <c r="CC12" s="36"/>
      <c r="CD12" s="36"/>
      <c r="CE12" s="36"/>
      <c r="CF12" s="36"/>
      <c r="CG12" s="36"/>
      <c r="CH12" s="36"/>
      <c r="CI12" s="36"/>
      <c r="CJ12" s="36"/>
      <c r="CK12" s="36"/>
      <c r="CL12" s="36"/>
      <c r="CM12" s="36"/>
      <c r="CN12" s="36" t="s">
        <v>933</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183</v>
      </c>
      <c r="EP12" t="s">
        <v>484</v>
      </c>
      <c r="EQ12" s="36"/>
      <c r="ER12" s="36"/>
      <c r="EU12" s="36" t="s">
        <v>1053</v>
      </c>
      <c r="EV12" s="36" t="s">
        <v>1067</v>
      </c>
      <c r="EW12" s="36"/>
      <c r="EX12" s="36"/>
      <c r="EY12" s="36"/>
      <c r="EZ12" s="36"/>
      <c r="FA12" s="36"/>
      <c r="FB12" s="36"/>
      <c r="FC12" s="36"/>
      <c r="FD12" s="36"/>
      <c r="FE12" s="36"/>
      <c r="FF12" s="36"/>
      <c r="FG12" s="36"/>
      <c r="FH12" s="36" t="s">
        <v>1067</v>
      </c>
      <c r="FI12" s="36"/>
      <c r="FJ12" s="36"/>
      <c r="FK12" s="36"/>
      <c r="FL12" s="36"/>
      <c r="FM12" s="36"/>
      <c r="FN12" s="36"/>
      <c r="FO12" s="36"/>
      <c r="FP12" s="36"/>
      <c r="FQ12" s="36"/>
      <c r="FR12" s="36"/>
      <c r="FS12" s="36"/>
      <c r="FT12" s="36" t="s">
        <v>960</v>
      </c>
      <c r="FU12" s="36" t="s">
        <v>1152</v>
      </c>
      <c r="FV12" s="36"/>
      <c r="FW12" s="36"/>
      <c r="FX12" s="36" t="s">
        <v>1018</v>
      </c>
      <c r="FY12" s="59" t="s">
        <v>1033</v>
      </c>
      <c r="FZ12" s="59"/>
    </row>
    <row r="13" spans="1:183" ht="29.25" customHeight="1" x14ac:dyDescent="0.25">
      <c r="A13" s="8">
        <v>120007</v>
      </c>
      <c r="B13" s="35"/>
      <c r="C13" s="35"/>
      <c r="D13" s="35"/>
      <c r="E13" s="35"/>
      <c r="F13" s="12" t="s">
        <v>83</v>
      </c>
      <c r="G13" s="35"/>
      <c r="H13" s="35"/>
      <c r="I13" s="35"/>
      <c r="J13" s="35"/>
      <c r="K13" s="36" t="s">
        <v>810</v>
      </c>
      <c r="L13" s="36"/>
      <c r="M13" s="36"/>
      <c r="N13" s="36"/>
      <c r="O13" s="36"/>
      <c r="P13" s="36"/>
      <c r="Q13" s="36"/>
      <c r="R13" s="36"/>
      <c r="S13" s="36"/>
      <c r="T13" s="36"/>
      <c r="U13" s="36"/>
      <c r="V13" s="36"/>
      <c r="W13" s="36"/>
      <c r="X13" s="36"/>
      <c r="Y13" s="36" t="s">
        <v>1156</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874</v>
      </c>
      <c r="CA13" s="36"/>
      <c r="CB13" s="36"/>
      <c r="CC13" s="36"/>
      <c r="CD13" s="36"/>
      <c r="CE13" s="36"/>
      <c r="CF13" s="36"/>
      <c r="CG13" s="36"/>
      <c r="CH13" s="36"/>
      <c r="CI13" s="36"/>
      <c r="CJ13" s="36"/>
      <c r="CK13" s="36"/>
      <c r="CL13" s="36"/>
      <c r="CM13" s="36"/>
      <c r="CN13" s="36" t="s">
        <v>934</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169</v>
      </c>
      <c r="EP13" t="s">
        <v>446</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952</v>
      </c>
      <c r="FU13" s="36" t="s">
        <v>953</v>
      </c>
      <c r="FV13" s="36"/>
      <c r="FW13" s="36"/>
      <c r="FX13" s="36" t="s">
        <v>1019</v>
      </c>
      <c r="FY13" s="59" t="s">
        <v>1034</v>
      </c>
      <c r="FZ13" s="59"/>
    </row>
    <row r="14" spans="1:183" ht="29.25" customHeight="1" x14ac:dyDescent="0.25">
      <c r="A14" s="13">
        <v>123972</v>
      </c>
      <c r="B14" s="35"/>
      <c r="C14" s="35"/>
      <c r="D14" s="35"/>
      <c r="E14" s="35"/>
      <c r="F14" s="8" t="s">
        <v>34</v>
      </c>
      <c r="G14" s="35"/>
      <c r="H14" s="35"/>
      <c r="I14" s="35"/>
      <c r="J14" s="35"/>
      <c r="K14" s="36" t="s">
        <v>811</v>
      </c>
      <c r="L14" s="36"/>
      <c r="M14" s="36"/>
      <c r="N14" s="36"/>
      <c r="O14" s="36"/>
      <c r="P14" s="36"/>
      <c r="Q14" s="36"/>
      <c r="R14" s="36"/>
      <c r="S14" s="36"/>
      <c r="T14" s="36"/>
      <c r="U14" s="36"/>
      <c r="V14" s="36"/>
      <c r="W14" s="36"/>
      <c r="X14" s="36"/>
      <c r="Y14" s="36" t="s">
        <v>189</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875</v>
      </c>
      <c r="CA14" s="36"/>
      <c r="CB14" s="36"/>
      <c r="CC14" s="36"/>
      <c r="CD14" s="36"/>
      <c r="CE14" s="36"/>
      <c r="CF14" s="36"/>
      <c r="CG14" s="36"/>
      <c r="CH14" s="36"/>
      <c r="CI14" s="36"/>
      <c r="CJ14" s="36"/>
      <c r="CK14" s="36"/>
      <c r="CL14" s="36"/>
      <c r="CM14" s="36"/>
      <c r="CN14" s="36" t="s">
        <v>527</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1173</v>
      </c>
      <c r="EP14" t="s">
        <v>501</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985</v>
      </c>
      <c r="FU14" s="36" t="s">
        <v>1208</v>
      </c>
      <c r="FV14" s="36"/>
      <c r="FW14" s="36"/>
      <c r="FX14" s="36" t="s">
        <v>1020</v>
      </c>
      <c r="FY14" s="59" t="s">
        <v>1035</v>
      </c>
      <c r="FZ14" s="59"/>
    </row>
    <row r="15" spans="1:183" ht="29.25" customHeight="1" x14ac:dyDescent="0.25">
      <c r="A15" s="13">
        <v>125076</v>
      </c>
      <c r="B15" s="35"/>
      <c r="C15" s="35"/>
      <c r="D15" s="35"/>
      <c r="E15" s="35"/>
      <c r="F15" s="12" t="s">
        <v>66</v>
      </c>
      <c r="G15" s="35"/>
      <c r="H15" s="35"/>
      <c r="I15" s="35"/>
      <c r="J15" s="35"/>
      <c r="K15" s="36" t="s">
        <v>814</v>
      </c>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876</v>
      </c>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1133</v>
      </c>
      <c r="EP15" t="s">
        <v>494</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950</v>
      </c>
      <c r="FU15" s="36" t="s">
        <v>951</v>
      </c>
      <c r="FV15" s="36"/>
      <c r="FW15" s="36"/>
      <c r="FX15" s="36" t="s">
        <v>1021</v>
      </c>
      <c r="FY15" s="59" t="s">
        <v>1036</v>
      </c>
      <c r="FZ15" s="59"/>
    </row>
    <row r="16" spans="1:183" ht="29.25" customHeight="1" x14ac:dyDescent="0.25">
      <c r="A16" s="8">
        <v>131479</v>
      </c>
      <c r="B16" s="35"/>
      <c r="C16" s="35"/>
      <c r="D16" s="35"/>
      <c r="E16" s="35"/>
      <c r="F16" s="12" t="s">
        <v>121</v>
      </c>
      <c r="G16" s="35"/>
      <c r="H16" s="35"/>
      <c r="I16" s="35"/>
      <c r="J16" s="35"/>
      <c r="K16" s="36" t="s">
        <v>819</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36" t="s">
        <v>877</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509</v>
      </c>
      <c r="EP16" t="s">
        <v>510</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968</v>
      </c>
      <c r="FU16" s="36" t="s">
        <v>1167</v>
      </c>
      <c r="FV16" s="36"/>
      <c r="FW16" s="36"/>
      <c r="FX16" s="36" t="s">
        <v>1022</v>
      </c>
      <c r="FY16" s="59" t="s">
        <v>1037</v>
      </c>
      <c r="FZ16" s="59"/>
    </row>
    <row r="17" spans="1:182" ht="29.25" customHeight="1" x14ac:dyDescent="0.25">
      <c r="A17" s="8">
        <v>131590</v>
      </c>
      <c r="B17" s="35"/>
      <c r="C17" s="35"/>
      <c r="D17" s="35"/>
      <c r="E17" s="35"/>
      <c r="F17" s="8" t="s">
        <v>86</v>
      </c>
      <c r="G17" s="35"/>
      <c r="H17" s="35"/>
      <c r="I17" s="35"/>
      <c r="J17" s="35"/>
      <c r="K17" s="36" t="s">
        <v>820</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36" t="s">
        <v>878</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186</v>
      </c>
      <c r="EP17" t="s">
        <v>504</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956</v>
      </c>
      <c r="FU17" s="36" t="s">
        <v>957</v>
      </c>
      <c r="FV17" s="36"/>
      <c r="FW17" s="36"/>
      <c r="FX17" s="105" t="s">
        <v>1224</v>
      </c>
      <c r="FY17" s="108" t="s">
        <v>1225</v>
      </c>
      <c r="FZ17" s="59"/>
    </row>
    <row r="18" spans="1:182" ht="29.25" customHeight="1" x14ac:dyDescent="0.25">
      <c r="A18" s="8">
        <v>132036</v>
      </c>
      <c r="B18" s="35"/>
      <c r="C18" s="35"/>
      <c r="D18" s="35"/>
      <c r="E18" s="35"/>
      <c r="F18" s="12" t="s">
        <v>98</v>
      </c>
      <c r="G18" s="35"/>
      <c r="H18" s="35"/>
      <c r="I18" s="35"/>
      <c r="J18" s="35"/>
      <c r="K18" s="36" t="s">
        <v>821</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36" t="s">
        <v>879</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1174</v>
      </c>
      <c r="EP18" t="s">
        <v>497</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974</v>
      </c>
      <c r="FU18" s="36" t="s">
        <v>975</v>
      </c>
      <c r="FV18" s="36"/>
      <c r="FW18" s="36"/>
      <c r="FX18" s="109" t="s">
        <v>1226</v>
      </c>
      <c r="FY18" s="108" t="s">
        <v>1227</v>
      </c>
      <c r="FZ18" s="59"/>
    </row>
    <row r="19" spans="1:182" ht="29.25" customHeight="1" x14ac:dyDescent="0.25">
      <c r="A19" s="8">
        <v>132547</v>
      </c>
      <c r="B19" s="35"/>
      <c r="C19" s="35"/>
      <c r="D19" s="35"/>
      <c r="E19" s="35"/>
      <c r="F19" s="12" t="s">
        <v>61</v>
      </c>
      <c r="G19" s="35"/>
      <c r="H19" s="35"/>
      <c r="I19" s="35"/>
      <c r="J19" s="35"/>
      <c r="K19" s="36" t="s">
        <v>822</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36" t="s">
        <v>880</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511</v>
      </c>
      <c r="EP19" t="s">
        <v>512</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944</v>
      </c>
      <c r="FU19" s="36" t="s">
        <v>1151</v>
      </c>
      <c r="FV19" s="36"/>
      <c r="FW19" s="36"/>
      <c r="FX19" s="36"/>
      <c r="FY19" s="59"/>
      <c r="FZ19" s="59"/>
    </row>
    <row r="20" spans="1:182" ht="29.25" customHeight="1" x14ac:dyDescent="0.25">
      <c r="A20" s="8">
        <v>133919</v>
      </c>
      <c r="B20" s="35"/>
      <c r="C20" s="35"/>
      <c r="D20" s="35"/>
      <c r="E20" s="35"/>
      <c r="F20" s="12" t="s">
        <v>119</v>
      </c>
      <c r="G20" s="35"/>
      <c r="H20" s="35"/>
      <c r="I20" s="35"/>
      <c r="J20" s="35"/>
      <c r="K20" s="36" t="s">
        <v>823</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36" t="s">
        <v>881</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507</v>
      </c>
      <c r="EP20" t="s">
        <v>508</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1159</v>
      </c>
      <c r="FU20" s="36" t="s">
        <v>998</v>
      </c>
      <c r="FV20" s="36"/>
      <c r="FW20" s="36"/>
      <c r="FX20" s="36"/>
      <c r="FY20" s="59"/>
      <c r="FZ20" s="59"/>
    </row>
    <row r="21" spans="1:182" ht="29.25" customHeight="1" x14ac:dyDescent="0.25">
      <c r="A21" s="8">
        <v>135098</v>
      </c>
      <c r="B21" s="35"/>
      <c r="C21" s="35"/>
      <c r="D21" s="35"/>
      <c r="E21" s="35"/>
      <c r="F21" s="12" t="s">
        <v>114</v>
      </c>
      <c r="G21" s="35"/>
      <c r="H21" s="35"/>
      <c r="I21" s="35"/>
      <c r="J21" s="35"/>
      <c r="K21" s="36" t="s">
        <v>824</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36" t="s">
        <v>882</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1175</v>
      </c>
      <c r="EP21" t="s">
        <v>498</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1003</v>
      </c>
      <c r="FU21" s="36" t="s">
        <v>1004</v>
      </c>
      <c r="FV21" s="36"/>
      <c r="FW21" s="36"/>
      <c r="FX21" s="36"/>
      <c r="FY21" s="59"/>
      <c r="FZ21" s="59"/>
    </row>
    <row r="22" spans="1:182" ht="29.25" customHeight="1" x14ac:dyDescent="0.25">
      <c r="A22" s="8">
        <v>135123</v>
      </c>
      <c r="B22" s="35"/>
      <c r="C22" s="35"/>
      <c r="D22" s="35"/>
      <c r="E22" s="35"/>
      <c r="F22" s="8" t="s">
        <v>57</v>
      </c>
      <c r="G22" s="35"/>
      <c r="H22" s="35"/>
      <c r="I22" s="35"/>
      <c r="J22" s="35"/>
      <c r="K22" s="36" t="s">
        <v>825</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36" t="s">
        <v>883</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1176</v>
      </c>
      <c r="EP22" t="s">
        <v>461</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948</v>
      </c>
      <c r="FU22" s="36" t="s">
        <v>949</v>
      </c>
      <c r="FV22" s="36"/>
      <c r="FW22" s="36"/>
      <c r="FX22" s="36"/>
      <c r="FY22" s="59"/>
      <c r="FZ22" s="59"/>
    </row>
    <row r="23" spans="1:182" ht="29.25" customHeight="1" x14ac:dyDescent="0.25">
      <c r="A23" s="8">
        <v>135150</v>
      </c>
      <c r="B23" s="35"/>
      <c r="C23" s="35"/>
      <c r="D23" s="35"/>
      <c r="E23" s="35"/>
      <c r="F23" s="8" t="s">
        <v>53</v>
      </c>
      <c r="G23" s="35"/>
      <c r="H23" s="35"/>
      <c r="I23" s="35"/>
      <c r="J23" s="35"/>
      <c r="K23" s="36" t="s">
        <v>826</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36" t="s">
        <v>884</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178</v>
      </c>
      <c r="EP23" t="s">
        <v>468</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1001</v>
      </c>
      <c r="FU23" s="36" t="s">
        <v>1002</v>
      </c>
      <c r="FV23" s="36"/>
      <c r="FW23" s="36"/>
      <c r="FX23" s="36"/>
      <c r="FY23" s="59"/>
      <c r="FZ23" s="59"/>
    </row>
    <row r="24" spans="1:182" ht="29.25" customHeight="1" x14ac:dyDescent="0.25">
      <c r="A24" s="8">
        <v>135363</v>
      </c>
      <c r="B24" s="35"/>
      <c r="C24" s="35"/>
      <c r="D24" s="35"/>
      <c r="E24" s="35"/>
      <c r="F24" s="12" t="s">
        <v>27</v>
      </c>
      <c r="G24" s="35"/>
      <c r="H24" s="35"/>
      <c r="I24" s="35"/>
      <c r="J24" s="35"/>
      <c r="K24" s="36" t="s">
        <v>827</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36" t="s">
        <v>885</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177</v>
      </c>
      <c r="EP24" t="s">
        <v>464</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1168</v>
      </c>
      <c r="FU24" s="36" t="s">
        <v>1169</v>
      </c>
      <c r="FV24" s="36"/>
      <c r="FW24" s="36"/>
      <c r="FX24" s="36"/>
      <c r="FY24" s="59"/>
      <c r="FZ24" s="59"/>
    </row>
    <row r="25" spans="1:182" ht="29.25" customHeight="1" x14ac:dyDescent="0.25">
      <c r="A25" s="8">
        <v>135444</v>
      </c>
      <c r="B25" s="35"/>
      <c r="C25" s="35"/>
      <c r="D25" s="35"/>
      <c r="E25" s="35"/>
      <c r="F25" s="8" t="s">
        <v>45</v>
      </c>
      <c r="G25" s="35"/>
      <c r="H25" s="35"/>
      <c r="I25" s="35"/>
      <c r="J25" s="35"/>
      <c r="K25" s="36" t="s">
        <v>828</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36" t="s">
        <v>886</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180</v>
      </c>
      <c r="EP25" t="s">
        <v>477</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25">
      <c r="A26" s="8">
        <v>135797</v>
      </c>
      <c r="B26" s="35"/>
      <c r="C26" s="35"/>
      <c r="D26" s="35"/>
      <c r="E26" s="35"/>
      <c r="F26" s="8" t="s">
        <v>35</v>
      </c>
      <c r="G26" s="35"/>
      <c r="H26" s="35"/>
      <c r="I26" s="35"/>
      <c r="J26" s="35"/>
      <c r="K26" s="36" t="s">
        <v>829</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36" t="s">
        <v>887</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1177</v>
      </c>
      <c r="EP26" t="s">
        <v>472</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25">
      <c r="A27" s="8">
        <v>137282</v>
      </c>
      <c r="B27" s="35"/>
      <c r="C27" s="35"/>
      <c r="D27" s="35"/>
      <c r="E27" s="35"/>
      <c r="F27" s="12" t="s">
        <v>63</v>
      </c>
      <c r="G27" s="35"/>
      <c r="H27" s="35"/>
      <c r="I27" s="35"/>
      <c r="J27" s="35"/>
      <c r="K27" s="36" t="s">
        <v>381</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888</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181</v>
      </c>
      <c r="EP27" t="s">
        <v>478</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25">
      <c r="A28" s="8">
        <v>137369</v>
      </c>
      <c r="B28" s="35"/>
      <c r="C28" s="35"/>
      <c r="D28" s="35"/>
      <c r="E28" s="35"/>
      <c r="F28" s="12" t="s">
        <v>71</v>
      </c>
      <c r="G28" s="35"/>
      <c r="H28" s="35"/>
      <c r="I28" s="35"/>
      <c r="J28" s="35"/>
      <c r="K28" s="36" t="s">
        <v>830</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889</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179</v>
      </c>
      <c r="EP28" t="s">
        <v>475</v>
      </c>
      <c r="EQ28" s="36"/>
      <c r="ER28" s="36"/>
      <c r="FH28" s="53"/>
      <c r="FI28" s="53"/>
      <c r="FJ28" s="53"/>
      <c r="FK28" s="53"/>
      <c r="FL28" s="53"/>
      <c r="FM28" s="53"/>
      <c r="FN28" s="53"/>
      <c r="FO28" s="53"/>
      <c r="FP28" s="53"/>
      <c r="FQ28" s="53"/>
      <c r="FR28" s="53"/>
      <c r="FS28" s="53"/>
      <c r="FT28" s="53"/>
      <c r="FU28" s="53"/>
      <c r="FV28" s="53"/>
    </row>
    <row r="29" spans="1:182" ht="29.25" customHeight="1" x14ac:dyDescent="0.25">
      <c r="A29" s="8">
        <v>137655</v>
      </c>
      <c r="B29" s="35"/>
      <c r="C29" s="35"/>
      <c r="D29" s="35"/>
      <c r="E29" s="35"/>
      <c r="F29" s="12" t="s">
        <v>120</v>
      </c>
      <c r="G29" s="35"/>
      <c r="H29" s="35"/>
      <c r="I29" s="35"/>
      <c r="J29" s="35"/>
      <c r="K29" s="36" t="s">
        <v>831</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890</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1139</v>
      </c>
      <c r="EP29" t="s">
        <v>453</v>
      </c>
      <c r="EQ29" s="36"/>
      <c r="ER29" s="36"/>
    </row>
    <row r="30" spans="1:182" ht="29.25" customHeight="1" x14ac:dyDescent="0.25">
      <c r="A30" s="8">
        <v>138788</v>
      </c>
      <c r="B30" s="35"/>
      <c r="C30" s="35"/>
      <c r="D30" s="35"/>
      <c r="E30" s="35"/>
      <c r="F30" s="12" t="s">
        <v>82</v>
      </c>
      <c r="G30" s="35"/>
      <c r="H30" s="35"/>
      <c r="I30" s="35"/>
      <c r="J30" s="35"/>
      <c r="K30" s="36" t="s">
        <v>832</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891</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1178</v>
      </c>
      <c r="EP30" t="s">
        <v>457</v>
      </c>
      <c r="EQ30" s="36"/>
      <c r="ER30" s="36"/>
    </row>
    <row r="31" spans="1:182" ht="29.25" customHeight="1" x14ac:dyDescent="0.25">
      <c r="A31" s="8">
        <v>138881</v>
      </c>
      <c r="B31" s="35"/>
      <c r="C31" s="35"/>
      <c r="D31" s="35"/>
      <c r="E31" s="35"/>
      <c r="F31" s="11" t="s">
        <v>106</v>
      </c>
      <c r="G31" s="35"/>
      <c r="H31" s="35"/>
      <c r="I31" s="35"/>
      <c r="J31" s="35"/>
      <c r="K31" s="36" t="s">
        <v>833</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36" t="s">
        <v>892</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175</v>
      </c>
      <c r="EP31" t="s">
        <v>458</v>
      </c>
      <c r="EQ31" s="36"/>
      <c r="ER31" s="36"/>
    </row>
    <row r="32" spans="1:182" ht="29.25" customHeight="1" x14ac:dyDescent="0.25">
      <c r="A32" s="8">
        <v>139265</v>
      </c>
      <c r="B32" s="35"/>
      <c r="C32" s="35"/>
      <c r="D32" s="35"/>
      <c r="E32" s="35"/>
      <c r="F32" s="8" t="s">
        <v>37</v>
      </c>
      <c r="G32" s="35"/>
      <c r="H32" s="35"/>
      <c r="I32" s="35"/>
      <c r="J32" s="35"/>
      <c r="K32" s="36" t="s">
        <v>834</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36" t="s">
        <v>893</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173</v>
      </c>
      <c r="EP32" t="s">
        <v>456</v>
      </c>
      <c r="EQ32" s="36"/>
      <c r="ER32" s="36"/>
    </row>
    <row r="33" spans="1:148" ht="29.25" customHeight="1" x14ac:dyDescent="0.25">
      <c r="A33" s="8">
        <v>139811</v>
      </c>
      <c r="B33" s="35"/>
      <c r="C33" s="35"/>
      <c r="D33" s="35"/>
      <c r="E33" s="35"/>
      <c r="F33" s="8" t="s">
        <v>29</v>
      </c>
      <c r="G33" s="35"/>
      <c r="H33" s="35"/>
      <c r="I33" s="35"/>
      <c r="J33" s="35"/>
      <c r="K33" s="36" t="s">
        <v>835</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36" t="s">
        <v>894</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199</v>
      </c>
      <c r="EP33" t="s">
        <v>555</v>
      </c>
      <c r="EQ33" s="36"/>
      <c r="ER33" s="36"/>
    </row>
    <row r="34" spans="1:148" ht="29.25" customHeight="1" x14ac:dyDescent="0.25">
      <c r="A34" s="8">
        <v>139868</v>
      </c>
      <c r="B34" s="35"/>
      <c r="C34" s="35"/>
      <c r="D34" s="35"/>
      <c r="E34" s="35"/>
      <c r="F34" s="8" t="s">
        <v>23</v>
      </c>
      <c r="G34" s="35"/>
      <c r="H34" s="35"/>
      <c r="I34" s="35"/>
      <c r="J34" s="35"/>
      <c r="K34" s="36" t="s">
        <v>382</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36" t="s">
        <v>895</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380</v>
      </c>
      <c r="EP34" t="s">
        <v>1211</v>
      </c>
      <c r="EQ34" s="36"/>
      <c r="ER34" s="36"/>
    </row>
    <row r="35" spans="1:148" ht="29.25" customHeight="1" x14ac:dyDescent="0.25">
      <c r="A35" s="8">
        <v>140036</v>
      </c>
      <c r="B35" s="35"/>
      <c r="C35" s="35"/>
      <c r="D35" s="35"/>
      <c r="E35" s="35"/>
      <c r="F35" s="14" t="s">
        <v>104</v>
      </c>
      <c r="G35" s="35"/>
      <c r="H35" s="35"/>
      <c r="I35" s="35"/>
      <c r="J35" s="35"/>
      <c r="K35" s="36" t="s">
        <v>837</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36" t="s">
        <v>896</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201</v>
      </c>
      <c r="EP35" t="s">
        <v>561</v>
      </c>
      <c r="EQ35" s="36"/>
      <c r="ER35" s="36"/>
    </row>
    <row r="36" spans="1:148" ht="29.25" customHeight="1" x14ac:dyDescent="0.25">
      <c r="A36" s="8">
        <v>140048</v>
      </c>
      <c r="B36" s="35"/>
      <c r="C36" s="35"/>
      <c r="D36" s="35"/>
      <c r="E36" s="35"/>
      <c r="F36" s="8" t="s">
        <v>90</v>
      </c>
      <c r="G36" s="35"/>
      <c r="H36" s="35"/>
      <c r="I36" s="35"/>
      <c r="J36" s="35"/>
      <c r="K36" s="36" t="s">
        <v>838</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897</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198</v>
      </c>
      <c r="EP36" t="s">
        <v>554</v>
      </c>
      <c r="EQ36" s="36"/>
      <c r="ER36" s="36"/>
    </row>
    <row r="37" spans="1:148" ht="29.25" customHeight="1" x14ac:dyDescent="0.25">
      <c r="A37" s="8">
        <v>140194</v>
      </c>
      <c r="B37" s="35"/>
      <c r="C37" s="35"/>
      <c r="D37" s="35"/>
      <c r="E37" s="35"/>
      <c r="F37" s="12" t="s">
        <v>1179</v>
      </c>
      <c r="G37" s="35"/>
      <c r="H37" s="35"/>
      <c r="I37" s="35"/>
      <c r="J37" s="35"/>
      <c r="K37" s="36" t="s">
        <v>839</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36" t="s">
        <v>898</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1157</v>
      </c>
      <c r="EP37" t="s">
        <v>433</v>
      </c>
      <c r="EQ37" s="36"/>
      <c r="ER37" s="36"/>
    </row>
    <row r="38" spans="1:148" ht="29.25" customHeight="1" x14ac:dyDescent="0.25">
      <c r="A38" s="8">
        <v>140347</v>
      </c>
      <c r="B38" s="35"/>
      <c r="C38" s="35"/>
      <c r="D38" s="35"/>
      <c r="E38" s="35"/>
      <c r="F38" s="12" t="s">
        <v>89</v>
      </c>
      <c r="G38" s="35"/>
      <c r="H38" s="35"/>
      <c r="I38" s="35"/>
      <c r="J38" s="35"/>
      <c r="K38" s="36" t="s">
        <v>840</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36" t="s">
        <v>899</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1154</v>
      </c>
      <c r="EP38" t="s">
        <v>450</v>
      </c>
      <c r="EQ38" s="36"/>
      <c r="ER38" s="36"/>
    </row>
    <row r="39" spans="1:148" ht="29.25" customHeight="1" x14ac:dyDescent="0.25">
      <c r="A39" s="8">
        <v>140506</v>
      </c>
      <c r="B39" s="35"/>
      <c r="C39" s="35"/>
      <c r="D39" s="35"/>
      <c r="E39" s="35"/>
      <c r="F39" s="8" t="s">
        <v>74</v>
      </c>
      <c r="G39" s="35"/>
      <c r="H39" s="35"/>
      <c r="I39" s="35"/>
      <c r="J39" s="35"/>
      <c r="K39" s="36" t="s">
        <v>841</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36" t="s">
        <v>900</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1145</v>
      </c>
      <c r="EP39" t="s">
        <v>580</v>
      </c>
      <c r="EQ39" s="36"/>
      <c r="ER39" s="36"/>
    </row>
    <row r="40" spans="1:148" ht="29.25" customHeight="1" x14ac:dyDescent="0.25">
      <c r="A40" s="8">
        <v>140526</v>
      </c>
      <c r="B40" s="35"/>
      <c r="C40" s="35"/>
      <c r="D40" s="35"/>
      <c r="E40" s="35"/>
      <c r="F40" s="12" t="s">
        <v>1180</v>
      </c>
      <c r="G40" s="35"/>
      <c r="H40" s="35"/>
      <c r="I40" s="35"/>
      <c r="J40" s="35"/>
      <c r="K40" s="36" t="s">
        <v>842</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901</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170</v>
      </c>
      <c r="EP40" t="s">
        <v>449</v>
      </c>
      <c r="EQ40" s="36"/>
      <c r="ER40" s="36"/>
    </row>
    <row r="41" spans="1:148" ht="29.25" customHeight="1" x14ac:dyDescent="0.25">
      <c r="A41" s="8">
        <v>140917</v>
      </c>
      <c r="B41" s="35"/>
      <c r="C41" s="35"/>
      <c r="D41" s="35"/>
      <c r="E41" s="35"/>
      <c r="F41" s="12" t="s">
        <v>1181</v>
      </c>
      <c r="G41" s="35"/>
      <c r="H41" s="35"/>
      <c r="I41" s="35"/>
      <c r="J41" s="35"/>
      <c r="K41" s="36" t="s">
        <v>843</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902</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1153</v>
      </c>
      <c r="EP41" t="s">
        <v>432</v>
      </c>
      <c r="EQ41" s="36"/>
      <c r="ER41" s="36"/>
    </row>
    <row r="42" spans="1:148" ht="29.25" customHeight="1" x14ac:dyDescent="0.25">
      <c r="A42" s="8">
        <v>141150</v>
      </c>
      <c r="B42" s="35"/>
      <c r="C42" s="35"/>
      <c r="D42" s="35"/>
      <c r="E42" s="35"/>
      <c r="F42" s="8" t="s">
        <v>1182</v>
      </c>
      <c r="G42" s="35"/>
      <c r="H42" s="35"/>
      <c r="I42" s="35"/>
      <c r="J42" s="35"/>
      <c r="K42" s="36" t="s">
        <v>383</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903</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163</v>
      </c>
      <c r="EP42" t="s">
        <v>428</v>
      </c>
      <c r="EQ42" s="36"/>
      <c r="ER42" s="36"/>
    </row>
    <row r="43" spans="1:148" ht="29.25" customHeight="1" x14ac:dyDescent="0.25">
      <c r="A43" s="8">
        <v>141276</v>
      </c>
      <c r="B43" s="35"/>
      <c r="C43" s="35"/>
      <c r="D43" s="35"/>
      <c r="E43" s="35"/>
      <c r="F43" s="12" t="s">
        <v>1183</v>
      </c>
      <c r="G43" s="35"/>
      <c r="H43" s="35"/>
      <c r="I43" s="35"/>
      <c r="J43" s="35"/>
      <c r="K43" s="36" t="s">
        <v>844</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904</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1170</v>
      </c>
      <c r="EP43" t="s">
        <v>443</v>
      </c>
      <c r="EQ43" s="36"/>
      <c r="ER43" s="36"/>
    </row>
    <row r="44" spans="1:148" ht="29.25" customHeight="1" x14ac:dyDescent="0.25">
      <c r="A44" s="8">
        <v>141293</v>
      </c>
      <c r="B44" s="35"/>
      <c r="C44" s="35"/>
      <c r="D44" s="35"/>
      <c r="E44" s="35"/>
      <c r="F44" s="12" t="s">
        <v>62</v>
      </c>
      <c r="G44" s="35"/>
      <c r="H44" s="35"/>
      <c r="I44" s="35"/>
      <c r="J44" s="35"/>
      <c r="K44" s="36" t="s">
        <v>845</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905</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160</v>
      </c>
      <c r="EP44" t="s">
        <v>419</v>
      </c>
      <c r="EQ44" s="36"/>
      <c r="ER44" s="36"/>
    </row>
    <row r="45" spans="1:148" ht="29.25" customHeight="1" x14ac:dyDescent="0.25">
      <c r="A45" s="8">
        <v>141877</v>
      </c>
      <c r="B45" s="35"/>
      <c r="C45" s="35"/>
      <c r="D45" s="35"/>
      <c r="E45" s="35"/>
      <c r="F45" s="8" t="s">
        <v>55</v>
      </c>
      <c r="G45" s="35"/>
      <c r="H45" s="35"/>
      <c r="I45" s="35"/>
      <c r="J45" s="35"/>
      <c r="K45" s="36" t="s">
        <v>846</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906</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195</v>
      </c>
      <c r="EP45" t="s">
        <v>545</v>
      </c>
      <c r="EQ45" s="36"/>
      <c r="ER45" s="36"/>
    </row>
    <row r="46" spans="1:148" ht="29.25" customHeight="1" x14ac:dyDescent="0.25">
      <c r="A46" s="8">
        <v>141964</v>
      </c>
      <c r="B46" s="35"/>
      <c r="C46" s="35"/>
      <c r="D46" s="35"/>
      <c r="E46" s="35"/>
      <c r="F46" s="12" t="s">
        <v>84</v>
      </c>
      <c r="G46" s="35"/>
      <c r="H46" s="35"/>
      <c r="I46" s="35"/>
      <c r="J46" s="35"/>
      <c r="K46" s="36" t="s">
        <v>847</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907</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161</v>
      </c>
      <c r="EP46" t="s">
        <v>422</v>
      </c>
      <c r="EQ46" s="36"/>
      <c r="ER46" s="36"/>
    </row>
    <row r="47" spans="1:148" ht="29.25" customHeight="1" x14ac:dyDescent="0.25">
      <c r="A47" s="8">
        <v>142175</v>
      </c>
      <c r="B47" s="35"/>
      <c r="C47" s="35"/>
      <c r="D47" s="35"/>
      <c r="E47" s="35"/>
      <c r="F47" s="8" t="s">
        <v>54</v>
      </c>
      <c r="G47" s="35"/>
      <c r="H47" s="35"/>
      <c r="I47" s="35"/>
      <c r="J47" s="35"/>
      <c r="K47" s="36" t="s">
        <v>384</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908</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157</v>
      </c>
      <c r="EP47" t="s">
        <v>928</v>
      </c>
      <c r="EQ47" s="36"/>
      <c r="ER47" s="36"/>
    </row>
    <row r="48" spans="1:148" ht="29.25" customHeight="1" x14ac:dyDescent="0.25">
      <c r="A48" s="8">
        <v>142192</v>
      </c>
      <c r="B48" s="35"/>
      <c r="C48" s="35"/>
      <c r="D48" s="35"/>
      <c r="E48" s="35"/>
      <c r="F48" s="8" t="s">
        <v>43</v>
      </c>
      <c r="G48" s="35"/>
      <c r="H48" s="35"/>
      <c r="I48" s="35"/>
      <c r="J48" s="35"/>
      <c r="K48" s="36" t="s">
        <v>848</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909</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1184</v>
      </c>
      <c r="EP48" t="s">
        <v>412</v>
      </c>
      <c r="EQ48" s="36"/>
      <c r="ER48" s="36"/>
    </row>
    <row r="49" spans="1:148" ht="29.25" customHeight="1" x14ac:dyDescent="0.25">
      <c r="A49" s="8">
        <v>142289</v>
      </c>
      <c r="B49" s="35"/>
      <c r="C49" s="35"/>
      <c r="D49" s="35"/>
      <c r="E49" s="35"/>
      <c r="F49" s="8" t="s">
        <v>100</v>
      </c>
      <c r="G49" s="35"/>
      <c r="H49" s="35"/>
      <c r="I49" s="35"/>
      <c r="J49" s="35"/>
      <c r="K49" s="36" t="s">
        <v>849</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910</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194</v>
      </c>
      <c r="EP49" t="s">
        <v>542</v>
      </c>
      <c r="EQ49" s="36"/>
      <c r="ER49" s="36"/>
    </row>
    <row r="50" spans="1:148" ht="29.25" customHeight="1" x14ac:dyDescent="0.25">
      <c r="A50" s="8">
        <v>142941</v>
      </c>
      <c r="B50" s="35"/>
      <c r="C50" s="35"/>
      <c r="D50" s="35"/>
      <c r="E50" s="35"/>
      <c r="F50" s="12" t="s">
        <v>79</v>
      </c>
      <c r="G50" s="35"/>
      <c r="H50" s="35"/>
      <c r="I50" s="35"/>
      <c r="J50" s="35"/>
      <c r="K50" s="36" t="s">
        <v>850</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911</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1138</v>
      </c>
      <c r="EO50" t="s">
        <v>1137</v>
      </c>
      <c r="EP50" t="s">
        <v>436</v>
      </c>
      <c r="EQ50" s="36"/>
      <c r="ER50" s="36"/>
    </row>
    <row r="51" spans="1:148" ht="29.25" customHeight="1" x14ac:dyDescent="0.25">
      <c r="A51" s="8">
        <v>143091</v>
      </c>
      <c r="B51" s="35"/>
      <c r="C51" s="35"/>
      <c r="D51" s="35"/>
      <c r="E51" s="35"/>
      <c r="F51" s="12" t="s">
        <v>99</v>
      </c>
      <c r="G51" s="35"/>
      <c r="H51" s="35"/>
      <c r="I51" s="35"/>
      <c r="J51" s="35"/>
      <c r="K51" s="36" t="s">
        <v>851</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912</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158</v>
      </c>
      <c r="EP51" t="s">
        <v>929</v>
      </c>
      <c r="EQ51" s="36"/>
      <c r="ER51" s="36"/>
    </row>
    <row r="52" spans="1:148" ht="29.25" customHeight="1" x14ac:dyDescent="0.25">
      <c r="A52" s="8">
        <v>143285</v>
      </c>
      <c r="B52" s="35"/>
      <c r="C52" s="35"/>
      <c r="D52" s="35"/>
      <c r="E52" s="35"/>
      <c r="F52" s="12" t="s">
        <v>105</v>
      </c>
      <c r="G52" s="35"/>
      <c r="H52" s="35"/>
      <c r="I52" s="35"/>
      <c r="J52" s="35"/>
      <c r="K52" s="36" t="s">
        <v>852</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36" t="s">
        <v>913</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202</v>
      </c>
      <c r="EP52" t="s">
        <v>568</v>
      </c>
      <c r="EQ52" s="36"/>
      <c r="ER52" s="36"/>
    </row>
    <row r="53" spans="1:148" ht="29.25" customHeight="1" x14ac:dyDescent="0.25">
      <c r="A53" s="8">
        <v>143923</v>
      </c>
      <c r="B53" s="35"/>
      <c r="C53" s="35"/>
      <c r="D53" s="35"/>
      <c r="E53" s="35"/>
      <c r="F53" s="10" t="s">
        <v>22</v>
      </c>
      <c r="G53" s="35"/>
      <c r="H53" s="35"/>
      <c r="I53" s="35"/>
      <c r="J53" s="35"/>
      <c r="K53" s="36" t="s">
        <v>853</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36" t="s">
        <v>914</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204</v>
      </c>
      <c r="EP53" t="s">
        <v>574</v>
      </c>
      <c r="EQ53" s="36"/>
      <c r="ER53" s="36"/>
    </row>
    <row r="54" spans="1:148" ht="29.25" customHeight="1" x14ac:dyDescent="0.25">
      <c r="A54" s="8">
        <v>144165</v>
      </c>
      <c r="B54" s="35"/>
      <c r="C54" s="35"/>
      <c r="D54" s="35"/>
      <c r="E54" s="35"/>
      <c r="F54" s="12" t="s">
        <v>26</v>
      </c>
      <c r="G54" s="35"/>
      <c r="H54" s="35"/>
      <c r="I54" s="35"/>
      <c r="J54" s="35"/>
      <c r="K54" s="36" t="s">
        <v>854</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36" t="s">
        <v>915</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203</v>
      </c>
      <c r="EP54" t="s">
        <v>571</v>
      </c>
      <c r="EQ54" s="36"/>
      <c r="ER54" s="36"/>
    </row>
    <row r="55" spans="1:148" ht="29.25" customHeight="1" x14ac:dyDescent="0.25">
      <c r="A55" s="8">
        <v>144212</v>
      </c>
      <c r="B55" s="35"/>
      <c r="C55" s="35"/>
      <c r="D55" s="35"/>
      <c r="E55" s="35"/>
      <c r="F55" s="12" t="s">
        <v>91</v>
      </c>
      <c r="G55" s="35"/>
      <c r="H55" s="35"/>
      <c r="I55" s="35"/>
      <c r="J55" s="35"/>
      <c r="K55" s="36" t="s">
        <v>855</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916</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1161</v>
      </c>
      <c r="EP55" t="s">
        <v>577</v>
      </c>
      <c r="EQ55" s="36"/>
      <c r="ER55" s="36"/>
    </row>
    <row r="56" spans="1:148" ht="29.25" customHeight="1" x14ac:dyDescent="0.25">
      <c r="A56" s="8">
        <v>145271</v>
      </c>
      <c r="B56" s="35"/>
      <c r="C56" s="35"/>
      <c r="D56" s="35"/>
      <c r="E56" s="35"/>
      <c r="F56" s="12" t="s">
        <v>112</v>
      </c>
      <c r="G56" s="35"/>
      <c r="H56" s="35"/>
      <c r="I56" s="35"/>
      <c r="J56" s="35"/>
      <c r="K56" s="36" t="s">
        <v>856</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856</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190</v>
      </c>
      <c r="EP56" t="s">
        <v>530</v>
      </c>
      <c r="EQ56" s="36"/>
      <c r="ER56" s="36"/>
    </row>
    <row r="57" spans="1:148" ht="29.25" customHeight="1" x14ac:dyDescent="0.25">
      <c r="A57" s="8">
        <v>145732</v>
      </c>
      <c r="B57" s="35"/>
      <c r="C57" s="35"/>
      <c r="D57" s="35"/>
      <c r="E57" s="35"/>
      <c r="F57" s="8" t="s">
        <v>85</v>
      </c>
      <c r="G57" s="35"/>
      <c r="H57" s="35"/>
      <c r="I57" s="35"/>
      <c r="J57" s="35"/>
      <c r="K57" s="36" t="s">
        <v>385</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917</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209</v>
      </c>
      <c r="EP57" t="s">
        <v>587</v>
      </c>
      <c r="EQ57" s="36"/>
      <c r="ER57" s="36"/>
    </row>
    <row r="58" spans="1:148" ht="29.25" customHeight="1" x14ac:dyDescent="0.25">
      <c r="A58" s="8">
        <v>145812</v>
      </c>
      <c r="B58" s="35"/>
      <c r="C58" s="35"/>
      <c r="D58" s="35"/>
      <c r="E58" s="35"/>
      <c r="F58" s="8" t="s">
        <v>15</v>
      </c>
      <c r="G58" s="35"/>
      <c r="H58" s="35"/>
      <c r="I58" s="35"/>
      <c r="J58" s="35"/>
      <c r="K58" s="36" t="s">
        <v>386</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918</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207</v>
      </c>
      <c r="EP58" t="s">
        <v>583</v>
      </c>
      <c r="EQ58" s="36"/>
      <c r="ER58" s="36"/>
    </row>
    <row r="59" spans="1:148" ht="29.25" customHeight="1" x14ac:dyDescent="0.25">
      <c r="A59" s="8">
        <v>145857</v>
      </c>
      <c r="B59" s="35"/>
      <c r="C59" s="35"/>
      <c r="D59" s="35"/>
      <c r="E59" s="35"/>
      <c r="F59" s="12" t="s">
        <v>111</v>
      </c>
      <c r="G59" s="35"/>
      <c r="H59" s="35"/>
      <c r="I59" s="35"/>
      <c r="J59" s="35"/>
      <c r="K59" s="36" t="s">
        <v>387</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919</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804</v>
      </c>
      <c r="EP59" t="s">
        <v>930</v>
      </c>
      <c r="EQ59" s="36"/>
      <c r="ER59" s="36"/>
    </row>
    <row r="60" spans="1:148" ht="29.25" customHeight="1" x14ac:dyDescent="0.25">
      <c r="A60" s="8">
        <v>146222</v>
      </c>
      <c r="B60" s="35"/>
      <c r="C60" s="35"/>
      <c r="D60" s="35"/>
      <c r="E60" s="35"/>
      <c r="F60" s="8" t="s">
        <v>47</v>
      </c>
      <c r="G60" s="35"/>
      <c r="H60" s="35"/>
      <c r="I60" s="35"/>
      <c r="J60" s="35"/>
      <c r="K60" s="36" t="s">
        <v>388</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920</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168</v>
      </c>
      <c r="EP60" t="s">
        <v>444</v>
      </c>
      <c r="EQ60" s="36"/>
      <c r="ER60" s="36"/>
    </row>
    <row r="61" spans="1:148" ht="29.25" customHeight="1" x14ac:dyDescent="0.25">
      <c r="A61" s="8">
        <v>146253</v>
      </c>
      <c r="B61" s="35"/>
      <c r="C61" s="35"/>
      <c r="D61" s="35"/>
      <c r="E61" s="35"/>
      <c r="F61" s="8" t="s">
        <v>56</v>
      </c>
      <c r="G61" s="35"/>
      <c r="H61" s="35"/>
      <c r="I61" s="35"/>
      <c r="J61" s="35"/>
      <c r="K61" s="36" t="s">
        <v>389</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921</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167</v>
      </c>
      <c r="EP61" t="s">
        <v>441</v>
      </c>
      <c r="EQ61" s="36"/>
      <c r="ER61" s="36"/>
    </row>
    <row r="62" spans="1:148" ht="29.25" customHeight="1" x14ac:dyDescent="0.25">
      <c r="A62" s="13">
        <v>146943</v>
      </c>
      <c r="B62" s="35"/>
      <c r="C62" s="35"/>
      <c r="D62" s="35"/>
      <c r="E62" s="35"/>
      <c r="F62" s="12" t="s">
        <v>69</v>
      </c>
      <c r="G62" s="35"/>
      <c r="H62" s="35"/>
      <c r="I62" s="35"/>
      <c r="J62" s="35"/>
      <c r="K62" s="36" t="s">
        <v>858</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922</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155</v>
      </c>
      <c r="EP62" t="s">
        <v>402</v>
      </c>
      <c r="EQ62" s="36"/>
      <c r="ER62" s="36"/>
    </row>
    <row r="63" spans="1:148" ht="29.25" customHeight="1" x14ac:dyDescent="0.25">
      <c r="A63" s="8">
        <v>147023</v>
      </c>
      <c r="B63" s="35"/>
      <c r="C63" s="35"/>
      <c r="D63" s="35"/>
      <c r="E63" s="35"/>
      <c r="F63" s="8" t="s">
        <v>42</v>
      </c>
      <c r="G63" s="35"/>
      <c r="H63" s="35"/>
      <c r="I63" s="35"/>
      <c r="J63" s="35"/>
      <c r="K63" s="36" t="s">
        <v>859</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923</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154</v>
      </c>
      <c r="EP63" t="s">
        <v>401</v>
      </c>
      <c r="EQ63" s="36"/>
      <c r="ER63" s="36"/>
    </row>
    <row r="64" spans="1:148" ht="29.25" customHeight="1" x14ac:dyDescent="0.25">
      <c r="A64" s="8">
        <v>147167</v>
      </c>
      <c r="B64" s="35"/>
      <c r="C64" s="35"/>
      <c r="D64" s="35"/>
      <c r="E64" s="35"/>
      <c r="F64" s="12" t="s">
        <v>96</v>
      </c>
      <c r="G64" s="35"/>
      <c r="H64" s="35"/>
      <c r="I64" s="35"/>
      <c r="J64" s="35"/>
      <c r="K64" s="36" t="s">
        <v>860</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924</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162</v>
      </c>
      <c r="EP64" t="s">
        <v>425</v>
      </c>
      <c r="EQ64" s="36"/>
      <c r="ER64" s="36"/>
    </row>
    <row r="65" spans="1:148" ht="29.25" customHeight="1" x14ac:dyDescent="0.25">
      <c r="A65" s="8">
        <v>147383</v>
      </c>
      <c r="B65" s="35"/>
      <c r="C65" s="35"/>
      <c r="D65" s="35"/>
      <c r="E65" s="35"/>
      <c r="F65" s="8" t="s">
        <v>103</v>
      </c>
      <c r="G65" s="35"/>
      <c r="H65" s="35"/>
      <c r="I65" s="35"/>
      <c r="J65" s="35"/>
      <c r="K65" s="36" t="s">
        <v>861</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925</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208</v>
      </c>
      <c r="EP65" t="s">
        <v>584</v>
      </c>
      <c r="EQ65" s="36"/>
      <c r="ER65" s="36"/>
    </row>
    <row r="66" spans="1:148" ht="29.25" customHeight="1" x14ac:dyDescent="0.25">
      <c r="A66" s="8">
        <v>147769</v>
      </c>
      <c r="B66" s="35"/>
      <c r="C66" s="35"/>
      <c r="D66" s="35"/>
      <c r="E66" s="35"/>
      <c r="F66" s="8" t="s">
        <v>102</v>
      </c>
      <c r="G66" s="35"/>
      <c r="H66" s="35"/>
      <c r="I66" s="35"/>
      <c r="J66" s="35"/>
      <c r="K66" s="36" t="s">
        <v>862</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926</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153</v>
      </c>
      <c r="EP66" t="s">
        <v>398</v>
      </c>
      <c r="EQ66" s="36"/>
      <c r="ER66" s="36"/>
    </row>
    <row r="67" spans="1:148" ht="29.25" customHeight="1" x14ac:dyDescent="0.25">
      <c r="A67" s="8">
        <v>147838</v>
      </c>
      <c r="B67" s="35"/>
      <c r="C67" s="35"/>
      <c r="D67" s="35"/>
      <c r="E67" s="35"/>
      <c r="F67" s="12" t="s">
        <v>97</v>
      </c>
      <c r="G67" s="35"/>
      <c r="H67" s="35"/>
      <c r="I67" s="35"/>
      <c r="J67" s="35"/>
      <c r="K67" s="36" t="s">
        <v>863</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927</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1142</v>
      </c>
      <c r="EP67" t="s">
        <v>397</v>
      </c>
      <c r="EQ67" s="36"/>
      <c r="ER67" s="36"/>
    </row>
    <row r="68" spans="1:148" ht="29.25" customHeight="1" x14ac:dyDescent="0.25">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193</v>
      </c>
      <c r="EP68" t="s">
        <v>539</v>
      </c>
      <c r="EQ68" s="36"/>
      <c r="ER68" s="36"/>
    </row>
    <row r="69" spans="1:148" ht="29.25" customHeight="1" x14ac:dyDescent="0.25">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1143</v>
      </c>
      <c r="EP69" t="s">
        <v>533</v>
      </c>
      <c r="EQ69" s="36"/>
      <c r="ER69" s="36"/>
    </row>
    <row r="70" spans="1:148" ht="29.25" customHeight="1" x14ac:dyDescent="0.25">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156</v>
      </c>
      <c r="EP70" t="s">
        <v>405</v>
      </c>
      <c r="EQ70" s="36"/>
      <c r="ER70" s="36"/>
    </row>
    <row r="71" spans="1:148" ht="29.25" customHeight="1" x14ac:dyDescent="0.25">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1185</v>
      </c>
      <c r="EP71" t="s">
        <v>548</v>
      </c>
      <c r="EQ71" s="36"/>
      <c r="ER71" s="36"/>
    </row>
    <row r="72" spans="1:148" ht="29.25" customHeight="1" x14ac:dyDescent="0.25">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1144</v>
      </c>
      <c r="EP72" t="s">
        <v>565</v>
      </c>
      <c r="EQ72" s="36"/>
      <c r="ER72" s="36"/>
    </row>
    <row r="73" spans="1:148" ht="29.25" customHeight="1" x14ac:dyDescent="0.25">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1165</v>
      </c>
      <c r="EP73" t="s">
        <v>437</v>
      </c>
      <c r="EQ73" s="36"/>
      <c r="ER73" s="36"/>
    </row>
    <row r="74" spans="1:148" ht="29.25" customHeight="1" x14ac:dyDescent="0.25">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200</v>
      </c>
      <c r="EP74" t="s">
        <v>558</v>
      </c>
      <c r="EQ74" s="36"/>
      <c r="ER74" s="36"/>
    </row>
    <row r="75" spans="1:148" ht="29.25" customHeight="1" x14ac:dyDescent="0.25">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1186</v>
      </c>
      <c r="EP75" t="s">
        <v>590</v>
      </c>
      <c r="EQ75" s="36"/>
      <c r="ER75" s="36"/>
    </row>
    <row r="76" spans="1:148" ht="29.25" customHeight="1" x14ac:dyDescent="0.25">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211</v>
      </c>
      <c r="EP76" t="s">
        <v>593</v>
      </c>
      <c r="EQ76" s="36"/>
      <c r="ER76" s="36"/>
    </row>
    <row r="77" spans="1:148" ht="29.25" customHeight="1" x14ac:dyDescent="0.25">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1187</v>
      </c>
      <c r="EP77" t="s">
        <v>596</v>
      </c>
      <c r="EQ77" s="36"/>
      <c r="ER77" s="36"/>
    </row>
    <row r="78" spans="1:148" ht="29.25" customHeight="1" x14ac:dyDescent="0.25">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213</v>
      </c>
      <c r="EP78" t="s">
        <v>599</v>
      </c>
      <c r="EQ78" s="36"/>
      <c r="ER78" s="36"/>
    </row>
    <row r="79" spans="1:148" ht="29.25" customHeight="1" x14ac:dyDescent="0.25">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214</v>
      </c>
      <c r="EP79" t="s">
        <v>602</v>
      </c>
      <c r="EQ79" s="36"/>
      <c r="ER79" s="36"/>
    </row>
    <row r="80" spans="1:148" ht="29.25" customHeight="1" x14ac:dyDescent="0.25">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836</v>
      </c>
      <c r="EP80" t="s">
        <v>605</v>
      </c>
      <c r="EQ80" s="36"/>
      <c r="ER80" s="36"/>
    </row>
    <row r="81" spans="1:148" ht="29.25" customHeight="1" x14ac:dyDescent="0.25">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1188</v>
      </c>
      <c r="EP81" t="s">
        <v>608</v>
      </c>
      <c r="EQ81" s="36"/>
      <c r="ER81" s="36"/>
    </row>
    <row r="82" spans="1:148" ht="29.25" customHeight="1" x14ac:dyDescent="0.25">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217</v>
      </c>
      <c r="EP82" t="s">
        <v>611</v>
      </c>
      <c r="EQ82" s="36"/>
      <c r="ER82" s="36"/>
    </row>
    <row r="83" spans="1:148" ht="29.25" customHeight="1" x14ac:dyDescent="0.25">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218</v>
      </c>
      <c r="EP83" t="s">
        <v>614</v>
      </c>
      <c r="EQ83" s="36"/>
      <c r="ER83" s="36"/>
    </row>
    <row r="84" spans="1:148" ht="29.25" customHeight="1" x14ac:dyDescent="0.25">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219</v>
      </c>
      <c r="EP84" t="s">
        <v>617</v>
      </c>
      <c r="EQ84" s="36"/>
      <c r="ER84" s="36"/>
    </row>
    <row r="85" spans="1:148" ht="29.25" customHeight="1" x14ac:dyDescent="0.25">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1189</v>
      </c>
      <c r="EP85" t="s">
        <v>620</v>
      </c>
      <c r="EQ85" s="36"/>
      <c r="ER85" s="36"/>
    </row>
    <row r="86" spans="1:148" ht="29.25" customHeight="1" x14ac:dyDescent="0.25">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221</v>
      </c>
      <c r="EP86" t="s">
        <v>623</v>
      </c>
      <c r="EQ86" s="36"/>
      <c r="ER86" s="36"/>
    </row>
    <row r="87" spans="1:148" ht="29.25" customHeight="1" x14ac:dyDescent="0.25">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222</v>
      </c>
      <c r="EP87" t="s">
        <v>626</v>
      </c>
      <c r="EQ87" s="36"/>
      <c r="ER87" s="36"/>
    </row>
    <row r="88" spans="1:148" ht="29.25" customHeight="1" x14ac:dyDescent="0.25">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223</v>
      </c>
      <c r="EP88" t="s">
        <v>629</v>
      </c>
      <c r="EQ88" s="36"/>
      <c r="ER88" s="36"/>
    </row>
    <row r="89" spans="1:148" ht="29.25" customHeight="1" x14ac:dyDescent="0.25">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224</v>
      </c>
      <c r="EP89" t="s">
        <v>935</v>
      </c>
      <c r="EQ89" s="36"/>
      <c r="ER89" s="36"/>
    </row>
    <row r="90" spans="1:148" ht="29.25" customHeight="1" x14ac:dyDescent="0.25">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225</v>
      </c>
      <c r="EP90" t="s">
        <v>936</v>
      </c>
      <c r="EQ90" s="36"/>
      <c r="ER90" s="36"/>
    </row>
    <row r="91" spans="1:148" ht="29.25" customHeight="1" x14ac:dyDescent="0.25">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226</v>
      </c>
      <c r="EP91" t="s">
        <v>636</v>
      </c>
      <c r="EQ91" s="36"/>
      <c r="ER91" s="36"/>
    </row>
    <row r="92" spans="1:148" ht="29.25" customHeight="1" x14ac:dyDescent="0.25">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227</v>
      </c>
      <c r="EP92" t="s">
        <v>639</v>
      </c>
      <c r="EQ92" s="36"/>
      <c r="ER92" s="36"/>
    </row>
    <row r="93" spans="1:148" ht="29.25" customHeight="1" x14ac:dyDescent="0.25">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228</v>
      </c>
      <c r="EP93" t="s">
        <v>642</v>
      </c>
      <c r="EQ93" s="36"/>
      <c r="ER93" s="36"/>
    </row>
    <row r="94" spans="1:148" ht="29.25" customHeight="1" x14ac:dyDescent="0.25">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229</v>
      </c>
      <c r="EP94" t="s">
        <v>937</v>
      </c>
      <c r="EQ94" s="36"/>
      <c r="ER94" s="36"/>
    </row>
    <row r="95" spans="1:148" ht="29.25" customHeight="1" x14ac:dyDescent="0.25">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230</v>
      </c>
      <c r="EP95" t="s">
        <v>938</v>
      </c>
      <c r="EQ95" s="36"/>
      <c r="ER95" s="36"/>
    </row>
    <row r="96" spans="1:148" ht="29.25" customHeight="1" x14ac:dyDescent="0.25">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231</v>
      </c>
      <c r="EP96" t="s">
        <v>652</v>
      </c>
      <c r="EQ96" s="36"/>
      <c r="ER96" s="36"/>
    </row>
    <row r="97" spans="1:148" ht="29.25" customHeight="1" x14ac:dyDescent="0.25">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232</v>
      </c>
      <c r="EP97" t="s">
        <v>653</v>
      </c>
      <c r="EQ97" s="36"/>
      <c r="ER97" s="36"/>
    </row>
    <row r="98" spans="1:148" ht="29.25" customHeight="1" x14ac:dyDescent="0.25">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1146</v>
      </c>
      <c r="EP98" t="s">
        <v>657</v>
      </c>
      <c r="EQ98" s="36"/>
      <c r="ER98" s="36"/>
    </row>
    <row r="99" spans="1:148" ht="29.25" customHeight="1" x14ac:dyDescent="0.25">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233</v>
      </c>
      <c r="EP99" t="s">
        <v>661</v>
      </c>
      <c r="EQ99" s="36"/>
      <c r="ER99" s="36"/>
    </row>
    <row r="100" spans="1:148" ht="29.25" customHeight="1" x14ac:dyDescent="0.25">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234</v>
      </c>
      <c r="EP100" t="s">
        <v>664</v>
      </c>
      <c r="EQ100" s="36"/>
      <c r="ER100" s="36"/>
    </row>
    <row r="101" spans="1:148" ht="29.25" customHeight="1" x14ac:dyDescent="0.25">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235</v>
      </c>
      <c r="EP101" t="s">
        <v>667</v>
      </c>
      <c r="EQ101" s="36"/>
      <c r="ER101" s="36"/>
    </row>
    <row r="102" spans="1:148" ht="29.25" customHeight="1" x14ac:dyDescent="0.25">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236</v>
      </c>
      <c r="EP102" t="s">
        <v>668</v>
      </c>
      <c r="EQ102" s="36"/>
      <c r="ER102" s="36"/>
    </row>
    <row r="103" spans="1:148" ht="29.25" customHeight="1" x14ac:dyDescent="0.25">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237</v>
      </c>
      <c r="EP103" t="s">
        <v>672</v>
      </c>
      <c r="EQ103" s="36"/>
      <c r="ER103" s="36"/>
    </row>
    <row r="104" spans="1:148" ht="29.25" customHeight="1" x14ac:dyDescent="0.25">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238</v>
      </c>
      <c r="EP104" t="s">
        <v>673</v>
      </c>
      <c r="EQ104" s="36"/>
      <c r="ER104" s="36"/>
    </row>
    <row r="105" spans="1:148" ht="29.25" customHeight="1" x14ac:dyDescent="0.25">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239</v>
      </c>
      <c r="EP105" t="s">
        <v>677</v>
      </c>
      <c r="EQ105" s="36"/>
      <c r="ER105" s="36"/>
    </row>
    <row r="106" spans="1:148" ht="29.25" customHeight="1" x14ac:dyDescent="0.25">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240</v>
      </c>
      <c r="EP106" t="s">
        <v>680</v>
      </c>
      <c r="EQ106" s="36"/>
      <c r="ER106" s="36"/>
    </row>
    <row r="107" spans="1:148" ht="29.25" customHeight="1" x14ac:dyDescent="0.25">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239</v>
      </c>
      <c r="EP107" t="s">
        <v>683</v>
      </c>
      <c r="EQ107" s="36"/>
      <c r="ER107" s="36"/>
    </row>
    <row r="108" spans="1:148" ht="29.25" customHeight="1" x14ac:dyDescent="0.25">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240</v>
      </c>
      <c r="EP108" t="s">
        <v>680</v>
      </c>
      <c r="EQ108" s="36"/>
      <c r="ER108" s="36"/>
    </row>
    <row r="109" spans="1:148" ht="29.25" customHeight="1" x14ac:dyDescent="0.25">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241</v>
      </c>
      <c r="EP109" t="s">
        <v>689</v>
      </c>
      <c r="EQ109" s="36"/>
      <c r="ER109" s="36"/>
    </row>
    <row r="110" spans="1:148" ht="29.25" customHeight="1" x14ac:dyDescent="0.25">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242</v>
      </c>
      <c r="EP110" t="s">
        <v>690</v>
      </c>
      <c r="EQ110" s="36"/>
      <c r="ER110" s="36"/>
    </row>
    <row r="111" spans="1:148" ht="29.25" customHeight="1" x14ac:dyDescent="0.25">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243</v>
      </c>
      <c r="EP111" t="s">
        <v>693</v>
      </c>
      <c r="EQ111" s="36"/>
      <c r="ER111" s="36"/>
    </row>
    <row r="112" spans="1:148" ht="29.25" customHeight="1" x14ac:dyDescent="0.25">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244</v>
      </c>
      <c r="EP112" t="s">
        <v>696</v>
      </c>
      <c r="EQ112" s="36"/>
      <c r="ER112" s="36"/>
    </row>
    <row r="113" spans="1:148" ht="29.25" customHeight="1" x14ac:dyDescent="0.25">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245</v>
      </c>
      <c r="EP113" t="s">
        <v>1200</v>
      </c>
      <c r="EQ113" s="36"/>
      <c r="ER113" s="36"/>
    </row>
    <row r="114" spans="1:148" ht="29.25" customHeight="1" x14ac:dyDescent="0.25">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246</v>
      </c>
      <c r="EP114" t="s">
        <v>702</v>
      </c>
      <c r="EQ114" s="36"/>
      <c r="ER114" s="36"/>
    </row>
    <row r="115" spans="1:148" ht="29.25" customHeight="1" x14ac:dyDescent="0.25">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247</v>
      </c>
      <c r="EP115" t="s">
        <v>705</v>
      </c>
      <c r="EQ115" s="36"/>
      <c r="ER115" s="36"/>
    </row>
    <row r="116" spans="1:148" ht="29.25" customHeight="1" x14ac:dyDescent="0.25">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248</v>
      </c>
      <c r="EP116" t="s">
        <v>1202</v>
      </c>
      <c r="EQ116" s="36"/>
      <c r="ER116" s="36"/>
    </row>
    <row r="117" spans="1:148" ht="29.25" customHeight="1" x14ac:dyDescent="0.25">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249</v>
      </c>
      <c r="EP117" t="s">
        <v>1203</v>
      </c>
      <c r="EQ117" s="36"/>
      <c r="ER117" s="36"/>
    </row>
    <row r="118" spans="1:148" ht="29.25" customHeight="1" x14ac:dyDescent="0.25">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250</v>
      </c>
      <c r="EP118" t="s">
        <v>712</v>
      </c>
      <c r="EQ118" s="36"/>
      <c r="ER118" s="36"/>
    </row>
    <row r="119" spans="1:148" ht="29.25" customHeight="1" x14ac:dyDescent="0.25">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1147</v>
      </c>
      <c r="EP119" t="s">
        <v>1194</v>
      </c>
      <c r="EQ119" s="36"/>
      <c r="ER119" s="36"/>
    </row>
    <row r="120" spans="1:148" ht="29.25" customHeight="1" x14ac:dyDescent="0.25">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251</v>
      </c>
      <c r="EP120" t="s">
        <v>719</v>
      </c>
      <c r="EQ120" s="36"/>
      <c r="ER120" s="36"/>
    </row>
    <row r="121" spans="1:148" ht="29.25" customHeight="1" x14ac:dyDescent="0.25">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252</v>
      </c>
      <c r="EP121" t="s">
        <v>1201</v>
      </c>
      <c r="EQ121" s="36"/>
      <c r="ER121" s="36"/>
    </row>
    <row r="122" spans="1:148" ht="29.25" customHeight="1" x14ac:dyDescent="0.25">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253</v>
      </c>
      <c r="EP122" t="s">
        <v>725</v>
      </c>
      <c r="EQ122" s="36"/>
      <c r="ER122" s="36"/>
    </row>
    <row r="123" spans="1:148" ht="29.25" customHeight="1" x14ac:dyDescent="0.25">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254</v>
      </c>
      <c r="EP123" t="s">
        <v>1204</v>
      </c>
      <c r="EQ123" s="36"/>
      <c r="ER123" s="36"/>
    </row>
    <row r="124" spans="1:148" ht="29.25" customHeight="1" x14ac:dyDescent="0.25">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255</v>
      </c>
      <c r="EP124" t="s">
        <v>729</v>
      </c>
      <c r="EQ124" s="36"/>
      <c r="ER124" s="36"/>
    </row>
    <row r="125" spans="1:148" ht="29.25" customHeight="1" x14ac:dyDescent="0.25">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256</v>
      </c>
      <c r="EP125" t="s">
        <v>732</v>
      </c>
      <c r="EQ125" s="36"/>
      <c r="ER125" s="36"/>
    </row>
    <row r="126" spans="1:148" ht="29.25" customHeight="1" x14ac:dyDescent="0.25">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857</v>
      </c>
      <c r="EP126" t="s">
        <v>940</v>
      </c>
      <c r="EQ126" s="36"/>
      <c r="ER126" s="36"/>
    </row>
    <row r="127" spans="1:148" ht="29.25" customHeight="1" x14ac:dyDescent="0.25">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1206</v>
      </c>
      <c r="EP127" t="s">
        <v>737</v>
      </c>
      <c r="EQ127" s="36"/>
      <c r="ER127" s="36"/>
    </row>
    <row r="128" spans="1:148" ht="29.25" customHeight="1" x14ac:dyDescent="0.25">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258</v>
      </c>
      <c r="EP128" t="s">
        <v>740</v>
      </c>
      <c r="EQ128" s="36"/>
      <c r="ER128" s="36"/>
    </row>
    <row r="129" spans="1:148" ht="29.25" customHeight="1" x14ac:dyDescent="0.25">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1207</v>
      </c>
      <c r="EP129" t="s">
        <v>741</v>
      </c>
      <c r="EQ129" s="36"/>
      <c r="ER129" s="36"/>
    </row>
    <row r="130" spans="1:148" ht="29.25" customHeight="1" x14ac:dyDescent="0.25">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1162</v>
      </c>
      <c r="EP130" t="s">
        <v>743</v>
      </c>
      <c r="EQ130" s="36"/>
      <c r="ER130" s="36"/>
    </row>
    <row r="131" spans="1:148" ht="29.25" customHeight="1" x14ac:dyDescent="0.25">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260</v>
      </c>
      <c r="EP131" t="s">
        <v>744</v>
      </c>
      <c r="EQ131" s="36"/>
      <c r="ER131" s="36"/>
    </row>
    <row r="132" spans="1:148" ht="29.25" customHeight="1" x14ac:dyDescent="0.25">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261</v>
      </c>
      <c r="EP132" t="s">
        <v>747</v>
      </c>
      <c r="EQ132" s="36"/>
      <c r="ER132" s="36"/>
    </row>
    <row r="133" spans="1:148" ht="29.25" customHeight="1" x14ac:dyDescent="0.25">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262</v>
      </c>
      <c r="EP133" t="s">
        <v>748</v>
      </c>
      <c r="EQ133" s="36"/>
      <c r="ER133" s="36"/>
    </row>
    <row r="134" spans="1:148" ht="29.25" customHeight="1" x14ac:dyDescent="0.25">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263</v>
      </c>
      <c r="EP134" t="s">
        <v>749</v>
      </c>
      <c r="EQ134" s="36"/>
      <c r="ER134" s="36"/>
    </row>
    <row r="135" spans="1:148" ht="29.25" customHeight="1" x14ac:dyDescent="0.25">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264</v>
      </c>
      <c r="EP135" t="s">
        <v>750</v>
      </c>
      <c r="EQ135" s="36"/>
      <c r="ER135" s="36"/>
    </row>
    <row r="136" spans="1:148" ht="29.25" customHeight="1" x14ac:dyDescent="0.25">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265</v>
      </c>
      <c r="EP136" t="s">
        <v>753</v>
      </c>
      <c r="EQ136" s="36"/>
      <c r="ER136" s="36"/>
    </row>
    <row r="137" spans="1:148" ht="29.25" customHeight="1" x14ac:dyDescent="0.25">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266</v>
      </c>
      <c r="EP137" t="s">
        <v>756</v>
      </c>
      <c r="EQ137" s="36"/>
      <c r="ER137" s="36"/>
    </row>
    <row r="138" spans="1:148" ht="29.25" customHeight="1" x14ac:dyDescent="0.25">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267</v>
      </c>
      <c r="EP138" t="s">
        <v>1205</v>
      </c>
      <c r="EQ138" s="36"/>
      <c r="ER138" s="36"/>
    </row>
    <row r="139" spans="1:148" ht="29.25" customHeight="1" x14ac:dyDescent="0.25">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268</v>
      </c>
      <c r="EP139" t="s">
        <v>761</v>
      </c>
      <c r="EQ139" s="36"/>
      <c r="ER139" s="36"/>
    </row>
    <row r="140" spans="1:148" ht="29.25" customHeight="1" x14ac:dyDescent="0.25">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269</v>
      </c>
      <c r="EP140" t="s">
        <v>764</v>
      </c>
      <c r="EQ140" s="36"/>
      <c r="ER140" s="36"/>
    </row>
    <row r="141" spans="1:148" ht="29.25" customHeight="1" x14ac:dyDescent="0.25">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270</v>
      </c>
      <c r="EP141" t="s">
        <v>767</v>
      </c>
      <c r="EQ141" s="36"/>
      <c r="ER141" s="36"/>
    </row>
    <row r="142" spans="1:148" ht="29.25" customHeight="1" x14ac:dyDescent="0.25">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271</v>
      </c>
      <c r="EP142" t="s">
        <v>769</v>
      </c>
      <c r="EQ142" s="36"/>
      <c r="ER142" s="36"/>
    </row>
    <row r="143" spans="1:148" ht="29.25" customHeight="1" x14ac:dyDescent="0.25">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272</v>
      </c>
      <c r="EP143" t="s">
        <v>772</v>
      </c>
      <c r="EQ143" s="36"/>
      <c r="ER143" s="36"/>
    </row>
    <row r="144" spans="1:148" ht="29.25" customHeight="1" x14ac:dyDescent="0.25">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273</v>
      </c>
      <c r="EP144" t="s">
        <v>773</v>
      </c>
      <c r="EQ144" s="36"/>
      <c r="ER144" s="36"/>
    </row>
    <row r="145" spans="1:148" ht="29.25" customHeight="1" x14ac:dyDescent="0.25">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274</v>
      </c>
      <c r="EP145" t="s">
        <v>774</v>
      </c>
      <c r="EQ145" s="36"/>
      <c r="ER145" s="36"/>
    </row>
    <row r="146" spans="1:148" ht="29.25" customHeight="1" x14ac:dyDescent="0.25">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1190</v>
      </c>
      <c r="EP146" t="s">
        <v>776</v>
      </c>
      <c r="EQ146" s="36"/>
      <c r="ER146" s="36"/>
    </row>
    <row r="147" spans="1:148" ht="29.25" customHeight="1" x14ac:dyDescent="0.25">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1166</v>
      </c>
      <c r="EP147" t="s">
        <v>778</v>
      </c>
      <c r="EQ147" s="36"/>
      <c r="ER147" s="36"/>
    </row>
    <row r="148" spans="1:148" ht="29.25" customHeight="1" x14ac:dyDescent="0.25">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1148</v>
      </c>
      <c r="EP148" t="s">
        <v>781</v>
      </c>
      <c r="EQ148" s="36"/>
      <c r="ER148" s="36"/>
    </row>
    <row r="149" spans="1:148" ht="29.25" customHeight="1" x14ac:dyDescent="0.25">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276</v>
      </c>
      <c r="EP149" t="s">
        <v>782</v>
      </c>
      <c r="EQ149" s="36"/>
      <c r="ER149" s="36"/>
    </row>
    <row r="150" spans="1:148" ht="29.25" customHeight="1" x14ac:dyDescent="0.25">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277</v>
      </c>
      <c r="EP150" t="s">
        <v>784</v>
      </c>
      <c r="EQ150" s="36"/>
      <c r="ER150" s="36"/>
    </row>
    <row r="151" spans="1:148" ht="29.25" customHeight="1" x14ac:dyDescent="0.25">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1136</v>
      </c>
      <c r="EP151" t="s">
        <v>788</v>
      </c>
      <c r="EQ151" s="36"/>
      <c r="ER151" s="36"/>
    </row>
    <row r="152" spans="1:148" ht="29.25" customHeight="1" x14ac:dyDescent="0.25">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278</v>
      </c>
      <c r="EP152" t="s">
        <v>792</v>
      </c>
      <c r="EQ152" s="36"/>
      <c r="ER152" s="36"/>
    </row>
    <row r="153" spans="1:148" ht="29.25" customHeight="1" x14ac:dyDescent="0.25">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279</v>
      </c>
      <c r="EP153" t="s">
        <v>793</v>
      </c>
      <c r="EQ153" s="36"/>
      <c r="ER153" s="36"/>
    </row>
    <row r="154" spans="1:148" ht="29.25" customHeight="1" x14ac:dyDescent="0.25">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Q154" s="36"/>
      <c r="ER154" s="36"/>
    </row>
    <row r="155" spans="1:148" ht="29.25" customHeight="1" x14ac:dyDescent="0.25">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Q155" s="36"/>
      <c r="ER155" s="36"/>
    </row>
    <row r="156" spans="1:148" ht="29.25" customHeight="1" x14ac:dyDescent="0.25">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Q156" s="36"/>
      <c r="ER156" s="36"/>
    </row>
    <row r="157" spans="1:148" ht="29.25" customHeight="1" x14ac:dyDescent="0.25">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Q157" s="36"/>
      <c r="ER157" s="36"/>
    </row>
    <row r="158" spans="1:148" ht="29.25" customHeight="1" x14ac:dyDescent="0.25">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25">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25">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25">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25">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25">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25">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25">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25">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25">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25">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25">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25">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25">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25">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25">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25">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25">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25">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25">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25">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25">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25">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25">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25">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25">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25">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5"/>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25">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25">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25">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25">
      <c r="BZ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2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25">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25">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25">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15:148" s="37" customFormat="1" ht="29.25" customHeight="1" x14ac:dyDescent="0.25">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O193"/>
      <c r="EP193"/>
      <c r="EQ193" s="36"/>
      <c r="ER193" s="36"/>
    </row>
    <row r="194" spans="115:148" s="37" customFormat="1" ht="29.25" customHeight="1" x14ac:dyDescent="0.25">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O194"/>
      <c r="EP194"/>
      <c r="EQ194" s="36"/>
      <c r="ER194" s="36"/>
    </row>
    <row r="195" spans="115:148" s="37" customFormat="1" ht="29.25" customHeight="1" x14ac:dyDescent="0.25">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O195"/>
      <c r="EP195"/>
      <c r="EQ195" s="36"/>
      <c r="ER195" s="36"/>
    </row>
  </sheetData>
  <sortState ref="C2:C11">
    <sortCondition ref="C2:C11"/>
  </sortState>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7" t="s">
        <v>280</v>
      </c>
      <c r="B1" s="26" t="s">
        <v>392</v>
      </c>
      <c r="C1" s="27" t="s">
        <v>393</v>
      </c>
    </row>
    <row r="2" spans="1:3" ht="15.75" thickBot="1" x14ac:dyDescent="0.3">
      <c r="A2" s="18" t="s">
        <v>281</v>
      </c>
      <c r="B2" s="30" t="s">
        <v>406</v>
      </c>
      <c r="C2" s="29" t="s">
        <v>407</v>
      </c>
    </row>
    <row r="3" spans="1:3" ht="15.75" thickBot="1" x14ac:dyDescent="0.3">
      <c r="A3" s="18" t="s">
        <v>282</v>
      </c>
      <c r="B3" s="30" t="s">
        <v>409</v>
      </c>
      <c r="C3" s="29" t="s">
        <v>410</v>
      </c>
    </row>
    <row r="4" spans="1:3" ht="15.75" thickBot="1" x14ac:dyDescent="0.3">
      <c r="A4" s="20" t="s">
        <v>283</v>
      </c>
      <c r="B4" s="22" t="s">
        <v>413</v>
      </c>
      <c r="C4" s="29" t="s">
        <v>414</v>
      </c>
    </row>
    <row r="5" spans="1:3" ht="60.75" customHeight="1" thickBot="1" x14ac:dyDescent="0.3">
      <c r="A5" s="18" t="s">
        <v>284</v>
      </c>
      <c r="B5" s="22" t="s">
        <v>416</v>
      </c>
      <c r="C5" s="29" t="s">
        <v>417</v>
      </c>
    </row>
    <row r="6" spans="1:3" ht="60.75" customHeight="1" thickBot="1" x14ac:dyDescent="0.3">
      <c r="A6" s="20" t="s">
        <v>285</v>
      </c>
      <c r="B6" s="22" t="s">
        <v>420</v>
      </c>
      <c r="C6" s="29" t="s">
        <v>421</v>
      </c>
    </row>
    <row r="7" spans="1:3" ht="15.75" thickBot="1" x14ac:dyDescent="0.3">
      <c r="A7" s="20" t="s">
        <v>286</v>
      </c>
      <c r="B7" s="22" t="s">
        <v>423</v>
      </c>
      <c r="C7" s="29" t="s">
        <v>424</v>
      </c>
    </row>
    <row r="8" spans="1:3" ht="60.75" customHeight="1" thickBot="1" x14ac:dyDescent="0.3">
      <c r="A8" s="20" t="s">
        <v>287</v>
      </c>
      <c r="B8" s="22" t="s">
        <v>426</v>
      </c>
      <c r="C8" s="29" t="s">
        <v>427</v>
      </c>
    </row>
    <row r="9" spans="1:3" ht="60.75" customHeight="1" thickBot="1" x14ac:dyDescent="0.3">
      <c r="A9" s="20" t="s">
        <v>288</v>
      </c>
      <c r="B9" s="22" t="s">
        <v>429</v>
      </c>
      <c r="C9" s="29" t="s">
        <v>430</v>
      </c>
    </row>
    <row r="10" spans="1:3" ht="15.75" thickBot="1" x14ac:dyDescent="0.3">
      <c r="A10" s="20" t="s">
        <v>289</v>
      </c>
      <c r="B10" s="30" t="s">
        <v>434</v>
      </c>
      <c r="C10" s="29" t="s">
        <v>435</v>
      </c>
    </row>
    <row r="11" spans="1:3" ht="45.75" customHeight="1" thickBot="1" x14ac:dyDescent="0.3">
      <c r="A11" s="18" t="s">
        <v>290</v>
      </c>
      <c r="B11" s="22" t="s">
        <v>438</v>
      </c>
      <c r="C11" s="29" t="s">
        <v>439</v>
      </c>
    </row>
    <row r="12" spans="1:3" ht="30.75" customHeight="1" thickBot="1" x14ac:dyDescent="0.3">
      <c r="A12" s="18" t="s">
        <v>291</v>
      </c>
      <c r="B12" s="30" t="s">
        <v>447</v>
      </c>
      <c r="C12" s="29" t="s">
        <v>448</v>
      </c>
    </row>
    <row r="13" spans="1:3" ht="15.75" thickBot="1" x14ac:dyDescent="0.3">
      <c r="A13" s="18" t="s">
        <v>292</v>
      </c>
      <c r="B13" s="30" t="s">
        <v>451</v>
      </c>
      <c r="C13" s="29" t="s">
        <v>452</v>
      </c>
    </row>
    <row r="14" spans="1:3" ht="30.75" customHeight="1" thickBot="1" x14ac:dyDescent="0.3">
      <c r="A14" s="20" t="s">
        <v>293</v>
      </c>
      <c r="B14" s="30" t="s">
        <v>454</v>
      </c>
      <c r="C14" s="29" t="s">
        <v>455</v>
      </c>
    </row>
    <row r="15" spans="1:3" ht="45.75" customHeight="1" thickBot="1" x14ac:dyDescent="0.3">
      <c r="A15" s="20" t="s">
        <v>294</v>
      </c>
      <c r="B15" s="30" t="s">
        <v>459</v>
      </c>
      <c r="C15" s="29" t="s">
        <v>460</v>
      </c>
    </row>
    <row r="16" spans="1:3" ht="15.75" thickBot="1" x14ac:dyDescent="0.3">
      <c r="A16" s="18" t="s">
        <v>295</v>
      </c>
      <c r="B16" s="30" t="s">
        <v>462</v>
      </c>
      <c r="C16" s="29" t="s">
        <v>463</v>
      </c>
    </row>
    <row r="17" spans="1:3" ht="60.75" customHeight="1" thickBot="1" x14ac:dyDescent="0.3">
      <c r="A17" s="20" t="s">
        <v>296</v>
      </c>
      <c r="B17" s="22" t="s">
        <v>465</v>
      </c>
      <c r="C17" s="29" t="s">
        <v>466</v>
      </c>
    </row>
    <row r="18" spans="1:3" ht="30.75" customHeight="1" thickBot="1" x14ac:dyDescent="0.3">
      <c r="A18" s="20" t="s">
        <v>297</v>
      </c>
      <c r="B18" s="22" t="s">
        <v>469</v>
      </c>
      <c r="C18" s="29" t="s">
        <v>470</v>
      </c>
    </row>
    <row r="19" spans="1:3" ht="105.75" customHeight="1" thickBot="1" x14ac:dyDescent="0.3">
      <c r="A19" s="20" t="s">
        <v>298</v>
      </c>
      <c r="B19" s="22" t="s">
        <v>473</v>
      </c>
      <c r="C19" s="29" t="s">
        <v>474</v>
      </c>
    </row>
    <row r="20" spans="1:3" ht="60.75" customHeight="1" thickBot="1" x14ac:dyDescent="0.3">
      <c r="A20" s="20" t="s">
        <v>299</v>
      </c>
      <c r="B20" s="30" t="s">
        <v>479</v>
      </c>
      <c r="C20" s="29" t="s">
        <v>480</v>
      </c>
    </row>
    <row r="21" spans="1:3" ht="30.75" customHeight="1" thickBot="1" x14ac:dyDescent="0.3">
      <c r="A21" s="20" t="s">
        <v>300</v>
      </c>
      <c r="B21" s="30" t="s">
        <v>482</v>
      </c>
      <c r="C21" s="29" t="s">
        <v>483</v>
      </c>
    </row>
    <row r="22" spans="1:3" ht="90.75" customHeight="1" thickBot="1" x14ac:dyDescent="0.3">
      <c r="A22" s="18" t="s">
        <v>301</v>
      </c>
      <c r="B22" s="22" t="s">
        <v>485</v>
      </c>
      <c r="C22" s="29" t="s">
        <v>486</v>
      </c>
    </row>
    <row r="23" spans="1:3" ht="30.75" customHeight="1" thickBot="1" x14ac:dyDescent="0.3">
      <c r="A23" s="18" t="s">
        <v>302</v>
      </c>
      <c r="B23" s="30" t="s">
        <v>489</v>
      </c>
      <c r="C23" s="29" t="s">
        <v>490</v>
      </c>
    </row>
    <row r="24" spans="1:3" ht="60.75" customHeight="1" thickBot="1" x14ac:dyDescent="0.3">
      <c r="A24" s="22" t="s">
        <v>303</v>
      </c>
      <c r="B24" s="30" t="s">
        <v>492</v>
      </c>
      <c r="C24" s="29" t="s">
        <v>493</v>
      </c>
    </row>
    <row r="25" spans="1:3" ht="15.75" thickBot="1" x14ac:dyDescent="0.3">
      <c r="A25" s="20" t="s">
        <v>304</v>
      </c>
      <c r="B25" s="30" t="s">
        <v>495</v>
      </c>
      <c r="C25" s="29" t="s">
        <v>496</v>
      </c>
    </row>
    <row r="26" spans="1:3" ht="45.75" customHeight="1" thickBot="1" x14ac:dyDescent="0.3">
      <c r="A26" s="18" t="s">
        <v>305</v>
      </c>
      <c r="B26" s="30" t="s">
        <v>499</v>
      </c>
      <c r="C26" s="29" t="s">
        <v>500</v>
      </c>
    </row>
    <row r="27" spans="1:3" ht="15.75" thickBot="1" x14ac:dyDescent="0.3">
      <c r="A27" s="20" t="s">
        <v>306</v>
      </c>
      <c r="B27" s="30" t="s">
        <v>502</v>
      </c>
      <c r="C27" s="29" t="s">
        <v>503</v>
      </c>
    </row>
    <row r="28" spans="1:3" ht="60.75" customHeight="1" thickBot="1" x14ac:dyDescent="0.3">
      <c r="A28" s="20" t="s">
        <v>307</v>
      </c>
      <c r="B28" s="30" t="s">
        <v>505</v>
      </c>
      <c r="C28" s="29" t="s">
        <v>506</v>
      </c>
    </row>
    <row r="29" spans="1:3" ht="45.75" customHeight="1" thickBot="1" x14ac:dyDescent="0.3">
      <c r="A29" s="20" t="s">
        <v>308</v>
      </c>
      <c r="B29" s="22" t="s">
        <v>513</v>
      </c>
      <c r="C29" s="29" t="s">
        <v>514</v>
      </c>
    </row>
    <row r="30" spans="1:3" ht="15.75" thickBot="1" x14ac:dyDescent="0.3">
      <c r="A30" s="18" t="s">
        <v>309</v>
      </c>
      <c r="B30" s="22" t="s">
        <v>517</v>
      </c>
      <c r="C30" s="29" t="s">
        <v>518</v>
      </c>
    </row>
    <row r="31" spans="1:3" ht="45.75" customHeight="1" thickBot="1" x14ac:dyDescent="0.3">
      <c r="A31" s="18" t="s">
        <v>310</v>
      </c>
      <c r="B31" s="22" t="s">
        <v>521</v>
      </c>
      <c r="C31" s="29" t="s">
        <v>522</v>
      </c>
    </row>
    <row r="32" spans="1:3" ht="30.75" customHeight="1" thickBot="1" x14ac:dyDescent="0.3">
      <c r="A32" s="18" t="s">
        <v>311</v>
      </c>
      <c r="B32" s="30" t="s">
        <v>524</v>
      </c>
      <c r="C32" s="29" t="s">
        <v>525</v>
      </c>
    </row>
    <row r="33" spans="1:3" ht="15.75" thickBot="1" x14ac:dyDescent="0.3">
      <c r="A33" s="18" t="s">
        <v>312</v>
      </c>
      <c r="B33" s="22" t="s">
        <v>528</v>
      </c>
      <c r="C33" s="29" t="s">
        <v>529</v>
      </c>
    </row>
    <row r="34" spans="1:3" ht="45.75" customHeight="1" thickBot="1" x14ac:dyDescent="0.3">
      <c r="A34" s="18" t="s">
        <v>313</v>
      </c>
      <c r="B34" s="30" t="s">
        <v>531</v>
      </c>
      <c r="C34" s="29" t="s">
        <v>532</v>
      </c>
    </row>
    <row r="35" spans="1:3" ht="45.75" customHeight="1" thickBot="1" x14ac:dyDescent="0.3">
      <c r="A35" s="18" t="s">
        <v>314</v>
      </c>
      <c r="B35" s="30" t="s">
        <v>534</v>
      </c>
      <c r="C35" s="29" t="s">
        <v>535</v>
      </c>
    </row>
    <row r="36" spans="1:3" ht="45.75" customHeight="1" thickBot="1" x14ac:dyDescent="0.3">
      <c r="A36" s="18" t="s">
        <v>315</v>
      </c>
      <c r="B36" s="30" t="s">
        <v>537</v>
      </c>
      <c r="C36" s="29" t="s">
        <v>538</v>
      </c>
    </row>
    <row r="37" spans="1:3" ht="60.75" customHeight="1" thickBot="1" x14ac:dyDescent="0.3">
      <c r="A37" s="18" t="s">
        <v>316</v>
      </c>
      <c r="B37" s="22" t="s">
        <v>540</v>
      </c>
      <c r="C37" s="29" t="s">
        <v>541</v>
      </c>
    </row>
    <row r="38" spans="1:3" ht="30.75" customHeight="1" thickBot="1" x14ac:dyDescent="0.3">
      <c r="A38" s="18" t="s">
        <v>317</v>
      </c>
      <c r="B38" s="22" t="s">
        <v>543</v>
      </c>
      <c r="C38" s="29" t="s">
        <v>544</v>
      </c>
    </row>
    <row r="39" spans="1:3" ht="45.75" customHeight="1" thickBot="1" x14ac:dyDescent="0.3">
      <c r="A39" s="18" t="s">
        <v>318</v>
      </c>
      <c r="B39" s="22" t="s">
        <v>546</v>
      </c>
      <c r="C39" s="29" t="s">
        <v>547</v>
      </c>
    </row>
    <row r="40" spans="1:3" ht="45.75" customHeight="1" thickBot="1" x14ac:dyDescent="0.3">
      <c r="A40" s="18" t="s">
        <v>319</v>
      </c>
      <c r="B40" s="22" t="s">
        <v>549</v>
      </c>
      <c r="C40" s="29" t="s">
        <v>550</v>
      </c>
    </row>
    <row r="41" spans="1:3" ht="15.75" thickBot="1" x14ac:dyDescent="0.3">
      <c r="A41" s="18" t="s">
        <v>320</v>
      </c>
      <c r="B41" s="22" t="s">
        <v>552</v>
      </c>
      <c r="C41" s="29" t="s">
        <v>553</v>
      </c>
    </row>
    <row r="42" spans="1:3" ht="75.75" customHeight="1" thickBot="1" x14ac:dyDescent="0.3">
      <c r="A42" s="18" t="s">
        <v>321</v>
      </c>
      <c r="B42" s="22" t="s">
        <v>556</v>
      </c>
      <c r="C42" s="29" t="s">
        <v>557</v>
      </c>
    </row>
    <row r="43" spans="1:3" ht="15.75" thickBot="1" x14ac:dyDescent="0.3">
      <c r="A43" s="18" t="s">
        <v>322</v>
      </c>
      <c r="B43" s="22" t="s">
        <v>559</v>
      </c>
      <c r="C43" s="29" t="s">
        <v>560</v>
      </c>
    </row>
    <row r="44" spans="1:3" ht="60.75" customHeight="1" thickBot="1" x14ac:dyDescent="0.3">
      <c r="A44" s="18" t="s">
        <v>323</v>
      </c>
      <c r="B44" s="22" t="s">
        <v>562</v>
      </c>
      <c r="C44" s="29" t="s">
        <v>563</v>
      </c>
    </row>
    <row r="45" spans="1:3" ht="60.75" customHeight="1" thickBot="1" x14ac:dyDescent="0.3">
      <c r="A45" s="18" t="s">
        <v>324</v>
      </c>
      <c r="B45" s="22" t="s">
        <v>566</v>
      </c>
      <c r="C45" s="29" t="s">
        <v>567</v>
      </c>
    </row>
    <row r="46" spans="1:3" ht="60.75" customHeight="1" thickBot="1" x14ac:dyDescent="0.3">
      <c r="A46" s="18" t="s">
        <v>325</v>
      </c>
      <c r="B46" s="22" t="s">
        <v>572</v>
      </c>
      <c r="C46" s="29" t="s">
        <v>573</v>
      </c>
    </row>
    <row r="47" spans="1:3" ht="30.75" customHeight="1" thickBot="1" x14ac:dyDescent="0.3">
      <c r="A47" s="18" t="s">
        <v>326</v>
      </c>
      <c r="B47" s="22" t="s">
        <v>569</v>
      </c>
      <c r="C47" s="29" t="s">
        <v>570</v>
      </c>
    </row>
    <row r="48" spans="1:3" ht="75.75" customHeight="1" thickBot="1" x14ac:dyDescent="0.3">
      <c r="A48" s="18" t="s">
        <v>327</v>
      </c>
      <c r="B48" s="22" t="s">
        <v>575</v>
      </c>
      <c r="C48" s="29" t="s">
        <v>576</v>
      </c>
    </row>
    <row r="49" spans="1:3" ht="15.75" thickBot="1" x14ac:dyDescent="0.3">
      <c r="A49" s="18" t="s">
        <v>328</v>
      </c>
      <c r="B49" s="22" t="s">
        <v>578</v>
      </c>
      <c r="C49" s="29" t="s">
        <v>579</v>
      </c>
    </row>
    <row r="50" spans="1:3" ht="60.75" customHeight="1" thickBot="1" x14ac:dyDescent="0.3">
      <c r="A50" s="18" t="s">
        <v>329</v>
      </c>
      <c r="B50" s="22" t="s">
        <v>581</v>
      </c>
      <c r="C50" s="29" t="s">
        <v>582</v>
      </c>
    </row>
    <row r="51" spans="1:3" ht="15.75" thickBot="1" x14ac:dyDescent="0.3">
      <c r="A51" s="18" t="s">
        <v>330</v>
      </c>
      <c r="B51" s="22" t="s">
        <v>585</v>
      </c>
      <c r="C51" s="29" t="s">
        <v>586</v>
      </c>
    </row>
    <row r="52" spans="1:3" ht="75.75" customHeight="1" thickBot="1" x14ac:dyDescent="0.3">
      <c r="A52" s="18" t="s">
        <v>331</v>
      </c>
      <c r="B52" s="22" t="s">
        <v>588</v>
      </c>
      <c r="C52" s="29" t="s">
        <v>589</v>
      </c>
    </row>
    <row r="53" spans="1:3" ht="15.75" thickBot="1" x14ac:dyDescent="0.3">
      <c r="A53" s="18" t="s">
        <v>332</v>
      </c>
      <c r="B53" s="22" t="s">
        <v>591</v>
      </c>
      <c r="C53" s="29" t="s">
        <v>592</v>
      </c>
    </row>
    <row r="54" spans="1:3" ht="45.75" customHeight="1" thickBot="1" x14ac:dyDescent="0.3">
      <c r="A54" s="18" t="s">
        <v>333</v>
      </c>
      <c r="B54" s="22" t="s">
        <v>395</v>
      </c>
      <c r="C54" s="29" t="s">
        <v>396</v>
      </c>
    </row>
    <row r="55" spans="1:3" ht="15.75" thickBot="1" x14ac:dyDescent="0.3">
      <c r="A55" s="18" t="s">
        <v>334</v>
      </c>
      <c r="B55" s="22" t="s">
        <v>399</v>
      </c>
      <c r="C55" s="29" t="s">
        <v>400</v>
      </c>
    </row>
    <row r="56" spans="1:3" ht="60.75" customHeight="1" thickBot="1" x14ac:dyDescent="0.3">
      <c r="A56" s="18" t="s">
        <v>335</v>
      </c>
      <c r="B56" s="22" t="s">
        <v>594</v>
      </c>
      <c r="C56" s="29" t="s">
        <v>595</v>
      </c>
    </row>
    <row r="57" spans="1:3" ht="60.75" customHeight="1" thickBot="1" x14ac:dyDescent="0.3">
      <c r="A57" s="18" t="s">
        <v>336</v>
      </c>
      <c r="B57" s="22" t="s">
        <v>597</v>
      </c>
      <c r="C57" s="29" t="s">
        <v>598</v>
      </c>
    </row>
    <row r="58" spans="1:3" ht="60.75" customHeight="1" thickBot="1" x14ac:dyDescent="0.3">
      <c r="A58" s="18" t="s">
        <v>337</v>
      </c>
      <c r="B58" s="22" t="s">
        <v>600</v>
      </c>
      <c r="C58" s="29" t="s">
        <v>601</v>
      </c>
    </row>
    <row r="59" spans="1:3" ht="15.75" thickBot="1" x14ac:dyDescent="0.3">
      <c r="A59" s="18" t="s">
        <v>338</v>
      </c>
      <c r="B59" s="22" t="s">
        <v>603</v>
      </c>
      <c r="C59" s="29" t="s">
        <v>604</v>
      </c>
    </row>
    <row r="60" spans="1:3" ht="60.75" customHeight="1" thickBot="1" x14ac:dyDescent="0.3">
      <c r="A60" s="18" t="s">
        <v>339</v>
      </c>
      <c r="B60" s="22" t="s">
        <v>606</v>
      </c>
      <c r="C60" s="29" t="s">
        <v>607</v>
      </c>
    </row>
    <row r="61" spans="1:3" ht="15.75" thickBot="1" x14ac:dyDescent="0.3">
      <c r="A61" s="18" t="s">
        <v>340</v>
      </c>
      <c r="B61" s="22" t="s">
        <v>609</v>
      </c>
      <c r="C61" s="29" t="s">
        <v>610</v>
      </c>
    </row>
    <row r="62" spans="1:3" ht="60.75" customHeight="1" thickBot="1" x14ac:dyDescent="0.3">
      <c r="A62" s="18" t="s">
        <v>341</v>
      </c>
      <c r="B62" s="22" t="s">
        <v>612</v>
      </c>
      <c r="C62" s="29" t="s">
        <v>613</v>
      </c>
    </row>
    <row r="63" spans="1:3" ht="15.75" thickBot="1" x14ac:dyDescent="0.3">
      <c r="A63" s="18" t="s">
        <v>342</v>
      </c>
      <c r="B63" s="22" t="s">
        <v>615</v>
      </c>
      <c r="C63" s="29" t="s">
        <v>616</v>
      </c>
    </row>
    <row r="64" spans="1:3" ht="90.75" customHeight="1" thickBot="1" x14ac:dyDescent="0.3">
      <c r="A64" s="18" t="s">
        <v>343</v>
      </c>
      <c r="B64" s="22" t="s">
        <v>618</v>
      </c>
      <c r="C64" s="29" t="s">
        <v>619</v>
      </c>
    </row>
    <row r="65" spans="1:3" ht="15.75" thickBot="1" x14ac:dyDescent="0.3">
      <c r="A65" s="18" t="s">
        <v>344</v>
      </c>
      <c r="B65" s="22" t="s">
        <v>621</v>
      </c>
      <c r="C65" s="29" t="s">
        <v>622</v>
      </c>
    </row>
    <row r="66" spans="1:3" ht="60.75" customHeight="1" thickBot="1" x14ac:dyDescent="0.3">
      <c r="A66" s="18" t="s">
        <v>345</v>
      </c>
      <c r="B66" s="22" t="s">
        <v>624</v>
      </c>
      <c r="C66" s="29" t="s">
        <v>625</v>
      </c>
    </row>
    <row r="67" spans="1:3" ht="15.75" thickBot="1" x14ac:dyDescent="0.3">
      <c r="A67" s="18" t="s">
        <v>346</v>
      </c>
      <c r="B67" s="22" t="s">
        <v>627</v>
      </c>
      <c r="C67" s="29" t="s">
        <v>628</v>
      </c>
    </row>
    <row r="68" spans="1:3" ht="60.75" customHeight="1" thickBot="1" x14ac:dyDescent="0.3">
      <c r="A68" s="18" t="s">
        <v>347</v>
      </c>
      <c r="B68" s="22" t="s">
        <v>631</v>
      </c>
      <c r="C68" s="29" t="s">
        <v>632</v>
      </c>
    </row>
    <row r="69" spans="1:3" ht="15.75" thickBot="1" x14ac:dyDescent="0.3">
      <c r="A69" s="18" t="s">
        <v>348</v>
      </c>
      <c r="B69" s="22" t="s">
        <v>634</v>
      </c>
      <c r="C69" s="29" t="s">
        <v>635</v>
      </c>
    </row>
    <row r="70" spans="1:3" ht="60.75" customHeight="1" thickBot="1" x14ac:dyDescent="0.3">
      <c r="A70" s="18" t="s">
        <v>349</v>
      </c>
      <c r="B70" s="22" t="s">
        <v>637</v>
      </c>
      <c r="C70" s="29" t="s">
        <v>638</v>
      </c>
    </row>
    <row r="71" spans="1:3" ht="45.75" customHeight="1" thickBot="1" x14ac:dyDescent="0.3">
      <c r="A71" s="18" t="s">
        <v>350</v>
      </c>
      <c r="B71" s="22" t="s">
        <v>640</v>
      </c>
      <c r="C71" s="29" t="s">
        <v>641</v>
      </c>
    </row>
    <row r="72" spans="1:3" ht="15.75" thickBot="1" x14ac:dyDescent="0.3">
      <c r="A72" s="18" t="s">
        <v>351</v>
      </c>
      <c r="B72" s="22" t="s">
        <v>643</v>
      </c>
      <c r="C72" s="29" t="s">
        <v>644</v>
      </c>
    </row>
    <row r="73" spans="1:3" ht="75.75" customHeight="1" thickBot="1" x14ac:dyDescent="0.3">
      <c r="A73" s="18" t="s">
        <v>352</v>
      </c>
      <c r="B73" s="22" t="s">
        <v>647</v>
      </c>
      <c r="C73" s="29" t="s">
        <v>648</v>
      </c>
    </row>
    <row r="74" spans="1:3" ht="15.75" thickBot="1" x14ac:dyDescent="0.3">
      <c r="A74" s="18" t="s">
        <v>353</v>
      </c>
      <c r="B74" s="22" t="s">
        <v>650</v>
      </c>
      <c r="C74" s="29" t="s">
        <v>651</v>
      </c>
    </row>
    <row r="75" spans="1:3" ht="45.75" customHeight="1" thickBot="1" x14ac:dyDescent="0.3">
      <c r="A75" s="18" t="s">
        <v>354</v>
      </c>
      <c r="B75" s="22" t="s">
        <v>654</v>
      </c>
      <c r="C75" s="29" t="s">
        <v>655</v>
      </c>
    </row>
    <row r="76" spans="1:3" ht="15.75" thickBot="1" x14ac:dyDescent="0.3">
      <c r="A76" s="18" t="s">
        <v>355</v>
      </c>
      <c r="B76" s="22" t="s">
        <v>658</v>
      </c>
      <c r="C76" s="29" t="s">
        <v>659</v>
      </c>
    </row>
    <row r="77" spans="1:3" ht="60.75" customHeight="1" thickBot="1" x14ac:dyDescent="0.3">
      <c r="A77" s="18" t="s">
        <v>356</v>
      </c>
      <c r="B77" s="22" t="s">
        <v>662</v>
      </c>
      <c r="C77" s="29" t="s">
        <v>663</v>
      </c>
    </row>
    <row r="78" spans="1:3" ht="60.75" customHeight="1" thickBot="1" x14ac:dyDescent="0.3">
      <c r="A78" s="18" t="s">
        <v>357</v>
      </c>
      <c r="B78" s="22" t="s">
        <v>665</v>
      </c>
      <c r="C78" s="29" t="s">
        <v>666</v>
      </c>
    </row>
    <row r="79" spans="1:3" ht="60.75" customHeight="1" thickBot="1" x14ac:dyDescent="0.3">
      <c r="A79" s="18" t="s">
        <v>358</v>
      </c>
      <c r="B79" s="22" t="s">
        <v>669</v>
      </c>
      <c r="C79" s="29" t="s">
        <v>670</v>
      </c>
    </row>
    <row r="80" spans="1:3" ht="15.75" thickBot="1" x14ac:dyDescent="0.3">
      <c r="A80" s="18" t="s">
        <v>359</v>
      </c>
      <c r="B80" s="22" t="s">
        <v>674</v>
      </c>
      <c r="C80" s="29" t="s">
        <v>675</v>
      </c>
    </row>
    <row r="81" spans="1:3" ht="75.75" customHeight="1" thickBot="1" x14ac:dyDescent="0.3">
      <c r="A81" s="18" t="s">
        <v>360</v>
      </c>
      <c r="B81" s="22" t="s">
        <v>678</v>
      </c>
      <c r="C81" s="29" t="s">
        <v>679</v>
      </c>
    </row>
    <row r="82" spans="1:3" ht="15.75" thickBot="1" x14ac:dyDescent="0.3">
      <c r="A82" s="18" t="s">
        <v>361</v>
      </c>
      <c r="B82" s="22" t="s">
        <v>681</v>
      </c>
      <c r="C82" s="29" t="s">
        <v>682</v>
      </c>
    </row>
    <row r="83" spans="1:3" ht="90.75" customHeight="1" thickBot="1" x14ac:dyDescent="0.3">
      <c r="A83" s="18" t="s">
        <v>362</v>
      </c>
      <c r="B83" s="22" t="s">
        <v>684</v>
      </c>
      <c r="C83" s="29" t="s">
        <v>685</v>
      </c>
    </row>
    <row r="84" spans="1:3" ht="15.75" thickBot="1" x14ac:dyDescent="0.3">
      <c r="A84" s="18" t="s">
        <v>363</v>
      </c>
      <c r="B84" s="22" t="s">
        <v>686</v>
      </c>
      <c r="C84" s="29" t="s">
        <v>687</v>
      </c>
    </row>
    <row r="85" spans="1:3" ht="90.75" customHeight="1" thickBot="1" x14ac:dyDescent="0.3">
      <c r="A85" s="18" t="s">
        <v>364</v>
      </c>
      <c r="B85" s="22" t="s">
        <v>691</v>
      </c>
      <c r="C85" s="29" t="s">
        <v>692</v>
      </c>
    </row>
    <row r="86" spans="1:3" ht="15.75" thickBot="1" x14ac:dyDescent="0.3">
      <c r="A86" s="18" t="s">
        <v>365</v>
      </c>
      <c r="B86" s="22" t="s">
        <v>694</v>
      </c>
      <c r="C86" s="29" t="s">
        <v>695</v>
      </c>
    </row>
    <row r="87" spans="1:3" ht="75.75" customHeight="1" thickBot="1" x14ac:dyDescent="0.3">
      <c r="A87" s="18" t="s">
        <v>366</v>
      </c>
      <c r="B87" s="22" t="s">
        <v>697</v>
      </c>
      <c r="C87" s="29" t="s">
        <v>698</v>
      </c>
    </row>
    <row r="88" spans="1:3" ht="75.75" customHeight="1" thickBot="1" x14ac:dyDescent="0.3">
      <c r="A88" s="18" t="s">
        <v>367</v>
      </c>
      <c r="B88" s="22" t="s">
        <v>700</v>
      </c>
      <c r="C88" s="29" t="s">
        <v>701</v>
      </c>
    </row>
    <row r="89" spans="1:3" ht="30.75" customHeight="1" thickBot="1" x14ac:dyDescent="0.3">
      <c r="A89" s="18" t="s">
        <v>368</v>
      </c>
      <c r="B89" s="22" t="s">
        <v>703</v>
      </c>
      <c r="C89" s="29" t="s">
        <v>704</v>
      </c>
    </row>
    <row r="90" spans="1:3" ht="45.75" customHeight="1" thickBot="1" x14ac:dyDescent="0.3">
      <c r="A90" s="18" t="s">
        <v>369</v>
      </c>
      <c r="B90" s="22" t="s">
        <v>706</v>
      </c>
      <c r="C90" s="29" t="s">
        <v>707</v>
      </c>
    </row>
    <row r="91" spans="1:3" ht="30.75" customHeight="1" thickBot="1" x14ac:dyDescent="0.3">
      <c r="A91" s="18" t="s">
        <v>370</v>
      </c>
      <c r="B91" s="22" t="s">
        <v>710</v>
      </c>
      <c r="C91" s="29" t="s">
        <v>711</v>
      </c>
    </row>
    <row r="92" spans="1:3" ht="45.75" customHeight="1" thickBot="1" x14ac:dyDescent="0.3">
      <c r="A92" s="18" t="s">
        <v>371</v>
      </c>
      <c r="B92" s="22" t="s">
        <v>713</v>
      </c>
      <c r="C92" s="29" t="s">
        <v>714</v>
      </c>
    </row>
    <row r="93" spans="1:3" ht="30.75" customHeight="1" thickBot="1" x14ac:dyDescent="0.3">
      <c r="A93" s="18" t="s">
        <v>372</v>
      </c>
      <c r="B93" s="30" t="s">
        <v>403</v>
      </c>
      <c r="C93" s="29" t="s">
        <v>404</v>
      </c>
    </row>
    <row r="94" spans="1:3" ht="75.75" customHeight="1" thickBot="1" x14ac:dyDescent="0.3">
      <c r="A94" s="18" t="s">
        <v>373</v>
      </c>
      <c r="B94" s="22" t="s">
        <v>717</v>
      </c>
      <c r="C94" s="29" t="s">
        <v>718</v>
      </c>
    </row>
    <row r="95" spans="1:3" ht="30.75" customHeight="1" thickBot="1" x14ac:dyDescent="0.3">
      <c r="A95" s="18" t="s">
        <v>374</v>
      </c>
      <c r="B95" s="22" t="s">
        <v>720</v>
      </c>
      <c r="C95" s="29" t="s">
        <v>721</v>
      </c>
    </row>
    <row r="96" spans="1:3" ht="60.75" customHeight="1" thickBot="1" x14ac:dyDescent="0.3">
      <c r="A96" s="18" t="s">
        <v>375</v>
      </c>
      <c r="B96" s="22" t="s">
        <v>723</v>
      </c>
      <c r="C96" s="29" t="s">
        <v>724</v>
      </c>
    </row>
    <row r="97" spans="1:3" ht="30.75" customHeight="1" thickBot="1" x14ac:dyDescent="0.3">
      <c r="A97" s="18" t="s">
        <v>376</v>
      </c>
      <c r="B97" s="22" t="s">
        <v>726</v>
      </c>
      <c r="C97" s="29" t="s">
        <v>727</v>
      </c>
    </row>
    <row r="98" spans="1:3" ht="30.75" customHeight="1" thickBot="1" x14ac:dyDescent="0.3">
      <c r="A98" s="18" t="s">
        <v>377</v>
      </c>
      <c r="B98" s="22" t="s">
        <v>730</v>
      </c>
      <c r="C98" s="29" t="s">
        <v>731</v>
      </c>
    </row>
    <row r="99" spans="1:3" ht="30.75" customHeight="1" thickBot="1" x14ac:dyDescent="0.3">
      <c r="A99" s="18" t="s">
        <v>378</v>
      </c>
      <c r="B99" s="22" t="s">
        <v>734</v>
      </c>
      <c r="C99" s="29" t="s">
        <v>735</v>
      </c>
    </row>
    <row r="100" spans="1:3" ht="45.75" customHeight="1" thickBot="1" x14ac:dyDescent="0.3">
      <c r="A100" s="18" t="s">
        <v>379</v>
      </c>
      <c r="B100" s="22" t="s">
        <v>738</v>
      </c>
      <c r="C100" s="29" t="s">
        <v>739</v>
      </c>
    </row>
    <row r="101" spans="1:3" ht="30.75" customHeight="1" thickBot="1" x14ac:dyDescent="0.3">
      <c r="B101" s="22" t="s">
        <v>745</v>
      </c>
      <c r="C101" s="29" t="s">
        <v>746</v>
      </c>
    </row>
    <row r="102" spans="1:3" ht="45.75" customHeight="1" thickBot="1" x14ac:dyDescent="0.3">
      <c r="B102" s="22" t="s">
        <v>751</v>
      </c>
      <c r="C102" s="29" t="s">
        <v>752</v>
      </c>
    </row>
    <row r="103" spans="1:3" ht="30.75" customHeight="1" thickBot="1" x14ac:dyDescent="0.3">
      <c r="B103" s="22" t="s">
        <v>754</v>
      </c>
      <c r="C103" s="29" t="s">
        <v>755</v>
      </c>
    </row>
    <row r="104" spans="1:3" ht="15.75" thickBot="1" x14ac:dyDescent="0.3">
      <c r="B104" s="22" t="s">
        <v>759</v>
      </c>
      <c r="C104" s="29" t="s">
        <v>760</v>
      </c>
    </row>
    <row r="105" spans="1:3" ht="30.75" customHeight="1" thickBot="1" x14ac:dyDescent="0.3">
      <c r="B105" s="22" t="s">
        <v>762</v>
      </c>
      <c r="C105" s="29" t="s">
        <v>763</v>
      </c>
    </row>
    <row r="106" spans="1:3" ht="15.75" thickBot="1" x14ac:dyDescent="0.3">
      <c r="B106" s="22" t="s">
        <v>765</v>
      </c>
      <c r="C106" s="29" t="s">
        <v>766</v>
      </c>
    </row>
    <row r="107" spans="1:3" ht="15.75" thickBot="1" x14ac:dyDescent="0.3">
      <c r="B107" s="22" t="s">
        <v>770</v>
      </c>
      <c r="C107" s="29" t="s">
        <v>771</v>
      </c>
    </row>
    <row r="108" spans="1:3" ht="30.75" customHeight="1" thickBot="1" x14ac:dyDescent="0.3">
      <c r="B108" s="22" t="s">
        <v>779</v>
      </c>
      <c r="C108" s="29" t="s">
        <v>780</v>
      </c>
    </row>
    <row r="109" spans="1:3" ht="15.75" thickBot="1" x14ac:dyDescent="0.3">
      <c r="B109" s="22" t="s">
        <v>785</v>
      </c>
      <c r="C109" s="29" t="s">
        <v>786</v>
      </c>
    </row>
    <row r="110" spans="1:3" ht="30.75" customHeight="1" thickBot="1" x14ac:dyDescent="0.3">
      <c r="B110" s="22" t="s">
        <v>789</v>
      </c>
      <c r="C110" s="29" t="s">
        <v>790</v>
      </c>
    </row>
    <row r="111" spans="1:3" ht="15.75" thickBot="1" x14ac:dyDescent="0.3">
      <c r="B111" s="25" t="s">
        <v>197</v>
      </c>
      <c r="C111" s="28" t="s">
        <v>551</v>
      </c>
    </row>
    <row r="112" spans="1:3" ht="30.75" customHeight="1" thickBot="1" x14ac:dyDescent="0.3">
      <c r="B112" s="25" t="s">
        <v>187</v>
      </c>
      <c r="C112" s="28" t="s">
        <v>526</v>
      </c>
    </row>
    <row r="113" spans="2:3" ht="45.75" thickBot="1" x14ac:dyDescent="0.3">
      <c r="B113" s="25" t="s">
        <v>515</v>
      </c>
      <c r="C113" s="28" t="s">
        <v>516</v>
      </c>
    </row>
    <row r="114" spans="2:3" ht="30.75" customHeight="1" thickBot="1" x14ac:dyDescent="0.3">
      <c r="B114" s="25" t="s">
        <v>519</v>
      </c>
      <c r="C114" s="28" t="s">
        <v>520</v>
      </c>
    </row>
    <row r="115" spans="2:3" ht="60.75" customHeight="1" thickBot="1" x14ac:dyDescent="0.3">
      <c r="B115" s="25" t="s">
        <v>188</v>
      </c>
      <c r="C115" s="28" t="s">
        <v>523</v>
      </c>
    </row>
    <row r="116" spans="2:3" ht="30.75" customHeight="1" thickBot="1" x14ac:dyDescent="0.3">
      <c r="B116" s="25" t="s">
        <v>189</v>
      </c>
      <c r="C116" s="28" t="s">
        <v>527</v>
      </c>
    </row>
    <row r="117" spans="2:3" ht="60.75" customHeight="1" thickBot="1" x14ac:dyDescent="0.3">
      <c r="B117" s="19" t="s">
        <v>192</v>
      </c>
      <c r="C117" s="28" t="s">
        <v>536</v>
      </c>
    </row>
    <row r="118" spans="2:3" ht="30.75" customHeight="1" thickBot="1" x14ac:dyDescent="0.3">
      <c r="B118" s="25" t="s">
        <v>184</v>
      </c>
      <c r="C118" s="28" t="s">
        <v>491</v>
      </c>
    </row>
    <row r="119" spans="2:3" ht="60.75" customHeight="1" thickBot="1" x14ac:dyDescent="0.3">
      <c r="B119" s="25" t="s">
        <v>182</v>
      </c>
      <c r="C119" s="28" t="s">
        <v>481</v>
      </c>
    </row>
    <row r="120" spans="2:3" ht="30.75" customHeight="1" thickBot="1" x14ac:dyDescent="0.3">
      <c r="B120" s="25" t="s">
        <v>487</v>
      </c>
      <c r="C120" s="28" t="s">
        <v>488</v>
      </c>
    </row>
    <row r="121" spans="2:3" ht="60.75" customHeight="1" thickBot="1" x14ac:dyDescent="0.3">
      <c r="B121" s="25" t="s">
        <v>183</v>
      </c>
      <c r="C121" s="28" t="s">
        <v>484</v>
      </c>
    </row>
    <row r="122" spans="2:3" ht="30.75" thickBot="1" x14ac:dyDescent="0.3">
      <c r="B122" s="25" t="s">
        <v>445</v>
      </c>
      <c r="C122" s="28" t="s">
        <v>446</v>
      </c>
    </row>
    <row r="123" spans="2:3" ht="60.75" customHeight="1" thickBot="1" x14ac:dyDescent="0.3">
      <c r="B123" s="25" t="s">
        <v>794</v>
      </c>
      <c r="C123" s="28" t="s">
        <v>501</v>
      </c>
    </row>
    <row r="124" spans="2:3" ht="30.75" thickBot="1" x14ac:dyDescent="0.3">
      <c r="B124" s="19" t="s">
        <v>185</v>
      </c>
      <c r="C124" s="28" t="s">
        <v>494</v>
      </c>
    </row>
    <row r="125" spans="2:3" ht="60.75" customHeight="1" thickBot="1" x14ac:dyDescent="0.3">
      <c r="B125" s="25" t="s">
        <v>509</v>
      </c>
      <c r="C125" s="28" t="s">
        <v>510</v>
      </c>
    </row>
    <row r="126" spans="2:3" ht="60.75" customHeight="1" thickBot="1" x14ac:dyDescent="0.3">
      <c r="B126" s="19" t="s">
        <v>186</v>
      </c>
      <c r="C126" s="28" t="s">
        <v>504</v>
      </c>
    </row>
    <row r="127" spans="2:3" ht="30.75" thickBot="1" x14ac:dyDescent="0.3">
      <c r="B127" s="25" t="s">
        <v>795</v>
      </c>
      <c r="C127" s="28" t="s">
        <v>497</v>
      </c>
    </row>
    <row r="128" spans="2:3" ht="29.25" customHeight="1" x14ac:dyDescent="0.25">
      <c r="B128" s="24" t="s">
        <v>511</v>
      </c>
      <c r="C128" s="24" t="s">
        <v>512</v>
      </c>
    </row>
    <row r="129" spans="2:3" ht="45.75" thickBot="1" x14ac:dyDescent="0.3">
      <c r="B129" s="25" t="s">
        <v>507</v>
      </c>
      <c r="C129" s="25" t="s">
        <v>508</v>
      </c>
    </row>
    <row r="130" spans="2:3" ht="30.75" thickBot="1" x14ac:dyDescent="0.3">
      <c r="B130" s="21" t="s">
        <v>796</v>
      </c>
      <c r="C130" s="28" t="s">
        <v>498</v>
      </c>
    </row>
    <row r="131" spans="2:3" ht="30.75" thickBot="1" x14ac:dyDescent="0.3">
      <c r="B131" s="25" t="s">
        <v>176</v>
      </c>
      <c r="C131" s="28" t="s">
        <v>461</v>
      </c>
    </row>
    <row r="132" spans="2:3" ht="45.75" thickBot="1" x14ac:dyDescent="0.3">
      <c r="B132" s="21" t="s">
        <v>467</v>
      </c>
      <c r="C132" s="28" t="s">
        <v>468</v>
      </c>
    </row>
    <row r="133" spans="2:3" ht="60.75" customHeight="1" thickBot="1" x14ac:dyDescent="0.3">
      <c r="B133" s="21" t="s">
        <v>177</v>
      </c>
      <c r="C133" s="28" t="s">
        <v>464</v>
      </c>
    </row>
    <row r="134" spans="2:3" ht="30.75" customHeight="1" thickBot="1" x14ac:dyDescent="0.3">
      <c r="B134" s="21" t="s">
        <v>476</v>
      </c>
      <c r="C134" s="28" t="s">
        <v>477</v>
      </c>
    </row>
    <row r="135" spans="2:3" ht="45.75" customHeight="1" thickBot="1" x14ac:dyDescent="0.3">
      <c r="B135" s="21" t="s">
        <v>471</v>
      </c>
      <c r="C135" s="28" t="s">
        <v>472</v>
      </c>
    </row>
    <row r="136" spans="2:3" ht="30.75" customHeight="1" thickBot="1" x14ac:dyDescent="0.3">
      <c r="B136" s="21" t="s">
        <v>181</v>
      </c>
      <c r="C136" s="28" t="s">
        <v>478</v>
      </c>
    </row>
    <row r="137" spans="2:3" ht="45.75" customHeight="1" thickBot="1" x14ac:dyDescent="0.3">
      <c r="B137" s="21" t="s">
        <v>179</v>
      </c>
      <c r="C137" s="28" t="s">
        <v>475</v>
      </c>
    </row>
    <row r="138" spans="2:3" ht="30.75" customHeight="1" thickBot="1" x14ac:dyDescent="0.3">
      <c r="B138" s="25" t="s">
        <v>172</v>
      </c>
      <c r="C138" s="28" t="s">
        <v>453</v>
      </c>
    </row>
    <row r="139" spans="2:3" ht="45.75" customHeight="1" thickBot="1" x14ac:dyDescent="0.3">
      <c r="B139" s="25" t="s">
        <v>174</v>
      </c>
      <c r="C139" s="28" t="s">
        <v>457</v>
      </c>
    </row>
    <row r="140" spans="2:3" ht="30.75" customHeight="1" thickBot="1" x14ac:dyDescent="0.3">
      <c r="B140" s="25" t="s">
        <v>175</v>
      </c>
      <c r="C140" s="28" t="s">
        <v>458</v>
      </c>
    </row>
    <row r="141" spans="2:3" ht="75.75" customHeight="1" thickBot="1" x14ac:dyDescent="0.3">
      <c r="B141" s="25" t="s">
        <v>173</v>
      </c>
      <c r="C141" s="28" t="s">
        <v>456</v>
      </c>
    </row>
    <row r="142" spans="2:3" ht="30.75" customHeight="1" thickBot="1" x14ac:dyDescent="0.3">
      <c r="B142" s="25" t="s">
        <v>199</v>
      </c>
      <c r="C142" s="28" t="s">
        <v>555</v>
      </c>
    </row>
    <row r="143" spans="2:3" ht="75.75" customHeight="1" thickBot="1" x14ac:dyDescent="0.3">
      <c r="B143" s="25" t="s">
        <v>380</v>
      </c>
      <c r="C143" s="28" t="s">
        <v>144</v>
      </c>
    </row>
    <row r="144" spans="2:3" ht="30.75" customHeight="1" thickBot="1" x14ac:dyDescent="0.3">
      <c r="B144" s="25" t="s">
        <v>201</v>
      </c>
      <c r="C144" s="28" t="s">
        <v>561</v>
      </c>
    </row>
    <row r="145" spans="2:3" ht="45.75" customHeight="1" thickBot="1" x14ac:dyDescent="0.3">
      <c r="B145" s="25" t="s">
        <v>198</v>
      </c>
      <c r="C145" s="28" t="s">
        <v>554</v>
      </c>
    </row>
    <row r="146" spans="2:3" ht="30.75" customHeight="1" thickBot="1" x14ac:dyDescent="0.3">
      <c r="B146" s="21" t="s">
        <v>257</v>
      </c>
      <c r="C146" s="28" t="s">
        <v>733</v>
      </c>
    </row>
    <row r="147" spans="2:3" ht="45.75" customHeight="1" thickBot="1" x14ac:dyDescent="0.3">
      <c r="B147" s="22" t="s">
        <v>151</v>
      </c>
      <c r="C147" s="29" t="s">
        <v>394</v>
      </c>
    </row>
    <row r="148" spans="2:3" ht="30.75" customHeight="1" thickBot="1" x14ac:dyDescent="0.3">
      <c r="B148" s="25" t="s">
        <v>279</v>
      </c>
      <c r="C148" s="28" t="s">
        <v>793</v>
      </c>
    </row>
    <row r="149" spans="2:3" ht="15" customHeight="1" x14ac:dyDescent="0.25">
      <c r="B149" s="33" t="s">
        <v>164</v>
      </c>
      <c r="C149" s="24" t="s">
        <v>433</v>
      </c>
    </row>
    <row r="150" spans="2:3" ht="45.75" customHeight="1" thickBot="1" x14ac:dyDescent="0.3">
      <c r="B150" s="25" t="s">
        <v>261</v>
      </c>
      <c r="C150" s="25" t="s">
        <v>747</v>
      </c>
    </row>
    <row r="151" spans="2:3" ht="30.75" customHeight="1" thickBot="1" x14ac:dyDescent="0.3">
      <c r="B151" s="25" t="s">
        <v>263</v>
      </c>
      <c r="C151" s="28" t="s">
        <v>749</v>
      </c>
    </row>
    <row r="152" spans="2:3" ht="75.75" customHeight="1" thickBot="1" x14ac:dyDescent="0.3">
      <c r="B152" s="25" t="s">
        <v>264</v>
      </c>
      <c r="C152" s="28" t="s">
        <v>750</v>
      </c>
    </row>
    <row r="153" spans="2:3" ht="30.75" customHeight="1" thickBot="1" x14ac:dyDescent="0.3">
      <c r="B153" s="25" t="s">
        <v>262</v>
      </c>
      <c r="C153" s="28" t="s">
        <v>748</v>
      </c>
    </row>
    <row r="154" spans="2:3" ht="45.75" customHeight="1" thickBot="1" x14ac:dyDescent="0.3">
      <c r="B154" s="25" t="s">
        <v>171</v>
      </c>
      <c r="C154" s="28" t="s">
        <v>450</v>
      </c>
    </row>
    <row r="155" spans="2:3" ht="30.75" customHeight="1" thickBot="1" x14ac:dyDescent="0.3">
      <c r="B155" s="25" t="s">
        <v>227</v>
      </c>
      <c r="C155" s="28" t="s">
        <v>639</v>
      </c>
    </row>
    <row r="156" spans="2:3" ht="45.75" customHeight="1" thickBot="1" x14ac:dyDescent="0.3">
      <c r="B156" s="25" t="s">
        <v>797</v>
      </c>
      <c r="C156" s="28" t="s">
        <v>614</v>
      </c>
    </row>
    <row r="157" spans="2:3" ht="30.75" customHeight="1" thickBot="1" x14ac:dyDescent="0.3">
      <c r="B157" s="25" t="s">
        <v>206</v>
      </c>
      <c r="C157" s="28" t="s">
        <v>580</v>
      </c>
    </row>
    <row r="158" spans="2:3" ht="75.75" customHeight="1" thickBot="1" x14ac:dyDescent="0.3">
      <c r="B158" s="25" t="s">
        <v>240</v>
      </c>
      <c r="C158" s="28" t="s">
        <v>680</v>
      </c>
    </row>
    <row r="159" spans="2:3" ht="75.75" customHeight="1" thickBot="1" x14ac:dyDescent="0.3">
      <c r="B159" s="25" t="s">
        <v>240</v>
      </c>
      <c r="C159" s="28" t="s">
        <v>680</v>
      </c>
    </row>
    <row r="160" spans="2:3" ht="30.75" customHeight="1" thickBot="1" x14ac:dyDescent="0.3">
      <c r="B160" s="25" t="s">
        <v>170</v>
      </c>
      <c r="C160" s="28" t="s">
        <v>449</v>
      </c>
    </row>
    <row r="161" spans="2:3" ht="60.75" customHeight="1" thickBot="1" x14ac:dyDescent="0.3">
      <c r="B161" s="25" t="s">
        <v>210</v>
      </c>
      <c r="C161" s="28" t="s">
        <v>590</v>
      </c>
    </row>
    <row r="162" spans="2:3" ht="30.75" customHeight="1" thickBot="1" x14ac:dyDescent="0.3">
      <c r="B162" s="25" t="s">
        <v>431</v>
      </c>
      <c r="C162" s="28" t="s">
        <v>432</v>
      </c>
    </row>
    <row r="163" spans="2:3" ht="45.75" customHeight="1" thickBot="1" x14ac:dyDescent="0.3">
      <c r="B163" s="21" t="s">
        <v>163</v>
      </c>
      <c r="C163" s="28" t="s">
        <v>428</v>
      </c>
    </row>
    <row r="164" spans="2:3" ht="30.75" customHeight="1" thickBot="1" x14ac:dyDescent="0.3">
      <c r="B164" s="25" t="s">
        <v>791</v>
      </c>
      <c r="C164" s="28" t="s">
        <v>792</v>
      </c>
    </row>
    <row r="165" spans="2:3" ht="45.75" customHeight="1" thickBot="1" x14ac:dyDescent="0.3">
      <c r="B165" s="25" t="s">
        <v>442</v>
      </c>
      <c r="C165" s="28" t="s">
        <v>443</v>
      </c>
    </row>
    <row r="166" spans="2:3" ht="30.75" customHeight="1" thickBot="1" x14ac:dyDescent="0.3">
      <c r="B166" s="25" t="s">
        <v>160</v>
      </c>
      <c r="C166" s="28" t="s">
        <v>419</v>
      </c>
    </row>
    <row r="167" spans="2:3" ht="45.75" customHeight="1" thickBot="1" x14ac:dyDescent="0.3">
      <c r="B167" s="25" t="s">
        <v>195</v>
      </c>
      <c r="C167" s="28" t="s">
        <v>545</v>
      </c>
    </row>
    <row r="168" spans="2:3" ht="30.75" customHeight="1" thickBot="1" x14ac:dyDescent="0.3">
      <c r="B168" s="25" t="s">
        <v>768</v>
      </c>
      <c r="C168" s="28" t="s">
        <v>769</v>
      </c>
    </row>
    <row r="169" spans="2:3" ht="60.75" customHeight="1" thickBot="1" x14ac:dyDescent="0.3">
      <c r="B169" s="25" t="s">
        <v>232</v>
      </c>
      <c r="C169" s="28" t="s">
        <v>653</v>
      </c>
    </row>
    <row r="170" spans="2:3" ht="30.75" customHeight="1" thickBot="1" x14ac:dyDescent="0.3">
      <c r="B170" s="25" t="s">
        <v>224</v>
      </c>
      <c r="C170" s="28" t="s">
        <v>630</v>
      </c>
    </row>
    <row r="171" spans="2:3" ht="15" customHeight="1" x14ac:dyDescent="0.25">
      <c r="B171" s="24" t="s">
        <v>244</v>
      </c>
      <c r="C171" s="31" t="s">
        <v>696</v>
      </c>
    </row>
    <row r="172" spans="2:3" ht="30.75" customHeight="1" thickBot="1" x14ac:dyDescent="0.3">
      <c r="B172" s="25" t="s">
        <v>161</v>
      </c>
      <c r="C172" s="28" t="s">
        <v>422</v>
      </c>
    </row>
    <row r="173" spans="2:3" ht="30.75" customHeight="1" thickBot="1" x14ac:dyDescent="0.3">
      <c r="B173" s="25" t="s">
        <v>270</v>
      </c>
      <c r="C173" s="28" t="s">
        <v>767</v>
      </c>
    </row>
    <row r="174" spans="2:3" ht="75.75" customHeight="1" thickBot="1" x14ac:dyDescent="0.3">
      <c r="B174" s="21" t="s">
        <v>256</v>
      </c>
      <c r="C174" s="28" t="s">
        <v>732</v>
      </c>
    </row>
    <row r="175" spans="2:3" ht="75.75" customHeight="1" thickBot="1" x14ac:dyDescent="0.3">
      <c r="B175" s="25" t="s">
        <v>231</v>
      </c>
      <c r="C175" s="28" t="s">
        <v>652</v>
      </c>
    </row>
    <row r="176" spans="2:3" ht="30.75" customHeight="1" thickBot="1" x14ac:dyDescent="0.3">
      <c r="B176" s="25" t="s">
        <v>223</v>
      </c>
      <c r="C176" s="28" t="s">
        <v>629</v>
      </c>
    </row>
    <row r="177" spans="2:3" ht="60.75" customHeight="1" thickBot="1" x14ac:dyDescent="0.3">
      <c r="B177" s="25" t="s">
        <v>213</v>
      </c>
      <c r="C177" s="28" t="s">
        <v>599</v>
      </c>
    </row>
    <row r="178" spans="2:3" ht="30.75" customHeight="1" thickBot="1" x14ac:dyDescent="0.3">
      <c r="B178" s="25" t="s">
        <v>253</v>
      </c>
      <c r="C178" s="28" t="s">
        <v>725</v>
      </c>
    </row>
    <row r="179" spans="2:3" ht="45.75" customHeight="1" thickBot="1" x14ac:dyDescent="0.3">
      <c r="B179" s="25" t="s">
        <v>787</v>
      </c>
      <c r="C179" s="28" t="s">
        <v>788</v>
      </c>
    </row>
    <row r="180" spans="2:3" ht="30.75" customHeight="1" thickBot="1" x14ac:dyDescent="0.3">
      <c r="B180" s="25" t="s">
        <v>212</v>
      </c>
      <c r="C180" s="28" t="s">
        <v>596</v>
      </c>
    </row>
    <row r="181" spans="2:3" ht="60.75" customHeight="1" thickBot="1" x14ac:dyDescent="0.3">
      <c r="B181" s="19" t="s">
        <v>157</v>
      </c>
      <c r="C181" s="28" t="s">
        <v>408</v>
      </c>
    </row>
    <row r="182" spans="2:3" ht="30.75" customHeight="1" thickBot="1" x14ac:dyDescent="0.3">
      <c r="B182" s="25" t="s">
        <v>411</v>
      </c>
      <c r="C182" s="28" t="s">
        <v>412</v>
      </c>
    </row>
    <row r="183" spans="2:3" ht="75.75" customHeight="1" thickBot="1" x14ac:dyDescent="0.3">
      <c r="B183" s="25" t="s">
        <v>194</v>
      </c>
      <c r="C183" s="28" t="s">
        <v>542</v>
      </c>
    </row>
    <row r="184" spans="2:3" ht="75.75" customHeight="1" thickBot="1" x14ac:dyDescent="0.3">
      <c r="B184" s="25" t="s">
        <v>165</v>
      </c>
      <c r="C184" s="28" t="s">
        <v>436</v>
      </c>
    </row>
    <row r="185" spans="2:3" ht="30.75" customHeight="1" thickBot="1" x14ac:dyDescent="0.3">
      <c r="B185" s="25" t="s">
        <v>235</v>
      </c>
      <c r="C185" s="28" t="s">
        <v>667</v>
      </c>
    </row>
    <row r="186" spans="2:3" ht="90.75" customHeight="1" thickBot="1" x14ac:dyDescent="0.3">
      <c r="B186" s="25" t="s">
        <v>236</v>
      </c>
      <c r="C186" s="28" t="s">
        <v>668</v>
      </c>
    </row>
    <row r="187" spans="2:3" ht="90.75" customHeight="1" thickBot="1" x14ac:dyDescent="0.3">
      <c r="B187" s="25" t="s">
        <v>238</v>
      </c>
      <c r="C187" s="28" t="s">
        <v>673</v>
      </c>
    </row>
    <row r="188" spans="2:3" ht="30.75" customHeight="1" thickBot="1" x14ac:dyDescent="0.3">
      <c r="B188" s="25" t="s">
        <v>671</v>
      </c>
      <c r="C188" s="28" t="s">
        <v>672</v>
      </c>
    </row>
    <row r="189" spans="2:3" ht="45.75" customHeight="1" thickBot="1" x14ac:dyDescent="0.3">
      <c r="B189" s="25" t="s">
        <v>656</v>
      </c>
      <c r="C189" s="28" t="s">
        <v>657</v>
      </c>
    </row>
    <row r="190" spans="2:3" ht="30.75" customHeight="1" thickBot="1" x14ac:dyDescent="0.3">
      <c r="B190" s="25" t="s">
        <v>158</v>
      </c>
      <c r="C190" s="28" t="s">
        <v>415</v>
      </c>
    </row>
    <row r="191" spans="2:3" ht="60.75" customHeight="1" thickBot="1" x14ac:dyDescent="0.3">
      <c r="B191" s="25" t="s">
        <v>252</v>
      </c>
      <c r="C191" s="28" t="s">
        <v>722</v>
      </c>
    </row>
    <row r="192" spans="2:3" ht="30.75" customHeight="1" thickBot="1" x14ac:dyDescent="0.3">
      <c r="B192" s="25" t="s">
        <v>215</v>
      </c>
      <c r="C192" s="28" t="s">
        <v>605</v>
      </c>
    </row>
    <row r="193" spans="2:3" ht="29.25" customHeight="1" x14ac:dyDescent="0.25">
      <c r="B193" s="24" t="s">
        <v>202</v>
      </c>
      <c r="C193" s="24" t="s">
        <v>568</v>
      </c>
    </row>
    <row r="194" spans="2:3" ht="30.75" thickBot="1" x14ac:dyDescent="0.3">
      <c r="B194" s="25" t="s">
        <v>204</v>
      </c>
      <c r="C194" s="25" t="s">
        <v>574</v>
      </c>
    </row>
    <row r="195" spans="2:3" ht="30.75" customHeight="1" thickBot="1" x14ac:dyDescent="0.3">
      <c r="B195" s="25" t="s">
        <v>203</v>
      </c>
      <c r="C195" s="28" t="s">
        <v>571</v>
      </c>
    </row>
    <row r="196" spans="2:3" ht="60.75" customHeight="1" thickBot="1" x14ac:dyDescent="0.3">
      <c r="B196" s="25" t="s">
        <v>205</v>
      </c>
      <c r="C196" s="28" t="s">
        <v>577</v>
      </c>
    </row>
    <row r="197" spans="2:3" ht="30.75" customHeight="1" thickBot="1" x14ac:dyDescent="0.3">
      <c r="B197" s="25" t="s">
        <v>190</v>
      </c>
      <c r="C197" s="28" t="s">
        <v>530</v>
      </c>
    </row>
    <row r="198" spans="2:3" ht="45.75" customHeight="1" thickBot="1" x14ac:dyDescent="0.3">
      <c r="B198" s="25" t="s">
        <v>276</v>
      </c>
      <c r="C198" s="28" t="s">
        <v>782</v>
      </c>
    </row>
    <row r="199" spans="2:3" ht="60.75" customHeight="1" thickBot="1" x14ac:dyDescent="0.3">
      <c r="B199" s="25" t="s">
        <v>783</v>
      </c>
      <c r="C199" s="28" t="s">
        <v>784</v>
      </c>
    </row>
    <row r="200" spans="2:3" ht="30.75" customHeight="1" thickBot="1" x14ac:dyDescent="0.3">
      <c r="B200" s="21" t="s">
        <v>275</v>
      </c>
      <c r="C200" s="28" t="s">
        <v>781</v>
      </c>
    </row>
    <row r="201" spans="2:3" ht="60.75" customHeight="1" thickBot="1" x14ac:dyDescent="0.3">
      <c r="B201" s="25" t="s">
        <v>211</v>
      </c>
      <c r="C201" s="28" t="s">
        <v>593</v>
      </c>
    </row>
    <row r="202" spans="2:3" ht="30.75" customHeight="1" thickBot="1" x14ac:dyDescent="0.3">
      <c r="B202" s="25" t="s">
        <v>228</v>
      </c>
      <c r="C202" s="28" t="s">
        <v>642</v>
      </c>
    </row>
    <row r="203" spans="2:3" ht="60.75" customHeight="1" thickBot="1" x14ac:dyDescent="0.3">
      <c r="B203" s="25" t="s">
        <v>219</v>
      </c>
      <c r="C203" t="s">
        <v>617</v>
      </c>
    </row>
    <row r="204" spans="2:3" ht="30.75" thickBot="1" x14ac:dyDescent="0.3">
      <c r="B204" s="25" t="s">
        <v>209</v>
      </c>
      <c r="C204" s="28" t="s">
        <v>587</v>
      </c>
    </row>
    <row r="205" spans="2:3" ht="45.75" customHeight="1" thickBot="1" x14ac:dyDescent="0.3">
      <c r="B205" s="25" t="s">
        <v>207</v>
      </c>
      <c r="C205" s="28" t="s">
        <v>583</v>
      </c>
    </row>
    <row r="206" spans="2:3" ht="30.75" thickBot="1" x14ac:dyDescent="0.3">
      <c r="B206" s="25" t="s">
        <v>757</v>
      </c>
      <c r="C206" s="28" t="s">
        <v>758</v>
      </c>
    </row>
    <row r="207" spans="2:3" ht="45.75" customHeight="1" thickBot="1" x14ac:dyDescent="0.3">
      <c r="B207" s="25" t="s">
        <v>159</v>
      </c>
      <c r="C207" s="28" t="s">
        <v>418</v>
      </c>
    </row>
    <row r="208" spans="2:3" ht="30.75" thickBot="1" x14ac:dyDescent="0.3">
      <c r="B208" s="25" t="s">
        <v>225</v>
      </c>
      <c r="C208" s="28" t="s">
        <v>633</v>
      </c>
    </row>
    <row r="209" spans="2:3" ht="45.75" customHeight="1" thickBot="1" x14ac:dyDescent="0.3">
      <c r="B209" s="25" t="s">
        <v>216</v>
      </c>
      <c r="C209" s="28" t="s">
        <v>608</v>
      </c>
    </row>
    <row r="210" spans="2:3" ht="30.75" thickBot="1" x14ac:dyDescent="0.3">
      <c r="B210" s="25" t="s">
        <v>168</v>
      </c>
      <c r="C210" s="28" t="s">
        <v>444</v>
      </c>
    </row>
    <row r="211" spans="2:3" ht="60.75" customHeight="1" thickBot="1" x14ac:dyDescent="0.3">
      <c r="B211" s="25" t="s">
        <v>440</v>
      </c>
      <c r="C211" s="28" t="s">
        <v>441</v>
      </c>
    </row>
    <row r="212" spans="2:3" ht="60.75" customHeight="1" thickBot="1" x14ac:dyDescent="0.3">
      <c r="B212" s="25" t="s">
        <v>265</v>
      </c>
      <c r="C212" s="28" t="s">
        <v>753</v>
      </c>
    </row>
    <row r="213" spans="2:3" ht="30.75" thickBot="1" x14ac:dyDescent="0.3">
      <c r="B213" s="25" t="s">
        <v>247</v>
      </c>
      <c r="C213" s="28" t="s">
        <v>705</v>
      </c>
    </row>
    <row r="214" spans="2:3" ht="30.75" thickBot="1" x14ac:dyDescent="0.3">
      <c r="B214" s="19" t="s">
        <v>155</v>
      </c>
      <c r="C214" s="28" t="s">
        <v>402</v>
      </c>
    </row>
    <row r="215" spans="2:3" ht="30.75" thickBot="1" x14ac:dyDescent="0.3">
      <c r="B215" s="19" t="s">
        <v>154</v>
      </c>
      <c r="C215" s="28" t="s">
        <v>401</v>
      </c>
    </row>
    <row r="216" spans="2:3" ht="60.75" customHeight="1" thickBot="1" x14ac:dyDescent="0.3">
      <c r="B216" s="25" t="s">
        <v>162</v>
      </c>
      <c r="C216" s="28" t="s">
        <v>425</v>
      </c>
    </row>
    <row r="217" spans="2:3" ht="30.75" thickBot="1" x14ac:dyDescent="0.3">
      <c r="B217" s="25" t="s">
        <v>208</v>
      </c>
      <c r="C217" s="28" t="s">
        <v>584</v>
      </c>
    </row>
    <row r="218" spans="2:3" ht="60.75" customHeight="1" thickBot="1" x14ac:dyDescent="0.3">
      <c r="B218" s="25" t="s">
        <v>255</v>
      </c>
      <c r="C218" s="28" t="s">
        <v>729</v>
      </c>
    </row>
    <row r="219" spans="2:3" ht="30.75" thickBot="1" x14ac:dyDescent="0.3">
      <c r="B219" s="25" t="s">
        <v>254</v>
      </c>
      <c r="C219" s="28" t="s">
        <v>728</v>
      </c>
    </row>
    <row r="220" spans="2:3" ht="75.75" customHeight="1" thickBot="1" x14ac:dyDescent="0.3">
      <c r="B220" s="25" t="s">
        <v>736</v>
      </c>
      <c r="C220" s="28" t="s">
        <v>737</v>
      </c>
    </row>
    <row r="221" spans="2:3" ht="30.75" thickBot="1" x14ac:dyDescent="0.3">
      <c r="B221" s="25" t="s">
        <v>153</v>
      </c>
      <c r="C221" s="28" t="s">
        <v>398</v>
      </c>
    </row>
    <row r="222" spans="2:3" ht="45.75" customHeight="1" thickBot="1" x14ac:dyDescent="0.3">
      <c r="B222" s="25" t="s">
        <v>152</v>
      </c>
      <c r="C222" s="28" t="s">
        <v>397</v>
      </c>
    </row>
    <row r="223" spans="2:3" ht="45.75" thickBot="1" x14ac:dyDescent="0.3">
      <c r="B223" s="25" t="s">
        <v>268</v>
      </c>
      <c r="C223" s="28" t="s">
        <v>761</v>
      </c>
    </row>
    <row r="224" spans="2:3" ht="60.75" customHeight="1" thickBot="1" x14ac:dyDescent="0.3">
      <c r="B224" s="25" t="s">
        <v>266</v>
      </c>
      <c r="C224" s="28" t="s">
        <v>756</v>
      </c>
    </row>
    <row r="225" spans="2:3" ht="45.75" customHeight="1" thickBot="1" x14ac:dyDescent="0.3">
      <c r="B225" s="25" t="s">
        <v>193</v>
      </c>
      <c r="C225" s="28" t="s">
        <v>539</v>
      </c>
    </row>
    <row r="226" spans="2:3" ht="30.75" thickBot="1" x14ac:dyDescent="0.3">
      <c r="B226" s="25" t="s">
        <v>191</v>
      </c>
      <c r="C226" s="28" t="s">
        <v>533</v>
      </c>
    </row>
    <row r="227" spans="2:3" ht="45.75" customHeight="1" thickBot="1" x14ac:dyDescent="0.3">
      <c r="B227" s="19" t="s">
        <v>156</v>
      </c>
      <c r="C227" s="28" t="s">
        <v>405</v>
      </c>
    </row>
    <row r="228" spans="2:3" ht="75.75" customHeight="1" thickBot="1" x14ac:dyDescent="0.3">
      <c r="B228" s="21" t="s">
        <v>269</v>
      </c>
      <c r="C228" s="28" t="s">
        <v>764</v>
      </c>
    </row>
    <row r="229" spans="2:3" ht="30.75" thickBot="1" x14ac:dyDescent="0.3">
      <c r="B229" s="25" t="s">
        <v>248</v>
      </c>
      <c r="C229" s="28" t="s">
        <v>708</v>
      </c>
    </row>
    <row r="230" spans="2:3" ht="60.75" customHeight="1" thickBot="1" x14ac:dyDescent="0.3">
      <c r="B230" s="25" t="s">
        <v>249</v>
      </c>
      <c r="C230" s="28" t="s">
        <v>709</v>
      </c>
    </row>
    <row r="231" spans="2:3" ht="30.75" thickBot="1" x14ac:dyDescent="0.3">
      <c r="B231" s="25" t="s">
        <v>250</v>
      </c>
      <c r="C231" s="28" t="s">
        <v>712</v>
      </c>
    </row>
    <row r="232" spans="2:3" ht="30.75" thickBot="1" x14ac:dyDescent="0.3">
      <c r="B232" s="25" t="s">
        <v>245</v>
      </c>
      <c r="C232" s="28" t="s">
        <v>699</v>
      </c>
    </row>
    <row r="233" spans="2:3" ht="30.75" thickBot="1" x14ac:dyDescent="0.3">
      <c r="B233" s="25" t="s">
        <v>260</v>
      </c>
      <c r="C233" s="28" t="s">
        <v>744</v>
      </c>
    </row>
    <row r="234" spans="2:3" ht="44.25" customHeight="1" x14ac:dyDescent="0.25">
      <c r="B234" s="24" t="s">
        <v>258</v>
      </c>
      <c r="C234" s="24" t="s">
        <v>740</v>
      </c>
    </row>
    <row r="235" spans="2:3" ht="30.75" thickBot="1" x14ac:dyDescent="0.3">
      <c r="B235" s="25" t="s">
        <v>259</v>
      </c>
      <c r="C235" s="25" t="s">
        <v>741</v>
      </c>
    </row>
    <row r="236" spans="2:3" ht="75.75" customHeight="1" thickBot="1" x14ac:dyDescent="0.3">
      <c r="B236" s="25" t="s">
        <v>742</v>
      </c>
      <c r="C236" s="28" t="s">
        <v>743</v>
      </c>
    </row>
    <row r="237" spans="2:3" ht="60.75" customHeight="1" thickBot="1" x14ac:dyDescent="0.3">
      <c r="B237" s="25" t="s">
        <v>217</v>
      </c>
      <c r="C237" s="28" t="s">
        <v>611</v>
      </c>
    </row>
    <row r="238" spans="2:3" ht="30.75" customHeight="1" thickBot="1" x14ac:dyDescent="0.3">
      <c r="B238" s="25" t="s">
        <v>226</v>
      </c>
      <c r="C238" s="28" t="s">
        <v>636</v>
      </c>
    </row>
    <row r="239" spans="2:3" ht="30.75" customHeight="1" thickBot="1" x14ac:dyDescent="0.3">
      <c r="B239" s="25" t="s">
        <v>196</v>
      </c>
      <c r="C239" s="28" t="s">
        <v>548</v>
      </c>
    </row>
    <row r="240" spans="2:3" ht="15.75" thickBot="1" x14ac:dyDescent="0.3">
      <c r="B240" s="25" t="s">
        <v>564</v>
      </c>
      <c r="C240" s="28" t="s">
        <v>565</v>
      </c>
    </row>
    <row r="241" spans="2:3" ht="30.75" thickBot="1" x14ac:dyDescent="0.3">
      <c r="B241" s="25" t="s">
        <v>775</v>
      </c>
      <c r="C241" s="28" t="s">
        <v>776</v>
      </c>
    </row>
    <row r="242" spans="2:3" ht="45.75" customHeight="1" thickBot="1" x14ac:dyDescent="0.3">
      <c r="B242" s="25" t="s">
        <v>273</v>
      </c>
      <c r="C242" s="28" t="s">
        <v>773</v>
      </c>
    </row>
    <row r="243" spans="2:3" ht="30.75" customHeight="1" thickBot="1" x14ac:dyDescent="0.3">
      <c r="B243" s="25" t="s">
        <v>214</v>
      </c>
      <c r="C243" s="28" t="s">
        <v>602</v>
      </c>
    </row>
    <row r="244" spans="2:3" ht="59.25" customHeight="1" x14ac:dyDescent="0.25">
      <c r="B244" s="32" t="s">
        <v>166</v>
      </c>
      <c r="C244" s="24" t="s">
        <v>437</v>
      </c>
    </row>
    <row r="245" spans="2:3" ht="30.75" thickBot="1" x14ac:dyDescent="0.3">
      <c r="B245" s="25" t="s">
        <v>230</v>
      </c>
      <c r="C245" s="25" t="s">
        <v>798</v>
      </c>
    </row>
    <row r="246" spans="2:3" ht="30.75" customHeight="1" thickBot="1" x14ac:dyDescent="0.3">
      <c r="B246" s="25" t="s">
        <v>221</v>
      </c>
      <c r="C246" s="28" t="s">
        <v>623</v>
      </c>
    </row>
    <row r="247" spans="2:3" ht="30.75" thickBot="1" x14ac:dyDescent="0.3">
      <c r="B247" s="25" t="s">
        <v>222</v>
      </c>
      <c r="C247" s="28" t="s">
        <v>626</v>
      </c>
    </row>
    <row r="248" spans="2:3" ht="60.75" customHeight="1" thickBot="1" x14ac:dyDescent="0.3">
      <c r="B248" s="25" t="s">
        <v>239</v>
      </c>
      <c r="C248" s="28" t="s">
        <v>683</v>
      </c>
    </row>
    <row r="249" spans="2:3" ht="30.75" customHeight="1" thickBot="1" x14ac:dyDescent="0.3">
      <c r="B249" s="25" t="s">
        <v>676</v>
      </c>
      <c r="C249" s="28" t="s">
        <v>677</v>
      </c>
    </row>
    <row r="250" spans="2:3" ht="75.75" customHeight="1" thickBot="1" x14ac:dyDescent="0.3">
      <c r="B250" s="25" t="s">
        <v>246</v>
      </c>
      <c r="C250" s="28" t="s">
        <v>702</v>
      </c>
    </row>
    <row r="251" spans="2:3" ht="30.75" customHeight="1" thickBot="1" x14ac:dyDescent="0.3">
      <c r="B251" s="25" t="s">
        <v>715</v>
      </c>
      <c r="C251" s="28" t="s">
        <v>716</v>
      </c>
    </row>
    <row r="252" spans="2:3" ht="45.75" customHeight="1" thickBot="1" x14ac:dyDescent="0.3">
      <c r="B252" s="25" t="s">
        <v>242</v>
      </c>
      <c r="C252" s="28" t="s">
        <v>690</v>
      </c>
    </row>
    <row r="253" spans="2:3" ht="30.75" customHeight="1" thickBot="1" x14ac:dyDescent="0.3">
      <c r="B253" s="25" t="s">
        <v>660</v>
      </c>
      <c r="C253" s="28" t="s">
        <v>661</v>
      </c>
    </row>
    <row r="254" spans="2:3" ht="45.75" customHeight="1" thickBot="1" x14ac:dyDescent="0.3">
      <c r="B254" s="25" t="s">
        <v>688</v>
      </c>
      <c r="C254" s="28" t="s">
        <v>689</v>
      </c>
    </row>
    <row r="255" spans="2:3" ht="45.75" customHeight="1" thickBot="1" x14ac:dyDescent="0.3">
      <c r="B255" s="25" t="s">
        <v>234</v>
      </c>
      <c r="C255" s="28" t="s">
        <v>664</v>
      </c>
    </row>
    <row r="256" spans="2:3" ht="30.75" customHeight="1" thickBot="1" x14ac:dyDescent="0.3">
      <c r="B256" s="25" t="s">
        <v>243</v>
      </c>
      <c r="C256" s="28" t="s">
        <v>693</v>
      </c>
    </row>
    <row r="257" spans="2:3" ht="45.75" thickBot="1" x14ac:dyDescent="0.3">
      <c r="B257" s="25" t="s">
        <v>220</v>
      </c>
      <c r="C257" s="28" t="s">
        <v>620</v>
      </c>
    </row>
    <row r="258" spans="2:3" ht="45.75" customHeight="1" thickBot="1" x14ac:dyDescent="0.3">
      <c r="B258" s="25" t="s">
        <v>645</v>
      </c>
      <c r="C258" s="28" t="s">
        <v>646</v>
      </c>
    </row>
    <row r="259" spans="2:3" ht="60.75" customHeight="1" thickBot="1" x14ac:dyDescent="0.3">
      <c r="B259" s="25" t="s">
        <v>274</v>
      </c>
      <c r="C259" s="28" t="s">
        <v>774</v>
      </c>
    </row>
    <row r="260" spans="2:3" ht="60.75" customHeight="1" thickBot="1" x14ac:dyDescent="0.3">
      <c r="B260" s="25" t="s">
        <v>272</v>
      </c>
      <c r="C260" s="28" t="s">
        <v>772</v>
      </c>
    </row>
    <row r="261" spans="2:3" ht="15.75" thickBot="1" x14ac:dyDescent="0.3">
      <c r="B261" s="25" t="s">
        <v>777</v>
      </c>
      <c r="C261" s="28" t="s">
        <v>778</v>
      </c>
    </row>
    <row r="262" spans="2:3" ht="30.75" customHeight="1" thickBot="1" x14ac:dyDescent="0.3">
      <c r="B262" s="25" t="s">
        <v>251</v>
      </c>
      <c r="C262" s="28" t="s">
        <v>719</v>
      </c>
    </row>
    <row r="263" spans="2:3" ht="45.75" customHeight="1" thickBot="1" x14ac:dyDescent="0.3">
      <c r="B263" s="25" t="s">
        <v>200</v>
      </c>
      <c r="C263" s="28" t="s">
        <v>558</v>
      </c>
    </row>
    <row r="264" spans="2:3" ht="60.75" customHeight="1" thickBot="1" x14ac:dyDescent="0.3">
      <c r="B264" s="25"/>
      <c r="C264" s="28"/>
    </row>
    <row r="265" spans="2:3" ht="75.75" customHeight="1" thickBot="1" x14ac:dyDescent="0.3">
      <c r="B265" s="25"/>
      <c r="C265" s="28" t="s">
        <v>617</v>
      </c>
    </row>
    <row r="266" spans="2:3" ht="30.75" customHeight="1" thickBot="1" x14ac:dyDescent="0.3">
      <c r="B266" s="25"/>
      <c r="C266" s="28" t="s">
        <v>649</v>
      </c>
    </row>
    <row r="267" spans="2:3" ht="60.75" customHeight="1" thickBot="1" x14ac:dyDescent="0.3">
      <c r="B267" s="25"/>
      <c r="C267" s="28"/>
    </row>
    <row r="268" spans="2:3" ht="30.75" customHeight="1" thickBot="1" x14ac:dyDescent="0.3">
      <c r="B268" s="25"/>
      <c r="C268" s="28"/>
    </row>
    <row r="269" spans="2:3" ht="45.75" customHeight="1" thickBot="1" x14ac:dyDescent="0.3">
      <c r="B269" s="25"/>
      <c r="C269" s="28"/>
    </row>
    <row r="270" spans="2:3" ht="60.75" customHeight="1" thickBot="1" x14ac:dyDescent="0.3">
      <c r="B270" s="25"/>
      <c r="C270" s="28"/>
    </row>
  </sheetData>
  <sortState ref="B2:C270">
    <sortCondition ref="B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7" t="s">
        <v>942</v>
      </c>
      <c r="B1" s="48" t="s">
        <v>943</v>
      </c>
    </row>
    <row r="2" spans="1:2" ht="16.5" thickBot="1" x14ac:dyDescent="0.3">
      <c r="A2" s="47" t="s">
        <v>954</v>
      </c>
      <c r="B2" s="48" t="s">
        <v>955</v>
      </c>
    </row>
    <row r="3" spans="1:2" ht="16.5" thickBot="1" x14ac:dyDescent="0.3">
      <c r="A3" s="47" t="s">
        <v>958</v>
      </c>
      <c r="B3" s="48" t="s">
        <v>959</v>
      </c>
    </row>
    <row r="4" spans="1:2" ht="16.5" thickBot="1" x14ac:dyDescent="0.3">
      <c r="A4" s="47" t="s">
        <v>972</v>
      </c>
      <c r="B4" s="48" t="s">
        <v>973</v>
      </c>
    </row>
    <row r="5" spans="1:2" ht="16.5" thickBot="1" x14ac:dyDescent="0.3">
      <c r="A5" s="47" t="s">
        <v>976</v>
      </c>
      <c r="B5" s="48" t="s">
        <v>977</v>
      </c>
    </row>
    <row r="6" spans="1:2" ht="16.5" thickBot="1" x14ac:dyDescent="0.3">
      <c r="A6" s="47" t="s">
        <v>980</v>
      </c>
      <c r="B6" s="48" t="s">
        <v>981</v>
      </c>
    </row>
    <row r="7" spans="1:2" ht="16.5" thickBot="1" x14ac:dyDescent="0.3">
      <c r="A7" s="47" t="s">
        <v>946</v>
      </c>
      <c r="B7" s="48" t="s">
        <v>947</v>
      </c>
    </row>
    <row r="8" spans="1:2" ht="16.5" thickBot="1" x14ac:dyDescent="0.3">
      <c r="A8" s="47" t="s">
        <v>991</v>
      </c>
      <c r="B8" s="48" t="s">
        <v>992</v>
      </c>
    </row>
    <row r="9" spans="1:2" ht="16.5" thickBot="1" x14ac:dyDescent="0.3">
      <c r="A9" s="51" t="s">
        <v>999</v>
      </c>
      <c r="B9" s="48" t="s">
        <v>1000</v>
      </c>
    </row>
    <row r="10" spans="1:2" ht="16.5" thickBot="1" x14ac:dyDescent="0.3">
      <c r="A10" s="47" t="s">
        <v>987</v>
      </c>
      <c r="B10" s="48" t="s">
        <v>988</v>
      </c>
    </row>
    <row r="11" spans="1:2" ht="16.5" thickBot="1" x14ac:dyDescent="0.3">
      <c r="A11" s="49" t="s">
        <v>962</v>
      </c>
      <c r="B11" s="50" t="s">
        <v>963</v>
      </c>
    </row>
    <row r="12" spans="1:2" ht="16.5" thickBot="1" x14ac:dyDescent="0.3">
      <c r="A12" s="49" t="s">
        <v>993</v>
      </c>
      <c r="B12" s="50" t="s">
        <v>994</v>
      </c>
    </row>
    <row r="13" spans="1:2" ht="16.5" thickBot="1" x14ac:dyDescent="0.3">
      <c r="A13" s="49" t="s">
        <v>964</v>
      </c>
      <c r="B13" s="50" t="s">
        <v>965</v>
      </c>
    </row>
    <row r="14" spans="1:2" ht="16.5" thickBot="1" x14ac:dyDescent="0.3">
      <c r="A14" s="49" t="s">
        <v>966</v>
      </c>
      <c r="B14" s="50" t="s">
        <v>967</v>
      </c>
    </row>
    <row r="15" spans="1:2" ht="16.5" thickBot="1" x14ac:dyDescent="0.3">
      <c r="A15" s="49" t="s">
        <v>982</v>
      </c>
      <c r="B15" s="50" t="s">
        <v>983</v>
      </c>
    </row>
    <row r="16" spans="1:2" ht="32.25" thickBot="1" x14ac:dyDescent="0.3">
      <c r="A16" s="49" t="s">
        <v>1005</v>
      </c>
      <c r="B16" s="50" t="s">
        <v>984</v>
      </c>
    </row>
    <row r="17" spans="1:2" ht="16.5" thickBot="1" x14ac:dyDescent="0.3">
      <c r="A17" s="49" t="s">
        <v>995</v>
      </c>
      <c r="B17" s="50" t="s">
        <v>996</v>
      </c>
    </row>
    <row r="18" spans="1:2" ht="16.5" thickBot="1" x14ac:dyDescent="0.3">
      <c r="A18" s="49" t="s">
        <v>978</v>
      </c>
      <c r="B18" s="50" t="s">
        <v>979</v>
      </c>
    </row>
    <row r="19" spans="1:2" ht="16.5" thickBot="1" x14ac:dyDescent="0.3">
      <c r="A19" s="49" t="s">
        <v>989</v>
      </c>
      <c r="B19" s="50" t="s">
        <v>990</v>
      </c>
    </row>
    <row r="20" spans="1:2" ht="16.5" thickBot="1" x14ac:dyDescent="0.3">
      <c r="A20" s="49" t="s">
        <v>960</v>
      </c>
      <c r="B20" s="50" t="s">
        <v>961</v>
      </c>
    </row>
    <row r="21" spans="1:2" ht="16.5" thickBot="1" x14ac:dyDescent="0.3">
      <c r="A21" s="49" t="s">
        <v>952</v>
      </c>
      <c r="B21" s="50" t="s">
        <v>953</v>
      </c>
    </row>
    <row r="22" spans="1:2" ht="32.25" thickBot="1" x14ac:dyDescent="0.3">
      <c r="A22" s="49" t="s">
        <v>985</v>
      </c>
      <c r="B22" s="50" t="s">
        <v>986</v>
      </c>
    </row>
    <row r="23" spans="1:2" ht="32.25" thickBot="1" x14ac:dyDescent="0.3">
      <c r="A23" s="49" t="s">
        <v>950</v>
      </c>
      <c r="B23" s="50" t="s">
        <v>951</v>
      </c>
    </row>
    <row r="24" spans="1:2" ht="16.5" thickBot="1" x14ac:dyDescent="0.3">
      <c r="A24" s="49" t="s">
        <v>968</v>
      </c>
      <c r="B24" s="50" t="s">
        <v>969</v>
      </c>
    </row>
    <row r="25" spans="1:2" ht="16.5" thickBot="1" x14ac:dyDescent="0.3">
      <c r="A25" s="49" t="s">
        <v>956</v>
      </c>
      <c r="B25" s="50" t="s">
        <v>957</v>
      </c>
    </row>
    <row r="26" spans="1:2" ht="16.5" thickBot="1" x14ac:dyDescent="0.3">
      <c r="A26" s="49" t="s">
        <v>974</v>
      </c>
      <c r="B26" s="50" t="s">
        <v>975</v>
      </c>
    </row>
    <row r="27" spans="1:2" ht="32.25" thickBot="1" x14ac:dyDescent="0.3">
      <c r="A27" s="49" t="s">
        <v>944</v>
      </c>
      <c r="B27" s="50" t="s">
        <v>945</v>
      </c>
    </row>
    <row r="28" spans="1:2" ht="32.25" thickBot="1" x14ac:dyDescent="0.3">
      <c r="A28" s="49" t="s">
        <v>997</v>
      </c>
      <c r="B28" s="50" t="s">
        <v>998</v>
      </c>
    </row>
    <row r="29" spans="1:2" ht="16.5" thickBot="1" x14ac:dyDescent="0.3">
      <c r="A29" s="49" t="s">
        <v>1003</v>
      </c>
      <c r="B29" s="50" t="s">
        <v>1004</v>
      </c>
    </row>
    <row r="30" spans="1:2" ht="16.5" thickBot="1" x14ac:dyDescent="0.3">
      <c r="A30" s="49" t="s">
        <v>948</v>
      </c>
      <c r="B30" s="50" t="s">
        <v>949</v>
      </c>
    </row>
    <row r="31" spans="1:2" ht="16.5" thickBot="1" x14ac:dyDescent="0.3">
      <c r="A31" s="49" t="s">
        <v>1001</v>
      </c>
      <c r="B31" s="50" t="s">
        <v>1002</v>
      </c>
    </row>
    <row r="32" spans="1:2" ht="15.75" x14ac:dyDescent="0.25">
      <c r="A32" s="52" t="s">
        <v>970</v>
      </c>
      <c r="B32" s="52" t="s">
        <v>971</v>
      </c>
    </row>
    <row r="33" spans="1:2" ht="16.5" thickBot="1" x14ac:dyDescent="0.3">
      <c r="A33" s="49"/>
      <c r="B33" s="49"/>
    </row>
  </sheetData>
  <sortState ref="A2:B32">
    <sortCondition ref="A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83" customWidth="1"/>
    <col min="2" max="2" width="53.140625" style="83" customWidth="1"/>
    <col min="3" max="16384" width="9.140625" style="76"/>
  </cols>
  <sheetData>
    <row r="1" spans="1:2" ht="15.75" thickBot="1" x14ac:dyDescent="0.3">
      <c r="A1" s="84" t="s">
        <v>392</v>
      </c>
      <c r="B1" s="85" t="s">
        <v>393</v>
      </c>
    </row>
    <row r="2" spans="1:2" ht="15.75" thickBot="1" x14ac:dyDescent="0.3">
      <c r="A2" s="78" t="s">
        <v>1079</v>
      </c>
      <c r="B2" s="79" t="s">
        <v>1080</v>
      </c>
    </row>
    <row r="3" spans="1:2" ht="15.75" thickBot="1" x14ac:dyDescent="0.3">
      <c r="A3" s="78" t="s">
        <v>1081</v>
      </c>
      <c r="B3" s="79" t="s">
        <v>1082</v>
      </c>
    </row>
    <row r="4" spans="1:2" ht="15.75" thickBot="1" x14ac:dyDescent="0.3">
      <c r="A4" s="78" t="s">
        <v>1083</v>
      </c>
      <c r="B4" s="79" t="s">
        <v>1084</v>
      </c>
    </row>
    <row r="5" spans="1:2" ht="15.75" thickBot="1" x14ac:dyDescent="0.3">
      <c r="A5" s="78" t="s">
        <v>1085</v>
      </c>
      <c r="B5" s="79" t="s">
        <v>1086</v>
      </c>
    </row>
    <row r="6" spans="1:2" ht="15.75" thickBot="1" x14ac:dyDescent="0.3">
      <c r="A6" s="78" t="s">
        <v>1087</v>
      </c>
      <c r="B6" s="79" t="s">
        <v>1088</v>
      </c>
    </row>
    <row r="7" spans="1:2" ht="15.75" thickBot="1" x14ac:dyDescent="0.3">
      <c r="A7" s="78" t="s">
        <v>1089</v>
      </c>
      <c r="B7" s="79" t="s">
        <v>1090</v>
      </c>
    </row>
    <row r="8" spans="1:2" ht="15.75" thickBot="1" x14ac:dyDescent="0.3">
      <c r="A8" s="78" t="s">
        <v>1091</v>
      </c>
      <c r="B8" s="79" t="s">
        <v>1092</v>
      </c>
    </row>
    <row r="9" spans="1:2" ht="15.75" thickBot="1" x14ac:dyDescent="0.3">
      <c r="A9" s="78" t="s">
        <v>1093</v>
      </c>
      <c r="B9" s="79" t="s">
        <v>1094</v>
      </c>
    </row>
    <row r="10" spans="1:2" ht="15.75" thickBot="1" x14ac:dyDescent="0.3">
      <c r="A10" s="78" t="s">
        <v>1095</v>
      </c>
      <c r="B10" s="79" t="s">
        <v>1096</v>
      </c>
    </row>
    <row r="11" spans="1:2" ht="15.75" thickBot="1" x14ac:dyDescent="0.3">
      <c r="A11" s="78" t="s">
        <v>1097</v>
      </c>
      <c r="B11" s="79" t="s">
        <v>1098</v>
      </c>
    </row>
    <row r="12" spans="1:2" ht="15.75" thickBot="1" x14ac:dyDescent="0.3">
      <c r="A12" s="78" t="s">
        <v>1099</v>
      </c>
      <c r="B12" s="79" t="s">
        <v>1100</v>
      </c>
    </row>
    <row r="13" spans="1:2" ht="15.75" thickBot="1" x14ac:dyDescent="0.3">
      <c r="A13" s="78" t="s">
        <v>1101</v>
      </c>
      <c r="B13" s="79" t="s">
        <v>1102</v>
      </c>
    </row>
    <row r="14" spans="1:2" ht="15.75" thickBot="1" x14ac:dyDescent="0.3">
      <c r="A14" s="78" t="s">
        <v>1103</v>
      </c>
      <c r="B14" s="79" t="s">
        <v>1104</v>
      </c>
    </row>
    <row r="15" spans="1:2" ht="15.75" thickBot="1" x14ac:dyDescent="0.3">
      <c r="A15" s="78" t="s">
        <v>1105</v>
      </c>
      <c r="B15" s="79" t="s">
        <v>1106</v>
      </c>
    </row>
    <row r="16" spans="1:2" ht="15.75" thickBot="1" x14ac:dyDescent="0.3">
      <c r="A16" s="78" t="s">
        <v>1107</v>
      </c>
      <c r="B16" s="79" t="s">
        <v>1108</v>
      </c>
    </row>
    <row r="17" spans="1:2" ht="15.75" thickBot="1" x14ac:dyDescent="0.3">
      <c r="A17" s="78" t="s">
        <v>1109</v>
      </c>
      <c r="B17" s="79" t="s">
        <v>1110</v>
      </c>
    </row>
    <row r="18" spans="1:2" ht="15.75" thickBot="1" x14ac:dyDescent="0.3">
      <c r="A18" s="78" t="s">
        <v>1111</v>
      </c>
      <c r="B18" s="79" t="s">
        <v>1112</v>
      </c>
    </row>
    <row r="19" spans="1:2" ht="15.75" thickBot="1" x14ac:dyDescent="0.3">
      <c r="A19" s="78" t="s">
        <v>1113</v>
      </c>
      <c r="B19" s="79" t="s">
        <v>1114</v>
      </c>
    </row>
    <row r="20" spans="1:2" ht="15.75" thickBot="1" x14ac:dyDescent="0.3">
      <c r="A20" s="78" t="s">
        <v>1115</v>
      </c>
      <c r="B20" s="79" t="s">
        <v>1116</v>
      </c>
    </row>
    <row r="21" spans="1:2" ht="15.75" thickBot="1" x14ac:dyDescent="0.3">
      <c r="A21" s="78" t="s">
        <v>1117</v>
      </c>
      <c r="B21" s="79" t="s">
        <v>1118</v>
      </c>
    </row>
    <row r="22" spans="1:2" ht="15.75" thickBot="1" x14ac:dyDescent="0.3">
      <c r="A22" s="78" t="s">
        <v>1119</v>
      </c>
      <c r="B22" s="79" t="s">
        <v>1120</v>
      </c>
    </row>
    <row r="23" spans="1:2" ht="15.75" thickBot="1" x14ac:dyDescent="0.3">
      <c r="A23" s="78" t="s">
        <v>829</v>
      </c>
      <c r="B23" s="79" t="s">
        <v>1121</v>
      </c>
    </row>
    <row r="24" spans="1:2" ht="15.75" thickBot="1" x14ac:dyDescent="0.3">
      <c r="A24" s="78" t="s">
        <v>1122</v>
      </c>
      <c r="B24" s="79" t="s">
        <v>1123</v>
      </c>
    </row>
    <row r="25" spans="1:2" ht="15.75" thickBot="1" x14ac:dyDescent="0.3">
      <c r="A25" s="78" t="s">
        <v>1124</v>
      </c>
      <c r="B25" s="79" t="s">
        <v>1125</v>
      </c>
    </row>
    <row r="26" spans="1:2" ht="15.75" thickBot="1" x14ac:dyDescent="0.3">
      <c r="A26" s="78" t="s">
        <v>1126</v>
      </c>
      <c r="B26" s="79" t="s">
        <v>1127</v>
      </c>
    </row>
    <row r="27" spans="1:2" ht="15.75" thickBot="1" x14ac:dyDescent="0.3">
      <c r="A27" s="78" t="s">
        <v>1076</v>
      </c>
      <c r="B27" s="79" t="s">
        <v>1077</v>
      </c>
    </row>
    <row r="28" spans="1:2" ht="15.75" thickBot="1" x14ac:dyDescent="0.3">
      <c r="A28" s="78" t="s">
        <v>1134</v>
      </c>
      <c r="B28" s="79" t="s">
        <v>1078</v>
      </c>
    </row>
    <row r="29" spans="1:2" ht="30.75" thickBot="1" x14ac:dyDescent="0.3">
      <c r="A29" s="80" t="s">
        <v>197</v>
      </c>
      <c r="B29" s="81" t="s">
        <v>551</v>
      </c>
    </row>
    <row r="30" spans="1:2" ht="60.75" thickBot="1" x14ac:dyDescent="0.3">
      <c r="A30" s="80" t="s">
        <v>818</v>
      </c>
      <c r="B30" s="81" t="s">
        <v>934</v>
      </c>
    </row>
    <row r="31" spans="1:2" ht="60.75" thickBot="1" x14ac:dyDescent="0.3">
      <c r="A31" s="80" t="s">
        <v>815</v>
      </c>
      <c r="B31" s="81" t="s">
        <v>931</v>
      </c>
    </row>
    <row r="32" spans="1:2" ht="60.75" thickBot="1" x14ac:dyDescent="0.3">
      <c r="A32" s="80" t="s">
        <v>816</v>
      </c>
      <c r="B32" s="81" t="s">
        <v>932</v>
      </c>
    </row>
    <row r="33" spans="1:2" ht="75.75" thickBot="1" x14ac:dyDescent="0.3">
      <c r="A33" s="80" t="s">
        <v>817</v>
      </c>
      <c r="B33" s="81" t="s">
        <v>933</v>
      </c>
    </row>
    <row r="34" spans="1:2" ht="60.75" thickBot="1" x14ac:dyDescent="0.3">
      <c r="A34" s="80" t="s">
        <v>189</v>
      </c>
      <c r="B34" s="81" t="s">
        <v>527</v>
      </c>
    </row>
    <row r="35" spans="1:2" ht="60.75" thickBot="1" x14ac:dyDescent="0.3">
      <c r="A35" s="80" t="s">
        <v>192</v>
      </c>
      <c r="B35" s="81" t="s">
        <v>536</v>
      </c>
    </row>
    <row r="36" spans="1:2" ht="45.75" thickBot="1" x14ac:dyDescent="0.3">
      <c r="A36" s="80" t="s">
        <v>184</v>
      </c>
      <c r="B36" s="81" t="s">
        <v>491</v>
      </c>
    </row>
    <row r="37" spans="1:2" ht="45.75" thickBot="1" x14ac:dyDescent="0.3">
      <c r="A37" s="80" t="s">
        <v>182</v>
      </c>
      <c r="B37" s="81" t="s">
        <v>481</v>
      </c>
    </row>
    <row r="38" spans="1:2" ht="75.75" thickBot="1" x14ac:dyDescent="0.3">
      <c r="A38" s="80" t="s">
        <v>487</v>
      </c>
      <c r="B38" s="81" t="s">
        <v>488</v>
      </c>
    </row>
    <row r="39" spans="1:2" ht="60.75" thickBot="1" x14ac:dyDescent="0.3">
      <c r="A39" s="80" t="s">
        <v>183</v>
      </c>
      <c r="B39" s="81" t="s">
        <v>484</v>
      </c>
    </row>
    <row r="40" spans="1:2" ht="45.75" thickBot="1" x14ac:dyDescent="0.3">
      <c r="A40" s="80" t="s">
        <v>445</v>
      </c>
      <c r="B40" s="81" t="s">
        <v>446</v>
      </c>
    </row>
    <row r="41" spans="1:2" ht="45.75" thickBot="1" x14ac:dyDescent="0.3">
      <c r="A41" s="80" t="s">
        <v>794</v>
      </c>
      <c r="B41" s="81" t="s">
        <v>501</v>
      </c>
    </row>
    <row r="42" spans="1:2" ht="45.75" thickBot="1" x14ac:dyDescent="0.3">
      <c r="A42" s="80" t="s">
        <v>1133</v>
      </c>
      <c r="B42" s="81" t="s">
        <v>494</v>
      </c>
    </row>
    <row r="43" spans="1:2" ht="60.75" thickBot="1" x14ac:dyDescent="0.3">
      <c r="A43" s="80" t="s">
        <v>509</v>
      </c>
      <c r="B43" s="81" t="s">
        <v>510</v>
      </c>
    </row>
    <row r="44" spans="1:2" ht="45.75" thickBot="1" x14ac:dyDescent="0.3">
      <c r="A44" s="80" t="s">
        <v>186</v>
      </c>
      <c r="B44" s="81" t="s">
        <v>504</v>
      </c>
    </row>
    <row r="45" spans="1:2" ht="45.75" thickBot="1" x14ac:dyDescent="0.3">
      <c r="A45" s="80" t="s">
        <v>795</v>
      </c>
      <c r="B45" s="81" t="s">
        <v>497</v>
      </c>
    </row>
    <row r="46" spans="1:2" ht="60.75" thickBot="1" x14ac:dyDescent="0.3">
      <c r="A46" s="80" t="s">
        <v>511</v>
      </c>
      <c r="B46" s="81" t="s">
        <v>512</v>
      </c>
    </row>
    <row r="47" spans="1:2" ht="60.75" thickBot="1" x14ac:dyDescent="0.3">
      <c r="A47" s="80" t="s">
        <v>507</v>
      </c>
      <c r="B47" s="81" t="s">
        <v>508</v>
      </c>
    </row>
    <row r="48" spans="1:2" ht="30.75" thickBot="1" x14ac:dyDescent="0.3">
      <c r="A48" s="77" t="s">
        <v>1135</v>
      </c>
      <c r="B48" s="81" t="s">
        <v>498</v>
      </c>
    </row>
    <row r="49" spans="1:2" ht="45.75" thickBot="1" x14ac:dyDescent="0.3">
      <c r="A49" s="80" t="s">
        <v>176</v>
      </c>
      <c r="B49" s="81" t="s">
        <v>461</v>
      </c>
    </row>
    <row r="50" spans="1:2" ht="45.75" thickBot="1" x14ac:dyDescent="0.3">
      <c r="A50" s="77" t="s">
        <v>1132</v>
      </c>
      <c r="B50" s="81" t="s">
        <v>468</v>
      </c>
    </row>
    <row r="51" spans="1:2" ht="45.75" thickBot="1" x14ac:dyDescent="0.3">
      <c r="A51" s="77" t="s">
        <v>177</v>
      </c>
      <c r="B51" s="81" t="s">
        <v>464</v>
      </c>
    </row>
    <row r="52" spans="1:2" ht="60.75" thickBot="1" x14ac:dyDescent="0.3">
      <c r="A52" s="77" t="s">
        <v>1131</v>
      </c>
      <c r="B52" s="81" t="s">
        <v>477</v>
      </c>
    </row>
    <row r="53" spans="1:2" ht="45.75" thickBot="1" x14ac:dyDescent="0.3">
      <c r="A53" s="77" t="s">
        <v>1130</v>
      </c>
      <c r="B53" s="81" t="s">
        <v>472</v>
      </c>
    </row>
    <row r="54" spans="1:2" ht="60.75" thickBot="1" x14ac:dyDescent="0.3">
      <c r="A54" s="77" t="s">
        <v>1129</v>
      </c>
      <c r="B54" s="81" t="s">
        <v>478</v>
      </c>
    </row>
    <row r="55" spans="1:2" ht="60.75" thickBot="1" x14ac:dyDescent="0.3">
      <c r="A55" s="77" t="s">
        <v>1128</v>
      </c>
      <c r="B55" s="81" t="s">
        <v>475</v>
      </c>
    </row>
    <row r="56" spans="1:2" ht="45.75" thickBot="1" x14ac:dyDescent="0.3">
      <c r="A56" s="80" t="s">
        <v>172</v>
      </c>
      <c r="B56" s="81" t="s">
        <v>453</v>
      </c>
    </row>
    <row r="57" spans="1:2" ht="45.75" thickBot="1" x14ac:dyDescent="0.3">
      <c r="A57" s="80" t="s">
        <v>174</v>
      </c>
      <c r="B57" s="81" t="s">
        <v>457</v>
      </c>
    </row>
    <row r="58" spans="1:2" ht="45.75" thickBot="1" x14ac:dyDescent="0.3">
      <c r="A58" s="80" t="s">
        <v>175</v>
      </c>
      <c r="B58" s="81" t="s">
        <v>458</v>
      </c>
    </row>
    <row r="59" spans="1:2" ht="45.75" thickBot="1" x14ac:dyDescent="0.3">
      <c r="A59" s="80" t="s">
        <v>173</v>
      </c>
      <c r="B59" s="81" t="s">
        <v>456</v>
      </c>
    </row>
    <row r="60" spans="1:2" ht="30.75" thickBot="1" x14ac:dyDescent="0.3">
      <c r="A60" s="80" t="s">
        <v>199</v>
      </c>
      <c r="B60" s="81" t="s">
        <v>555</v>
      </c>
    </row>
    <row r="61" spans="1:2" ht="15.75" thickBot="1" x14ac:dyDescent="0.3">
      <c r="A61" s="80" t="s">
        <v>380</v>
      </c>
      <c r="B61" s="81" t="s">
        <v>144</v>
      </c>
    </row>
    <row r="62" spans="1:2" ht="30.75" thickBot="1" x14ac:dyDescent="0.3">
      <c r="A62" s="80" t="s">
        <v>201</v>
      </c>
      <c r="B62" s="81" t="s">
        <v>561</v>
      </c>
    </row>
    <row r="63" spans="1:2" ht="30.75" thickBot="1" x14ac:dyDescent="0.3">
      <c r="A63" s="80" t="s">
        <v>198</v>
      </c>
      <c r="B63" s="81" t="s">
        <v>554</v>
      </c>
    </row>
    <row r="64" spans="1:2" ht="30.75" thickBot="1" x14ac:dyDescent="0.3">
      <c r="A64" s="77" t="s">
        <v>164</v>
      </c>
      <c r="B64" s="81" t="s">
        <v>433</v>
      </c>
    </row>
    <row r="65" spans="1:2" ht="30.75" thickBot="1" x14ac:dyDescent="0.3">
      <c r="A65" s="80" t="s">
        <v>171</v>
      </c>
      <c r="B65" s="81" t="s">
        <v>450</v>
      </c>
    </row>
    <row r="66" spans="1:2" ht="45.75" thickBot="1" x14ac:dyDescent="0.3">
      <c r="A66" s="80" t="s">
        <v>206</v>
      </c>
      <c r="B66" s="81" t="s">
        <v>580</v>
      </c>
    </row>
    <row r="67" spans="1:2" ht="30.75" thickBot="1" x14ac:dyDescent="0.3">
      <c r="A67" s="80" t="s">
        <v>170</v>
      </c>
      <c r="B67" s="81" t="s">
        <v>449</v>
      </c>
    </row>
    <row r="68" spans="1:2" ht="45.75" thickBot="1" x14ac:dyDescent="0.3">
      <c r="A68" s="80" t="s">
        <v>431</v>
      </c>
      <c r="B68" s="81" t="s">
        <v>432</v>
      </c>
    </row>
    <row r="69" spans="1:2" ht="30.75" thickBot="1" x14ac:dyDescent="0.3">
      <c r="A69" s="77" t="s">
        <v>163</v>
      </c>
      <c r="B69" s="81" t="s">
        <v>428</v>
      </c>
    </row>
    <row r="70" spans="1:2" ht="45.75" thickBot="1" x14ac:dyDescent="0.3">
      <c r="A70" s="80" t="s">
        <v>442</v>
      </c>
      <c r="B70" s="81" t="s">
        <v>443</v>
      </c>
    </row>
    <row r="71" spans="1:2" ht="45.75" thickBot="1" x14ac:dyDescent="0.3">
      <c r="A71" s="80" t="s">
        <v>160</v>
      </c>
      <c r="B71" s="81" t="s">
        <v>419</v>
      </c>
    </row>
    <row r="72" spans="1:2" ht="30.75" thickBot="1" x14ac:dyDescent="0.3">
      <c r="A72" s="80" t="s">
        <v>195</v>
      </c>
      <c r="B72" s="81" t="s">
        <v>545</v>
      </c>
    </row>
    <row r="73" spans="1:2" ht="75.75" thickBot="1" x14ac:dyDescent="0.3">
      <c r="A73" s="80" t="s">
        <v>161</v>
      </c>
      <c r="B73" s="81" t="s">
        <v>422</v>
      </c>
    </row>
    <row r="74" spans="1:2" ht="60.75" thickBot="1" x14ac:dyDescent="0.3">
      <c r="A74" s="80" t="s">
        <v>157</v>
      </c>
      <c r="B74" s="81" t="s">
        <v>928</v>
      </c>
    </row>
    <row r="75" spans="1:2" ht="45.75" thickBot="1" x14ac:dyDescent="0.3">
      <c r="A75" s="80" t="s">
        <v>411</v>
      </c>
      <c r="B75" s="81" t="s">
        <v>412</v>
      </c>
    </row>
    <row r="76" spans="1:2" ht="30.75" thickBot="1" x14ac:dyDescent="0.3">
      <c r="A76" s="80" t="s">
        <v>194</v>
      </c>
      <c r="B76" s="81" t="s">
        <v>542</v>
      </c>
    </row>
    <row r="77" spans="1:2" ht="30.75" thickBot="1" x14ac:dyDescent="0.3">
      <c r="A77" s="80" t="s">
        <v>165</v>
      </c>
      <c r="B77" s="81" t="s">
        <v>436</v>
      </c>
    </row>
    <row r="78" spans="1:2" ht="30.75" thickBot="1" x14ac:dyDescent="0.3">
      <c r="A78" s="80" t="s">
        <v>158</v>
      </c>
      <c r="B78" s="81" t="s">
        <v>929</v>
      </c>
    </row>
    <row r="79" spans="1:2" ht="45.75" thickBot="1" x14ac:dyDescent="0.3">
      <c r="A79" s="80" t="s">
        <v>202</v>
      </c>
      <c r="B79" s="81" t="s">
        <v>568</v>
      </c>
    </row>
    <row r="80" spans="1:2" ht="45.75" thickBot="1" x14ac:dyDescent="0.3">
      <c r="A80" s="80" t="s">
        <v>204</v>
      </c>
      <c r="B80" s="81" t="s">
        <v>574</v>
      </c>
    </row>
    <row r="81" spans="1:2" ht="45.75" thickBot="1" x14ac:dyDescent="0.3">
      <c r="A81" s="80" t="s">
        <v>203</v>
      </c>
      <c r="B81" s="81" t="s">
        <v>571</v>
      </c>
    </row>
    <row r="82" spans="1:2" ht="45.75" thickBot="1" x14ac:dyDescent="0.3">
      <c r="A82" s="80" t="s">
        <v>205</v>
      </c>
      <c r="B82" s="81" t="s">
        <v>577</v>
      </c>
    </row>
    <row r="83" spans="1:2" ht="30.75" thickBot="1" x14ac:dyDescent="0.3">
      <c r="A83" s="80" t="s">
        <v>190</v>
      </c>
      <c r="B83" s="81" t="s">
        <v>530</v>
      </c>
    </row>
    <row r="84" spans="1:2" ht="45.75" thickBot="1" x14ac:dyDescent="0.3">
      <c r="A84" s="80" t="s">
        <v>209</v>
      </c>
      <c r="B84" s="81" t="s">
        <v>587</v>
      </c>
    </row>
    <row r="85" spans="1:2" ht="45.75" thickBot="1" x14ac:dyDescent="0.3">
      <c r="A85" s="80" t="s">
        <v>207</v>
      </c>
      <c r="B85" s="81" t="s">
        <v>583</v>
      </c>
    </row>
    <row r="86" spans="1:2" ht="60.75" thickBot="1" x14ac:dyDescent="0.3">
      <c r="A86" s="80" t="s">
        <v>804</v>
      </c>
      <c r="B86" s="81" t="s">
        <v>930</v>
      </c>
    </row>
    <row r="87" spans="1:2" ht="45.75" thickBot="1" x14ac:dyDescent="0.3">
      <c r="A87" s="80" t="s">
        <v>168</v>
      </c>
      <c r="B87" s="81" t="s">
        <v>444</v>
      </c>
    </row>
    <row r="88" spans="1:2" ht="45.75" thickBot="1" x14ac:dyDescent="0.3">
      <c r="A88" s="80" t="s">
        <v>440</v>
      </c>
      <c r="B88" s="81" t="s">
        <v>441</v>
      </c>
    </row>
    <row r="89" spans="1:2" ht="45.75" thickBot="1" x14ac:dyDescent="0.3">
      <c r="A89" s="80" t="s">
        <v>155</v>
      </c>
      <c r="B89" s="81" t="s">
        <v>402</v>
      </c>
    </row>
    <row r="90" spans="1:2" ht="45.75" thickBot="1" x14ac:dyDescent="0.3">
      <c r="A90" s="80" t="s">
        <v>154</v>
      </c>
      <c r="B90" s="81" t="s">
        <v>401</v>
      </c>
    </row>
    <row r="91" spans="1:2" ht="45.75" thickBot="1" x14ac:dyDescent="0.3">
      <c r="A91" s="80" t="s">
        <v>162</v>
      </c>
      <c r="B91" s="81" t="s">
        <v>425</v>
      </c>
    </row>
    <row r="92" spans="1:2" ht="45.75" thickBot="1" x14ac:dyDescent="0.3">
      <c r="A92" s="80" t="s">
        <v>208</v>
      </c>
      <c r="B92" s="81" t="s">
        <v>584</v>
      </c>
    </row>
    <row r="93" spans="1:2" ht="45.75" thickBot="1" x14ac:dyDescent="0.3">
      <c r="A93" s="80" t="s">
        <v>153</v>
      </c>
      <c r="B93" s="81" t="s">
        <v>398</v>
      </c>
    </row>
    <row r="94" spans="1:2" ht="45.75" thickBot="1" x14ac:dyDescent="0.3">
      <c r="A94" s="80" t="s">
        <v>152</v>
      </c>
      <c r="B94" s="81" t="s">
        <v>397</v>
      </c>
    </row>
    <row r="95" spans="1:2" ht="45.75" thickBot="1" x14ac:dyDescent="0.3">
      <c r="A95" s="80" t="s">
        <v>193</v>
      </c>
      <c r="B95" s="81" t="s">
        <v>539</v>
      </c>
    </row>
    <row r="96" spans="1:2" ht="45.75" thickBot="1" x14ac:dyDescent="0.3">
      <c r="A96" s="80" t="s">
        <v>191</v>
      </c>
      <c r="B96" s="81" t="s">
        <v>533</v>
      </c>
    </row>
    <row r="97" spans="1:2" ht="30.75" thickBot="1" x14ac:dyDescent="0.3">
      <c r="A97" s="80" t="s">
        <v>156</v>
      </c>
      <c r="B97" s="81" t="s">
        <v>405</v>
      </c>
    </row>
    <row r="98" spans="1:2" ht="30.75" thickBot="1" x14ac:dyDescent="0.3">
      <c r="A98" s="80" t="s">
        <v>196</v>
      </c>
      <c r="B98" s="81" t="s">
        <v>548</v>
      </c>
    </row>
    <row r="99" spans="1:2" ht="30.75" thickBot="1" x14ac:dyDescent="0.3">
      <c r="A99" s="80" t="s">
        <v>564</v>
      </c>
      <c r="B99" s="81" t="s">
        <v>565</v>
      </c>
    </row>
    <row r="100" spans="1:2" ht="30.75" thickBot="1" x14ac:dyDescent="0.3">
      <c r="A100" s="77" t="s">
        <v>166</v>
      </c>
      <c r="B100" s="81" t="s">
        <v>437</v>
      </c>
    </row>
    <row r="101" spans="1:2" ht="30" x14ac:dyDescent="0.25">
      <c r="A101" s="82" t="s">
        <v>200</v>
      </c>
      <c r="B101" s="82" t="s">
        <v>558</v>
      </c>
    </row>
    <row r="102" spans="1:2" ht="30.75" thickBot="1" x14ac:dyDescent="0.3">
      <c r="A102" s="80" t="s">
        <v>210</v>
      </c>
      <c r="B102" s="81" t="s">
        <v>590</v>
      </c>
    </row>
    <row r="103" spans="1:2" ht="60.75" thickBot="1" x14ac:dyDescent="0.3">
      <c r="A103" s="80" t="s">
        <v>211</v>
      </c>
      <c r="B103" s="81" t="s">
        <v>593</v>
      </c>
    </row>
    <row r="104" spans="1:2" ht="45.75" thickBot="1" x14ac:dyDescent="0.3">
      <c r="A104" s="80" t="s">
        <v>212</v>
      </c>
      <c r="B104" s="81" t="s">
        <v>596</v>
      </c>
    </row>
    <row r="105" spans="1:2" ht="30.75" thickBot="1" x14ac:dyDescent="0.3">
      <c r="A105" s="80" t="s">
        <v>213</v>
      </c>
      <c r="B105" s="81" t="s">
        <v>599</v>
      </c>
    </row>
    <row r="106" spans="1:2" ht="30.75" thickBot="1" x14ac:dyDescent="0.3">
      <c r="A106" s="80" t="s">
        <v>214</v>
      </c>
      <c r="B106" s="81" t="s">
        <v>602</v>
      </c>
    </row>
    <row r="107" spans="1:2" ht="60.75" thickBot="1" x14ac:dyDescent="0.3">
      <c r="A107" s="80" t="s">
        <v>836</v>
      </c>
      <c r="B107" s="81" t="s">
        <v>605</v>
      </c>
    </row>
    <row r="108" spans="1:2" ht="60.75" thickBot="1" x14ac:dyDescent="0.3">
      <c r="A108" s="80" t="s">
        <v>216</v>
      </c>
      <c r="B108" s="81" t="s">
        <v>608</v>
      </c>
    </row>
    <row r="109" spans="1:2" ht="45.75" thickBot="1" x14ac:dyDescent="0.3">
      <c r="A109" s="80" t="s">
        <v>217</v>
      </c>
      <c r="B109" s="81" t="s">
        <v>611</v>
      </c>
    </row>
    <row r="110" spans="1:2" ht="30.75" thickBot="1" x14ac:dyDescent="0.3">
      <c r="A110" s="80" t="s">
        <v>218</v>
      </c>
      <c r="B110" s="81" t="s">
        <v>614</v>
      </c>
    </row>
    <row r="111" spans="1:2" ht="30.75" thickBot="1" x14ac:dyDescent="0.3">
      <c r="A111" s="80" t="s">
        <v>219</v>
      </c>
      <c r="B111" s="81" t="s">
        <v>617</v>
      </c>
    </row>
    <row r="112" spans="1:2" ht="60.75" thickBot="1" x14ac:dyDescent="0.3">
      <c r="A112" s="80" t="s">
        <v>220</v>
      </c>
      <c r="B112" s="81" t="s">
        <v>620</v>
      </c>
    </row>
    <row r="113" spans="1:2" ht="30.75" thickBot="1" x14ac:dyDescent="0.3">
      <c r="A113" s="80" t="s">
        <v>221</v>
      </c>
      <c r="B113" s="81" t="s">
        <v>623</v>
      </c>
    </row>
    <row r="114" spans="1:2" ht="45.75" thickBot="1" x14ac:dyDescent="0.3">
      <c r="A114" s="80" t="s">
        <v>222</v>
      </c>
      <c r="B114" s="81" t="s">
        <v>626</v>
      </c>
    </row>
    <row r="115" spans="1:2" ht="45.75" thickBot="1" x14ac:dyDescent="0.3">
      <c r="A115" s="80" t="s">
        <v>223</v>
      </c>
      <c r="B115" s="81" t="s">
        <v>629</v>
      </c>
    </row>
    <row r="116" spans="1:2" ht="60.75" thickBot="1" x14ac:dyDescent="0.3">
      <c r="A116" s="80" t="s">
        <v>224</v>
      </c>
      <c r="B116" s="81" t="s">
        <v>935</v>
      </c>
    </row>
    <row r="117" spans="1:2" ht="45.75" thickBot="1" x14ac:dyDescent="0.3">
      <c r="A117" s="80" t="s">
        <v>225</v>
      </c>
      <c r="B117" s="81" t="s">
        <v>936</v>
      </c>
    </row>
    <row r="118" spans="1:2" ht="45.75" thickBot="1" x14ac:dyDescent="0.3">
      <c r="A118" s="80" t="s">
        <v>226</v>
      </c>
      <c r="B118" s="81" t="s">
        <v>636</v>
      </c>
    </row>
    <row r="119" spans="1:2" ht="30.75" thickBot="1" x14ac:dyDescent="0.3">
      <c r="A119" s="80" t="s">
        <v>227</v>
      </c>
      <c r="B119" s="81" t="s">
        <v>639</v>
      </c>
    </row>
    <row r="120" spans="1:2" ht="30.75" thickBot="1" x14ac:dyDescent="0.3">
      <c r="A120" s="80" t="s">
        <v>228</v>
      </c>
      <c r="B120" s="81" t="s">
        <v>642</v>
      </c>
    </row>
    <row r="121" spans="1:2" ht="45.75" thickBot="1" x14ac:dyDescent="0.3">
      <c r="A121" s="80" t="s">
        <v>645</v>
      </c>
      <c r="B121" s="81" t="s">
        <v>937</v>
      </c>
    </row>
    <row r="122" spans="1:2" ht="30.75" thickBot="1" x14ac:dyDescent="0.3">
      <c r="A122" s="80" t="s">
        <v>230</v>
      </c>
      <c r="B122" s="81" t="s">
        <v>938</v>
      </c>
    </row>
    <row r="123" spans="1:2" ht="45.75" thickBot="1" x14ac:dyDescent="0.3">
      <c r="A123" s="80" t="s">
        <v>231</v>
      </c>
      <c r="B123" s="81" t="s">
        <v>652</v>
      </c>
    </row>
    <row r="124" spans="1:2" ht="45.75" thickBot="1" x14ac:dyDescent="0.3">
      <c r="A124" s="80" t="s">
        <v>232</v>
      </c>
      <c r="B124" s="81" t="s">
        <v>653</v>
      </c>
    </row>
    <row r="125" spans="1:2" ht="45.75" thickBot="1" x14ac:dyDescent="0.3">
      <c r="A125" s="80" t="s">
        <v>656</v>
      </c>
      <c r="B125" s="81" t="s">
        <v>657</v>
      </c>
    </row>
    <row r="126" spans="1:2" ht="45.75" thickBot="1" x14ac:dyDescent="0.3">
      <c r="A126" s="80" t="s">
        <v>660</v>
      </c>
      <c r="B126" s="81" t="s">
        <v>661</v>
      </c>
    </row>
    <row r="127" spans="1:2" ht="45.75" thickBot="1" x14ac:dyDescent="0.3">
      <c r="A127" s="80" t="s">
        <v>234</v>
      </c>
      <c r="B127" s="81" t="s">
        <v>664</v>
      </c>
    </row>
    <row r="128" spans="1:2" ht="45.75" thickBot="1" x14ac:dyDescent="0.3">
      <c r="A128" s="80" t="s">
        <v>235</v>
      </c>
      <c r="B128" s="81" t="s">
        <v>667</v>
      </c>
    </row>
    <row r="129" spans="1:2" ht="60.75" thickBot="1" x14ac:dyDescent="0.3">
      <c r="A129" s="80" t="s">
        <v>236</v>
      </c>
      <c r="B129" s="81" t="s">
        <v>668</v>
      </c>
    </row>
    <row r="130" spans="1:2" ht="60.75" thickBot="1" x14ac:dyDescent="0.3">
      <c r="A130" s="80" t="s">
        <v>671</v>
      </c>
      <c r="B130" s="81" t="s">
        <v>672</v>
      </c>
    </row>
    <row r="131" spans="1:2" ht="60.75" thickBot="1" x14ac:dyDescent="0.3">
      <c r="A131" s="80" t="s">
        <v>238</v>
      </c>
      <c r="B131" s="81" t="s">
        <v>673</v>
      </c>
    </row>
    <row r="132" spans="1:2" ht="30.75" thickBot="1" x14ac:dyDescent="0.3">
      <c r="A132" s="80" t="s">
        <v>676</v>
      </c>
      <c r="B132" s="81" t="s">
        <v>677</v>
      </c>
    </row>
    <row r="133" spans="1:2" ht="45.75" thickBot="1" x14ac:dyDescent="0.3">
      <c r="A133" s="80" t="s">
        <v>240</v>
      </c>
      <c r="B133" s="81" t="s">
        <v>680</v>
      </c>
    </row>
    <row r="134" spans="1:2" ht="30" x14ac:dyDescent="0.25">
      <c r="A134" s="82" t="s">
        <v>239</v>
      </c>
      <c r="B134" s="82" t="s">
        <v>683</v>
      </c>
    </row>
    <row r="135" spans="1:2" ht="45.75" thickBot="1" x14ac:dyDescent="0.3">
      <c r="A135" s="80" t="s">
        <v>240</v>
      </c>
      <c r="B135" s="81" t="s">
        <v>680</v>
      </c>
    </row>
    <row r="136" spans="1:2" ht="30.75" thickBot="1" x14ac:dyDescent="0.3">
      <c r="A136" s="80" t="s">
        <v>688</v>
      </c>
      <c r="B136" s="81" t="s">
        <v>689</v>
      </c>
    </row>
    <row r="137" spans="1:2" ht="45.75" thickBot="1" x14ac:dyDescent="0.3">
      <c r="A137" s="80" t="s">
        <v>242</v>
      </c>
      <c r="B137" s="81" t="s">
        <v>690</v>
      </c>
    </row>
    <row r="138" spans="1:2" ht="45.75" thickBot="1" x14ac:dyDescent="0.3">
      <c r="A138" s="80" t="s">
        <v>243</v>
      </c>
      <c r="B138" s="81" t="s">
        <v>693</v>
      </c>
    </row>
    <row r="139" spans="1:2" ht="45.75" thickBot="1" x14ac:dyDescent="0.3">
      <c r="A139" s="80" t="s">
        <v>244</v>
      </c>
      <c r="B139" s="81" t="s">
        <v>696</v>
      </c>
    </row>
    <row r="140" spans="1:2" ht="30.75" thickBot="1" x14ac:dyDescent="0.3">
      <c r="A140" s="80" t="s">
        <v>245</v>
      </c>
      <c r="B140" s="81" t="s">
        <v>699</v>
      </c>
    </row>
    <row r="141" spans="1:2" ht="30.75" thickBot="1" x14ac:dyDescent="0.3">
      <c r="A141" s="80" t="s">
        <v>246</v>
      </c>
      <c r="B141" s="81" t="s">
        <v>702</v>
      </c>
    </row>
    <row r="142" spans="1:2" ht="45.75" thickBot="1" x14ac:dyDescent="0.3">
      <c r="A142" s="80" t="s">
        <v>247</v>
      </c>
      <c r="B142" s="81" t="s">
        <v>705</v>
      </c>
    </row>
    <row r="143" spans="1:2" ht="45.75" thickBot="1" x14ac:dyDescent="0.3">
      <c r="A143" s="80" t="s">
        <v>248</v>
      </c>
      <c r="B143" s="81" t="s">
        <v>708</v>
      </c>
    </row>
    <row r="144" spans="1:2" ht="45.75" thickBot="1" x14ac:dyDescent="0.3">
      <c r="A144" s="80" t="s">
        <v>249</v>
      </c>
      <c r="B144" s="81" t="s">
        <v>709</v>
      </c>
    </row>
    <row r="145" spans="1:2" ht="30.75" thickBot="1" x14ac:dyDescent="0.3">
      <c r="A145" s="80" t="s">
        <v>250</v>
      </c>
      <c r="B145" s="81" t="s">
        <v>712</v>
      </c>
    </row>
    <row r="146" spans="1:2" ht="45.75" thickBot="1" x14ac:dyDescent="0.3">
      <c r="A146" s="80" t="s">
        <v>715</v>
      </c>
      <c r="B146" s="81" t="s">
        <v>939</v>
      </c>
    </row>
    <row r="147" spans="1:2" ht="45.75" thickBot="1" x14ac:dyDescent="0.3">
      <c r="A147" s="80" t="s">
        <v>251</v>
      </c>
      <c r="B147" s="81" t="s">
        <v>719</v>
      </c>
    </row>
    <row r="148" spans="1:2" ht="60.75" thickBot="1" x14ac:dyDescent="0.3">
      <c r="A148" s="80" t="s">
        <v>252</v>
      </c>
      <c r="B148" s="81" t="s">
        <v>722</v>
      </c>
    </row>
    <row r="149" spans="1:2" ht="30.75" thickBot="1" x14ac:dyDescent="0.3">
      <c r="A149" s="80" t="s">
        <v>253</v>
      </c>
      <c r="B149" s="81" t="s">
        <v>725</v>
      </c>
    </row>
    <row r="150" spans="1:2" ht="45.75" thickBot="1" x14ac:dyDescent="0.3">
      <c r="A150" s="80" t="s">
        <v>254</v>
      </c>
      <c r="B150" s="81" t="s">
        <v>728</v>
      </c>
    </row>
    <row r="151" spans="1:2" ht="30.75" thickBot="1" x14ac:dyDescent="0.3">
      <c r="A151" s="80" t="s">
        <v>255</v>
      </c>
      <c r="B151" s="81" t="s">
        <v>729</v>
      </c>
    </row>
    <row r="152" spans="1:2" ht="30.75" thickBot="1" x14ac:dyDescent="0.3">
      <c r="A152" s="77" t="s">
        <v>256</v>
      </c>
      <c r="B152" s="81" t="s">
        <v>732</v>
      </c>
    </row>
    <row r="153" spans="1:2" ht="60.75" thickBot="1" x14ac:dyDescent="0.3">
      <c r="A153" s="77" t="s">
        <v>857</v>
      </c>
      <c r="B153" s="81" t="s">
        <v>940</v>
      </c>
    </row>
    <row r="154" spans="1:2" ht="45.75" thickBot="1" x14ac:dyDescent="0.3">
      <c r="A154" s="80" t="s">
        <v>736</v>
      </c>
      <c r="B154" s="81" t="s">
        <v>737</v>
      </c>
    </row>
    <row r="155" spans="1:2" ht="45.75" thickBot="1" x14ac:dyDescent="0.3">
      <c r="A155" s="80" t="s">
        <v>258</v>
      </c>
      <c r="B155" s="81" t="s">
        <v>740</v>
      </c>
    </row>
    <row r="156" spans="1:2" ht="45" x14ac:dyDescent="0.25">
      <c r="A156" s="82" t="s">
        <v>259</v>
      </c>
      <c r="B156" s="82" t="s">
        <v>741</v>
      </c>
    </row>
    <row r="157" spans="1:2" ht="15.75" thickBot="1" x14ac:dyDescent="0.3">
      <c r="A157" s="80"/>
      <c r="B157" s="80"/>
    </row>
    <row r="158" spans="1:2" ht="45.75" thickBot="1" x14ac:dyDescent="0.3">
      <c r="A158" s="80" t="s">
        <v>742</v>
      </c>
      <c r="B158" s="81" t="s">
        <v>743</v>
      </c>
    </row>
    <row r="159" spans="1:2" ht="45.75" thickBot="1" x14ac:dyDescent="0.3">
      <c r="A159" s="80" t="s">
        <v>260</v>
      </c>
      <c r="B159" s="81" t="s">
        <v>744</v>
      </c>
    </row>
    <row r="160" spans="1:2" ht="30.75" thickBot="1" x14ac:dyDescent="0.3">
      <c r="A160" s="80" t="s">
        <v>261</v>
      </c>
      <c r="B160" s="81" t="s">
        <v>747</v>
      </c>
    </row>
    <row r="161" spans="1:2" ht="30.75" thickBot="1" x14ac:dyDescent="0.3">
      <c r="A161" s="80" t="s">
        <v>262</v>
      </c>
      <c r="B161" s="81" t="s">
        <v>748</v>
      </c>
    </row>
    <row r="162" spans="1:2" ht="30.75" thickBot="1" x14ac:dyDescent="0.3">
      <c r="A162" s="80" t="s">
        <v>263</v>
      </c>
      <c r="B162" s="81" t="s">
        <v>749</v>
      </c>
    </row>
    <row r="163" spans="1:2" ht="30.75" thickBot="1" x14ac:dyDescent="0.3">
      <c r="A163" s="80" t="s">
        <v>264</v>
      </c>
      <c r="B163" s="81" t="s">
        <v>750</v>
      </c>
    </row>
    <row r="164" spans="1:2" ht="60" x14ac:dyDescent="0.25">
      <c r="A164" s="82" t="s">
        <v>265</v>
      </c>
      <c r="B164" s="82" t="s">
        <v>753</v>
      </c>
    </row>
    <row r="165" spans="1:2" ht="30.75" thickBot="1" x14ac:dyDescent="0.3">
      <c r="A165" s="80" t="s">
        <v>266</v>
      </c>
      <c r="B165" s="81" t="s">
        <v>756</v>
      </c>
    </row>
    <row r="166" spans="1:2" ht="45.75" thickBot="1" x14ac:dyDescent="0.3">
      <c r="A166" s="80" t="s">
        <v>757</v>
      </c>
      <c r="B166" s="81" t="s">
        <v>758</v>
      </c>
    </row>
    <row r="167" spans="1:2" ht="60.75" thickBot="1" x14ac:dyDescent="0.3">
      <c r="A167" s="80" t="s">
        <v>268</v>
      </c>
      <c r="B167" s="81" t="s">
        <v>761</v>
      </c>
    </row>
    <row r="168" spans="1:2" ht="30.75" thickBot="1" x14ac:dyDescent="0.3">
      <c r="A168" s="77" t="s">
        <v>269</v>
      </c>
      <c r="B168" s="81" t="s">
        <v>764</v>
      </c>
    </row>
    <row r="169" spans="1:2" ht="30.75" thickBot="1" x14ac:dyDescent="0.3">
      <c r="A169" s="80" t="s">
        <v>270</v>
      </c>
      <c r="B169" s="81" t="s">
        <v>767</v>
      </c>
    </row>
    <row r="170" spans="1:2" ht="30.75" thickBot="1" x14ac:dyDescent="0.3">
      <c r="A170" s="80" t="s">
        <v>768</v>
      </c>
      <c r="B170" s="81" t="s">
        <v>769</v>
      </c>
    </row>
    <row r="171" spans="1:2" ht="30.75" thickBot="1" x14ac:dyDescent="0.3">
      <c r="A171" s="80" t="s">
        <v>272</v>
      </c>
      <c r="B171" s="81" t="s">
        <v>772</v>
      </c>
    </row>
    <row r="172" spans="1:2" ht="30.75" thickBot="1" x14ac:dyDescent="0.3">
      <c r="A172" s="80" t="s">
        <v>273</v>
      </c>
      <c r="B172" s="81" t="s">
        <v>773</v>
      </c>
    </row>
    <row r="173" spans="1:2" ht="45.75" thickBot="1" x14ac:dyDescent="0.3">
      <c r="A173" s="80" t="s">
        <v>274</v>
      </c>
      <c r="B173" s="81" t="s">
        <v>774</v>
      </c>
    </row>
    <row r="174" spans="1:2" ht="45.75" thickBot="1" x14ac:dyDescent="0.3">
      <c r="A174" s="80" t="s">
        <v>775</v>
      </c>
      <c r="B174" s="81" t="s">
        <v>776</v>
      </c>
    </row>
    <row r="175" spans="1:2" ht="30.75" thickBot="1" x14ac:dyDescent="0.3">
      <c r="A175" s="80" t="s">
        <v>777</v>
      </c>
      <c r="B175" s="81" t="s">
        <v>778</v>
      </c>
    </row>
    <row r="176" spans="1:2" ht="30.75" thickBot="1" x14ac:dyDescent="0.3">
      <c r="A176" s="77" t="s">
        <v>275</v>
      </c>
      <c r="B176" s="81" t="s">
        <v>781</v>
      </c>
    </row>
    <row r="177" spans="1:2" ht="45.75" thickBot="1" x14ac:dyDescent="0.3">
      <c r="A177" s="80" t="s">
        <v>276</v>
      </c>
      <c r="B177" s="81" t="s">
        <v>782</v>
      </c>
    </row>
    <row r="178" spans="1:2" ht="45.75" thickBot="1" x14ac:dyDescent="0.3">
      <c r="A178" s="80" t="s">
        <v>783</v>
      </c>
      <c r="B178" s="81" t="s">
        <v>784</v>
      </c>
    </row>
    <row r="179" spans="1:2" ht="45.75" thickBot="1" x14ac:dyDescent="0.3">
      <c r="A179" s="80" t="s">
        <v>1136</v>
      </c>
      <c r="B179" s="81" t="s">
        <v>788</v>
      </c>
    </row>
    <row r="180" spans="1:2" ht="30.75" thickBot="1" x14ac:dyDescent="0.3">
      <c r="A180" s="80" t="s">
        <v>791</v>
      </c>
      <c r="B180" s="81" t="s">
        <v>792</v>
      </c>
    </row>
    <row r="181" spans="1:2" ht="30.75" thickBot="1" x14ac:dyDescent="0.3">
      <c r="A181" s="80" t="s">
        <v>279</v>
      </c>
      <c r="B181" s="81" t="s">
        <v>793</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28</vt:i4>
      </vt:variant>
    </vt:vector>
  </HeadingPairs>
  <TitlesOfParts>
    <vt:vector size="36" baseType="lpstr">
      <vt:lpstr>CTO Inspection English</vt:lpstr>
      <vt:lpstr>IID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Shelby Kaczmarek</cp:lastModifiedBy>
  <cp:lastPrinted>2015-10-09T16:31:51Z</cp:lastPrinted>
  <dcterms:created xsi:type="dcterms:W3CDTF">2015-10-08T18:52:25Z</dcterms:created>
  <dcterms:modified xsi:type="dcterms:W3CDTF">2016-05-13T18:08:38Z</dcterms:modified>
</cp:coreProperties>
</file>