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JWBD 3x4" sheetId="1" r:id="rId4"/>
    <sheet state="visible" name="Holidays 2020,2021" sheetId="2" r:id="rId5"/>
  </sheets>
  <definedNames/>
  <calcPr/>
</workbook>
</file>

<file path=xl/sharedStrings.xml><?xml version="1.0" encoding="utf-8"?>
<sst xmlns="http://schemas.openxmlformats.org/spreadsheetml/2006/main" count="132" uniqueCount="104">
  <si>
    <t>THỜI KHOÁ BIỂU</t>
  </si>
  <si>
    <t>WEB BACKEND DEVELOPMENT WITH JSP &amp; SERVLET</t>
  </si>
  <si>
    <t>ACCERELATOR JAVA</t>
  </si>
  <si>
    <t>CodeGym Đà Nẵng</t>
  </si>
  <si>
    <t>Version</t>
  </si>
  <si>
    <t>Lớp</t>
  </si>
  <si>
    <t>A0920I1</t>
  </si>
  <si>
    <t>Ngày cập nhật</t>
  </si>
  <si>
    <t>19/11/2020</t>
  </si>
  <si>
    <t>Phòng học</t>
  </si>
  <si>
    <t>&lt;Phòng học&gt;</t>
  </si>
  <si>
    <t>Instructor</t>
  </si>
  <si>
    <t>Trần Đức Linh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</si>
  <si>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</si>
  <si>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</si>
  <si>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</si>
  <si>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</si>
  <si>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</si>
  <si>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</si>
  <si>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</si>
  <si>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</si>
  <si>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</si>
  <si>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</si>
  <si>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</si>
  <si>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</si>
  <si>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</si>
  <si>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</si>
  <si>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</si>
  <si>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</si>
  <si>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</si>
  <si>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</si>
  <si>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</si>
  <si>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</si>
  <si>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</si>
  <si>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</si>
  <si>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</si>
  <si>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</si>
  <si>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</si>
  <si>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</si>
  <si>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</si>
  <si>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</si>
  <si>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Buổi 7</t>
  </si>
  <si>
    <t>JWBD.T6</t>
  </si>
  <si>
    <t>JWBD.L6</t>
  </si>
  <si>
    <t>Buổi 8</t>
  </si>
  <si>
    <t>JWBD.T7</t>
  </si>
  <si>
    <t>JWBD.L7</t>
  </si>
  <si>
    <t>Buổi 9</t>
  </si>
  <si>
    <t>Buổi 10</t>
  </si>
  <si>
    <t>JWBD.T8</t>
  </si>
  <si>
    <t>JWBD.L8</t>
  </si>
  <si>
    <t>Buổi 11</t>
  </si>
  <si>
    <t>JWBD.T9</t>
  </si>
  <si>
    <t>JWBD.L9</t>
  </si>
  <si>
    <t>Buổi 12</t>
  </si>
  <si>
    <t>Buổi 13</t>
  </si>
  <si>
    <t>JWBD.T10</t>
  </si>
  <si>
    <t>JWBD.L10</t>
  </si>
  <si>
    <t>Buổi 14</t>
  </si>
  <si>
    <t>Buổi 15</t>
  </si>
  <si>
    <t>JWBD.T11</t>
  </si>
  <si>
    <t>JWBD.L11</t>
  </si>
  <si>
    <t>Buổi 16</t>
  </si>
  <si>
    <t>Buổi 17</t>
  </si>
  <si>
    <t>JWBD.T12</t>
  </si>
  <si>
    <t>JWBD.L12</t>
  </si>
  <si>
    <t>Buổi 18</t>
  </si>
  <si>
    <t>Buổi 19</t>
  </si>
  <si>
    <t>JWBD.T13</t>
  </si>
  <si>
    <t>JWBD.L13</t>
  </si>
  <si>
    <t>Buổi 20</t>
  </si>
  <si>
    <t>Buổi 21</t>
  </si>
  <si>
    <t>JWBD.T14</t>
  </si>
  <si>
    <t>JWBD.L14</t>
  </si>
  <si>
    <t>Buổi 22</t>
  </si>
  <si>
    <t>Case study</t>
  </si>
  <si>
    <t>Buổi 23</t>
  </si>
  <si>
    <t>Buổi 24</t>
  </si>
  <si>
    <t>Buổi 26</t>
  </si>
  <si>
    <t>BP. Exam</t>
  </si>
  <si>
    <t>Buổi 27</t>
  </si>
  <si>
    <t>Tổng kết</t>
  </si>
  <si>
    <t>Restro CAH</t>
  </si>
  <si>
    <t>Phiếu GPA, Tự đánh giá năng lực cho Học viên, Giảng viên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</si>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</sst>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/d/yyyy"/>
    <numFmt numFmtId="166" formatCode="yyyy&quot;/&quot;m&quot;/&quot;d&quot;,&quot;dddd"/>
  </numFmts>
  <fonts count="19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2.0"/>
      <color rgb="FF000000"/>
      <name val="&quot;Times New Roman&quot;"/>
    </font>
    <font>
      <sz val="10.0"/>
      <color theme="1"/>
      <name val="Arial"/>
    </font>
    <font/>
    <font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65" xfId="0" applyAlignment="1" applyBorder="1" applyFont="1" applyNumberFormat="1">
      <alignment readingOrder="0"/>
    </xf>
    <xf borderId="4" fillId="0" fontId="1" numFmtId="0" xfId="0" applyBorder="1" applyFont="1"/>
    <xf borderId="0" fillId="4" fontId="12" numFmtId="0" xfId="0" applyAlignment="1" applyFill="1" applyFont="1">
      <alignment vertical="bottom"/>
    </xf>
    <xf borderId="2" fillId="0" fontId="12" numFmtId="0" xfId="0" applyAlignment="1" applyBorder="1" applyFont="1">
      <alignment vertical="bottom"/>
    </xf>
    <xf borderId="2" fillId="0" fontId="8" numFmtId="0" xfId="0" applyAlignment="1" applyBorder="1" applyFont="1">
      <alignment horizontal="left"/>
    </xf>
    <xf borderId="2" fillId="0" fontId="1" numFmtId="14" xfId="0" applyBorder="1" applyFont="1" applyNumberFormat="1"/>
    <xf borderId="2" fillId="4" fontId="12" numFmtId="0" xfId="0" applyAlignment="1" applyBorder="1" applyFont="1">
      <alignment vertical="bottom"/>
    </xf>
    <xf borderId="0" fillId="0" fontId="13" numFmtId="0" xfId="0" applyFont="1"/>
    <xf borderId="4" fillId="4" fontId="12" numFmtId="0" xfId="0" applyAlignment="1" applyBorder="1" applyFont="1">
      <alignment vertical="bottom"/>
    </xf>
    <xf borderId="5" fillId="0" fontId="14" numFmtId="0" xfId="0" applyBorder="1" applyFont="1"/>
    <xf borderId="2" fillId="5" fontId="12" numFmtId="0" xfId="0" applyAlignment="1" applyBorder="1" applyFill="1" applyFont="1">
      <alignment vertical="bottom"/>
    </xf>
    <xf borderId="2" fillId="0" fontId="15" numFmtId="0" xfId="0" applyBorder="1" applyFont="1"/>
    <xf borderId="2" fillId="6" fontId="12" numFmtId="0" xfId="0" applyAlignment="1" applyBorder="1" applyFill="1" applyFont="1">
      <alignment vertical="bottom"/>
    </xf>
    <xf borderId="2" fillId="0" fontId="9" numFmtId="0" xfId="0" applyAlignment="1" applyBorder="1" applyFont="1">
      <alignment horizontal="left" shrinkToFit="0" wrapText="1"/>
    </xf>
    <xf borderId="0" fillId="0" fontId="16" numFmtId="0" xfId="0" applyFont="1"/>
    <xf borderId="1" fillId="4" fontId="1" numFmtId="0" xfId="0" applyBorder="1" applyFont="1"/>
    <xf borderId="1" fillId="5" fontId="1" numFmtId="0" xfId="0" applyBorder="1" applyFont="1"/>
    <xf borderId="0" fillId="7" fontId="17" numFmtId="0" xfId="0" applyAlignment="1" applyFill="1" applyFont="1">
      <alignment vertical="bottom"/>
    </xf>
    <xf borderId="2" fillId="7" fontId="17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2" fillId="0" fontId="18" numFmtId="0" xfId="0" applyAlignment="1" applyBorder="1" applyFont="1">
      <alignment horizontal="right" vertical="bottom"/>
    </xf>
    <xf borderId="2" fillId="0" fontId="18" numFmtId="166" xfId="0" applyAlignment="1" applyBorder="1" applyFont="1" applyNumberFormat="1">
      <alignment horizontal="right" vertical="bottom"/>
    </xf>
    <xf borderId="2" fillId="0" fontId="18" numFmtId="0" xfId="0" applyAlignment="1" applyBorder="1" applyFont="1">
      <alignment vertical="bottom"/>
    </xf>
    <xf borderId="2" fillId="0" fontId="18" numFmtId="0" xfId="0" applyAlignment="1" applyBorder="1" applyFont="1">
      <alignment shrinkToFit="0" vertical="bottom" wrapText="0"/>
    </xf>
    <xf borderId="2" fillId="0" fontId="18" numFmtId="166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0"/>
    <col customWidth="1" min="2" max="3" width="11.43"/>
    <col customWidth="1" min="4" max="4" width="13.86"/>
    <col customWidth="1" min="5" max="5" width="15.57"/>
    <col customWidth="1" min="6" max="6" width="25.29"/>
    <col customWidth="1" min="7" max="7" width="28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9" t="s">
        <v>3</v>
      </c>
      <c r="B6" s="10"/>
      <c r="C6" s="10"/>
      <c r="D6" s="10"/>
      <c r="E6" s="10" t="s">
        <v>4</v>
      </c>
      <c r="F6" s="11">
        <v>3.0</v>
      </c>
      <c r="G6" s="2"/>
      <c r="H6" s="2"/>
      <c r="I6" s="12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10" t="s">
        <v>5</v>
      </c>
      <c r="B7" s="14" t="s">
        <v>6</v>
      </c>
      <c r="D7" s="2"/>
      <c r="E7" s="10" t="s">
        <v>7</v>
      </c>
      <c r="F7" s="15" t="s">
        <v>8</v>
      </c>
      <c r="G7" s="2"/>
      <c r="H7" s="2"/>
      <c r="I7" s="12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10" t="s">
        <v>9</v>
      </c>
      <c r="B8" s="16" t="s">
        <v>10</v>
      </c>
      <c r="D8" s="2"/>
      <c r="E8" s="10" t="s">
        <v>11</v>
      </c>
      <c r="F8" s="14" t="s">
        <v>12</v>
      </c>
      <c r="G8" s="2"/>
      <c r="H8" s="2"/>
      <c r="I8" s="12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10" t="s">
        <v>13</v>
      </c>
      <c r="B9" s="12" t="s">
        <v>14</v>
      </c>
      <c r="C9" s="2"/>
      <c r="D9" s="10"/>
      <c r="E9" s="10" t="s">
        <v>15</v>
      </c>
      <c r="F9" s="14" t="s">
        <v>16</v>
      </c>
      <c r="G9" s="2"/>
      <c r="H9" s="2"/>
      <c r="I9" s="16"/>
      <c r="J9" s="17"/>
      <c r="K9" s="17"/>
      <c r="L9" s="17"/>
      <c r="M9" s="17"/>
      <c r="N9" s="1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10" t="s">
        <v>17</v>
      </c>
      <c r="B10" s="15" t="s">
        <v>18</v>
      </c>
      <c r="C10" s="2"/>
      <c r="D10" s="10"/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8" t="s">
        <v>19</v>
      </c>
      <c r="B12" s="18" t="s">
        <v>20</v>
      </c>
      <c r="C12" s="18" t="s">
        <v>21</v>
      </c>
      <c r="D12" s="19" t="s">
        <v>22</v>
      </c>
      <c r="E12" s="19" t="s">
        <v>23</v>
      </c>
      <c r="F12" s="19" t="s">
        <v>24</v>
      </c>
      <c r="G12" s="2"/>
      <c r="H12" s="16"/>
      <c r="I12" s="16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0" t="s">
        <v>25</v>
      </c>
      <c r="B13" s="21">
        <v>44253.0</v>
      </c>
      <c r="C13" s="22" t="str">
        <f t="shared" ref="C13:C38" si="1">TEXT(B13,"ddd")</f>
        <v>Fri</v>
      </c>
      <c r="D13" s="23" t="s">
        <v>26</v>
      </c>
      <c r="E13" s="24" t="s">
        <v>27</v>
      </c>
      <c r="F13" s="25" t="str">
        <f t="shared" ref="F13:F36" si="2">IF(C13="Fri","Retros","")</f>
        <v>Retros</v>
      </c>
      <c r="G13" s="2"/>
      <c r="H13" s="16"/>
      <c r="I13" s="16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0" t="s">
        <v>28</v>
      </c>
      <c r="B14" s="26">
        <f>WORKDAY(B13,1,'Holidays 2020,2021'!$B$2:$B$18)</f>
        <v>44256</v>
      </c>
      <c r="C14" s="22" t="str">
        <f t="shared" si="1"/>
        <v>Mon</v>
      </c>
      <c r="D14" s="27" t="s">
        <v>29</v>
      </c>
      <c r="E14" s="24" t="s">
        <v>30</v>
      </c>
      <c r="F14" s="25" t="str">
        <f t="shared" si="2"/>
        <v/>
      </c>
      <c r="G14" s="2"/>
      <c r="H14" s="16"/>
      <c r="I14" s="16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0" t="s">
        <v>31</v>
      </c>
      <c r="B15" s="26">
        <f>WORKDAY(B14,2,'Holidays 2020,2021'!$B$2:$B$18)</f>
        <v>44258</v>
      </c>
      <c r="C15" s="22" t="str">
        <f t="shared" si="1"/>
        <v>Wed</v>
      </c>
      <c r="D15" s="27" t="s">
        <v>32</v>
      </c>
      <c r="E15" s="24" t="s">
        <v>33</v>
      </c>
      <c r="F15" s="25" t="str">
        <f t="shared" si="2"/>
        <v/>
      </c>
      <c r="G15" s="2"/>
      <c r="H15" s="16"/>
      <c r="I15" s="16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0" t="s">
        <v>34</v>
      </c>
      <c r="B16" s="26">
        <f>WORKDAY(B15,2,'Holidays 2020,2021'!$B$2:$B$18)</f>
        <v>44260</v>
      </c>
      <c r="C16" s="22" t="str">
        <f t="shared" si="1"/>
        <v>Fri</v>
      </c>
      <c r="D16" s="27" t="s">
        <v>35</v>
      </c>
      <c r="E16" s="24" t="s">
        <v>36</v>
      </c>
      <c r="F16" s="25" t="str">
        <f t="shared" si="2"/>
        <v>Retros</v>
      </c>
      <c r="G16" s="2"/>
      <c r="H16" s="16"/>
      <c r="I16" s="16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0" t="s">
        <v>37</v>
      </c>
      <c r="B17" s="26">
        <f>WORKDAY(B16,1,'Holidays 2020,2021'!$B$2:$B$18)</f>
        <v>44263</v>
      </c>
      <c r="C17" s="22" t="str">
        <f t="shared" si="1"/>
        <v>Mon</v>
      </c>
      <c r="D17" s="27" t="s">
        <v>38</v>
      </c>
      <c r="E17" s="24" t="s">
        <v>39</v>
      </c>
      <c r="F17" s="25" t="str">
        <f t="shared" si="2"/>
        <v/>
      </c>
      <c r="G17" s="2"/>
      <c r="H17" s="16"/>
      <c r="I17" s="16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0" t="s">
        <v>40</v>
      </c>
      <c r="B18" s="26">
        <f>WORKDAY(B17,2,'Holidays 2020,2021'!$B$2:$B$18)</f>
        <v>44265</v>
      </c>
      <c r="C18" s="22" t="str">
        <f t="shared" si="1"/>
        <v>Wed</v>
      </c>
      <c r="D18" s="24" t="s">
        <v>39</v>
      </c>
      <c r="E18" s="24" t="s">
        <v>39</v>
      </c>
      <c r="F18" s="25" t="str">
        <f t="shared" si="2"/>
        <v/>
      </c>
      <c r="G18" s="2"/>
      <c r="H18" s="16"/>
      <c r="I18" s="16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0" t="s">
        <v>41</v>
      </c>
      <c r="B19" s="26">
        <f>WORKDAY(B18,2,'Holidays 2020,2021'!$B$2:$B$18)</f>
        <v>44267</v>
      </c>
      <c r="C19" s="22" t="str">
        <f t="shared" si="1"/>
        <v>Fri</v>
      </c>
      <c r="D19" s="27" t="s">
        <v>42</v>
      </c>
      <c r="E19" s="24" t="s">
        <v>43</v>
      </c>
      <c r="F19" s="25" t="str">
        <f t="shared" si="2"/>
        <v>Retros</v>
      </c>
      <c r="G19" s="2"/>
      <c r="H19" s="16"/>
      <c r="I19" s="16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0" t="s">
        <v>44</v>
      </c>
      <c r="B20" s="26">
        <f>WORKDAY(B19,1,'Holidays 2020,2021'!$B$2:$B$18)</f>
        <v>44270</v>
      </c>
      <c r="C20" s="22" t="str">
        <f t="shared" si="1"/>
        <v>Mon</v>
      </c>
      <c r="D20" s="27" t="s">
        <v>45</v>
      </c>
      <c r="E20" s="24" t="s">
        <v>46</v>
      </c>
      <c r="F20" s="25" t="str">
        <f t="shared" si="2"/>
        <v/>
      </c>
      <c r="G20" s="2"/>
      <c r="H20" s="16"/>
      <c r="I20" s="16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0" t="s">
        <v>47</v>
      </c>
      <c r="B21" s="26">
        <f>WORKDAY(B20,2,'Holidays 2020,2021'!$B$2:$B$18)</f>
        <v>44272</v>
      </c>
      <c r="C21" s="22" t="str">
        <f t="shared" si="1"/>
        <v>Wed</v>
      </c>
      <c r="D21" s="24" t="s">
        <v>46</v>
      </c>
      <c r="E21" s="24" t="s">
        <v>46</v>
      </c>
      <c r="F21" s="25" t="str">
        <f t="shared" si="2"/>
        <v/>
      </c>
      <c r="G21" s="2"/>
      <c r="H21" s="16"/>
      <c r="I21" s="16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0" t="s">
        <v>48</v>
      </c>
      <c r="B22" s="26">
        <f>WORKDAY(B21,2,'Holidays 2020,2021'!$B$2:$B$18)</f>
        <v>44274</v>
      </c>
      <c r="C22" s="22" t="str">
        <f t="shared" si="1"/>
        <v>Fri</v>
      </c>
      <c r="D22" s="27" t="s">
        <v>49</v>
      </c>
      <c r="E22" s="24" t="s">
        <v>50</v>
      </c>
      <c r="F22" s="25" t="str">
        <f t="shared" si="2"/>
        <v>Retros</v>
      </c>
      <c r="G22" s="2"/>
      <c r="H22" s="16"/>
      <c r="I22" s="16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0" t="s">
        <v>51</v>
      </c>
      <c r="B23" s="26">
        <f>WORKDAY(B22,1,'Holidays 2020,2021'!$B$2:$B$18)</f>
        <v>44277</v>
      </c>
      <c r="C23" s="22" t="str">
        <f t="shared" si="1"/>
        <v>Mon</v>
      </c>
      <c r="D23" s="27" t="s">
        <v>52</v>
      </c>
      <c r="E23" s="24" t="s">
        <v>53</v>
      </c>
      <c r="F23" s="25" t="str">
        <f t="shared" si="2"/>
        <v/>
      </c>
      <c r="G23" s="2"/>
      <c r="H23" s="16"/>
      <c r="I23" s="16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0" t="s">
        <v>54</v>
      </c>
      <c r="B24" s="26">
        <f>WORKDAY(B23,2,'Holidays 2020,2021'!$B$2:$B$18)</f>
        <v>44279</v>
      </c>
      <c r="C24" s="22" t="str">
        <f t="shared" si="1"/>
        <v>Wed</v>
      </c>
      <c r="D24" s="24" t="s">
        <v>53</v>
      </c>
      <c r="E24" s="24" t="s">
        <v>53</v>
      </c>
      <c r="F24" s="25" t="str">
        <f t="shared" si="2"/>
        <v/>
      </c>
      <c r="G24" s="2"/>
      <c r="H24" s="16"/>
      <c r="I24" s="16"/>
      <c r="J24" s="2"/>
      <c r="K24" s="28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0" t="s">
        <v>55</v>
      </c>
      <c r="B25" s="26">
        <f>WORKDAY(B24,2,'Holidays 2020,2021'!$B$2:$B$18)</f>
        <v>44281</v>
      </c>
      <c r="C25" s="22" t="str">
        <f t="shared" si="1"/>
        <v>Fri</v>
      </c>
      <c r="D25" s="27" t="s">
        <v>56</v>
      </c>
      <c r="E25" s="24" t="s">
        <v>57</v>
      </c>
      <c r="F25" s="25" t="str">
        <f t="shared" si="2"/>
        <v>Retros</v>
      </c>
      <c r="G25" s="2"/>
      <c r="H25" s="16"/>
      <c r="I25" s="16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0" t="s">
        <v>58</v>
      </c>
      <c r="B26" s="26">
        <f>WORKDAY(B25,1,'Holidays 2020,2021'!$B$2:$B$18)</f>
        <v>44284</v>
      </c>
      <c r="C26" s="22" t="str">
        <f t="shared" si="1"/>
        <v>Mon</v>
      </c>
      <c r="D26" s="24" t="s">
        <v>57</v>
      </c>
      <c r="E26" s="24" t="s">
        <v>57</v>
      </c>
      <c r="F26" s="25" t="str">
        <f t="shared" si="2"/>
        <v/>
      </c>
      <c r="G26" s="2"/>
      <c r="H26" s="16"/>
      <c r="I26" s="16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0" t="s">
        <v>59</v>
      </c>
      <c r="B27" s="26">
        <f>WORKDAY(B26,2,'Holidays 2020,2021'!$B$2:$B$18)</f>
        <v>44286</v>
      </c>
      <c r="C27" s="22" t="str">
        <f t="shared" si="1"/>
        <v>Wed</v>
      </c>
      <c r="D27" s="27" t="s">
        <v>60</v>
      </c>
      <c r="E27" s="24" t="s">
        <v>61</v>
      </c>
      <c r="F27" s="25" t="str">
        <f t="shared" si="2"/>
        <v/>
      </c>
      <c r="G27" s="2"/>
      <c r="H27" s="16"/>
      <c r="I27" s="16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0" t="s">
        <v>62</v>
      </c>
      <c r="B28" s="26">
        <f>WORKDAY(B27,2,'Holidays 2020,2021'!$B$2:$B$18)</f>
        <v>44288</v>
      </c>
      <c r="C28" s="22" t="str">
        <f t="shared" si="1"/>
        <v>Fri</v>
      </c>
      <c r="D28" s="24" t="s">
        <v>61</v>
      </c>
      <c r="E28" s="24" t="s">
        <v>61</v>
      </c>
      <c r="F28" s="25" t="str">
        <f t="shared" si="2"/>
        <v>Retros</v>
      </c>
      <c r="G28" s="2"/>
      <c r="H28" s="16"/>
      <c r="I28" s="16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0" t="s">
        <v>63</v>
      </c>
      <c r="B29" s="26">
        <f>WORKDAY(B28,1,'Holidays 2020,2021'!$B$2:$B$18)</f>
        <v>44291</v>
      </c>
      <c r="C29" s="22" t="str">
        <f t="shared" si="1"/>
        <v>Mon</v>
      </c>
      <c r="D29" s="27" t="s">
        <v>64</v>
      </c>
      <c r="E29" s="24" t="s">
        <v>65</v>
      </c>
      <c r="F29" s="25" t="str">
        <f t="shared" si="2"/>
        <v/>
      </c>
      <c r="G29" s="2"/>
      <c r="H29" s="16"/>
      <c r="I29" s="16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0" t="s">
        <v>66</v>
      </c>
      <c r="B30" s="26">
        <f>WORKDAY(B29,2,'Holidays 2020,2021'!$B$2:$B$18)</f>
        <v>44293</v>
      </c>
      <c r="C30" s="22" t="str">
        <f t="shared" si="1"/>
        <v>Wed</v>
      </c>
      <c r="D30" s="24" t="s">
        <v>65</v>
      </c>
      <c r="E30" s="24" t="s">
        <v>65</v>
      </c>
      <c r="F30" s="25" t="str">
        <f t="shared" si="2"/>
        <v/>
      </c>
      <c r="G30" s="2"/>
      <c r="H30" s="16"/>
      <c r="I30" s="16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0" t="s">
        <v>67</v>
      </c>
      <c r="B31" s="26">
        <f>WORKDAY(B30,2,'Holidays 2020,2021'!$B$2:$B$18)</f>
        <v>44295</v>
      </c>
      <c r="C31" s="22" t="str">
        <f t="shared" si="1"/>
        <v>Fri</v>
      </c>
      <c r="D31" s="27" t="s">
        <v>68</v>
      </c>
      <c r="E31" s="24" t="s">
        <v>69</v>
      </c>
      <c r="F31" s="25" t="str">
        <f t="shared" si="2"/>
        <v>Retros</v>
      </c>
      <c r="G31" s="2"/>
      <c r="H31" s="16"/>
      <c r="I31" s="16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0" t="s">
        <v>70</v>
      </c>
      <c r="B32" s="26">
        <f>WORKDAY(B31,1,'Holidays 2020,2021'!$B$2:$B$18)</f>
        <v>44298</v>
      </c>
      <c r="C32" s="22" t="str">
        <f t="shared" si="1"/>
        <v>Mon</v>
      </c>
      <c r="D32" s="24" t="s">
        <v>69</v>
      </c>
      <c r="E32" s="24" t="s">
        <v>69</v>
      </c>
      <c r="F32" s="25" t="str">
        <f t="shared" si="2"/>
        <v/>
      </c>
      <c r="G32" s="2"/>
      <c r="H32" s="16"/>
      <c r="I32" s="16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0" t="s">
        <v>71</v>
      </c>
      <c r="B33" s="26">
        <f>WORKDAY(B32,2,'Holidays 2020,2021'!$B$2:$B$18)</f>
        <v>44300</v>
      </c>
      <c r="C33" s="22" t="str">
        <f t="shared" si="1"/>
        <v>Wed</v>
      </c>
      <c r="D33" s="27" t="s">
        <v>72</v>
      </c>
      <c r="E33" s="24" t="s">
        <v>73</v>
      </c>
      <c r="F33" s="25" t="str">
        <f t="shared" si="2"/>
        <v/>
      </c>
      <c r="G33" s="2"/>
      <c r="H33" s="16"/>
      <c r="I33" s="16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0" t="s">
        <v>74</v>
      </c>
      <c r="B34" s="26">
        <f>WORKDAY(B33,2,'Holidays 2020,2021'!$B$2:$B$18)</f>
        <v>44302</v>
      </c>
      <c r="C34" s="22" t="str">
        <f t="shared" si="1"/>
        <v>Fri</v>
      </c>
      <c r="D34" s="29" t="s">
        <v>75</v>
      </c>
      <c r="E34" s="30"/>
      <c r="F34" s="25" t="str">
        <f t="shared" si="2"/>
        <v>Retros</v>
      </c>
      <c r="G34" s="2"/>
      <c r="H34" s="16"/>
      <c r="I34" s="16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0" t="s">
        <v>76</v>
      </c>
      <c r="B35" s="26">
        <f>WORKDAY(B34,1,'Holidays 2020,2021'!$B$2:$B$18)</f>
        <v>44305</v>
      </c>
      <c r="C35" s="22" t="str">
        <f t="shared" si="1"/>
        <v>Mon</v>
      </c>
      <c r="D35" s="29" t="s">
        <v>75</v>
      </c>
      <c r="E35" s="30"/>
      <c r="F35" s="25" t="str">
        <f t="shared" si="2"/>
        <v/>
      </c>
      <c r="G35" s="2"/>
      <c r="H35" s="16"/>
      <c r="I35" s="16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0" t="s">
        <v>77</v>
      </c>
      <c r="B36" s="26">
        <f>WORKDAY(B35,2,'Holidays 2020,2021'!$B$2:$B$18)</f>
        <v>44308</v>
      </c>
      <c r="C36" s="22" t="str">
        <f t="shared" si="1"/>
        <v>Thu</v>
      </c>
      <c r="D36" s="29" t="s">
        <v>75</v>
      </c>
      <c r="E36" s="30"/>
      <c r="F36" s="25" t="str">
        <f t="shared" si="2"/>
        <v/>
      </c>
      <c r="G36" s="2"/>
      <c r="H36" s="16"/>
      <c r="I36" s="16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0" t="s">
        <v>78</v>
      </c>
      <c r="B37" s="26">
        <f>WORKDAY(B36,2,'Holidays 2020,2021'!$B$2:$B$18)</f>
        <v>44312</v>
      </c>
      <c r="C37" s="22" t="str">
        <f t="shared" si="1"/>
        <v>Mon</v>
      </c>
      <c r="D37" s="31" t="s">
        <v>79</v>
      </c>
      <c r="E37" s="31" t="s">
        <v>79</v>
      </c>
      <c r="F37" s="32"/>
      <c r="G37" s="2"/>
      <c r="H37" s="16"/>
      <c r="I37" s="16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20" t="s">
        <v>80</v>
      </c>
      <c r="B38" s="26">
        <f>WORKDAY(B37,2,'Holidays 2020,2021'!$B$2:$B$18)</f>
        <v>44314</v>
      </c>
      <c r="C38" s="20" t="str">
        <f t="shared" si="1"/>
        <v>Wed</v>
      </c>
      <c r="D38" s="33" t="s">
        <v>81</v>
      </c>
      <c r="E38" s="24" t="s">
        <v>82</v>
      </c>
      <c r="F38" s="34" t="s">
        <v>83</v>
      </c>
      <c r="G38" s="2"/>
      <c r="H38" s="16"/>
      <c r="I38" s="16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35"/>
      <c r="B39" s="36" t="s">
        <v>84</v>
      </c>
      <c r="C39" s="1" t="s">
        <v>85</v>
      </c>
      <c r="D39" s="1"/>
      <c r="E39" s="1"/>
      <c r="F39" s="1"/>
      <c r="G39" s="16"/>
      <c r="H39" s="16"/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 t="s">
        <v>86</v>
      </c>
      <c r="C40" s="1" t="s">
        <v>87</v>
      </c>
      <c r="D40" s="1"/>
      <c r="E40" s="1"/>
      <c r="F40" s="1"/>
      <c r="G40" s="16"/>
      <c r="H40" s="16"/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37" t="s">
        <v>88</v>
      </c>
      <c r="C41" s="1" t="s">
        <v>89</v>
      </c>
      <c r="D41" s="1"/>
      <c r="E41" s="1"/>
      <c r="F41" s="1"/>
      <c r="G41" s="16"/>
      <c r="H41" s="16"/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90</v>
      </c>
      <c r="C42" s="1" t="s">
        <v>91</v>
      </c>
      <c r="D42" s="1"/>
      <c r="E42" s="1"/>
      <c r="F42" s="1"/>
      <c r="G42" s="16"/>
      <c r="H42" s="16"/>
      <c r="I42" s="1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92</v>
      </c>
      <c r="C43" s="1" t="s">
        <v>93</v>
      </c>
      <c r="D43" s="1"/>
      <c r="E43" s="1"/>
      <c r="F43" s="1"/>
      <c r="G43" s="16"/>
      <c r="H43" s="16"/>
      <c r="I43" s="1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6"/>
      <c r="H44" s="16"/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6"/>
      <c r="H45" s="16"/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6"/>
      <c r="H46" s="16"/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6"/>
      <c r="H47" s="16"/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6"/>
      <c r="H48" s="16"/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6"/>
      <c r="H49" s="16"/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6"/>
      <c r="H50" s="16"/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6"/>
      <c r="H51" s="16"/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6"/>
      <c r="H52" s="16"/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6"/>
      <c r="H53" s="16"/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6"/>
      <c r="H54" s="16"/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6"/>
      <c r="H55" s="16"/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6"/>
      <c r="H56" s="16"/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6"/>
      <c r="H57" s="16"/>
      <c r="I57" s="1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6"/>
      <c r="H58" s="16"/>
      <c r="I58" s="1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6"/>
      <c r="H59" s="16"/>
      <c r="I59" s="1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6"/>
      <c r="H60" s="16"/>
      <c r="I60" s="1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6"/>
      <c r="H61" s="16"/>
      <c r="I61" s="1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6"/>
      <c r="H62" s="16"/>
      <c r="I62" s="1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6"/>
      <c r="H63" s="16"/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6"/>
      <c r="H64" s="16"/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6"/>
      <c r="H65" s="16"/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6"/>
      <c r="H66" s="16"/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6"/>
      <c r="H67" s="16"/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6"/>
      <c r="H68" s="16"/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6"/>
      <c r="H69" s="16"/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6"/>
      <c r="H70" s="16"/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6"/>
      <c r="H71" s="16"/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6"/>
      <c r="H72" s="16"/>
      <c r="I72" s="1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6"/>
      <c r="H73" s="16"/>
      <c r="I73" s="1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6"/>
      <c r="H74" s="16"/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6"/>
      <c r="H75" s="16"/>
      <c r="I75" s="1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6"/>
      <c r="H76" s="16"/>
      <c r="I76" s="1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6"/>
      <c r="H77" s="16"/>
      <c r="I77" s="1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6"/>
      <c r="H78" s="16"/>
      <c r="I78" s="1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6"/>
      <c r="H79" s="16"/>
      <c r="I79" s="1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6"/>
      <c r="H80" s="16"/>
      <c r="I80" s="1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6"/>
      <c r="H81" s="16"/>
      <c r="I81" s="1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6"/>
      <c r="H82" s="16"/>
      <c r="I82" s="1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mergeCells count="5">
    <mergeCell ref="B7:C7"/>
    <mergeCell ref="B8:C8"/>
    <mergeCell ref="D34:E34"/>
    <mergeCell ref="D35:E35"/>
    <mergeCell ref="D36:E3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</cols>
  <sheetData>
    <row r="1">
      <c r="A1" s="38" t="s">
        <v>94</v>
      </c>
      <c r="B1" s="39" t="s">
        <v>95</v>
      </c>
      <c r="C1" s="39" t="s">
        <v>96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1.0</v>
      </c>
      <c r="B2" s="42">
        <v>44197.0</v>
      </c>
      <c r="C2" s="43" t="s">
        <v>97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1">
        <v>2.0</v>
      </c>
      <c r="B3" s="42">
        <v>44235.0</v>
      </c>
      <c r="C3" s="43" t="s">
        <v>98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1">
        <v>3.0</v>
      </c>
      <c r="B4" s="42">
        <v>44236.0</v>
      </c>
      <c r="C4" s="43" t="s">
        <v>99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1">
        <v>4.0</v>
      </c>
      <c r="B5" s="42">
        <v>43850.0</v>
      </c>
      <c r="C5" s="43" t="s">
        <v>99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1">
        <v>5.0</v>
      </c>
      <c r="B6" s="42">
        <v>44237.0</v>
      </c>
      <c r="C6" s="43" t="s">
        <v>99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1">
        <v>6.0</v>
      </c>
      <c r="B7" s="42">
        <v>44238.0</v>
      </c>
      <c r="C7" s="43" t="s">
        <v>99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1">
        <v>7.0</v>
      </c>
      <c r="B8" s="42">
        <v>44239.0</v>
      </c>
      <c r="C8" s="43" t="s">
        <v>99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1">
        <v>8.0</v>
      </c>
      <c r="B9" s="42">
        <v>44240.0</v>
      </c>
      <c r="C9" s="43" t="s">
        <v>99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1">
        <v>9.0</v>
      </c>
      <c r="B10" s="42">
        <v>44241.0</v>
      </c>
      <c r="C10" s="43" t="s">
        <v>99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1">
        <v>10.0</v>
      </c>
      <c r="B11" s="42">
        <v>44242.0</v>
      </c>
      <c r="C11" s="43" t="s">
        <v>99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>
        <v>11.0</v>
      </c>
      <c r="B12" s="42">
        <v>44243.0</v>
      </c>
      <c r="C12" s="43" t="s">
        <v>99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1">
        <v>12.0</v>
      </c>
      <c r="B13" s="42">
        <v>44244.0</v>
      </c>
      <c r="C13" s="43" t="s">
        <v>99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>
        <v>13.0</v>
      </c>
      <c r="B14" s="42">
        <v>44245.0</v>
      </c>
      <c r="C14" s="43" t="s">
        <v>99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1">
        <v>14.0</v>
      </c>
      <c r="B15" s="42">
        <v>44246.0</v>
      </c>
      <c r="C15" s="43" t="s">
        <v>99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>
        <v>15.0</v>
      </c>
      <c r="B16" s="42">
        <v>44307.0</v>
      </c>
      <c r="C16" s="44" t="s">
        <v>100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>
        <v>16.0</v>
      </c>
      <c r="B17" s="42">
        <v>44316.0</v>
      </c>
      <c r="C17" s="44" t="s">
        <v>101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>
        <v>17.0</v>
      </c>
      <c r="B18" s="42">
        <v>44317.0</v>
      </c>
      <c r="C18" s="43" t="s">
        <v>102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1">
        <v>18.0</v>
      </c>
      <c r="B19" s="45">
        <v>44441.0</v>
      </c>
      <c r="C19" s="43" t="s">
        <v>103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drawing r:id="rId1"/>
</worksheet>
</file>