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mc:AlternateContent xmlns:mc="http://schemas.openxmlformats.org/markup-compatibility/2006">
    <mc:Choice Requires="x15">
      <x15ac:absPath xmlns:x15ac="http://schemas.microsoft.com/office/spreadsheetml/2010/11/ac" url="C:\Users\jtuia\Documents\Projects\Minor_Projects\Sruthi\"/>
    </mc:Choice>
  </mc:AlternateContent>
  <xr:revisionPtr revIDLastSave="0" documentId="13_ncr:1_{591684FC-5BD5-4A18-9F3C-F8A4A00D3AC7}" xr6:coauthVersionLast="47" xr6:coauthVersionMax="47" xr10:uidLastSave="{00000000-0000-0000-0000-000000000000}"/>
  <bookViews>
    <workbookView xWindow="-110" yWindow="-110" windowWidth="19420" windowHeight="10420" xr2:uid="{00000000-000D-0000-FFFF-FFFF00000000}"/>
  </bookViews>
  <sheets>
    <sheet name="og" sheetId="1" r:id="rId1"/>
  </sheets>
  <definedNames>
    <definedName name="_xlnm._FilterDatabase" localSheetId="0" hidden="1">og!$A$1:$AM$80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U3" i="1" l="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2" i="1"/>
</calcChain>
</file>

<file path=xl/sharedStrings.xml><?xml version="1.0" encoding="utf-8"?>
<sst xmlns="http://schemas.openxmlformats.org/spreadsheetml/2006/main" count="1230" uniqueCount="418">
  <si>
    <t>Year</t>
  </si>
  <si>
    <t>Drug</t>
  </si>
  <si>
    <t>Type</t>
  </si>
  <si>
    <t>Indication</t>
  </si>
  <si>
    <t>tumor_recode</t>
  </si>
  <si>
    <t>Mutation</t>
  </si>
  <si>
    <t>approval_basis</t>
  </si>
  <si>
    <t>randomised</t>
  </si>
  <si>
    <t>accelerated</t>
  </si>
  <si>
    <t>Trial Notes</t>
  </si>
  <si>
    <t>RR_intervention (%)</t>
  </si>
  <si>
    <t>RR_control (%)</t>
  </si>
  <si>
    <t>OS ratio</t>
  </si>
  <si>
    <t>OS lower</t>
  </si>
  <si>
    <t>OS higher</t>
  </si>
  <si>
    <t>OS_intervention (months)</t>
  </si>
  <si>
    <t>OS_control (months)</t>
  </si>
  <si>
    <t>PFS_intervention</t>
  </si>
  <si>
    <t>PFS_contnrol</t>
  </si>
  <si>
    <t>HR</t>
  </si>
  <si>
    <t>HR_strata1_low</t>
  </si>
  <si>
    <t>HR_strata1_high</t>
  </si>
  <si>
    <t>DoR_intervention: median (months)</t>
  </si>
  <si>
    <t>DoR_control: median (months)</t>
  </si>
  <si>
    <t>DoR_intervention: Number with DoR ≥6 months (%)</t>
  </si>
  <si>
    <t>DoR_control: Number with DoR ≥6 months (%)</t>
  </si>
  <si>
    <t>DoR_intervention: Number with DoR ≥12 months (%)</t>
  </si>
  <si>
    <t>DoR_control: Number with DoR ≥12 months (%)</t>
  </si>
  <si>
    <t>intervention_participants</t>
  </si>
  <si>
    <t>control_participants</t>
  </si>
  <si>
    <t>total_participants</t>
  </si>
  <si>
    <t>Phase</t>
  </si>
  <si>
    <t>setting</t>
  </si>
  <si>
    <t>blinding</t>
  </si>
  <si>
    <t>Grade_ESMO</t>
  </si>
  <si>
    <t>QoL</t>
  </si>
  <si>
    <t>biomarker</t>
  </si>
  <si>
    <t>Lutetium Lu-177 vipivotide tetraxetan (Pluvicto)</t>
  </si>
  <si>
    <t>Single</t>
  </si>
  <si>
    <t>prostate-specific membrane antigen (PSMA)-positive metastatic castration-resistant prostate cancer (mCRPC) who have been treated with androgen receptor (AR) pathway inhibition and taxane-based chemotherapy</t>
  </si>
  <si>
    <t>prostate</t>
  </si>
  <si>
    <t>OS</t>
  </si>
  <si>
    <t>Yes</t>
  </si>
  <si>
    <t>No</t>
  </si>
  <si>
    <t>VISION (NCT03511664)</t>
  </si>
  <si>
    <t>15.3</t>
  </si>
  <si>
    <t>11.3</t>
  </si>
  <si>
    <t>8.6999999999999993</t>
  </si>
  <si>
    <t>3</t>
  </si>
  <si>
    <t>metastatic</t>
  </si>
  <si>
    <t>blinded</t>
  </si>
  <si>
    <t>Futibatinib (Lytgobi)</t>
  </si>
  <si>
    <t>adult patients with previously treated, unresectable, locally advanced or metastatic intrahepatic cholangiocarcinoma harboring fibroblast growth factor receptor 2 (FGFR2) gene fusions or other rearrangements</t>
  </si>
  <si>
    <t>Others</t>
  </si>
  <si>
    <t>(FGFR2) gene fusions or other rearrangements</t>
  </si>
  <si>
    <t>ORR</t>
  </si>
  <si>
    <t>TAS-120-101 (NCT02052778)</t>
  </si>
  <si>
    <t>21.7</t>
  </si>
  <si>
    <t>9</t>
  </si>
  <si>
    <t>9.6999999999999993</t>
  </si>
  <si>
    <t>1|2</t>
  </si>
  <si>
    <t>open</t>
  </si>
  <si>
    <t>Olutasidenib (Rezlidhia)</t>
  </si>
  <si>
    <t>adult patients with relapsed or refractory acute myeloid leukemia (AML) with a susceptible IDH1 mutation</t>
  </si>
  <si>
    <t>AML</t>
  </si>
  <si>
    <t>IDH1 mutation</t>
  </si>
  <si>
    <t>Study 2102-HEM-101 (NCT02719574)</t>
  </si>
  <si>
    <t>4.0750000000000002</t>
  </si>
  <si>
    <t>Adagrasib (Krazati)</t>
  </si>
  <si>
    <t>adult patients with KRAS G12C¬-mutated locally advanced or metastatic non-small cell lung cancer </t>
  </si>
  <si>
    <t>NSCLC</t>
  </si>
  <si>
    <t>KRAS G12C¬-mutated</t>
  </si>
  <si>
    <t>KRYSTAL-1; NCT03785249</t>
  </si>
  <si>
    <t>12.6</t>
  </si>
  <si>
    <t>8.5</t>
  </si>
  <si>
    <t>Tepotinib (Tepmetko)</t>
  </si>
  <si>
    <t>metastatic non-small cell lung cancer (NSCLC) harboring mesenchymal-epithelial transition (MET) exon 14 skipping alterations.</t>
  </si>
  <si>
    <t>(MET) exon 14 skipping alterations.</t>
  </si>
  <si>
    <t>VISION trial (NCT02864992)</t>
  </si>
  <si>
    <t>17.100000000000001</t>
  </si>
  <si>
    <t>10.9</t>
  </si>
  <si>
    <t>11</t>
  </si>
  <si>
    <t>2</t>
  </si>
  <si>
    <t>Umbralisib (Ukoniq)</t>
  </si>
  <si>
    <t>Relapsed or refractory marginal zone lymphoma (MZL) who have received at least one prior anti-CD20-based regimen</t>
  </si>
  <si>
    <t>UTX-TGR-205 (NCT02793583)</t>
  </si>
  <si>
    <t>NR</t>
  </si>
  <si>
    <t>2|3</t>
  </si>
  <si>
    <t>Follicular lymphoma</t>
  </si>
  <si>
    <t>FL</t>
  </si>
  <si>
    <t>10.6</t>
  </si>
  <si>
    <t>11.1</t>
  </si>
  <si>
    <t>Tivozanib (Fotivda)</t>
  </si>
  <si>
    <t>adult patients with relapsed or refractory advanced renal cell carcinoma (RCC) following two or more prior systemic therapies</t>
  </si>
  <si>
    <t>PFS</t>
  </si>
  <si>
    <t>TIVO-3 (NCT02627963)</t>
  </si>
  <si>
    <t>16.399999999999999</t>
  </si>
  <si>
    <t>19.2</t>
  </si>
  <si>
    <t>5.6</t>
  </si>
  <si>
    <t>Infigratinib (Truseltiq)</t>
  </si>
  <si>
    <t>adults with previously treated, unresectable locally advanced or metastatic cholangiocarcinoma with a fibroblast growth factor receptor 2 (FGFR2) fusion or other rearrangement</t>
  </si>
  <si>
    <t>FGFR2) fusion or other rearrangement</t>
  </si>
  <si>
    <t>CBGJ398X2204 (NCT02150967)</t>
  </si>
  <si>
    <t>12.2</t>
  </si>
  <si>
    <t>7.29</t>
  </si>
  <si>
    <t>5</t>
  </si>
  <si>
    <t>Sotorasib (Lumakras)</t>
  </si>
  <si>
    <t>adult patients with KRAS G12C ‑mutated locally advanced or metastatic non-small cell lung cancer (NSCLC)</t>
  </si>
  <si>
    <t>KRAS G12C ‑mutated</t>
  </si>
  <si>
    <t>CodeBreaK 100; NCT03600883</t>
  </si>
  <si>
    <t>12.5</t>
  </si>
  <si>
    <t>6.8</t>
  </si>
  <si>
    <t>10</t>
  </si>
  <si>
    <t>Mobocertinib (Exkivity)</t>
  </si>
  <si>
    <t>locally advanced or metastatic non-small cell lung cancer (NSCLC) with epidermal growth factor receptor (EGFR) exon 20 insertion mutations</t>
  </si>
  <si>
    <t>Epidermal growth factor receptor (EGFR) exon 20 insertion mutations</t>
  </si>
  <si>
    <t>study 101; NCT02716116</t>
  </si>
  <si>
    <t>24</t>
  </si>
  <si>
    <t>7.3</t>
  </si>
  <si>
    <t>17.5</t>
  </si>
  <si>
    <t>Asciminib (Scemblix)</t>
  </si>
  <si>
    <t>Philadelphia chromosome-positive chronic myeloid leukemia (Ph+ CML) in chronic phase (CP), previously treated with two or more tyrosine kinase inhibitors (TKIs)</t>
  </si>
  <si>
    <t>ASCEMBL (NCT 03106779)</t>
  </si>
  <si>
    <t>Adult patients with Ph+ CML in CP with the T315I mutation</t>
  </si>
  <si>
    <t>T315I</t>
  </si>
  <si>
    <t>CABL001X2101 (NCT02081378).</t>
  </si>
  <si>
    <t>108</t>
  </si>
  <si>
    <t>1</t>
  </si>
  <si>
    <t>Avapritinib (Ayvakit)</t>
  </si>
  <si>
    <t>Adults with unresectable or metastatic gastrointestinal stromal tumor (GIST) harboring a platelet-derived growth factor receptor alpha (PDGFRA) exon 18 mutation</t>
  </si>
  <si>
    <t>(PDGFRA) exon 18 mutation</t>
  </si>
  <si>
    <t>NAVIGATOR (NCT02508532)</t>
  </si>
  <si>
    <t>34</t>
  </si>
  <si>
    <t>Tazemetostat (Tazverik)</t>
  </si>
  <si>
    <t>Adult patients with relapsed or refractory (R/R) follicular lymphoma (FL) whose tumors are positive for an EZH2 mutation as detected by an FDA-approved test and who have received at least 2 prior systemic therapies, and for adult patients with R/R FL who have no satisfactory alternative treatment options</t>
  </si>
  <si>
    <t>EZH2 mutation</t>
  </si>
  <si>
    <t>E7438-G000-101, NCT01897571</t>
  </si>
  <si>
    <t>13.8</t>
  </si>
  <si>
    <t>Adults and pediatric patients aged 16 years and older with metastatic or locally advanced epithelioid sarcoma not eligible for complete resection</t>
  </si>
  <si>
    <t>EZH-202, NCT02601950</t>
  </si>
  <si>
    <t>19</t>
  </si>
  <si>
    <t>5.5</t>
  </si>
  <si>
    <t>Pemigatinib (Pemazyre)</t>
  </si>
  <si>
    <t>Adults with previously treated, unresectable locally advanced or metastatic cholangiocarcinoma with a fibroblast growth factor receptor 2 (FGFR2) fusion or other rearrangement</t>
  </si>
  <si>
    <t>(FGFR2) fusion or other rearrangement</t>
  </si>
  <si>
    <t>FIGHT-202 (NCT02924376)</t>
  </si>
  <si>
    <t>21.1</t>
  </si>
  <si>
    <t>6.9</t>
  </si>
  <si>
    <t>9.1</t>
  </si>
  <si>
    <t>Capmatinib (Tabrecta)</t>
  </si>
  <si>
    <t>Adult patients with metastatic non-small cell lung cancer (NSCLC) whose tumors have a mutation that leads to mesenchymal-epithelial transition (MET) exon 14 skipping as detected by an FDA-approved test.</t>
  </si>
  <si>
    <t>(MET) exon 14 skipping</t>
  </si>
  <si>
    <t>GEOMETRY mono-1</t>
  </si>
  <si>
    <t>7.423</t>
  </si>
  <si>
    <t>10.5</t>
  </si>
  <si>
    <t>Selpercatinib (Retevmo)</t>
  </si>
  <si>
    <t>Adult patients with metastatic RET fusion-positive non-small cell lung cancer (NSCLC)</t>
  </si>
  <si>
    <t>RET fusion</t>
  </si>
  <si>
    <t>LIBRETTO-001, NCT03157128</t>
  </si>
  <si>
    <t>13.9</t>
  </si>
  <si>
    <t>16.5</t>
  </si>
  <si>
    <t>NE</t>
  </si>
  <si>
    <t>Adult and pediatric patients 12 years of age and older with advanced or metastatic RET-mutant medullary thyroid cancer (MTC) who require systemic therapy</t>
  </si>
  <si>
    <t>RET</t>
  </si>
  <si>
    <t>Adult and pediatric patients 12 years of age and older with advanced or metastatic RET fusion-positive thyroid cancer who require systemic therapy and who are radioactive iodine-refractory (if radioactive iodine is appropriate)</t>
  </si>
  <si>
    <t>Lurbinectedin (Zepzelca)</t>
  </si>
  <si>
    <t>Adult patients with metastatic small cell lung cancer (SCLC) with disease progression on or after platinum-based chemotherapy</t>
  </si>
  <si>
    <t>B-005; NCT02454972</t>
  </si>
  <si>
    <t>9.3000000000000007</t>
  </si>
  <si>
    <t>3.5</t>
  </si>
  <si>
    <t>Pralsetinib (Gavreto)</t>
  </si>
  <si>
    <t>Adult patients with metastatic rearranged during transfection (RET) fusion- positive nonsmall cell lung cancer (NSCLC) as detected by an FDA approved test</t>
  </si>
  <si>
    <t>ARROW, NCT03037385</t>
  </si>
  <si>
    <t>15.2</t>
  </si>
  <si>
    <t>Relugolix (Orgovyx)</t>
  </si>
  <si>
    <t>Adult patients with advanced prostate cancer</t>
  </si>
  <si>
    <t>HERO (NCT03085095)</t>
  </si>
  <si>
    <t>Erdafitinib (Balversa)</t>
  </si>
  <si>
    <t>Adult patients with locally advanced or metastatic urothelial carcinoma that has susceptible FGFR3 or FGFR2 genetic alterations and progressed during or following at least one line of prior platinum containing chemotherapy including within 12 months of neoadjuvant or adjuvant platinum-containing chemotherapy.</t>
  </si>
  <si>
    <t>FGFR3 or FGFR2</t>
  </si>
  <si>
    <t>BLC2001 (NCT02365597)</t>
  </si>
  <si>
    <t>Darolutamide (Nubeqa)</t>
  </si>
  <si>
    <t>Patients with non-metastatic castration-resistant prostate cancer</t>
  </si>
  <si>
    <t>ARAMIS (NCT02200614)</t>
  </si>
  <si>
    <t>36.799999999999997</t>
  </si>
  <si>
    <t>Entrectinib (Rozlytrek)</t>
  </si>
  <si>
    <t>Adult patients with metastatic non-small cell lung cancer (NSCLC) whose tumors are ROS1-positive</t>
  </si>
  <si>
    <t>ROS1</t>
  </si>
  <si>
    <t>ALKA, STARTRK-1 (NCT02097810) and STARTRK-2 (NCT02568267)</t>
  </si>
  <si>
    <t>Adult and pediatric patients 12 years of age and older with solid tumors that: have a neurotrophic tyrosine receptor kinase (NTRK) gene fusion, without a known acquired resistance mutation, are metastatic or where surgical resection is likely to result in severe morbidity, and have progressed following treatment or have no satisfactory alternative therapy.</t>
  </si>
  <si>
    <t>NTRK</t>
  </si>
  <si>
    <t>ALKA, STARTRK-1 (NCT02097810) and STARTRK-2 (NCT02568267).</t>
  </si>
  <si>
    <t>21</t>
  </si>
  <si>
    <t>11.2</t>
  </si>
  <si>
    <t>Zanubrutinib (Brukinsa)</t>
  </si>
  <si>
    <t>Mantle cell lymphoma</t>
  </si>
  <si>
    <t>BGB-3111-206, BGB-3111-AU-003</t>
  </si>
  <si>
    <t>38.200000000000003</t>
  </si>
  <si>
    <t>Apalutamide (Erleada)</t>
  </si>
  <si>
    <t>Non-metastatic castration-resistant prostate cancer</t>
  </si>
  <si>
    <t>SPARTAN (NCT01946204)</t>
  </si>
  <si>
    <t>Ivosidenib (Tibsovo)</t>
  </si>
  <si>
    <t>IDH1-mutated AML</t>
  </si>
  <si>
    <t>IDH1</t>
  </si>
  <si>
    <t>Study AG120-C-001, NCT02074839</t>
  </si>
  <si>
    <t>8.8000000000000007</t>
  </si>
  <si>
    <t>Duvelisib (Copiktra)</t>
  </si>
  <si>
    <t>Relapsed or refractory chronic lymphocytic leukemia (CLL) or small lymphocytic lymphoma (SLL) after at least two prior therapies.</t>
  </si>
  <si>
    <t>(Study 1; NCT02004522)</t>
  </si>
  <si>
    <t>54.94</t>
  </si>
  <si>
    <t>63.25</t>
  </si>
  <si>
    <t>Relapsed or refractory follicular lymphoma (FL) after at least two prior systemic therapies</t>
  </si>
  <si>
    <t>Study 2; NCT02204982</t>
  </si>
  <si>
    <t>18.399999999999999</t>
  </si>
  <si>
    <t>8.4</t>
  </si>
  <si>
    <t>Dacomitinib (Vizimpro)</t>
  </si>
  <si>
    <t>First-line treatment of patients with metastatic non-small cell lung cancer (NSCLC) with epidermal growth factor receptor (EGFR) exon 19 deletion or exon 21 L858R substitution mutations as detected by an FDA-approved test</t>
  </si>
  <si>
    <t>epidermal growth factor receptor (EGFR) exon 19 deletion or exon 21 L858R substitution</t>
  </si>
  <si>
    <t>(ARCHER 1050; [NCT01774721])</t>
  </si>
  <si>
    <t>34.1</t>
  </si>
  <si>
    <t>26.8</t>
  </si>
  <si>
    <t>14.7</t>
  </si>
  <si>
    <t>14.8</t>
  </si>
  <si>
    <t>8.3000000000000007</t>
  </si>
  <si>
    <t>Talazoparib (Talzenna)</t>
  </si>
  <si>
    <t>Adult patients with deleterious or suspected deleterious germline BRCA-mutated (gBRCAm) HER2-negative locally advanced or metastatic breast cancer.</t>
  </si>
  <si>
    <t>breast</t>
  </si>
  <si>
    <t>BRCA-mutated HER2-negative</t>
  </si>
  <si>
    <t>EMBRACA (NCT01945775)</t>
  </si>
  <si>
    <t>19.3</t>
  </si>
  <si>
    <t>19.5</t>
  </si>
  <si>
    <t>8.6</t>
  </si>
  <si>
    <t>6.4</t>
  </si>
  <si>
    <t>3.9</t>
  </si>
  <si>
    <t>Lorlatinib (Lorbrena)</t>
  </si>
  <si>
    <t>"Patients with anaplastic lymphoma kinase (ALK)-positive metastatic non-small cell lung cancer (NSCLC) whose disease has progressed on
 crizotinib and at least one other ALK inhibitor for metastatic disease; or
 alectinib as the first ALK inhibitor therapy for metastatic disease; or
 ceritinib as the first ALK inhibitor therapy for metastatic disease. "</t>
  </si>
  <si>
    <t>ALK</t>
  </si>
  <si>
    <t>Study B7461001; NCT01970865</t>
  </si>
  <si>
    <t>22.3</t>
  </si>
  <si>
    <t>Larotrectinib (Vitrakvi)</t>
  </si>
  <si>
    <t>adult and pediatric patients with solid tumors that: have a neurotrophic receptor tyrosine kinase (NTRK) gene fusion without a known acquired resistance mutation, are metastatic or where surgical resection is likely to result in severe morbidity, and have no satisfactory alternative treatments or that have progressed following treatment.</t>
  </si>
  <si>
    <t>LOXO-TRK-14001 (NCT02122913), SCOUT (NCT02637687), and NAVIGATE (NCT02576431)</t>
  </si>
  <si>
    <t>44.4</t>
  </si>
  <si>
    <t>28.3</t>
  </si>
  <si>
    <t>Gilteritinib (Xospata)</t>
  </si>
  <si>
    <t>FLT3-positive AML</t>
  </si>
  <si>
    <t>FLT3</t>
  </si>
  <si>
    <t>ADMIRAL trial (NCT02421939)</t>
  </si>
  <si>
    <t>Lutetium Lu 177 dotatate (Lutathera)</t>
  </si>
  <si>
    <t>GEP-NETs</t>
  </si>
  <si>
    <t>NETTER-1 (NCT01578239)</t>
  </si>
  <si>
    <t>48</t>
  </si>
  <si>
    <t>36.299999999999997</t>
  </si>
  <si>
    <t>NRc</t>
  </si>
  <si>
    <t>Niraparib (Zejula)</t>
  </si>
  <si>
    <t>Epithelial ovarian, fallopian tube or primary peritoneal cancer</t>
  </si>
  <si>
    <t>NOVA  (NCT01847274)</t>
  </si>
  <si>
    <t>34.67</t>
  </si>
  <si>
    <t>36</t>
  </si>
  <si>
    <t>13.5</t>
  </si>
  <si>
    <t>Brigatinib (Alunbrig)</t>
  </si>
  <si>
    <t>ALK-positive NSCLC</t>
  </si>
  <si>
    <t>ALTA 1L, NCT02737501</t>
  </si>
  <si>
    <t>19.399999999999999</t>
  </si>
  <si>
    <t>Neratinib (Nerlynx)</t>
  </si>
  <si>
    <t>HER2-overexpressed breast cancer</t>
  </si>
  <si>
    <t>HER2</t>
  </si>
  <si>
    <t>ExteNET trial (NCT00878709)</t>
  </si>
  <si>
    <t>adjuvant</t>
  </si>
  <si>
    <t>Enasidenib mesylate (Idhifa)</t>
  </si>
  <si>
    <t>IDH2-mutated AML</t>
  </si>
  <si>
    <t>IDH2</t>
  </si>
  <si>
    <t>Study AG221-C-001, NCT01915498</t>
  </si>
  <si>
    <t>9.26</t>
  </si>
  <si>
    <t>Copanlisib dihydrochloride (Aliqopa)</t>
  </si>
  <si>
    <t>-</t>
  </si>
  <si>
    <t>(NCT 01660451) CHRONOS-1</t>
  </si>
  <si>
    <t>17.899999999999999</t>
  </si>
  <si>
    <t>Acalabrutinib (Calquence)</t>
  </si>
  <si>
    <t>Trial LY-004 (NCT02213926)</t>
  </si>
  <si>
    <t>59.2</t>
  </si>
  <si>
    <t>Midostaurin (Rydapt)</t>
  </si>
  <si>
    <t>Aggressive systemic mastocytosis (ASM), systemic mastocytosis with associated hematological neoplasm (SM-AHN), or mast cell leukemia</t>
  </si>
  <si>
    <t>NCT00782067</t>
  </si>
  <si>
    <t>28.7</t>
  </si>
  <si>
    <t>14.1</t>
  </si>
  <si>
    <t>non-metastatic</t>
  </si>
  <si>
    <t>Abemaciclib (Verzenio)</t>
  </si>
  <si>
    <t>Adult patients with HRpositive, HER2-negative advanced or metastatic breast cancerwith disease progression following endocrine therapy and priorchemotherapy in the metastatic setting</t>
  </si>
  <si>
    <t>MONARCH 2</t>
  </si>
  <si>
    <t>46.7</t>
  </si>
  <si>
    <t>37.299999999999997</t>
  </si>
  <si>
    <t>7.2</t>
  </si>
  <si>
    <t>Venetoclax (Venclexta)</t>
  </si>
  <si>
    <t>Patients with chronic lymphocytic leukemia (CLL) with 17p deletion, as detected by an FDA approved test, who have received at least one prior therapy</t>
  </si>
  <si>
    <t>17p</t>
  </si>
  <si>
    <t>Rucaparib (Rubraca)</t>
  </si>
  <si>
    <t>monotherapy for the treatment of patients with deleterious BRCA mutation (germline and/or somatic) associated advanced ovarian cancer who have been treated with two or more chemotherapies.</t>
  </si>
  <si>
    <t>BRCA</t>
  </si>
  <si>
    <t>25.4</t>
  </si>
  <si>
    <t>7.4</t>
  </si>
  <si>
    <t>6.7</t>
  </si>
  <si>
    <t>Lenvatinib (Lenvima)</t>
  </si>
  <si>
    <t>Locally recurrent or metastatic, progressive, radioactive iodine-refractory  thyroid cancer</t>
  </si>
  <si>
    <t>Study 205: NCT01136733)</t>
  </si>
  <si>
    <t>25.5</t>
  </si>
  <si>
    <t>15.4</t>
  </si>
  <si>
    <t>14.6</t>
  </si>
  <si>
    <t>Sonidegib (Odomzo)</t>
  </si>
  <si>
    <t>Basal cell carcinoma</t>
  </si>
  <si>
    <t>22.1</t>
  </si>
  <si>
    <t>Trabectedin (Yondelis)</t>
  </si>
  <si>
    <t>Liposarcoma or leiomyosarcoma</t>
  </si>
  <si>
    <t>13.7</t>
  </si>
  <si>
    <t>13.1</t>
  </si>
  <si>
    <t>4.2</t>
  </si>
  <si>
    <t>Osimertinib (Tagrisso)</t>
  </si>
  <si>
    <t>metastatic epidermal growth factor receptor (EGFR) T790M mutationpositive non-small cell lung cancer (NSCLC), as detected by an FDAapproved test, who have progressed on or after EGFR TKI therapy</t>
  </si>
  <si>
    <t>EGFR</t>
  </si>
  <si>
    <t>22.5</t>
  </si>
  <si>
    <t>10.1</t>
  </si>
  <si>
    <t>Alectinib (Alecensa)</t>
  </si>
  <si>
    <t>29.2</t>
  </si>
  <si>
    <t>8.9</t>
  </si>
  <si>
    <t>9.8000000000000007</t>
  </si>
  <si>
    <t>Tipiracil plus trifluridine (Lonsurf)</t>
  </si>
  <si>
    <t>metastatic colorectal cancer who have been previously treated with fluoropyrimidine-, oxaliplatin- and irinotecan-based chemotherapy, an anti-VEGF biological therapy, and if RAS wild-type, an anti-EGFR therapy</t>
  </si>
  <si>
    <t>RECOURSE</t>
  </si>
  <si>
    <t>7.1</t>
  </si>
  <si>
    <t>5.3</t>
  </si>
  <si>
    <t>Ceritinib (Zykadia)</t>
  </si>
  <si>
    <t>ALK-positive metastatic NSCLC</t>
  </si>
  <si>
    <t>16.7</t>
  </si>
  <si>
    <t>6.93</t>
  </si>
  <si>
    <t>Idelalisib (Zydelig)</t>
  </si>
  <si>
    <t>Relapsed small lymphocytic lymphoma (SLL) in patients who have received at least two prior systemic therapies</t>
  </si>
  <si>
    <t>11.9</t>
  </si>
  <si>
    <t>Relapsed follicular B-cell non-Hodgkin lymphoma (FL) in patients who have received at least two prior systemic therapies</t>
  </si>
  <si>
    <t>Olaparib (Lynparza)</t>
  </si>
  <si>
    <t>Monotherapy in patients with deleterious or suspected deleterious germline BRCA mutated (as detected by an FDA-approved test) advanced ovarian cancer who have been treated with three or more prior lines of chemotherapy.</t>
  </si>
  <si>
    <t>NCT01078662</t>
  </si>
  <si>
    <t>9.4</t>
  </si>
  <si>
    <t>7.9</t>
  </si>
  <si>
    <t>Radium RA 223 dichloride (Xofigo)</t>
  </si>
  <si>
    <t>Castration-resistant prostate cancer</t>
  </si>
  <si>
    <t>14.9</t>
  </si>
  <si>
    <t>Dabrafenib (Tafinlar)</t>
  </si>
  <si>
    <t>Unresectable or metastatic melanoma with BRAFV600E mutation as detected by an FDA-approved test</t>
  </si>
  <si>
    <t>melanoma</t>
  </si>
  <si>
    <t>BRAFV600E</t>
  </si>
  <si>
    <t>20</t>
  </si>
  <si>
    <t>15.6</t>
  </si>
  <si>
    <t>5.0999999999999996</t>
  </si>
  <si>
    <t>Trametinib (Mekinist)</t>
  </si>
  <si>
    <t>4.9000000000000004</t>
  </si>
  <si>
    <t>Afatinib (Gilotrif)</t>
  </si>
  <si>
    <t>First-line treatment of patients with metastatic NSCLC whose tumours have EGFR exon 19 deletions or exon 21 (L858R) substitution mutations as detected by an FDA-approved test</t>
  </si>
  <si>
    <t>28.1</t>
  </si>
  <si>
    <t>28.2</t>
  </si>
  <si>
    <t>Ibrutinib (Imbruvica)</t>
  </si>
  <si>
    <t>Study PCYC-1104-CA (referred to as Study 1104) (NCT01236391)</t>
  </si>
  <si>
    <t>Cedazuridine; decitabine (Inqovi)</t>
  </si>
  <si>
    <t>Combination</t>
  </si>
  <si>
    <t>Myelodysplastic syndromes</t>
  </si>
  <si>
    <t>NCT02103478</t>
  </si>
  <si>
    <t>18.3</t>
  </si>
  <si>
    <t>7.95</t>
  </si>
  <si>
    <t>Alpelisib (Piqray) + fulvestrant</t>
  </si>
  <si>
    <t>Breast cancer</t>
  </si>
  <si>
    <t>SOLAR-1 (NCT02437318)</t>
  </si>
  <si>
    <t>39.299999999999997</t>
  </si>
  <si>
    <t>31.4</t>
  </si>
  <si>
    <t>Selinexor (Xpovio) + dexamethasone</t>
  </si>
  <si>
    <t>Multiple myeloma</t>
  </si>
  <si>
    <t>STORM (KCP‐330‐012; NCT02336815)</t>
  </si>
  <si>
    <t>2.2999999999999998</t>
  </si>
  <si>
    <t>Binimetinib (Mektovi)</t>
  </si>
  <si>
    <t>BRAF-mutated melanoma</t>
  </si>
  <si>
    <t>BRAF</t>
  </si>
  <si>
    <t>COLUMBUS; NCT01909453</t>
  </si>
  <si>
    <t>33.6</t>
  </si>
  <si>
    <t>16.899999999999999</t>
  </si>
  <si>
    <t>16.600000000000001</t>
  </si>
  <si>
    <t>12.3</t>
  </si>
  <si>
    <t>Encorafenib (Braftovi)</t>
  </si>
  <si>
    <t>Glasdegib (Daurismo) + low-dose cytarabine</t>
  </si>
  <si>
    <t>Study BRIGHT AML 1003, NCT01546038</t>
  </si>
  <si>
    <t>43</t>
  </si>
  <si>
    <t>Ribociclib (Kisqali)</t>
  </si>
  <si>
    <t>HR-positive, HER2-negative breast cancer</t>
  </si>
  <si>
    <t>Study 1 (MONALEESA-2)</t>
  </si>
  <si>
    <t>Midostaurin (Rydapt) + Daunorubicin, Cytarabine</t>
  </si>
  <si>
    <t>(MONARCH 2</t>
  </si>
  <si>
    <t>Idelalisib (Zydelig) + rituximab</t>
  </si>
  <si>
    <t>Relapsed chronic lymphocytic leukemia (CLL), in combination with rituximab, in patients for whom rituximab alone would be considered appropriate therapy due to other co-morbidities</t>
  </si>
  <si>
    <t>NCT01539512)</t>
  </si>
  <si>
    <t>Palbociclib (Ibrance) + Letrozole</t>
  </si>
  <si>
    <t>ER-positive, HER2-negative advanced breast cancer</t>
  </si>
  <si>
    <t>53.9</t>
  </si>
  <si>
    <t>51.2</t>
  </si>
  <si>
    <t>20.2</t>
  </si>
  <si>
    <t>Panobinostat (Farydak) + Bortezomib and Dexamethasone</t>
  </si>
  <si>
    <t>40.299999999999997</t>
  </si>
  <si>
    <t>35.799999999999997</t>
  </si>
  <si>
    <t>Cobimetinib (Cotellic) + vemurafenib</t>
  </si>
  <si>
    <t>Melanoma with BRAFV600E/K mutations</t>
  </si>
  <si>
    <t>BRAFV600E/K</t>
  </si>
  <si>
    <t>17</t>
  </si>
  <si>
    <t>13</t>
  </si>
  <si>
    <t>9.1999999999999993</t>
  </si>
  <si>
    <t>Ixazomib (Ninlaro) + Lenalidomide and Dexamethasone</t>
  </si>
  <si>
    <t>53.6</t>
  </si>
  <si>
    <t>51.6</t>
  </si>
  <si>
    <t>20.6</t>
  </si>
  <si>
    <t>Pomalidomide (Pomalyst)</t>
  </si>
  <si>
    <t>13.6</t>
  </si>
  <si>
    <t>OS_difference</t>
  </si>
  <si>
    <t>pfs_difference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</si>
</sst>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80"/>
  <sheetViews>
    <sheetView tabSelected="1" workbookViewId="0">
      <selection activeCell="I1" sqref="I1:I1048576"/>
    </sheetView>
  </sheetViews>
  <sheetFormatPr defaultColWidth="8.81640625" defaultRowHeight="14.5" x14ac:dyDescent="0.35"/>
  <sheetData>
    <row r="1" spans="1:39" s="1" customForma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416</v>
      </c>
      <c r="S1" s="1" t="s">
        <v>17</v>
      </c>
      <c r="T1" s="1" t="s">
        <v>18</v>
      </c>
      <c r="U1" s="1" t="s">
        <v>417</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row>
    <row r="2" spans="1:39" x14ac:dyDescent="0.35">
      <c r="A2">
        <v>2022</v>
      </c>
      <c r="B2" t="s">
        <v>37</v>
      </c>
      <c r="C2" t="s">
        <v>38</v>
      </c>
      <c r="D2" t="s">
        <v>39</v>
      </c>
      <c r="E2" t="s">
        <v>40</v>
      </c>
      <c r="G2" t="s">
        <v>41</v>
      </c>
      <c r="H2" t="s">
        <v>42</v>
      </c>
      <c r="I2" t="s">
        <v>43</v>
      </c>
      <c r="J2" t="s">
        <v>44</v>
      </c>
      <c r="K2">
        <v>30</v>
      </c>
      <c r="L2">
        <v>2</v>
      </c>
      <c r="M2">
        <v>0.62</v>
      </c>
      <c r="N2">
        <v>0.52</v>
      </c>
      <c r="O2">
        <v>0.74</v>
      </c>
      <c r="P2" t="s">
        <v>45</v>
      </c>
      <c r="Q2" t="s">
        <v>46</v>
      </c>
      <c r="R2">
        <f>P2-Q2</f>
        <v>4</v>
      </c>
      <c r="S2" t="s">
        <v>47</v>
      </c>
      <c r="T2">
        <v>3.4</v>
      </c>
      <c r="U2">
        <f>S2-T2</f>
        <v>5.2999999999999901</v>
      </c>
      <c r="V2">
        <v>0.4</v>
      </c>
      <c r="W2">
        <v>0.28999999999999998</v>
      </c>
      <c r="X2">
        <v>0.56999999999999995</v>
      </c>
      <c r="AE2">
        <v>551</v>
      </c>
      <c r="AF2">
        <v>280</v>
      </c>
      <c r="AG2">
        <v>831</v>
      </c>
      <c r="AH2" t="s">
        <v>48</v>
      </c>
      <c r="AI2" t="s">
        <v>49</v>
      </c>
      <c r="AJ2" t="s">
        <v>50</v>
      </c>
      <c r="AK2">
        <v>4</v>
      </c>
      <c r="AM2" t="s">
        <v>43</v>
      </c>
    </row>
    <row r="3" spans="1:39" x14ac:dyDescent="0.35">
      <c r="A3">
        <v>2022</v>
      </c>
      <c r="B3" t="s">
        <v>51</v>
      </c>
      <c r="C3" t="s">
        <v>38</v>
      </c>
      <c r="D3" t="s">
        <v>52</v>
      </c>
      <c r="E3" t="s">
        <v>53</v>
      </c>
      <c r="F3" t="s">
        <v>54</v>
      </c>
      <c r="G3" t="s">
        <v>55</v>
      </c>
      <c r="H3" t="s">
        <v>43</v>
      </c>
      <c r="I3" t="s">
        <v>42</v>
      </c>
      <c r="J3" t="s">
        <v>56</v>
      </c>
      <c r="K3">
        <v>42</v>
      </c>
      <c r="P3" t="s">
        <v>57</v>
      </c>
      <c r="R3">
        <f t="shared" ref="R3:R66" si="0">P3-Q3</f>
        <v>21.7</v>
      </c>
      <c r="S3" t="s">
        <v>58</v>
      </c>
      <c r="U3">
        <f>S3-T3</f>
        <v>9</v>
      </c>
      <c r="Y3" t="s">
        <v>59</v>
      </c>
      <c r="AA3">
        <v>31</v>
      </c>
      <c r="AC3">
        <v>6</v>
      </c>
      <c r="AE3">
        <v>103</v>
      </c>
      <c r="AF3">
        <v>0</v>
      </c>
      <c r="AG3">
        <v>103</v>
      </c>
      <c r="AH3" t="s">
        <v>60</v>
      </c>
      <c r="AI3" t="s">
        <v>49</v>
      </c>
      <c r="AJ3" t="s">
        <v>61</v>
      </c>
      <c r="AK3">
        <v>3</v>
      </c>
      <c r="AM3" t="s">
        <v>42</v>
      </c>
    </row>
    <row r="4" spans="1:39" x14ac:dyDescent="0.35">
      <c r="A4">
        <v>2022</v>
      </c>
      <c r="B4" t="s">
        <v>62</v>
      </c>
      <c r="C4" t="s">
        <v>38</v>
      </c>
      <c r="D4" t="s">
        <v>63</v>
      </c>
      <c r="E4" t="s">
        <v>64</v>
      </c>
      <c r="F4" t="s">
        <v>65</v>
      </c>
      <c r="G4" t="s">
        <v>53</v>
      </c>
      <c r="H4" t="s">
        <v>43</v>
      </c>
      <c r="I4" t="s">
        <v>43</v>
      </c>
      <c r="J4" t="s">
        <v>66</v>
      </c>
      <c r="K4">
        <v>48</v>
      </c>
      <c r="P4" t="s">
        <v>47</v>
      </c>
      <c r="R4">
        <f t="shared" si="0"/>
        <v>8.6999999999999904</v>
      </c>
      <c r="S4" t="s">
        <v>67</v>
      </c>
      <c r="U4">
        <f t="shared" ref="U3:U66" si="1">S4-T4</f>
        <v>4.0750000000000002</v>
      </c>
      <c r="AE4">
        <v>147</v>
      </c>
      <c r="AF4">
        <v>0</v>
      </c>
      <c r="AG4">
        <v>147</v>
      </c>
      <c r="AH4" t="s">
        <v>60</v>
      </c>
      <c r="AI4" t="s">
        <v>49</v>
      </c>
      <c r="AJ4" t="s">
        <v>61</v>
      </c>
      <c r="AK4">
        <v>3</v>
      </c>
      <c r="AM4" t="s">
        <v>42</v>
      </c>
    </row>
    <row r="5" spans="1:39" x14ac:dyDescent="0.35">
      <c r="A5">
        <v>2022</v>
      </c>
      <c r="B5" t="s">
        <v>68</v>
      </c>
      <c r="C5" t="s">
        <v>38</v>
      </c>
      <c r="D5" t="s">
        <v>69</v>
      </c>
      <c r="E5" t="s">
        <v>70</v>
      </c>
      <c r="F5" t="s">
        <v>71</v>
      </c>
      <c r="G5" t="s">
        <v>55</v>
      </c>
      <c r="H5" t="s">
        <v>43</v>
      </c>
      <c r="I5" t="s">
        <v>42</v>
      </c>
      <c r="J5" t="s">
        <v>72</v>
      </c>
      <c r="K5">
        <v>43</v>
      </c>
      <c r="P5" t="s">
        <v>73</v>
      </c>
      <c r="R5">
        <f t="shared" si="0"/>
        <v>12.6</v>
      </c>
      <c r="S5" t="s">
        <v>74</v>
      </c>
      <c r="U5">
        <f t="shared" si="1"/>
        <v>8.5</v>
      </c>
      <c r="Y5" t="s">
        <v>74</v>
      </c>
      <c r="AA5">
        <v>58</v>
      </c>
      <c r="AE5">
        <v>112</v>
      </c>
      <c r="AF5">
        <v>0</v>
      </c>
      <c r="AG5">
        <v>112</v>
      </c>
      <c r="AH5" t="s">
        <v>60</v>
      </c>
      <c r="AI5" t="s">
        <v>49</v>
      </c>
      <c r="AJ5" t="s">
        <v>61</v>
      </c>
      <c r="AK5">
        <v>2</v>
      </c>
      <c r="AM5" t="s">
        <v>42</v>
      </c>
    </row>
    <row r="6" spans="1:39" x14ac:dyDescent="0.35">
      <c r="A6">
        <v>2021</v>
      </c>
      <c r="B6" t="s">
        <v>75</v>
      </c>
      <c r="C6" t="s">
        <v>38</v>
      </c>
      <c r="D6" t="s">
        <v>76</v>
      </c>
      <c r="E6" t="s">
        <v>70</v>
      </c>
      <c r="F6" t="s">
        <v>77</v>
      </c>
      <c r="G6" t="s">
        <v>55</v>
      </c>
      <c r="H6" t="s">
        <v>43</v>
      </c>
      <c r="I6" t="s">
        <v>42</v>
      </c>
      <c r="J6" t="s">
        <v>78</v>
      </c>
      <c r="K6">
        <v>43</v>
      </c>
      <c r="P6" t="s">
        <v>79</v>
      </c>
      <c r="R6">
        <f t="shared" si="0"/>
        <v>17.100000000000001</v>
      </c>
      <c r="S6" t="s">
        <v>80</v>
      </c>
      <c r="U6">
        <f t="shared" si="1"/>
        <v>10.9</v>
      </c>
      <c r="Y6" t="s">
        <v>81</v>
      </c>
      <c r="AA6">
        <v>71</v>
      </c>
      <c r="AE6">
        <v>152</v>
      </c>
      <c r="AF6">
        <v>0</v>
      </c>
      <c r="AG6">
        <v>152</v>
      </c>
      <c r="AH6" t="s">
        <v>82</v>
      </c>
      <c r="AI6" t="s">
        <v>49</v>
      </c>
      <c r="AJ6" t="s">
        <v>61</v>
      </c>
      <c r="AK6">
        <v>3</v>
      </c>
      <c r="AM6" t="s">
        <v>42</v>
      </c>
    </row>
    <row r="7" spans="1:39" x14ac:dyDescent="0.35">
      <c r="A7">
        <v>2021</v>
      </c>
      <c r="B7" t="s">
        <v>83</v>
      </c>
      <c r="C7" t="s">
        <v>38</v>
      </c>
      <c r="D7" t="s">
        <v>84</v>
      </c>
      <c r="E7" t="s">
        <v>53</v>
      </c>
      <c r="G7" t="s">
        <v>55</v>
      </c>
      <c r="H7" t="s">
        <v>43</v>
      </c>
      <c r="I7" t="s">
        <v>42</v>
      </c>
      <c r="J7" t="s">
        <v>85</v>
      </c>
      <c r="K7">
        <v>49</v>
      </c>
      <c r="R7">
        <f t="shared" si="0"/>
        <v>0</v>
      </c>
      <c r="U7">
        <f t="shared" si="1"/>
        <v>0</v>
      </c>
      <c r="Y7" t="s">
        <v>86</v>
      </c>
      <c r="AE7">
        <v>69</v>
      </c>
      <c r="AF7">
        <v>0</v>
      </c>
      <c r="AG7">
        <v>69</v>
      </c>
      <c r="AH7" t="s">
        <v>87</v>
      </c>
      <c r="AI7" t="s">
        <v>49</v>
      </c>
      <c r="AJ7" t="s">
        <v>61</v>
      </c>
      <c r="AK7">
        <v>2</v>
      </c>
      <c r="AM7" t="s">
        <v>43</v>
      </c>
    </row>
    <row r="8" spans="1:39" x14ac:dyDescent="0.35">
      <c r="A8">
        <v>2021</v>
      </c>
      <c r="B8" t="s">
        <v>83</v>
      </c>
      <c r="C8" t="s">
        <v>38</v>
      </c>
      <c r="D8" t="s">
        <v>88</v>
      </c>
      <c r="E8" t="s">
        <v>89</v>
      </c>
      <c r="G8" t="s">
        <v>55</v>
      </c>
      <c r="H8" t="s">
        <v>43</v>
      </c>
      <c r="I8" t="s">
        <v>42</v>
      </c>
      <c r="J8" t="s">
        <v>85</v>
      </c>
      <c r="K8">
        <v>43</v>
      </c>
      <c r="R8">
        <f t="shared" si="0"/>
        <v>0</v>
      </c>
      <c r="S8" t="s">
        <v>90</v>
      </c>
      <c r="U8">
        <f t="shared" si="1"/>
        <v>10.6</v>
      </c>
      <c r="Y8" t="s">
        <v>91</v>
      </c>
      <c r="AE8">
        <v>117</v>
      </c>
      <c r="AF8">
        <v>0</v>
      </c>
      <c r="AG8">
        <v>117</v>
      </c>
      <c r="AH8" t="s">
        <v>87</v>
      </c>
      <c r="AI8" t="s">
        <v>49</v>
      </c>
      <c r="AJ8" t="s">
        <v>61</v>
      </c>
      <c r="AK8">
        <v>3</v>
      </c>
      <c r="AM8" t="s">
        <v>43</v>
      </c>
    </row>
    <row r="9" spans="1:39" x14ac:dyDescent="0.35">
      <c r="A9">
        <v>2021</v>
      </c>
      <c r="B9" t="s">
        <v>92</v>
      </c>
      <c r="C9" t="s">
        <v>38</v>
      </c>
      <c r="D9" t="s">
        <v>93</v>
      </c>
      <c r="E9" t="s">
        <v>53</v>
      </c>
      <c r="G9" t="s">
        <v>94</v>
      </c>
      <c r="H9" t="s">
        <v>42</v>
      </c>
      <c r="I9" t="s">
        <v>43</v>
      </c>
      <c r="J9" t="s">
        <v>95</v>
      </c>
      <c r="K9">
        <v>18</v>
      </c>
      <c r="L9">
        <v>8</v>
      </c>
      <c r="M9">
        <v>0.97</v>
      </c>
      <c r="N9">
        <v>0.75</v>
      </c>
      <c r="O9">
        <v>1.24</v>
      </c>
      <c r="P9" t="s">
        <v>96</v>
      </c>
      <c r="Q9" t="s">
        <v>97</v>
      </c>
      <c r="R9">
        <f t="shared" si="0"/>
        <v>-2.8000000000001002</v>
      </c>
      <c r="S9" t="s">
        <v>98</v>
      </c>
      <c r="T9">
        <v>3.9</v>
      </c>
      <c r="U9">
        <f t="shared" si="1"/>
        <v>1.6999999999999997</v>
      </c>
      <c r="V9">
        <v>0.73</v>
      </c>
      <c r="W9">
        <v>0.56000000000000005</v>
      </c>
      <c r="X9">
        <v>0.95</v>
      </c>
      <c r="AE9">
        <v>175</v>
      </c>
      <c r="AF9">
        <v>175</v>
      </c>
      <c r="AG9">
        <v>350</v>
      </c>
      <c r="AH9" t="s">
        <v>48</v>
      </c>
      <c r="AI9" t="s">
        <v>49</v>
      </c>
      <c r="AJ9" t="s">
        <v>61</v>
      </c>
      <c r="AK9">
        <v>3</v>
      </c>
      <c r="AM9" t="s">
        <v>43</v>
      </c>
    </row>
    <row r="10" spans="1:39" x14ac:dyDescent="0.35">
      <c r="A10">
        <v>2021</v>
      </c>
      <c r="B10" t="s">
        <v>99</v>
      </c>
      <c r="C10" t="s">
        <v>38</v>
      </c>
      <c r="D10" t="s">
        <v>100</v>
      </c>
      <c r="E10" t="s">
        <v>53</v>
      </c>
      <c r="F10" t="s">
        <v>101</v>
      </c>
      <c r="G10" t="s">
        <v>55</v>
      </c>
      <c r="H10" t="s">
        <v>43</v>
      </c>
      <c r="I10" t="s">
        <v>42</v>
      </c>
      <c r="J10" t="s">
        <v>102</v>
      </c>
      <c r="K10">
        <v>23</v>
      </c>
      <c r="P10" t="s">
        <v>103</v>
      </c>
      <c r="R10">
        <f t="shared" si="0"/>
        <v>12.2</v>
      </c>
      <c r="S10" t="s">
        <v>104</v>
      </c>
      <c r="U10">
        <f t="shared" si="1"/>
        <v>7.29</v>
      </c>
      <c r="Y10" t="s">
        <v>105</v>
      </c>
      <c r="AA10">
        <v>32</v>
      </c>
      <c r="AC10">
        <v>4</v>
      </c>
      <c r="AE10">
        <v>108</v>
      </c>
      <c r="AF10">
        <v>0</v>
      </c>
      <c r="AG10">
        <v>108</v>
      </c>
      <c r="AH10" t="s">
        <v>82</v>
      </c>
      <c r="AI10" t="s">
        <v>49</v>
      </c>
      <c r="AJ10" t="s">
        <v>61</v>
      </c>
      <c r="AK10">
        <v>3</v>
      </c>
      <c r="AM10" t="s">
        <v>42</v>
      </c>
    </row>
    <row r="11" spans="1:39" x14ac:dyDescent="0.35">
      <c r="A11">
        <v>2021</v>
      </c>
      <c r="B11" t="s">
        <v>106</v>
      </c>
      <c r="C11" t="s">
        <v>38</v>
      </c>
      <c r="D11" t="s">
        <v>107</v>
      </c>
      <c r="E11" t="s">
        <v>70</v>
      </c>
      <c r="F11" t="s">
        <v>108</v>
      </c>
      <c r="G11" t="s">
        <v>55</v>
      </c>
      <c r="H11" t="s">
        <v>43</v>
      </c>
      <c r="I11" t="s">
        <v>42</v>
      </c>
      <c r="J11" t="s">
        <v>109</v>
      </c>
      <c r="K11">
        <v>36</v>
      </c>
      <c r="P11" t="s">
        <v>110</v>
      </c>
      <c r="R11">
        <f t="shared" si="0"/>
        <v>12.5</v>
      </c>
      <c r="S11" t="s">
        <v>111</v>
      </c>
      <c r="U11">
        <f t="shared" si="1"/>
        <v>6.8</v>
      </c>
      <c r="Y11" t="s">
        <v>112</v>
      </c>
      <c r="AA11">
        <v>58</v>
      </c>
      <c r="AE11">
        <v>124</v>
      </c>
      <c r="AF11">
        <v>0</v>
      </c>
      <c r="AG11">
        <v>124</v>
      </c>
      <c r="AH11" t="s">
        <v>60</v>
      </c>
      <c r="AI11" t="s">
        <v>49</v>
      </c>
      <c r="AJ11" t="s">
        <v>61</v>
      </c>
      <c r="AK11">
        <v>3</v>
      </c>
      <c r="AM11" t="s">
        <v>42</v>
      </c>
    </row>
    <row r="12" spans="1:39" x14ac:dyDescent="0.35">
      <c r="A12">
        <v>2021</v>
      </c>
      <c r="B12" t="s">
        <v>113</v>
      </c>
      <c r="C12" t="s">
        <v>38</v>
      </c>
      <c r="D12" t="s">
        <v>114</v>
      </c>
      <c r="E12" t="s">
        <v>70</v>
      </c>
      <c r="F12" t="s">
        <v>115</v>
      </c>
      <c r="G12" t="s">
        <v>55</v>
      </c>
      <c r="H12" t="s">
        <v>43</v>
      </c>
      <c r="I12" t="s">
        <v>42</v>
      </c>
      <c r="J12" t="s">
        <v>116</v>
      </c>
      <c r="K12">
        <v>28</v>
      </c>
      <c r="P12" t="s">
        <v>117</v>
      </c>
      <c r="R12">
        <f t="shared" si="0"/>
        <v>24</v>
      </c>
      <c r="S12" t="s">
        <v>118</v>
      </c>
      <c r="U12">
        <f t="shared" si="1"/>
        <v>7.3</v>
      </c>
      <c r="Y12" t="s">
        <v>119</v>
      </c>
      <c r="AA12">
        <v>59</v>
      </c>
      <c r="AE12">
        <v>114</v>
      </c>
      <c r="AF12">
        <v>0</v>
      </c>
      <c r="AG12">
        <v>114</v>
      </c>
      <c r="AH12" t="s">
        <v>60</v>
      </c>
      <c r="AI12" t="s">
        <v>49</v>
      </c>
      <c r="AJ12" t="s">
        <v>61</v>
      </c>
      <c r="AK12">
        <v>2</v>
      </c>
      <c r="AM12" t="s">
        <v>42</v>
      </c>
    </row>
    <row r="13" spans="1:39" x14ac:dyDescent="0.35">
      <c r="A13">
        <v>2021</v>
      </c>
      <c r="B13" t="s">
        <v>120</v>
      </c>
      <c r="C13" t="s">
        <v>38</v>
      </c>
      <c r="D13" t="s">
        <v>121</v>
      </c>
      <c r="E13" t="s">
        <v>53</v>
      </c>
      <c r="G13" t="s">
        <v>53</v>
      </c>
      <c r="H13" t="s">
        <v>42</v>
      </c>
      <c r="I13" t="s">
        <v>42</v>
      </c>
      <c r="J13" t="s">
        <v>122</v>
      </c>
      <c r="R13">
        <f t="shared" si="0"/>
        <v>0</v>
      </c>
      <c r="U13">
        <f t="shared" si="1"/>
        <v>0</v>
      </c>
      <c r="AE13">
        <v>157</v>
      </c>
      <c r="AF13">
        <v>76</v>
      </c>
      <c r="AG13">
        <v>233</v>
      </c>
      <c r="AH13" t="s">
        <v>48</v>
      </c>
      <c r="AI13" t="s">
        <v>49</v>
      </c>
      <c r="AJ13" t="s">
        <v>61</v>
      </c>
      <c r="AK13">
        <v>1</v>
      </c>
      <c r="AM13" t="s">
        <v>43</v>
      </c>
    </row>
    <row r="14" spans="1:39" x14ac:dyDescent="0.35">
      <c r="A14">
        <v>2021</v>
      </c>
      <c r="B14" t="s">
        <v>120</v>
      </c>
      <c r="C14" t="s">
        <v>38</v>
      </c>
      <c r="D14" t="s">
        <v>123</v>
      </c>
      <c r="E14" t="s">
        <v>53</v>
      </c>
      <c r="F14" t="s">
        <v>124</v>
      </c>
      <c r="G14" t="s">
        <v>53</v>
      </c>
      <c r="H14" t="s">
        <v>43</v>
      </c>
      <c r="I14" t="s">
        <v>43</v>
      </c>
      <c r="J14" t="s">
        <v>125</v>
      </c>
      <c r="R14">
        <f t="shared" si="0"/>
        <v>0</v>
      </c>
      <c r="U14">
        <f t="shared" si="1"/>
        <v>0</v>
      </c>
      <c r="Y14" t="s">
        <v>126</v>
      </c>
      <c r="AE14">
        <v>45</v>
      </c>
      <c r="AF14">
        <v>0</v>
      </c>
      <c r="AG14">
        <v>45</v>
      </c>
      <c r="AH14" t="s">
        <v>127</v>
      </c>
      <c r="AI14" t="s">
        <v>49</v>
      </c>
      <c r="AJ14" t="s">
        <v>61</v>
      </c>
      <c r="AK14">
        <v>1</v>
      </c>
      <c r="AM14" t="s">
        <v>42</v>
      </c>
    </row>
    <row r="15" spans="1:39" x14ac:dyDescent="0.35">
      <c r="A15">
        <v>2020</v>
      </c>
      <c r="B15" t="s">
        <v>128</v>
      </c>
      <c r="C15" t="s">
        <v>38</v>
      </c>
      <c r="D15" t="s">
        <v>129</v>
      </c>
      <c r="E15" t="s">
        <v>53</v>
      </c>
      <c r="F15" t="s">
        <v>130</v>
      </c>
      <c r="G15" t="s">
        <v>55</v>
      </c>
      <c r="H15" t="s">
        <v>43</v>
      </c>
      <c r="I15" t="s">
        <v>43</v>
      </c>
      <c r="J15" t="s">
        <v>131</v>
      </c>
      <c r="K15">
        <v>84</v>
      </c>
      <c r="P15" t="s">
        <v>86</v>
      </c>
      <c r="R15" t="e">
        <f t="shared" si="0"/>
        <v>#VALUE!</v>
      </c>
      <c r="S15" t="s">
        <v>132</v>
      </c>
      <c r="U15">
        <f t="shared" si="1"/>
        <v>34</v>
      </c>
      <c r="Y15" t="s">
        <v>86</v>
      </c>
      <c r="AA15">
        <v>61</v>
      </c>
      <c r="AE15">
        <v>43</v>
      </c>
      <c r="AF15">
        <v>0</v>
      </c>
      <c r="AG15">
        <v>43</v>
      </c>
      <c r="AH15" t="s">
        <v>127</v>
      </c>
      <c r="AI15" t="s">
        <v>49</v>
      </c>
      <c r="AJ15" t="s">
        <v>61</v>
      </c>
      <c r="AK15">
        <v>3</v>
      </c>
      <c r="AM15" t="s">
        <v>42</v>
      </c>
    </row>
    <row r="16" spans="1:39" x14ac:dyDescent="0.35">
      <c r="A16">
        <v>2020</v>
      </c>
      <c r="B16" t="s">
        <v>133</v>
      </c>
      <c r="C16" t="s">
        <v>38</v>
      </c>
      <c r="D16" t="s">
        <v>134</v>
      </c>
      <c r="E16" t="s">
        <v>89</v>
      </c>
      <c r="F16" t="s">
        <v>135</v>
      </c>
      <c r="G16" t="s">
        <v>55</v>
      </c>
      <c r="H16" t="s">
        <v>43</v>
      </c>
      <c r="I16" t="s">
        <v>42</v>
      </c>
      <c r="J16" t="s">
        <v>136</v>
      </c>
      <c r="K16">
        <v>69</v>
      </c>
      <c r="R16">
        <f t="shared" si="0"/>
        <v>0</v>
      </c>
      <c r="S16" t="s">
        <v>137</v>
      </c>
      <c r="U16">
        <f t="shared" si="1"/>
        <v>13.8</v>
      </c>
      <c r="Y16" t="s">
        <v>80</v>
      </c>
      <c r="AE16">
        <v>42</v>
      </c>
      <c r="AF16">
        <v>0</v>
      </c>
      <c r="AG16">
        <v>42</v>
      </c>
      <c r="AH16" t="s">
        <v>60</v>
      </c>
      <c r="AI16" t="s">
        <v>49</v>
      </c>
      <c r="AJ16" t="s">
        <v>61</v>
      </c>
      <c r="AK16">
        <v>3</v>
      </c>
      <c r="AM16" t="s">
        <v>42</v>
      </c>
    </row>
    <row r="17" spans="1:39" x14ac:dyDescent="0.35">
      <c r="A17">
        <v>2020</v>
      </c>
      <c r="B17" t="s">
        <v>133</v>
      </c>
      <c r="C17" t="s">
        <v>38</v>
      </c>
      <c r="D17" t="s">
        <v>138</v>
      </c>
      <c r="E17" t="s">
        <v>53</v>
      </c>
      <c r="G17" t="s">
        <v>55</v>
      </c>
      <c r="H17" t="s">
        <v>43</v>
      </c>
      <c r="I17" t="s">
        <v>42</v>
      </c>
      <c r="J17" t="s">
        <v>139</v>
      </c>
      <c r="K17">
        <v>15</v>
      </c>
      <c r="P17" t="s">
        <v>140</v>
      </c>
      <c r="R17">
        <f t="shared" si="0"/>
        <v>19</v>
      </c>
      <c r="S17" t="s">
        <v>141</v>
      </c>
      <c r="U17">
        <f t="shared" si="1"/>
        <v>5.5</v>
      </c>
      <c r="AA17">
        <v>67</v>
      </c>
      <c r="AE17">
        <v>62</v>
      </c>
      <c r="AF17">
        <v>0</v>
      </c>
      <c r="AG17">
        <v>62</v>
      </c>
      <c r="AH17" t="s">
        <v>82</v>
      </c>
      <c r="AI17" t="s">
        <v>49</v>
      </c>
      <c r="AJ17" t="s">
        <v>61</v>
      </c>
      <c r="AK17">
        <v>1</v>
      </c>
      <c r="AM17" t="s">
        <v>43</v>
      </c>
    </row>
    <row r="18" spans="1:39" x14ac:dyDescent="0.35">
      <c r="A18">
        <v>2020</v>
      </c>
      <c r="B18" t="s">
        <v>142</v>
      </c>
      <c r="C18" t="s">
        <v>38</v>
      </c>
      <c r="D18" t="s">
        <v>143</v>
      </c>
      <c r="E18" t="s">
        <v>53</v>
      </c>
      <c r="F18" t="s">
        <v>144</v>
      </c>
      <c r="G18" t="s">
        <v>55</v>
      </c>
      <c r="H18" t="s">
        <v>43</v>
      </c>
      <c r="I18" t="s">
        <v>42</v>
      </c>
      <c r="J18" t="s">
        <v>145</v>
      </c>
      <c r="K18">
        <v>36</v>
      </c>
      <c r="P18" t="s">
        <v>146</v>
      </c>
      <c r="R18">
        <f t="shared" si="0"/>
        <v>21.1</v>
      </c>
      <c r="S18" t="s">
        <v>147</v>
      </c>
      <c r="U18">
        <f t="shared" si="1"/>
        <v>6.9</v>
      </c>
      <c r="Y18" t="s">
        <v>148</v>
      </c>
      <c r="AA18">
        <v>63</v>
      </c>
      <c r="AC18">
        <v>18</v>
      </c>
      <c r="AE18">
        <v>107</v>
      </c>
      <c r="AF18">
        <v>0</v>
      </c>
      <c r="AG18">
        <v>107</v>
      </c>
      <c r="AH18" t="s">
        <v>82</v>
      </c>
      <c r="AI18" t="s">
        <v>49</v>
      </c>
      <c r="AJ18" t="s">
        <v>61</v>
      </c>
      <c r="AK18">
        <v>3</v>
      </c>
      <c r="AM18" t="s">
        <v>42</v>
      </c>
    </row>
    <row r="19" spans="1:39" x14ac:dyDescent="0.35">
      <c r="A19">
        <v>2020</v>
      </c>
      <c r="B19" t="s">
        <v>149</v>
      </c>
      <c r="C19" t="s">
        <v>38</v>
      </c>
      <c r="D19" t="s">
        <v>150</v>
      </c>
      <c r="E19" t="s">
        <v>70</v>
      </c>
      <c r="F19" t="s">
        <v>151</v>
      </c>
      <c r="G19" t="s">
        <v>55</v>
      </c>
      <c r="H19" t="s">
        <v>43</v>
      </c>
      <c r="I19" t="s">
        <v>42</v>
      </c>
      <c r="J19" t="s">
        <v>152</v>
      </c>
      <c r="K19">
        <v>48.4</v>
      </c>
      <c r="R19">
        <f t="shared" si="0"/>
        <v>0</v>
      </c>
      <c r="S19" t="s">
        <v>153</v>
      </c>
      <c r="U19">
        <f t="shared" si="1"/>
        <v>7.423</v>
      </c>
      <c r="Y19" t="s">
        <v>154</v>
      </c>
      <c r="AE19">
        <v>97</v>
      </c>
      <c r="AF19">
        <v>0</v>
      </c>
      <c r="AG19">
        <v>97</v>
      </c>
      <c r="AH19" t="s">
        <v>82</v>
      </c>
      <c r="AI19" t="s">
        <v>49</v>
      </c>
      <c r="AJ19" t="s">
        <v>61</v>
      </c>
      <c r="AK19">
        <v>3</v>
      </c>
      <c r="AM19" t="s">
        <v>42</v>
      </c>
    </row>
    <row r="20" spans="1:39" x14ac:dyDescent="0.35">
      <c r="A20">
        <v>2020</v>
      </c>
      <c r="B20" t="s">
        <v>155</v>
      </c>
      <c r="C20" t="s">
        <v>38</v>
      </c>
      <c r="D20" t="s">
        <v>156</v>
      </c>
      <c r="E20" t="s">
        <v>70</v>
      </c>
      <c r="F20" t="s">
        <v>157</v>
      </c>
      <c r="G20" t="s">
        <v>55</v>
      </c>
      <c r="H20" t="s">
        <v>43</v>
      </c>
      <c r="I20" t="s">
        <v>42</v>
      </c>
      <c r="J20" t="s">
        <v>158</v>
      </c>
      <c r="K20">
        <v>69.400000000000006</v>
      </c>
      <c r="P20" t="s">
        <v>159</v>
      </c>
      <c r="R20">
        <f t="shared" si="0"/>
        <v>13.9</v>
      </c>
      <c r="S20" t="s">
        <v>160</v>
      </c>
      <c r="U20">
        <f t="shared" si="1"/>
        <v>16.5</v>
      </c>
      <c r="Y20" t="s">
        <v>161</v>
      </c>
      <c r="AA20">
        <v>74.8</v>
      </c>
      <c r="AE20">
        <v>144</v>
      </c>
      <c r="AF20">
        <v>0</v>
      </c>
      <c r="AG20">
        <v>144</v>
      </c>
      <c r="AH20" t="s">
        <v>60</v>
      </c>
      <c r="AI20" t="s">
        <v>49</v>
      </c>
      <c r="AJ20" t="s">
        <v>61</v>
      </c>
      <c r="AK20">
        <v>3</v>
      </c>
      <c r="AM20" t="s">
        <v>42</v>
      </c>
    </row>
    <row r="21" spans="1:39" x14ac:dyDescent="0.35">
      <c r="A21">
        <v>2020</v>
      </c>
      <c r="B21" t="s">
        <v>155</v>
      </c>
      <c r="C21" t="s">
        <v>38</v>
      </c>
      <c r="D21" t="s">
        <v>162</v>
      </c>
      <c r="E21" t="s">
        <v>53</v>
      </c>
      <c r="F21" t="s">
        <v>163</v>
      </c>
      <c r="G21" t="s">
        <v>55</v>
      </c>
      <c r="H21" t="s">
        <v>43</v>
      </c>
      <c r="I21" t="s">
        <v>42</v>
      </c>
      <c r="J21" t="s">
        <v>158</v>
      </c>
      <c r="K21">
        <v>71.3</v>
      </c>
      <c r="P21" t="s">
        <v>86</v>
      </c>
      <c r="R21" t="e">
        <f t="shared" si="0"/>
        <v>#VALUE!</v>
      </c>
      <c r="S21" t="s">
        <v>86</v>
      </c>
      <c r="U21" t="e">
        <f t="shared" si="1"/>
        <v>#VALUE!</v>
      </c>
      <c r="Y21" t="s">
        <v>161</v>
      </c>
      <c r="AA21">
        <v>66.8</v>
      </c>
      <c r="AE21">
        <v>143</v>
      </c>
      <c r="AF21">
        <v>0</v>
      </c>
      <c r="AG21">
        <v>143</v>
      </c>
      <c r="AH21" t="s">
        <v>60</v>
      </c>
      <c r="AI21" t="s">
        <v>49</v>
      </c>
      <c r="AJ21" t="s">
        <v>61</v>
      </c>
      <c r="AK21">
        <v>3</v>
      </c>
      <c r="AM21" t="s">
        <v>42</v>
      </c>
    </row>
    <row r="22" spans="1:39" x14ac:dyDescent="0.35">
      <c r="A22">
        <v>2020</v>
      </c>
      <c r="B22" t="s">
        <v>155</v>
      </c>
      <c r="C22" t="s">
        <v>38</v>
      </c>
      <c r="D22" t="s">
        <v>164</v>
      </c>
      <c r="E22" t="s">
        <v>53</v>
      </c>
      <c r="F22" t="s">
        <v>163</v>
      </c>
      <c r="G22" t="s">
        <v>55</v>
      </c>
      <c r="H22" t="s">
        <v>43</v>
      </c>
      <c r="I22" t="s">
        <v>42</v>
      </c>
      <c r="J22" t="s">
        <v>158</v>
      </c>
      <c r="K22">
        <v>85.2</v>
      </c>
      <c r="P22" t="s">
        <v>86</v>
      </c>
      <c r="R22" t="e">
        <f t="shared" si="0"/>
        <v>#VALUE!</v>
      </c>
      <c r="S22" t="s">
        <v>86</v>
      </c>
      <c r="U22" t="e">
        <f t="shared" si="1"/>
        <v>#VALUE!</v>
      </c>
      <c r="Y22" t="s">
        <v>161</v>
      </c>
      <c r="AA22">
        <v>83.4</v>
      </c>
      <c r="AE22">
        <v>27</v>
      </c>
      <c r="AF22">
        <v>0</v>
      </c>
      <c r="AG22">
        <v>27</v>
      </c>
      <c r="AH22" t="s">
        <v>60</v>
      </c>
      <c r="AI22" t="s">
        <v>49</v>
      </c>
      <c r="AJ22" t="s">
        <v>61</v>
      </c>
      <c r="AK22">
        <v>3</v>
      </c>
      <c r="AM22" t="s">
        <v>42</v>
      </c>
    </row>
    <row r="23" spans="1:39" x14ac:dyDescent="0.35">
      <c r="A23">
        <v>2020</v>
      </c>
      <c r="B23" t="s">
        <v>165</v>
      </c>
      <c r="C23" t="s">
        <v>38</v>
      </c>
      <c r="D23" t="s">
        <v>166</v>
      </c>
      <c r="E23" t="s">
        <v>53</v>
      </c>
      <c r="G23" t="s">
        <v>55</v>
      </c>
      <c r="H23" t="s">
        <v>43</v>
      </c>
      <c r="I23" t="s">
        <v>42</v>
      </c>
      <c r="J23" t="s">
        <v>167</v>
      </c>
      <c r="K23">
        <v>30</v>
      </c>
      <c r="P23" t="s">
        <v>168</v>
      </c>
      <c r="R23">
        <f t="shared" si="0"/>
        <v>9.3000000000000007</v>
      </c>
      <c r="S23" t="s">
        <v>169</v>
      </c>
      <c r="U23">
        <f t="shared" si="1"/>
        <v>3.5</v>
      </c>
      <c r="AE23">
        <v>105</v>
      </c>
      <c r="AF23">
        <v>0</v>
      </c>
      <c r="AG23">
        <v>105</v>
      </c>
      <c r="AH23" t="s">
        <v>82</v>
      </c>
      <c r="AI23" t="s">
        <v>49</v>
      </c>
      <c r="AJ23" t="s">
        <v>61</v>
      </c>
      <c r="AK23">
        <v>2</v>
      </c>
      <c r="AM23" t="s">
        <v>43</v>
      </c>
    </row>
    <row r="24" spans="1:39" x14ac:dyDescent="0.35">
      <c r="A24">
        <v>2020</v>
      </c>
      <c r="B24" t="s">
        <v>170</v>
      </c>
      <c r="C24" t="s">
        <v>38</v>
      </c>
      <c r="D24" t="s">
        <v>171</v>
      </c>
      <c r="E24" t="s">
        <v>70</v>
      </c>
      <c r="F24" t="s">
        <v>163</v>
      </c>
      <c r="G24" t="s">
        <v>55</v>
      </c>
      <c r="H24" t="s">
        <v>43</v>
      </c>
      <c r="I24" t="s">
        <v>42</v>
      </c>
      <c r="J24" t="s">
        <v>172</v>
      </c>
      <c r="K24">
        <v>59.6</v>
      </c>
      <c r="P24" t="s">
        <v>86</v>
      </c>
      <c r="R24" t="e">
        <f t="shared" si="0"/>
        <v>#VALUE!</v>
      </c>
      <c r="S24" t="s">
        <v>173</v>
      </c>
      <c r="U24">
        <f t="shared" si="1"/>
        <v>15.2</v>
      </c>
      <c r="Y24" t="s">
        <v>161</v>
      </c>
      <c r="AA24">
        <v>74.8</v>
      </c>
      <c r="AE24">
        <v>114</v>
      </c>
      <c r="AF24">
        <v>0</v>
      </c>
      <c r="AG24">
        <v>114</v>
      </c>
      <c r="AH24" t="s">
        <v>60</v>
      </c>
      <c r="AI24" t="s">
        <v>49</v>
      </c>
      <c r="AJ24" t="s">
        <v>61</v>
      </c>
      <c r="AK24">
        <v>3</v>
      </c>
      <c r="AM24" t="s">
        <v>42</v>
      </c>
    </row>
    <row r="25" spans="1:39" x14ac:dyDescent="0.35">
      <c r="A25">
        <v>2020</v>
      </c>
      <c r="B25" t="s">
        <v>174</v>
      </c>
      <c r="C25" t="s">
        <v>38</v>
      </c>
      <c r="D25" t="s">
        <v>175</v>
      </c>
      <c r="E25" t="s">
        <v>40</v>
      </c>
      <c r="G25" t="s">
        <v>53</v>
      </c>
      <c r="H25" t="s">
        <v>42</v>
      </c>
      <c r="I25" t="s">
        <v>43</v>
      </c>
      <c r="J25" t="s">
        <v>176</v>
      </c>
      <c r="K25">
        <v>79.400000000000006</v>
      </c>
      <c r="R25">
        <f t="shared" si="0"/>
        <v>0</v>
      </c>
      <c r="U25">
        <f t="shared" si="1"/>
        <v>0</v>
      </c>
      <c r="AE25">
        <v>622</v>
      </c>
      <c r="AF25">
        <v>388</v>
      </c>
      <c r="AG25">
        <v>930</v>
      </c>
      <c r="AH25" t="s">
        <v>48</v>
      </c>
      <c r="AI25" t="s">
        <v>49</v>
      </c>
      <c r="AJ25" t="s">
        <v>61</v>
      </c>
      <c r="AK25">
        <v>4</v>
      </c>
      <c r="AM25" t="s">
        <v>43</v>
      </c>
    </row>
    <row r="26" spans="1:39" x14ac:dyDescent="0.35">
      <c r="A26">
        <v>2019</v>
      </c>
      <c r="B26" t="s">
        <v>177</v>
      </c>
      <c r="C26" t="s">
        <v>38</v>
      </c>
      <c r="D26" t="s">
        <v>178</v>
      </c>
      <c r="E26" t="s">
        <v>53</v>
      </c>
      <c r="F26" t="s">
        <v>179</v>
      </c>
      <c r="G26" t="s">
        <v>55</v>
      </c>
      <c r="H26" t="s">
        <v>43</v>
      </c>
      <c r="I26" t="s">
        <v>43</v>
      </c>
      <c r="J26" t="s">
        <v>180</v>
      </c>
      <c r="K26">
        <v>32.200000000000003</v>
      </c>
      <c r="P26" t="s">
        <v>46</v>
      </c>
      <c r="R26">
        <f t="shared" si="0"/>
        <v>11.3</v>
      </c>
      <c r="S26" t="s">
        <v>141</v>
      </c>
      <c r="U26">
        <f t="shared" si="1"/>
        <v>5.5</v>
      </c>
      <c r="AE26">
        <v>87</v>
      </c>
      <c r="AF26">
        <v>0</v>
      </c>
      <c r="AG26">
        <v>87</v>
      </c>
      <c r="AH26" t="s">
        <v>82</v>
      </c>
      <c r="AI26" t="s">
        <v>49</v>
      </c>
      <c r="AJ26" t="s">
        <v>61</v>
      </c>
      <c r="AK26">
        <v>1</v>
      </c>
      <c r="AM26" t="s">
        <v>42</v>
      </c>
    </row>
    <row r="27" spans="1:39" x14ac:dyDescent="0.35">
      <c r="A27">
        <v>2019</v>
      </c>
      <c r="B27" t="s">
        <v>181</v>
      </c>
      <c r="C27" t="s">
        <v>38</v>
      </c>
      <c r="D27" t="s">
        <v>182</v>
      </c>
      <c r="E27" t="s">
        <v>40</v>
      </c>
      <c r="G27" t="s">
        <v>53</v>
      </c>
      <c r="H27" t="s">
        <v>42</v>
      </c>
      <c r="I27" t="s">
        <v>43</v>
      </c>
      <c r="J27" t="s">
        <v>183</v>
      </c>
      <c r="M27">
        <v>0.71</v>
      </c>
      <c r="N27">
        <v>0.5</v>
      </c>
      <c r="O27">
        <v>0.99</v>
      </c>
      <c r="P27" t="s">
        <v>86</v>
      </c>
      <c r="Q27" t="s">
        <v>86</v>
      </c>
      <c r="R27" t="e">
        <f t="shared" si="0"/>
        <v>#VALUE!</v>
      </c>
      <c r="S27" t="s">
        <v>184</v>
      </c>
      <c r="U27">
        <f t="shared" si="1"/>
        <v>36.799999999999898</v>
      </c>
      <c r="AE27">
        <v>955</v>
      </c>
      <c r="AF27">
        <v>554</v>
      </c>
      <c r="AG27">
        <v>1509</v>
      </c>
      <c r="AH27" t="s">
        <v>48</v>
      </c>
      <c r="AI27" t="s">
        <v>49</v>
      </c>
      <c r="AJ27" t="s">
        <v>50</v>
      </c>
      <c r="AK27">
        <v>3</v>
      </c>
      <c r="AM27" t="s">
        <v>43</v>
      </c>
    </row>
    <row r="28" spans="1:39" x14ac:dyDescent="0.35">
      <c r="A28">
        <v>2019</v>
      </c>
      <c r="B28" t="s">
        <v>185</v>
      </c>
      <c r="C28" t="s">
        <v>38</v>
      </c>
      <c r="D28" t="s">
        <v>186</v>
      </c>
      <c r="E28" t="s">
        <v>70</v>
      </c>
      <c r="F28" t="s">
        <v>187</v>
      </c>
      <c r="G28" t="s">
        <v>55</v>
      </c>
      <c r="H28" t="s">
        <v>43</v>
      </c>
      <c r="I28" t="s">
        <v>42</v>
      </c>
      <c r="J28" t="s">
        <v>188</v>
      </c>
      <c r="K28">
        <v>78</v>
      </c>
      <c r="P28" t="s">
        <v>86</v>
      </c>
      <c r="R28" t="e">
        <f t="shared" si="0"/>
        <v>#VALUE!</v>
      </c>
      <c r="S28" t="s">
        <v>140</v>
      </c>
      <c r="U28">
        <f t="shared" si="1"/>
        <v>19</v>
      </c>
      <c r="AC28">
        <v>55</v>
      </c>
      <c r="AE28">
        <v>51</v>
      </c>
      <c r="AF28">
        <v>0</v>
      </c>
      <c r="AG28">
        <v>51</v>
      </c>
      <c r="AH28" t="s">
        <v>60</v>
      </c>
      <c r="AI28" t="s">
        <v>49</v>
      </c>
      <c r="AJ28" t="s">
        <v>61</v>
      </c>
      <c r="AK28">
        <v>3</v>
      </c>
      <c r="AM28" t="s">
        <v>42</v>
      </c>
    </row>
    <row r="29" spans="1:39" x14ac:dyDescent="0.35">
      <c r="A29">
        <v>2019</v>
      </c>
      <c r="B29" t="s">
        <v>185</v>
      </c>
      <c r="C29" t="s">
        <v>38</v>
      </c>
      <c r="D29" t="s">
        <v>189</v>
      </c>
      <c r="E29" t="s">
        <v>53</v>
      </c>
      <c r="F29" t="s">
        <v>190</v>
      </c>
      <c r="G29" t="s">
        <v>55</v>
      </c>
      <c r="H29" t="s">
        <v>43</v>
      </c>
      <c r="I29" t="s">
        <v>42</v>
      </c>
      <c r="J29" t="s">
        <v>191</v>
      </c>
      <c r="K29">
        <v>57</v>
      </c>
      <c r="P29" t="s">
        <v>192</v>
      </c>
      <c r="R29">
        <f t="shared" si="0"/>
        <v>21</v>
      </c>
      <c r="S29" t="s">
        <v>193</v>
      </c>
      <c r="U29">
        <f t="shared" si="1"/>
        <v>11.2</v>
      </c>
      <c r="AC29">
        <v>61</v>
      </c>
      <c r="AE29">
        <v>54</v>
      </c>
      <c r="AF29">
        <v>0</v>
      </c>
      <c r="AG29">
        <v>54</v>
      </c>
      <c r="AH29" t="s">
        <v>60</v>
      </c>
      <c r="AI29" t="s">
        <v>49</v>
      </c>
      <c r="AJ29" t="s">
        <v>61</v>
      </c>
      <c r="AK29">
        <v>3</v>
      </c>
      <c r="AM29" t="s">
        <v>42</v>
      </c>
    </row>
    <row r="30" spans="1:39" x14ac:dyDescent="0.35">
      <c r="A30">
        <v>2019</v>
      </c>
      <c r="B30" t="s">
        <v>194</v>
      </c>
      <c r="C30" t="s">
        <v>38</v>
      </c>
      <c r="D30" t="s">
        <v>195</v>
      </c>
      <c r="E30" t="s">
        <v>53</v>
      </c>
      <c r="G30" t="s">
        <v>55</v>
      </c>
      <c r="H30" t="s">
        <v>43</v>
      </c>
      <c r="I30" t="s">
        <v>42</v>
      </c>
      <c r="J30" t="s">
        <v>196</v>
      </c>
      <c r="K30">
        <v>84</v>
      </c>
      <c r="M30">
        <v>0.44900000000000001</v>
      </c>
      <c r="P30" t="s">
        <v>197</v>
      </c>
      <c r="R30">
        <f t="shared" si="0"/>
        <v>38.200000000000003</v>
      </c>
      <c r="U30">
        <f t="shared" si="1"/>
        <v>0</v>
      </c>
      <c r="Y30" t="s">
        <v>97</v>
      </c>
      <c r="AE30">
        <v>118</v>
      </c>
      <c r="AF30">
        <v>0</v>
      </c>
      <c r="AG30">
        <v>118</v>
      </c>
      <c r="AH30" t="s">
        <v>60</v>
      </c>
      <c r="AI30" t="s">
        <v>49</v>
      </c>
      <c r="AJ30" t="s">
        <v>61</v>
      </c>
      <c r="AK30">
        <v>3</v>
      </c>
      <c r="AM30" t="s">
        <v>43</v>
      </c>
    </row>
    <row r="31" spans="1:39" x14ac:dyDescent="0.35">
      <c r="A31">
        <v>2018</v>
      </c>
      <c r="B31" t="s">
        <v>198</v>
      </c>
      <c r="C31" t="s">
        <v>38</v>
      </c>
      <c r="D31" t="s">
        <v>199</v>
      </c>
      <c r="E31" t="s">
        <v>40</v>
      </c>
      <c r="G31" t="s">
        <v>53</v>
      </c>
      <c r="H31" t="s">
        <v>42</v>
      </c>
      <c r="I31" t="s">
        <v>43</v>
      </c>
      <c r="J31" t="s">
        <v>200</v>
      </c>
      <c r="M31">
        <v>0.67</v>
      </c>
      <c r="N31">
        <v>0.51</v>
      </c>
      <c r="O31">
        <v>0.89</v>
      </c>
      <c r="P31" t="s">
        <v>161</v>
      </c>
      <c r="Q31" t="s">
        <v>161</v>
      </c>
      <c r="R31" t="e">
        <f t="shared" si="0"/>
        <v>#VALUE!</v>
      </c>
      <c r="S31" t="s">
        <v>161</v>
      </c>
      <c r="T31">
        <v>22.1</v>
      </c>
      <c r="U31" t="e">
        <f t="shared" si="1"/>
        <v>#VALUE!</v>
      </c>
      <c r="V31">
        <v>0.48</v>
      </c>
      <c r="W31">
        <v>0.39</v>
      </c>
      <c r="X31">
        <v>0.6</v>
      </c>
      <c r="AE31">
        <v>525</v>
      </c>
      <c r="AF31">
        <v>527</v>
      </c>
      <c r="AG31">
        <v>1052</v>
      </c>
      <c r="AH31" t="s">
        <v>48</v>
      </c>
      <c r="AI31" t="s">
        <v>49</v>
      </c>
      <c r="AJ31" t="s">
        <v>50</v>
      </c>
      <c r="AK31">
        <v>4</v>
      </c>
      <c r="AM31" t="s">
        <v>43</v>
      </c>
    </row>
    <row r="32" spans="1:39" x14ac:dyDescent="0.35">
      <c r="A32">
        <v>2018</v>
      </c>
      <c r="B32" t="s">
        <v>201</v>
      </c>
      <c r="C32" t="s">
        <v>38</v>
      </c>
      <c r="D32" t="s">
        <v>202</v>
      </c>
      <c r="E32" t="s">
        <v>64</v>
      </c>
      <c r="F32" t="s">
        <v>203</v>
      </c>
      <c r="G32" t="s">
        <v>53</v>
      </c>
      <c r="H32" t="s">
        <v>43</v>
      </c>
      <c r="I32" t="s">
        <v>43</v>
      </c>
      <c r="J32" t="s">
        <v>204</v>
      </c>
      <c r="K32">
        <v>41.6</v>
      </c>
      <c r="P32" t="s">
        <v>205</v>
      </c>
      <c r="R32">
        <f t="shared" si="0"/>
        <v>8.8000000000000007</v>
      </c>
      <c r="U32">
        <f t="shared" si="1"/>
        <v>0</v>
      </c>
      <c r="AE32">
        <v>202</v>
      </c>
      <c r="AF32">
        <v>0</v>
      </c>
      <c r="AG32">
        <v>202</v>
      </c>
      <c r="AH32" t="s">
        <v>127</v>
      </c>
      <c r="AI32" t="s">
        <v>49</v>
      </c>
      <c r="AJ32" t="s">
        <v>61</v>
      </c>
      <c r="AK32">
        <v>3</v>
      </c>
      <c r="AM32" t="s">
        <v>42</v>
      </c>
    </row>
    <row r="33" spans="1:39" x14ac:dyDescent="0.35">
      <c r="A33">
        <v>2018</v>
      </c>
      <c r="B33" t="s">
        <v>206</v>
      </c>
      <c r="C33" t="s">
        <v>38</v>
      </c>
      <c r="D33" t="s">
        <v>207</v>
      </c>
      <c r="E33" t="s">
        <v>53</v>
      </c>
      <c r="G33" t="s">
        <v>94</v>
      </c>
      <c r="H33" t="s">
        <v>42</v>
      </c>
      <c r="I33" t="s">
        <v>43</v>
      </c>
      <c r="J33" t="s">
        <v>208</v>
      </c>
      <c r="K33">
        <v>78</v>
      </c>
      <c r="L33">
        <v>39</v>
      </c>
      <c r="M33">
        <v>0.99</v>
      </c>
      <c r="N33">
        <v>0.86</v>
      </c>
      <c r="O33">
        <v>1.5</v>
      </c>
      <c r="P33" t="s">
        <v>209</v>
      </c>
      <c r="Q33" t="s">
        <v>210</v>
      </c>
      <c r="R33">
        <f t="shared" si="0"/>
        <v>-8.3100000000000023</v>
      </c>
      <c r="S33" t="s">
        <v>96</v>
      </c>
      <c r="T33">
        <v>9.1</v>
      </c>
      <c r="U33">
        <f t="shared" si="1"/>
        <v>7.2999999999998995</v>
      </c>
      <c r="V33">
        <v>0.4</v>
      </c>
      <c r="AE33">
        <v>95</v>
      </c>
      <c r="AF33">
        <v>101</v>
      </c>
      <c r="AG33">
        <v>196</v>
      </c>
      <c r="AH33" t="s">
        <v>48</v>
      </c>
      <c r="AI33" t="s">
        <v>49</v>
      </c>
      <c r="AJ33" t="s">
        <v>61</v>
      </c>
      <c r="AK33">
        <v>3</v>
      </c>
      <c r="AM33" t="s">
        <v>43</v>
      </c>
    </row>
    <row r="34" spans="1:39" x14ac:dyDescent="0.35">
      <c r="A34">
        <v>2018</v>
      </c>
      <c r="B34" t="s">
        <v>206</v>
      </c>
      <c r="C34" t="s">
        <v>38</v>
      </c>
      <c r="D34" t="s">
        <v>211</v>
      </c>
      <c r="E34" t="s">
        <v>89</v>
      </c>
      <c r="G34" t="s">
        <v>55</v>
      </c>
      <c r="H34" t="s">
        <v>43</v>
      </c>
      <c r="I34" t="s">
        <v>42</v>
      </c>
      <c r="J34" t="s">
        <v>212</v>
      </c>
      <c r="K34">
        <v>42</v>
      </c>
      <c r="P34" t="s">
        <v>213</v>
      </c>
      <c r="R34">
        <f t="shared" si="0"/>
        <v>18.399999999999899</v>
      </c>
      <c r="S34" t="s">
        <v>214</v>
      </c>
      <c r="U34">
        <f t="shared" si="1"/>
        <v>8.4</v>
      </c>
      <c r="AA34">
        <v>43</v>
      </c>
      <c r="AC34">
        <v>17</v>
      </c>
      <c r="AE34">
        <v>83</v>
      </c>
      <c r="AF34">
        <v>0</v>
      </c>
      <c r="AG34">
        <v>83</v>
      </c>
      <c r="AH34" t="s">
        <v>48</v>
      </c>
      <c r="AI34" t="s">
        <v>49</v>
      </c>
      <c r="AJ34" t="s">
        <v>61</v>
      </c>
      <c r="AK34">
        <v>2</v>
      </c>
      <c r="AM34" t="s">
        <v>43</v>
      </c>
    </row>
    <row r="35" spans="1:39" x14ac:dyDescent="0.35">
      <c r="A35">
        <v>2018</v>
      </c>
      <c r="B35" t="s">
        <v>215</v>
      </c>
      <c r="C35" t="s">
        <v>38</v>
      </c>
      <c r="D35" t="s">
        <v>216</v>
      </c>
      <c r="E35" t="s">
        <v>70</v>
      </c>
      <c r="F35" t="s">
        <v>217</v>
      </c>
      <c r="G35" t="s">
        <v>94</v>
      </c>
      <c r="H35" t="s">
        <v>42</v>
      </c>
      <c r="I35" t="s">
        <v>43</v>
      </c>
      <c r="J35" t="s">
        <v>218</v>
      </c>
      <c r="K35">
        <v>75</v>
      </c>
      <c r="L35">
        <v>72</v>
      </c>
      <c r="M35">
        <v>0.748</v>
      </c>
      <c r="N35">
        <v>0.59099999999999997</v>
      </c>
      <c r="O35">
        <v>0.94699999999999995</v>
      </c>
      <c r="P35" t="s">
        <v>219</v>
      </c>
      <c r="Q35" t="s">
        <v>220</v>
      </c>
      <c r="R35">
        <f t="shared" si="0"/>
        <v>7.3000000000000007</v>
      </c>
      <c r="S35" t="s">
        <v>221</v>
      </c>
      <c r="T35">
        <v>9.1999999999999993</v>
      </c>
      <c r="U35">
        <f t="shared" si="1"/>
        <v>5.5</v>
      </c>
      <c r="V35">
        <v>0.59</v>
      </c>
      <c r="W35">
        <v>0.47</v>
      </c>
      <c r="X35">
        <v>0.74</v>
      </c>
      <c r="Y35" t="s">
        <v>222</v>
      </c>
      <c r="Z35" t="s">
        <v>223</v>
      </c>
      <c r="AE35">
        <v>227</v>
      </c>
      <c r="AF35">
        <v>225</v>
      </c>
      <c r="AG35">
        <v>452</v>
      </c>
      <c r="AH35" t="s">
        <v>48</v>
      </c>
      <c r="AI35" t="s">
        <v>49</v>
      </c>
      <c r="AJ35" t="s">
        <v>61</v>
      </c>
      <c r="AK35">
        <v>3</v>
      </c>
      <c r="AM35" t="s">
        <v>42</v>
      </c>
    </row>
    <row r="36" spans="1:39" x14ac:dyDescent="0.35">
      <c r="A36">
        <v>2018</v>
      </c>
      <c r="B36" t="s">
        <v>224</v>
      </c>
      <c r="C36" t="s">
        <v>38</v>
      </c>
      <c r="D36" t="s">
        <v>225</v>
      </c>
      <c r="E36" t="s">
        <v>226</v>
      </c>
      <c r="F36" t="s">
        <v>227</v>
      </c>
      <c r="G36" t="s">
        <v>94</v>
      </c>
      <c r="H36" t="s">
        <v>42</v>
      </c>
      <c r="I36" t="s">
        <v>43</v>
      </c>
      <c r="J36" t="s">
        <v>228</v>
      </c>
      <c r="K36">
        <v>50.2</v>
      </c>
      <c r="L36">
        <v>18.399999999999999</v>
      </c>
      <c r="M36">
        <v>0.84799999999999998</v>
      </c>
      <c r="N36">
        <v>0.67</v>
      </c>
      <c r="O36">
        <v>1.7030000000000001</v>
      </c>
      <c r="P36" t="s">
        <v>229</v>
      </c>
      <c r="Q36" t="s">
        <v>230</v>
      </c>
      <c r="R36">
        <f t="shared" si="0"/>
        <v>-0.19999999999999929</v>
      </c>
      <c r="S36" t="s">
        <v>231</v>
      </c>
      <c r="T36">
        <v>5.6</v>
      </c>
      <c r="U36">
        <f t="shared" si="1"/>
        <v>3</v>
      </c>
      <c r="V36">
        <v>0.54</v>
      </c>
      <c r="Y36" t="s">
        <v>232</v>
      </c>
      <c r="Z36" t="s">
        <v>233</v>
      </c>
      <c r="AE36">
        <v>287</v>
      </c>
      <c r="AF36">
        <v>144</v>
      </c>
      <c r="AG36">
        <v>431</v>
      </c>
      <c r="AH36" t="s">
        <v>48</v>
      </c>
      <c r="AI36" t="s">
        <v>49</v>
      </c>
      <c r="AJ36" t="s">
        <v>61</v>
      </c>
      <c r="AK36">
        <v>4</v>
      </c>
      <c r="AM36" t="s">
        <v>42</v>
      </c>
    </row>
    <row r="37" spans="1:39" x14ac:dyDescent="0.35">
      <c r="A37">
        <v>2018</v>
      </c>
      <c r="B37" t="s">
        <v>234</v>
      </c>
      <c r="C37" t="s">
        <v>38</v>
      </c>
      <c r="D37" t="s">
        <v>235</v>
      </c>
      <c r="E37" t="s">
        <v>70</v>
      </c>
      <c r="F37" t="s">
        <v>236</v>
      </c>
      <c r="G37" t="s">
        <v>55</v>
      </c>
      <c r="H37" t="s">
        <v>43</v>
      </c>
      <c r="I37" t="s">
        <v>42</v>
      </c>
      <c r="J37" t="s">
        <v>237</v>
      </c>
      <c r="K37">
        <v>48</v>
      </c>
      <c r="P37" t="s">
        <v>238</v>
      </c>
      <c r="R37">
        <f t="shared" si="0"/>
        <v>22.3</v>
      </c>
      <c r="S37" t="s">
        <v>118</v>
      </c>
      <c r="U37">
        <f t="shared" si="1"/>
        <v>7.3</v>
      </c>
      <c r="Y37" t="s">
        <v>110</v>
      </c>
      <c r="AE37">
        <v>215</v>
      </c>
      <c r="AF37">
        <v>0</v>
      </c>
      <c r="AG37">
        <v>215</v>
      </c>
      <c r="AH37" t="s">
        <v>60</v>
      </c>
      <c r="AI37" t="s">
        <v>49</v>
      </c>
      <c r="AJ37" t="s">
        <v>61</v>
      </c>
      <c r="AK37">
        <v>4</v>
      </c>
      <c r="AM37" t="s">
        <v>42</v>
      </c>
    </row>
    <row r="38" spans="1:39" x14ac:dyDescent="0.35">
      <c r="A38">
        <v>2018</v>
      </c>
      <c r="B38" t="s">
        <v>239</v>
      </c>
      <c r="C38" t="s">
        <v>38</v>
      </c>
      <c r="D38" t="s">
        <v>240</v>
      </c>
      <c r="E38" t="s">
        <v>53</v>
      </c>
      <c r="G38" t="s">
        <v>55</v>
      </c>
      <c r="H38" t="s">
        <v>43</v>
      </c>
      <c r="I38" t="s">
        <v>42</v>
      </c>
      <c r="J38" t="s">
        <v>241</v>
      </c>
      <c r="K38">
        <v>75</v>
      </c>
      <c r="P38" t="s">
        <v>242</v>
      </c>
      <c r="R38">
        <f t="shared" si="0"/>
        <v>44.4</v>
      </c>
      <c r="S38" t="s">
        <v>243</v>
      </c>
      <c r="U38">
        <f t="shared" si="1"/>
        <v>28.3</v>
      </c>
      <c r="AA38">
        <v>73</v>
      </c>
      <c r="AC38">
        <v>39</v>
      </c>
      <c r="AE38">
        <v>55</v>
      </c>
      <c r="AF38">
        <v>0</v>
      </c>
      <c r="AG38">
        <v>55</v>
      </c>
      <c r="AH38" t="s">
        <v>60</v>
      </c>
      <c r="AI38" t="s">
        <v>49</v>
      </c>
      <c r="AJ38" t="s">
        <v>61</v>
      </c>
      <c r="AK38">
        <v>3</v>
      </c>
      <c r="AM38" t="s">
        <v>43</v>
      </c>
    </row>
    <row r="39" spans="1:39" x14ac:dyDescent="0.35">
      <c r="A39">
        <v>2018</v>
      </c>
      <c r="B39" t="s">
        <v>244</v>
      </c>
      <c r="C39" t="s">
        <v>38</v>
      </c>
      <c r="D39" t="s">
        <v>245</v>
      </c>
      <c r="E39" t="s">
        <v>64</v>
      </c>
      <c r="F39" t="s">
        <v>246</v>
      </c>
      <c r="G39" t="s">
        <v>53</v>
      </c>
      <c r="H39" t="s">
        <v>43</v>
      </c>
      <c r="I39" t="s">
        <v>43</v>
      </c>
      <c r="J39" t="s">
        <v>247</v>
      </c>
      <c r="M39">
        <v>0.64</v>
      </c>
      <c r="N39">
        <v>0.49</v>
      </c>
      <c r="O39">
        <v>0.83</v>
      </c>
      <c r="P39" t="s">
        <v>168</v>
      </c>
      <c r="Q39" t="s">
        <v>98</v>
      </c>
      <c r="R39">
        <f t="shared" si="0"/>
        <v>3.7000000000000011</v>
      </c>
      <c r="U39">
        <f t="shared" si="1"/>
        <v>0</v>
      </c>
      <c r="AE39">
        <v>124</v>
      </c>
      <c r="AF39">
        <v>123</v>
      </c>
      <c r="AG39">
        <v>247</v>
      </c>
      <c r="AH39" t="s">
        <v>48</v>
      </c>
      <c r="AI39" t="s">
        <v>49</v>
      </c>
      <c r="AJ39" t="s">
        <v>61</v>
      </c>
      <c r="AK39">
        <v>4</v>
      </c>
      <c r="AM39" t="s">
        <v>42</v>
      </c>
    </row>
    <row r="40" spans="1:39" x14ac:dyDescent="0.35">
      <c r="A40">
        <v>2018</v>
      </c>
      <c r="B40" t="s">
        <v>248</v>
      </c>
      <c r="C40" t="s">
        <v>38</v>
      </c>
      <c r="D40" t="s">
        <v>249</v>
      </c>
      <c r="E40" t="s">
        <v>53</v>
      </c>
      <c r="G40" t="s">
        <v>94</v>
      </c>
      <c r="H40" t="s">
        <v>42</v>
      </c>
      <c r="I40" t="s">
        <v>43</v>
      </c>
      <c r="J40" t="s">
        <v>250</v>
      </c>
      <c r="K40">
        <v>13</v>
      </c>
      <c r="L40">
        <v>4</v>
      </c>
      <c r="M40">
        <v>0.84</v>
      </c>
      <c r="N40">
        <v>0.6</v>
      </c>
      <c r="O40">
        <v>1.17</v>
      </c>
      <c r="P40" t="s">
        <v>251</v>
      </c>
      <c r="Q40" t="s">
        <v>252</v>
      </c>
      <c r="R40">
        <f t="shared" si="0"/>
        <v>11.700000000000102</v>
      </c>
      <c r="S40" t="s">
        <v>253</v>
      </c>
      <c r="T40">
        <v>8.5</v>
      </c>
      <c r="U40" t="e">
        <f t="shared" si="1"/>
        <v>#VALUE!</v>
      </c>
      <c r="V40">
        <v>0.21</v>
      </c>
      <c r="W40">
        <v>0.13</v>
      </c>
      <c r="X40">
        <v>0.32</v>
      </c>
      <c r="AE40">
        <v>116</v>
      </c>
      <c r="AF40">
        <v>113</v>
      </c>
      <c r="AG40">
        <v>229</v>
      </c>
      <c r="AH40" t="s">
        <v>48</v>
      </c>
      <c r="AI40" t="s">
        <v>49</v>
      </c>
      <c r="AJ40" t="s">
        <v>61</v>
      </c>
      <c r="AK40">
        <v>3</v>
      </c>
      <c r="AM40" t="s">
        <v>43</v>
      </c>
    </row>
    <row r="41" spans="1:39" x14ac:dyDescent="0.35">
      <c r="A41">
        <v>2017</v>
      </c>
      <c r="B41" t="s">
        <v>254</v>
      </c>
      <c r="C41" t="s">
        <v>38</v>
      </c>
      <c r="D41" t="s">
        <v>255</v>
      </c>
      <c r="E41" t="s">
        <v>53</v>
      </c>
      <c r="G41" t="s">
        <v>94</v>
      </c>
      <c r="H41" t="s">
        <v>42</v>
      </c>
      <c r="I41" t="s">
        <v>43</v>
      </c>
      <c r="J41" t="s">
        <v>256</v>
      </c>
      <c r="P41" t="s">
        <v>257</v>
      </c>
      <c r="Q41" t="s">
        <v>258</v>
      </c>
      <c r="R41">
        <f t="shared" si="0"/>
        <v>-1.3299999999999983</v>
      </c>
      <c r="S41" t="s">
        <v>259</v>
      </c>
      <c r="T41">
        <v>4.47</v>
      </c>
      <c r="U41">
        <f t="shared" si="1"/>
        <v>9.0300000000000011</v>
      </c>
      <c r="V41">
        <v>0.38</v>
      </c>
      <c r="AE41">
        <v>372</v>
      </c>
      <c r="AF41">
        <v>181</v>
      </c>
      <c r="AG41">
        <v>553</v>
      </c>
      <c r="AH41" t="s">
        <v>48</v>
      </c>
      <c r="AI41" t="s">
        <v>49</v>
      </c>
      <c r="AJ41" t="s">
        <v>50</v>
      </c>
      <c r="AK41">
        <v>3</v>
      </c>
      <c r="AM41" t="s">
        <v>43</v>
      </c>
    </row>
    <row r="42" spans="1:39" x14ac:dyDescent="0.35">
      <c r="A42">
        <v>2017</v>
      </c>
      <c r="B42" t="s">
        <v>260</v>
      </c>
      <c r="C42" t="s">
        <v>38</v>
      </c>
      <c r="D42" t="s">
        <v>261</v>
      </c>
      <c r="E42" t="s">
        <v>70</v>
      </c>
      <c r="F42" t="s">
        <v>236</v>
      </c>
      <c r="G42" t="s">
        <v>55</v>
      </c>
      <c r="H42" t="s">
        <v>43</v>
      </c>
      <c r="I42" t="s">
        <v>42</v>
      </c>
      <c r="J42" t="s">
        <v>262</v>
      </c>
      <c r="K42">
        <v>48</v>
      </c>
      <c r="L42">
        <v>53</v>
      </c>
      <c r="M42">
        <v>0.96</v>
      </c>
      <c r="N42">
        <v>0.5</v>
      </c>
      <c r="O42">
        <v>1.93</v>
      </c>
      <c r="P42" t="s">
        <v>86</v>
      </c>
      <c r="Q42" t="s">
        <v>86</v>
      </c>
      <c r="R42" t="e">
        <f t="shared" si="0"/>
        <v>#VALUE!</v>
      </c>
      <c r="S42" t="s">
        <v>117</v>
      </c>
      <c r="T42">
        <v>11</v>
      </c>
      <c r="U42">
        <f t="shared" si="1"/>
        <v>13</v>
      </c>
      <c r="V42">
        <v>0.49</v>
      </c>
      <c r="Y42" t="s">
        <v>263</v>
      </c>
      <c r="Z42" t="s">
        <v>137</v>
      </c>
      <c r="AE42">
        <v>112</v>
      </c>
      <c r="AF42">
        <v>110</v>
      </c>
      <c r="AG42">
        <v>222</v>
      </c>
      <c r="AH42" t="s">
        <v>48</v>
      </c>
      <c r="AI42" t="s">
        <v>49</v>
      </c>
      <c r="AJ42" t="s">
        <v>61</v>
      </c>
      <c r="AK42">
        <v>4</v>
      </c>
      <c r="AM42" t="s">
        <v>42</v>
      </c>
    </row>
    <row r="43" spans="1:39" x14ac:dyDescent="0.35">
      <c r="A43">
        <v>2017</v>
      </c>
      <c r="B43" t="s">
        <v>264</v>
      </c>
      <c r="C43" t="s">
        <v>38</v>
      </c>
      <c r="D43" t="s">
        <v>265</v>
      </c>
      <c r="E43" t="s">
        <v>226</v>
      </c>
      <c r="F43" t="s">
        <v>266</v>
      </c>
      <c r="G43" t="s">
        <v>53</v>
      </c>
      <c r="H43" t="s">
        <v>42</v>
      </c>
      <c r="I43" t="s">
        <v>43</v>
      </c>
      <c r="J43" t="s">
        <v>267</v>
      </c>
      <c r="M43">
        <v>0.95</v>
      </c>
      <c r="N43">
        <v>0.75</v>
      </c>
      <c r="O43">
        <v>1.21</v>
      </c>
      <c r="P43" t="s">
        <v>86</v>
      </c>
      <c r="Q43" t="s">
        <v>86</v>
      </c>
      <c r="R43" t="e">
        <f t="shared" si="0"/>
        <v>#VALUE!</v>
      </c>
      <c r="U43">
        <f t="shared" si="1"/>
        <v>0</v>
      </c>
      <c r="AE43">
        <v>1420</v>
      </c>
      <c r="AF43">
        <v>1420</v>
      </c>
      <c r="AG43">
        <v>2840</v>
      </c>
      <c r="AH43" t="s">
        <v>48</v>
      </c>
      <c r="AI43" t="s">
        <v>268</v>
      </c>
      <c r="AJ43" t="s">
        <v>50</v>
      </c>
      <c r="AK43">
        <v>1</v>
      </c>
      <c r="AM43" t="s">
        <v>42</v>
      </c>
    </row>
    <row r="44" spans="1:39" x14ac:dyDescent="0.35">
      <c r="A44">
        <v>2017</v>
      </c>
      <c r="B44" t="s">
        <v>269</v>
      </c>
      <c r="C44" t="s">
        <v>38</v>
      </c>
      <c r="D44" t="s">
        <v>270</v>
      </c>
      <c r="E44" t="s">
        <v>64</v>
      </c>
      <c r="F44" t="s">
        <v>271</v>
      </c>
      <c r="G44" t="s">
        <v>53</v>
      </c>
      <c r="H44" t="s">
        <v>43</v>
      </c>
      <c r="I44" t="s">
        <v>43</v>
      </c>
      <c r="J44" t="s">
        <v>272</v>
      </c>
      <c r="K44">
        <v>40.299999999999997</v>
      </c>
      <c r="P44" t="s">
        <v>273</v>
      </c>
      <c r="R44">
        <f t="shared" si="0"/>
        <v>9.26</v>
      </c>
      <c r="U44">
        <f t="shared" si="1"/>
        <v>0</v>
      </c>
      <c r="AE44">
        <v>199</v>
      </c>
      <c r="AF44">
        <v>0</v>
      </c>
      <c r="AG44">
        <v>199</v>
      </c>
      <c r="AH44" t="s">
        <v>60</v>
      </c>
      <c r="AI44" t="s">
        <v>49</v>
      </c>
      <c r="AJ44" t="s">
        <v>61</v>
      </c>
      <c r="AK44">
        <v>2</v>
      </c>
      <c r="AM44" t="s">
        <v>42</v>
      </c>
    </row>
    <row r="45" spans="1:39" x14ac:dyDescent="0.35">
      <c r="A45">
        <v>2017</v>
      </c>
      <c r="B45" t="s">
        <v>274</v>
      </c>
      <c r="C45" t="s">
        <v>38</v>
      </c>
      <c r="D45" t="s">
        <v>88</v>
      </c>
      <c r="E45" t="s">
        <v>89</v>
      </c>
      <c r="F45" t="s">
        <v>275</v>
      </c>
      <c r="G45" t="s">
        <v>55</v>
      </c>
      <c r="H45" t="s">
        <v>43</v>
      </c>
      <c r="I45" t="s">
        <v>42</v>
      </c>
      <c r="J45" t="s">
        <v>276</v>
      </c>
      <c r="K45">
        <v>59</v>
      </c>
      <c r="R45">
        <f t="shared" si="0"/>
        <v>0</v>
      </c>
      <c r="S45" t="s">
        <v>277</v>
      </c>
      <c r="U45">
        <f t="shared" si="1"/>
        <v>17.899999999999899</v>
      </c>
      <c r="Y45" t="s">
        <v>103</v>
      </c>
      <c r="AE45">
        <v>104</v>
      </c>
      <c r="AF45">
        <v>0</v>
      </c>
      <c r="AG45">
        <v>104</v>
      </c>
      <c r="AH45" t="s">
        <v>82</v>
      </c>
      <c r="AI45" t="s">
        <v>49</v>
      </c>
      <c r="AJ45" t="s">
        <v>61</v>
      </c>
      <c r="AK45">
        <v>3</v>
      </c>
      <c r="AM45" t="s">
        <v>42</v>
      </c>
    </row>
    <row r="46" spans="1:39" x14ac:dyDescent="0.35">
      <c r="A46">
        <v>2017</v>
      </c>
      <c r="B46" t="s">
        <v>278</v>
      </c>
      <c r="C46" t="s">
        <v>38</v>
      </c>
      <c r="D46" t="s">
        <v>195</v>
      </c>
      <c r="E46" t="s">
        <v>53</v>
      </c>
      <c r="F46" t="s">
        <v>275</v>
      </c>
      <c r="G46" t="s">
        <v>55</v>
      </c>
      <c r="H46" t="s">
        <v>43</v>
      </c>
      <c r="I46" t="s">
        <v>42</v>
      </c>
      <c r="J46" t="s">
        <v>279</v>
      </c>
      <c r="K46">
        <v>80</v>
      </c>
      <c r="P46" t="s">
        <v>280</v>
      </c>
      <c r="R46">
        <f t="shared" si="0"/>
        <v>59.2</v>
      </c>
      <c r="U46">
        <f t="shared" si="1"/>
        <v>0</v>
      </c>
      <c r="Y46" t="s">
        <v>86</v>
      </c>
      <c r="AE46">
        <v>124</v>
      </c>
      <c r="AF46">
        <v>0</v>
      </c>
      <c r="AG46">
        <v>124</v>
      </c>
      <c r="AH46" t="s">
        <v>82</v>
      </c>
      <c r="AI46" t="s">
        <v>49</v>
      </c>
      <c r="AJ46" t="s">
        <v>61</v>
      </c>
      <c r="AK46">
        <v>3</v>
      </c>
      <c r="AM46" t="s">
        <v>42</v>
      </c>
    </row>
    <row r="47" spans="1:39" x14ac:dyDescent="0.35">
      <c r="A47">
        <v>2017</v>
      </c>
      <c r="B47" t="s">
        <v>281</v>
      </c>
      <c r="C47" t="s">
        <v>38</v>
      </c>
      <c r="D47" t="s">
        <v>282</v>
      </c>
      <c r="E47" t="s">
        <v>53</v>
      </c>
      <c r="G47" t="s">
        <v>53</v>
      </c>
      <c r="H47" t="s">
        <v>43</v>
      </c>
      <c r="I47" t="s">
        <v>43</v>
      </c>
      <c r="J47" t="s">
        <v>283</v>
      </c>
      <c r="K47">
        <v>60</v>
      </c>
      <c r="P47" t="s">
        <v>284</v>
      </c>
      <c r="R47">
        <f t="shared" si="0"/>
        <v>28.7</v>
      </c>
      <c r="S47" t="s">
        <v>285</v>
      </c>
      <c r="U47">
        <f t="shared" si="1"/>
        <v>14.1</v>
      </c>
      <c r="AE47">
        <v>89</v>
      </c>
      <c r="AF47">
        <v>0</v>
      </c>
      <c r="AG47">
        <v>89</v>
      </c>
      <c r="AH47" t="s">
        <v>48</v>
      </c>
      <c r="AI47" t="s">
        <v>286</v>
      </c>
      <c r="AJ47" t="s">
        <v>61</v>
      </c>
      <c r="AK47">
        <v>2</v>
      </c>
      <c r="AM47" t="s">
        <v>43</v>
      </c>
    </row>
    <row r="48" spans="1:39" x14ac:dyDescent="0.35">
      <c r="A48">
        <v>2017</v>
      </c>
      <c r="B48" t="s">
        <v>287</v>
      </c>
      <c r="C48" t="s">
        <v>38</v>
      </c>
      <c r="D48" t="s">
        <v>288</v>
      </c>
      <c r="E48" t="s">
        <v>226</v>
      </c>
      <c r="F48" t="s">
        <v>266</v>
      </c>
      <c r="G48" t="s">
        <v>94</v>
      </c>
      <c r="H48" t="s">
        <v>43</v>
      </c>
      <c r="I48" t="s">
        <v>43</v>
      </c>
      <c r="J48" t="s">
        <v>289</v>
      </c>
      <c r="K48">
        <v>48.1</v>
      </c>
      <c r="L48">
        <v>21.3</v>
      </c>
      <c r="M48">
        <v>0.75700000000000001</v>
      </c>
      <c r="N48">
        <v>0.60599999999999998</v>
      </c>
      <c r="O48">
        <v>0.94499999999999995</v>
      </c>
      <c r="P48" t="s">
        <v>290</v>
      </c>
      <c r="Q48" t="s">
        <v>291</v>
      </c>
      <c r="R48">
        <f t="shared" si="0"/>
        <v>9.4000000000001052</v>
      </c>
      <c r="S48" t="s">
        <v>96</v>
      </c>
      <c r="T48">
        <v>9.3000000000000007</v>
      </c>
      <c r="U48">
        <f t="shared" si="1"/>
        <v>7.0999999999998984</v>
      </c>
      <c r="V48">
        <v>0.55300000000000005</v>
      </c>
      <c r="W48">
        <v>0.44900000000000001</v>
      </c>
      <c r="X48">
        <v>0.68100000000000005</v>
      </c>
      <c r="Y48" t="s">
        <v>292</v>
      </c>
      <c r="AE48">
        <v>446</v>
      </c>
      <c r="AF48">
        <v>223</v>
      </c>
      <c r="AG48">
        <v>669</v>
      </c>
      <c r="AH48" t="s">
        <v>48</v>
      </c>
      <c r="AI48" t="s">
        <v>49</v>
      </c>
      <c r="AJ48" t="s">
        <v>50</v>
      </c>
      <c r="AK48">
        <v>4</v>
      </c>
      <c r="AM48" t="s">
        <v>42</v>
      </c>
    </row>
    <row r="49" spans="1:39" x14ac:dyDescent="0.35">
      <c r="A49">
        <v>2016</v>
      </c>
      <c r="B49" t="s">
        <v>293</v>
      </c>
      <c r="C49" t="s">
        <v>38</v>
      </c>
      <c r="D49" t="s">
        <v>294</v>
      </c>
      <c r="E49" t="s">
        <v>53</v>
      </c>
      <c r="F49" t="s">
        <v>295</v>
      </c>
      <c r="G49" t="s">
        <v>55</v>
      </c>
      <c r="H49" t="s">
        <v>43</v>
      </c>
      <c r="I49" t="s">
        <v>42</v>
      </c>
      <c r="K49">
        <v>80.2</v>
      </c>
      <c r="M49">
        <v>0.4</v>
      </c>
      <c r="N49">
        <v>0.26</v>
      </c>
      <c r="O49">
        <v>0.62</v>
      </c>
      <c r="P49" t="s">
        <v>86</v>
      </c>
      <c r="Q49" t="s">
        <v>86</v>
      </c>
      <c r="R49" t="e">
        <f t="shared" si="0"/>
        <v>#VALUE!</v>
      </c>
      <c r="S49" t="s">
        <v>86</v>
      </c>
      <c r="T49">
        <v>15.4</v>
      </c>
      <c r="U49" t="e">
        <f t="shared" si="1"/>
        <v>#VALUE!</v>
      </c>
      <c r="V49">
        <v>0.13</v>
      </c>
      <c r="AE49">
        <v>106</v>
      </c>
      <c r="AF49">
        <v>0</v>
      </c>
      <c r="AG49">
        <v>106</v>
      </c>
      <c r="AH49" t="s">
        <v>82</v>
      </c>
      <c r="AI49" t="s">
        <v>49</v>
      </c>
      <c r="AJ49" t="s">
        <v>61</v>
      </c>
      <c r="AK49">
        <v>3</v>
      </c>
      <c r="AM49" t="s">
        <v>42</v>
      </c>
    </row>
    <row r="50" spans="1:39" x14ac:dyDescent="0.35">
      <c r="A50">
        <v>2016</v>
      </c>
      <c r="B50" t="s">
        <v>296</v>
      </c>
      <c r="C50" t="s">
        <v>38</v>
      </c>
      <c r="D50" t="s">
        <v>297</v>
      </c>
      <c r="E50" t="s">
        <v>53</v>
      </c>
      <c r="F50" t="s">
        <v>298</v>
      </c>
      <c r="G50" t="s">
        <v>55</v>
      </c>
      <c r="H50" t="s">
        <v>43</v>
      </c>
      <c r="I50" t="s">
        <v>42</v>
      </c>
      <c r="K50">
        <v>54</v>
      </c>
      <c r="M50">
        <v>1.31</v>
      </c>
      <c r="N50">
        <v>1</v>
      </c>
      <c r="O50">
        <v>1.73</v>
      </c>
      <c r="P50" t="s">
        <v>263</v>
      </c>
      <c r="Q50" t="s">
        <v>299</v>
      </c>
      <c r="R50">
        <f t="shared" si="0"/>
        <v>-6.0000000000000995</v>
      </c>
      <c r="S50" t="s">
        <v>300</v>
      </c>
      <c r="T50">
        <v>5.7</v>
      </c>
      <c r="U50">
        <f t="shared" si="1"/>
        <v>1.7000000000000002</v>
      </c>
      <c r="V50">
        <v>0.63900000000000001</v>
      </c>
      <c r="Y50" t="s">
        <v>301</v>
      </c>
      <c r="AE50">
        <v>106</v>
      </c>
      <c r="AF50">
        <v>0</v>
      </c>
      <c r="AG50">
        <v>106</v>
      </c>
      <c r="AH50" t="s">
        <v>60</v>
      </c>
      <c r="AI50" t="s">
        <v>49</v>
      </c>
      <c r="AJ50" t="s">
        <v>61</v>
      </c>
      <c r="AK50">
        <v>3</v>
      </c>
      <c r="AM50" t="s">
        <v>42</v>
      </c>
    </row>
    <row r="51" spans="1:39" x14ac:dyDescent="0.35">
      <c r="A51">
        <v>2015</v>
      </c>
      <c r="B51" t="s">
        <v>302</v>
      </c>
      <c r="C51" t="s">
        <v>38</v>
      </c>
      <c r="D51" t="s">
        <v>303</v>
      </c>
      <c r="E51" t="s">
        <v>53</v>
      </c>
      <c r="F51" t="s">
        <v>275</v>
      </c>
      <c r="G51" t="s">
        <v>94</v>
      </c>
      <c r="H51" t="s">
        <v>42</v>
      </c>
      <c r="I51" t="s">
        <v>43</v>
      </c>
      <c r="J51" t="s">
        <v>304</v>
      </c>
      <c r="K51">
        <v>37</v>
      </c>
      <c r="L51">
        <v>6</v>
      </c>
      <c r="M51">
        <v>0.67</v>
      </c>
      <c r="N51">
        <v>0.42</v>
      </c>
      <c r="O51">
        <v>1.08</v>
      </c>
      <c r="P51" t="s">
        <v>305</v>
      </c>
      <c r="Q51" t="s">
        <v>306</v>
      </c>
      <c r="R51">
        <f t="shared" si="0"/>
        <v>10.1</v>
      </c>
      <c r="S51" t="s">
        <v>307</v>
      </c>
      <c r="T51">
        <v>5.5</v>
      </c>
      <c r="U51">
        <f t="shared" si="1"/>
        <v>9.1</v>
      </c>
      <c r="V51">
        <v>0.37</v>
      </c>
      <c r="W51">
        <v>0.22</v>
      </c>
      <c r="X51">
        <v>0.62</v>
      </c>
      <c r="AE51">
        <v>51</v>
      </c>
      <c r="AF51">
        <v>50</v>
      </c>
      <c r="AG51">
        <v>101</v>
      </c>
      <c r="AH51" t="s">
        <v>60</v>
      </c>
      <c r="AI51" t="s">
        <v>49</v>
      </c>
      <c r="AJ51" t="s">
        <v>61</v>
      </c>
      <c r="AK51">
        <v>3</v>
      </c>
      <c r="AM51" t="s">
        <v>42</v>
      </c>
    </row>
    <row r="52" spans="1:39" x14ac:dyDescent="0.35">
      <c r="A52">
        <v>2015</v>
      </c>
      <c r="B52" t="s">
        <v>308</v>
      </c>
      <c r="C52" t="s">
        <v>38</v>
      </c>
      <c r="D52" t="s">
        <v>309</v>
      </c>
      <c r="E52" t="s">
        <v>53</v>
      </c>
      <c r="F52" t="s">
        <v>275</v>
      </c>
      <c r="G52" t="s">
        <v>55</v>
      </c>
      <c r="H52" t="s">
        <v>43</v>
      </c>
      <c r="I52" t="s">
        <v>43</v>
      </c>
      <c r="K52">
        <v>58</v>
      </c>
      <c r="R52">
        <f t="shared" si="0"/>
        <v>0</v>
      </c>
      <c r="S52" t="s">
        <v>310</v>
      </c>
      <c r="U52">
        <f t="shared" si="1"/>
        <v>22.1</v>
      </c>
      <c r="AE52">
        <v>230</v>
      </c>
      <c r="AF52">
        <v>0</v>
      </c>
      <c r="AG52">
        <v>230</v>
      </c>
      <c r="AH52" t="s">
        <v>82</v>
      </c>
      <c r="AI52" t="s">
        <v>49</v>
      </c>
      <c r="AJ52" t="s">
        <v>33</v>
      </c>
      <c r="AK52">
        <v>2</v>
      </c>
      <c r="AM52" t="s">
        <v>42</v>
      </c>
    </row>
    <row r="53" spans="1:39" x14ac:dyDescent="0.35">
      <c r="A53">
        <v>2015</v>
      </c>
      <c r="B53" t="s">
        <v>311</v>
      </c>
      <c r="C53" t="s">
        <v>38</v>
      </c>
      <c r="D53" t="s">
        <v>312</v>
      </c>
      <c r="E53" t="s">
        <v>53</v>
      </c>
      <c r="F53" t="s">
        <v>275</v>
      </c>
      <c r="G53" t="s">
        <v>94</v>
      </c>
      <c r="H53" t="s">
        <v>42</v>
      </c>
      <c r="I53" t="s">
        <v>43</v>
      </c>
      <c r="K53">
        <v>7</v>
      </c>
      <c r="L53">
        <v>6</v>
      </c>
      <c r="M53">
        <v>0.93</v>
      </c>
      <c r="N53">
        <v>0.75</v>
      </c>
      <c r="O53">
        <v>1.1499999999999999</v>
      </c>
      <c r="P53" t="s">
        <v>313</v>
      </c>
      <c r="Q53" t="s">
        <v>314</v>
      </c>
      <c r="R53">
        <f t="shared" si="0"/>
        <v>0.59999999999999964</v>
      </c>
      <c r="S53" t="s">
        <v>315</v>
      </c>
      <c r="T53">
        <v>1.5</v>
      </c>
      <c r="U53">
        <f t="shared" si="1"/>
        <v>2.7</v>
      </c>
      <c r="V53">
        <v>0.55000000000000004</v>
      </c>
      <c r="AE53">
        <v>345</v>
      </c>
      <c r="AF53">
        <v>173</v>
      </c>
      <c r="AG53">
        <v>518</v>
      </c>
      <c r="AH53" t="s">
        <v>48</v>
      </c>
      <c r="AI53" t="s">
        <v>49</v>
      </c>
      <c r="AJ53" t="s">
        <v>61</v>
      </c>
      <c r="AK53">
        <v>3</v>
      </c>
      <c r="AM53" t="s">
        <v>42</v>
      </c>
    </row>
    <row r="54" spans="1:39" x14ac:dyDescent="0.35">
      <c r="A54">
        <v>2015</v>
      </c>
      <c r="B54" t="s">
        <v>316</v>
      </c>
      <c r="C54" t="s">
        <v>38</v>
      </c>
      <c r="D54" t="s">
        <v>317</v>
      </c>
      <c r="E54" t="s">
        <v>70</v>
      </c>
      <c r="F54" t="s">
        <v>318</v>
      </c>
      <c r="G54" t="s">
        <v>55</v>
      </c>
      <c r="H54" t="s">
        <v>43</v>
      </c>
      <c r="I54" t="s">
        <v>42</v>
      </c>
      <c r="K54">
        <v>59.1</v>
      </c>
      <c r="P54" t="s">
        <v>220</v>
      </c>
      <c r="Q54" t="s">
        <v>319</v>
      </c>
      <c r="R54">
        <f t="shared" si="0"/>
        <v>4.3000000000000007</v>
      </c>
      <c r="S54" t="s">
        <v>320</v>
      </c>
      <c r="T54">
        <v>4.4000000000000004</v>
      </c>
      <c r="U54">
        <f t="shared" si="1"/>
        <v>5.6999999999999993</v>
      </c>
      <c r="V54">
        <v>0.3</v>
      </c>
      <c r="AE54">
        <v>411</v>
      </c>
      <c r="AF54">
        <v>0</v>
      </c>
      <c r="AG54">
        <v>411</v>
      </c>
      <c r="AH54" t="s">
        <v>48</v>
      </c>
      <c r="AI54" t="s">
        <v>49</v>
      </c>
      <c r="AJ54" t="s">
        <v>61</v>
      </c>
      <c r="AK54">
        <v>2</v>
      </c>
      <c r="AM54" t="s">
        <v>42</v>
      </c>
    </row>
    <row r="55" spans="1:39" x14ac:dyDescent="0.35">
      <c r="A55">
        <v>2015</v>
      </c>
      <c r="B55" t="s">
        <v>321</v>
      </c>
      <c r="C55" t="s">
        <v>38</v>
      </c>
      <c r="D55" t="s">
        <v>70</v>
      </c>
      <c r="E55" t="s">
        <v>70</v>
      </c>
      <c r="F55" t="s">
        <v>275</v>
      </c>
      <c r="G55" t="s">
        <v>55</v>
      </c>
      <c r="H55" t="s">
        <v>43</v>
      </c>
      <c r="I55" t="s">
        <v>42</v>
      </c>
      <c r="K55">
        <v>41.8</v>
      </c>
      <c r="P55" t="s">
        <v>322</v>
      </c>
      <c r="R55">
        <f t="shared" si="0"/>
        <v>29.2</v>
      </c>
      <c r="S55" t="s">
        <v>323</v>
      </c>
      <c r="U55">
        <f t="shared" si="1"/>
        <v>8.9</v>
      </c>
      <c r="Y55" t="s">
        <v>324</v>
      </c>
      <c r="AE55">
        <v>225</v>
      </c>
      <c r="AF55">
        <v>0</v>
      </c>
      <c r="AG55">
        <v>225</v>
      </c>
      <c r="AH55" t="s">
        <v>60</v>
      </c>
      <c r="AI55" t="s">
        <v>49</v>
      </c>
      <c r="AJ55" t="s">
        <v>61</v>
      </c>
      <c r="AK55">
        <v>3</v>
      </c>
      <c r="AM55" t="s">
        <v>42</v>
      </c>
    </row>
    <row r="56" spans="1:39" x14ac:dyDescent="0.35">
      <c r="A56">
        <v>2015</v>
      </c>
      <c r="B56" t="s">
        <v>325</v>
      </c>
      <c r="C56" t="s">
        <v>38</v>
      </c>
      <c r="D56" t="s">
        <v>326</v>
      </c>
      <c r="E56" t="s">
        <v>53</v>
      </c>
      <c r="G56" t="s">
        <v>41</v>
      </c>
      <c r="H56" t="s">
        <v>42</v>
      </c>
      <c r="I56" t="s">
        <v>43</v>
      </c>
      <c r="J56" t="s">
        <v>327</v>
      </c>
      <c r="K56">
        <v>3.9</v>
      </c>
      <c r="M56">
        <v>0.68</v>
      </c>
      <c r="N56">
        <v>0.57999999999999996</v>
      </c>
      <c r="O56">
        <v>0.81</v>
      </c>
      <c r="P56" t="s">
        <v>328</v>
      </c>
      <c r="Q56" t="s">
        <v>329</v>
      </c>
      <c r="R56">
        <f t="shared" si="0"/>
        <v>1.7999999999999998</v>
      </c>
      <c r="S56" t="s">
        <v>82</v>
      </c>
      <c r="U56">
        <f t="shared" si="1"/>
        <v>2</v>
      </c>
      <c r="V56">
        <v>0.47</v>
      </c>
      <c r="W56">
        <v>0.4</v>
      </c>
      <c r="X56">
        <v>0.55000000000000004</v>
      </c>
      <c r="AE56">
        <v>534</v>
      </c>
      <c r="AF56">
        <v>266</v>
      </c>
      <c r="AG56">
        <v>800</v>
      </c>
      <c r="AH56" t="s">
        <v>48</v>
      </c>
      <c r="AI56" t="s">
        <v>49</v>
      </c>
      <c r="AJ56" t="s">
        <v>50</v>
      </c>
      <c r="AK56">
        <v>2</v>
      </c>
      <c r="AM56" t="s">
        <v>43</v>
      </c>
    </row>
    <row r="57" spans="1:39" x14ac:dyDescent="0.35">
      <c r="A57">
        <v>2014</v>
      </c>
      <c r="B57" t="s">
        <v>330</v>
      </c>
      <c r="C57" t="s">
        <v>38</v>
      </c>
      <c r="D57" t="s">
        <v>331</v>
      </c>
      <c r="E57" t="s">
        <v>70</v>
      </c>
      <c r="F57" t="s">
        <v>236</v>
      </c>
      <c r="G57" t="s">
        <v>55</v>
      </c>
      <c r="H57" t="s">
        <v>43</v>
      </c>
      <c r="I57" t="s">
        <v>42</v>
      </c>
      <c r="K57">
        <v>43.6</v>
      </c>
      <c r="P57" t="s">
        <v>332</v>
      </c>
      <c r="R57">
        <f t="shared" si="0"/>
        <v>16.7</v>
      </c>
      <c r="S57" t="s">
        <v>333</v>
      </c>
      <c r="U57">
        <f t="shared" si="1"/>
        <v>6.93</v>
      </c>
      <c r="Y57" t="s">
        <v>328</v>
      </c>
      <c r="AE57">
        <v>163</v>
      </c>
      <c r="AF57">
        <v>0</v>
      </c>
      <c r="AG57">
        <v>163</v>
      </c>
      <c r="AH57" t="s">
        <v>127</v>
      </c>
      <c r="AI57" t="s">
        <v>49</v>
      </c>
      <c r="AJ57" t="s">
        <v>61</v>
      </c>
      <c r="AK57">
        <v>2</v>
      </c>
      <c r="AM57" t="s">
        <v>42</v>
      </c>
    </row>
    <row r="58" spans="1:39" x14ac:dyDescent="0.35">
      <c r="A58">
        <v>2014</v>
      </c>
      <c r="B58" t="s">
        <v>334</v>
      </c>
      <c r="C58" t="s">
        <v>38</v>
      </c>
      <c r="D58" t="s">
        <v>335</v>
      </c>
      <c r="E58" t="s">
        <v>53</v>
      </c>
      <c r="F58" t="s">
        <v>275</v>
      </c>
      <c r="G58" t="s">
        <v>55</v>
      </c>
      <c r="H58" t="s">
        <v>42</v>
      </c>
      <c r="I58" t="s">
        <v>42</v>
      </c>
      <c r="K58">
        <v>58</v>
      </c>
      <c r="M58">
        <v>0.28000000000000003</v>
      </c>
      <c r="N58">
        <v>0.11</v>
      </c>
      <c r="O58">
        <v>0.69</v>
      </c>
      <c r="R58">
        <f t="shared" si="0"/>
        <v>0</v>
      </c>
      <c r="S58" t="s">
        <v>86</v>
      </c>
      <c r="T58">
        <v>5.5</v>
      </c>
      <c r="U58" t="e">
        <f t="shared" si="1"/>
        <v>#VALUE!</v>
      </c>
      <c r="V58">
        <v>0.18</v>
      </c>
      <c r="W58">
        <v>0.1</v>
      </c>
      <c r="X58">
        <v>0.32</v>
      </c>
      <c r="Y58" t="s">
        <v>336</v>
      </c>
      <c r="AE58">
        <v>110</v>
      </c>
      <c r="AF58">
        <v>110</v>
      </c>
      <c r="AG58">
        <v>220</v>
      </c>
      <c r="AH58" t="s">
        <v>82</v>
      </c>
      <c r="AI58" t="s">
        <v>49</v>
      </c>
      <c r="AJ58" t="s">
        <v>61</v>
      </c>
      <c r="AK58">
        <v>3</v>
      </c>
      <c r="AM58" t="s">
        <v>42</v>
      </c>
    </row>
    <row r="59" spans="1:39" x14ac:dyDescent="0.35">
      <c r="A59">
        <v>2014</v>
      </c>
      <c r="B59" t="s">
        <v>334</v>
      </c>
      <c r="C59" t="s">
        <v>38</v>
      </c>
      <c r="D59" t="s">
        <v>337</v>
      </c>
      <c r="E59" t="s">
        <v>89</v>
      </c>
      <c r="F59" t="s">
        <v>275</v>
      </c>
      <c r="G59" t="s">
        <v>55</v>
      </c>
      <c r="H59" t="s">
        <v>43</v>
      </c>
      <c r="I59" t="s">
        <v>42</v>
      </c>
      <c r="K59">
        <v>54</v>
      </c>
      <c r="R59">
        <f t="shared" si="0"/>
        <v>0</v>
      </c>
      <c r="U59">
        <f t="shared" si="1"/>
        <v>0</v>
      </c>
      <c r="Y59" t="s">
        <v>161</v>
      </c>
      <c r="AE59">
        <v>72</v>
      </c>
      <c r="AF59">
        <v>0</v>
      </c>
      <c r="AG59">
        <v>72</v>
      </c>
      <c r="AH59" t="s">
        <v>82</v>
      </c>
      <c r="AI59" t="s">
        <v>49</v>
      </c>
      <c r="AJ59" t="s">
        <v>61</v>
      </c>
      <c r="AK59">
        <v>2</v>
      </c>
      <c r="AM59" t="s">
        <v>42</v>
      </c>
    </row>
    <row r="60" spans="1:39" x14ac:dyDescent="0.35">
      <c r="A60">
        <v>2014</v>
      </c>
      <c r="B60" t="s">
        <v>338</v>
      </c>
      <c r="C60" t="s">
        <v>38</v>
      </c>
      <c r="D60" t="s">
        <v>339</v>
      </c>
      <c r="E60" t="s">
        <v>53</v>
      </c>
      <c r="F60" t="s">
        <v>298</v>
      </c>
      <c r="G60" t="s">
        <v>55</v>
      </c>
      <c r="H60" t="s">
        <v>43</v>
      </c>
      <c r="I60" t="s">
        <v>42</v>
      </c>
      <c r="J60" t="s">
        <v>340</v>
      </c>
      <c r="K60">
        <v>34</v>
      </c>
      <c r="R60">
        <f t="shared" si="0"/>
        <v>0</v>
      </c>
      <c r="S60" t="s">
        <v>341</v>
      </c>
      <c r="U60">
        <f t="shared" si="1"/>
        <v>9.4</v>
      </c>
      <c r="Y60" t="s">
        <v>342</v>
      </c>
      <c r="AE60">
        <v>137</v>
      </c>
      <c r="AF60">
        <v>0</v>
      </c>
      <c r="AG60">
        <v>137</v>
      </c>
      <c r="AH60" t="s">
        <v>82</v>
      </c>
      <c r="AI60" t="s">
        <v>49</v>
      </c>
      <c r="AJ60" t="s">
        <v>61</v>
      </c>
      <c r="AK60">
        <v>2</v>
      </c>
      <c r="AM60" t="s">
        <v>42</v>
      </c>
    </row>
    <row r="61" spans="1:39" x14ac:dyDescent="0.35">
      <c r="A61">
        <v>2013</v>
      </c>
      <c r="B61" t="s">
        <v>343</v>
      </c>
      <c r="C61" t="s">
        <v>38</v>
      </c>
      <c r="D61" t="s">
        <v>344</v>
      </c>
      <c r="E61" t="s">
        <v>40</v>
      </c>
      <c r="F61" t="s">
        <v>275</v>
      </c>
      <c r="G61" t="s">
        <v>41</v>
      </c>
      <c r="H61" t="s">
        <v>42</v>
      </c>
      <c r="I61" t="s">
        <v>43</v>
      </c>
      <c r="M61">
        <v>0.69499999999999995</v>
      </c>
      <c r="N61">
        <v>0.58099999999999996</v>
      </c>
      <c r="O61">
        <v>0.83199999999999996</v>
      </c>
      <c r="P61" t="s">
        <v>345</v>
      </c>
      <c r="Q61" t="s">
        <v>46</v>
      </c>
      <c r="R61">
        <f t="shared" si="0"/>
        <v>3.5999999999999996</v>
      </c>
      <c r="U61">
        <f t="shared" si="1"/>
        <v>0</v>
      </c>
      <c r="AE61">
        <v>541</v>
      </c>
      <c r="AF61">
        <v>268</v>
      </c>
      <c r="AG61">
        <v>809</v>
      </c>
      <c r="AH61" t="s">
        <v>48</v>
      </c>
      <c r="AI61" t="s">
        <v>49</v>
      </c>
      <c r="AJ61" t="s">
        <v>33</v>
      </c>
      <c r="AK61">
        <v>3</v>
      </c>
      <c r="AM61" t="s">
        <v>42</v>
      </c>
    </row>
    <row r="62" spans="1:39" x14ac:dyDescent="0.35">
      <c r="A62">
        <v>2013</v>
      </c>
      <c r="B62" t="s">
        <v>346</v>
      </c>
      <c r="C62" t="s">
        <v>38</v>
      </c>
      <c r="D62" t="s">
        <v>347</v>
      </c>
      <c r="E62" t="s">
        <v>348</v>
      </c>
      <c r="F62" t="s">
        <v>349</v>
      </c>
      <c r="G62" t="s">
        <v>94</v>
      </c>
      <c r="H62" t="s">
        <v>42</v>
      </c>
      <c r="I62" t="s">
        <v>43</v>
      </c>
      <c r="K62">
        <v>52</v>
      </c>
      <c r="L62">
        <v>17</v>
      </c>
      <c r="M62">
        <v>0.61</v>
      </c>
      <c r="N62">
        <v>0.25</v>
      </c>
      <c r="O62">
        <v>1.48</v>
      </c>
      <c r="P62" t="s">
        <v>350</v>
      </c>
      <c r="Q62" t="s">
        <v>351</v>
      </c>
      <c r="R62">
        <f t="shared" si="0"/>
        <v>4.4000000000000004</v>
      </c>
      <c r="S62" t="s">
        <v>352</v>
      </c>
      <c r="T62">
        <v>2.7</v>
      </c>
      <c r="U62">
        <f t="shared" si="1"/>
        <v>2.3999999999999897</v>
      </c>
      <c r="V62">
        <v>0.33</v>
      </c>
      <c r="W62">
        <v>0.2</v>
      </c>
      <c r="X62">
        <v>0.54</v>
      </c>
      <c r="Y62" t="s">
        <v>98</v>
      </c>
      <c r="Z62" t="s">
        <v>86</v>
      </c>
      <c r="AE62">
        <v>54</v>
      </c>
      <c r="AF62">
        <v>54</v>
      </c>
      <c r="AG62">
        <v>108</v>
      </c>
      <c r="AH62" t="s">
        <v>48</v>
      </c>
      <c r="AI62" t="s">
        <v>49</v>
      </c>
      <c r="AJ62" t="s">
        <v>61</v>
      </c>
      <c r="AK62">
        <v>3</v>
      </c>
      <c r="AM62" t="s">
        <v>42</v>
      </c>
    </row>
    <row r="63" spans="1:39" x14ac:dyDescent="0.35">
      <c r="A63">
        <v>2013</v>
      </c>
      <c r="B63" t="s">
        <v>353</v>
      </c>
      <c r="C63" t="s">
        <v>38</v>
      </c>
      <c r="D63" t="s">
        <v>347</v>
      </c>
      <c r="E63" t="s">
        <v>348</v>
      </c>
      <c r="F63" t="s">
        <v>349</v>
      </c>
      <c r="G63" t="s">
        <v>94</v>
      </c>
      <c r="H63" t="s">
        <v>42</v>
      </c>
      <c r="I63" t="s">
        <v>43</v>
      </c>
      <c r="K63">
        <v>22</v>
      </c>
      <c r="L63">
        <v>8</v>
      </c>
      <c r="P63" t="s">
        <v>351</v>
      </c>
      <c r="Q63" t="s">
        <v>46</v>
      </c>
      <c r="R63">
        <f t="shared" si="0"/>
        <v>4.2999999999999989</v>
      </c>
      <c r="S63" t="s">
        <v>354</v>
      </c>
      <c r="T63">
        <v>1.5</v>
      </c>
      <c r="U63">
        <f t="shared" si="1"/>
        <v>3.4000000000000004</v>
      </c>
      <c r="V63">
        <v>0.54</v>
      </c>
      <c r="W63">
        <v>0.41</v>
      </c>
      <c r="X63">
        <v>0.73</v>
      </c>
      <c r="AE63">
        <v>214</v>
      </c>
      <c r="AF63">
        <v>108</v>
      </c>
      <c r="AG63">
        <v>322</v>
      </c>
      <c r="AH63" t="s">
        <v>48</v>
      </c>
      <c r="AI63" t="s">
        <v>49</v>
      </c>
      <c r="AJ63" t="s">
        <v>61</v>
      </c>
      <c r="AK63">
        <v>3</v>
      </c>
      <c r="AM63" t="s">
        <v>42</v>
      </c>
    </row>
    <row r="64" spans="1:39" x14ac:dyDescent="0.35">
      <c r="A64">
        <v>2013</v>
      </c>
      <c r="B64" t="s">
        <v>355</v>
      </c>
      <c r="C64" t="s">
        <v>38</v>
      </c>
      <c r="D64" t="s">
        <v>356</v>
      </c>
      <c r="E64" t="s">
        <v>70</v>
      </c>
      <c r="F64" t="s">
        <v>318</v>
      </c>
      <c r="G64" t="s">
        <v>94</v>
      </c>
      <c r="H64" t="s">
        <v>42</v>
      </c>
      <c r="I64" t="s">
        <v>43</v>
      </c>
      <c r="K64">
        <v>50.4</v>
      </c>
      <c r="L64">
        <v>19.100000000000001</v>
      </c>
      <c r="M64">
        <v>0.91</v>
      </c>
      <c r="N64">
        <v>0.66</v>
      </c>
      <c r="O64">
        <v>1.25</v>
      </c>
      <c r="P64" t="s">
        <v>357</v>
      </c>
      <c r="Q64" t="s">
        <v>358</v>
      </c>
      <c r="R64">
        <f t="shared" si="0"/>
        <v>-9.9999999999997868E-2</v>
      </c>
      <c r="S64" t="s">
        <v>91</v>
      </c>
      <c r="T64">
        <v>6.9</v>
      </c>
      <c r="U64">
        <f t="shared" si="1"/>
        <v>4.1999999999999993</v>
      </c>
      <c r="V64">
        <v>0.57999999999999996</v>
      </c>
      <c r="W64">
        <v>0.43</v>
      </c>
      <c r="X64">
        <v>0.78</v>
      </c>
      <c r="Y64" t="s">
        <v>110</v>
      </c>
      <c r="Z64" t="s">
        <v>301</v>
      </c>
      <c r="AE64">
        <v>230</v>
      </c>
      <c r="AF64">
        <v>115</v>
      </c>
      <c r="AG64">
        <v>345</v>
      </c>
      <c r="AH64" t="s">
        <v>48</v>
      </c>
      <c r="AI64" t="s">
        <v>49</v>
      </c>
      <c r="AJ64" t="s">
        <v>61</v>
      </c>
      <c r="AK64">
        <v>3</v>
      </c>
      <c r="AM64" t="s">
        <v>42</v>
      </c>
    </row>
    <row r="65" spans="1:39" x14ac:dyDescent="0.35">
      <c r="A65">
        <v>2013</v>
      </c>
      <c r="B65" t="s">
        <v>359</v>
      </c>
      <c r="C65" t="s">
        <v>38</v>
      </c>
      <c r="D65" t="s">
        <v>195</v>
      </c>
      <c r="E65" t="s">
        <v>53</v>
      </c>
      <c r="G65" t="s">
        <v>55</v>
      </c>
      <c r="H65" t="s">
        <v>43</v>
      </c>
      <c r="I65" t="s">
        <v>42</v>
      </c>
      <c r="J65" t="s">
        <v>360</v>
      </c>
      <c r="K65">
        <v>65.8</v>
      </c>
      <c r="P65" t="s">
        <v>86</v>
      </c>
      <c r="R65" t="e">
        <f t="shared" si="0"/>
        <v>#VALUE!</v>
      </c>
      <c r="S65" t="s">
        <v>159</v>
      </c>
      <c r="U65">
        <f t="shared" si="1"/>
        <v>13.9</v>
      </c>
      <c r="Y65" t="s">
        <v>119</v>
      </c>
      <c r="AE65">
        <v>111</v>
      </c>
      <c r="AF65">
        <v>0</v>
      </c>
      <c r="AG65">
        <v>111</v>
      </c>
      <c r="AH65" t="s">
        <v>82</v>
      </c>
      <c r="AI65" t="s">
        <v>49</v>
      </c>
      <c r="AJ65" t="s">
        <v>61</v>
      </c>
      <c r="AK65">
        <v>3</v>
      </c>
      <c r="AM65" t="s">
        <v>43</v>
      </c>
    </row>
    <row r="66" spans="1:39" x14ac:dyDescent="0.35">
      <c r="A66">
        <v>2020</v>
      </c>
      <c r="B66" t="s">
        <v>361</v>
      </c>
      <c r="C66" t="s">
        <v>362</v>
      </c>
      <c r="D66" t="s">
        <v>363</v>
      </c>
      <c r="E66" t="s">
        <v>53</v>
      </c>
      <c r="F66" t="s">
        <v>275</v>
      </c>
      <c r="G66" t="s">
        <v>53</v>
      </c>
      <c r="H66" t="s">
        <v>43</v>
      </c>
      <c r="I66" t="s">
        <v>43</v>
      </c>
      <c r="J66" t="s">
        <v>364</v>
      </c>
      <c r="P66" t="s">
        <v>365</v>
      </c>
      <c r="R66">
        <f t="shared" si="0"/>
        <v>18.3</v>
      </c>
      <c r="U66">
        <f t="shared" si="1"/>
        <v>0</v>
      </c>
      <c r="Y66" t="s">
        <v>366</v>
      </c>
      <c r="AE66">
        <v>213</v>
      </c>
      <c r="AF66">
        <v>0</v>
      </c>
      <c r="AG66">
        <v>213</v>
      </c>
      <c r="AH66" t="s">
        <v>60</v>
      </c>
      <c r="AI66" t="s">
        <v>286</v>
      </c>
      <c r="AJ66" t="s">
        <v>61</v>
      </c>
      <c r="AK66">
        <v>1</v>
      </c>
      <c r="AM66" t="s">
        <v>42</v>
      </c>
    </row>
    <row r="67" spans="1:39" x14ac:dyDescent="0.35">
      <c r="A67">
        <v>2019</v>
      </c>
      <c r="B67" t="s">
        <v>367</v>
      </c>
      <c r="C67" t="s">
        <v>362</v>
      </c>
      <c r="D67" t="s">
        <v>368</v>
      </c>
      <c r="E67" t="s">
        <v>226</v>
      </c>
      <c r="G67" t="s">
        <v>94</v>
      </c>
      <c r="H67" t="s">
        <v>42</v>
      </c>
      <c r="I67" t="s">
        <v>43</v>
      </c>
      <c r="J67" t="s">
        <v>369</v>
      </c>
      <c r="K67">
        <v>35.700000000000003</v>
      </c>
      <c r="L67">
        <v>16.2</v>
      </c>
      <c r="M67">
        <v>0.86</v>
      </c>
      <c r="N67">
        <v>0.64</v>
      </c>
      <c r="O67">
        <v>1.1499999999999999</v>
      </c>
      <c r="P67" t="s">
        <v>370</v>
      </c>
      <c r="Q67" t="s">
        <v>371</v>
      </c>
      <c r="R67">
        <f t="shared" ref="R67:R80" si="2">P67-Q67</f>
        <v>7.8999999999998991</v>
      </c>
      <c r="S67" t="s">
        <v>81</v>
      </c>
      <c r="T67">
        <v>5.7</v>
      </c>
      <c r="U67">
        <f t="shared" ref="U67:U80" si="3">S67-T67</f>
        <v>5.3</v>
      </c>
      <c r="V67">
        <v>0.65</v>
      </c>
      <c r="W67">
        <v>0.5</v>
      </c>
      <c r="X67">
        <v>0.85</v>
      </c>
      <c r="AE67">
        <v>169</v>
      </c>
      <c r="AF67">
        <v>172</v>
      </c>
      <c r="AG67">
        <v>341</v>
      </c>
      <c r="AH67" t="s">
        <v>48</v>
      </c>
      <c r="AI67" t="s">
        <v>49</v>
      </c>
      <c r="AJ67" t="s">
        <v>50</v>
      </c>
      <c r="AK67">
        <v>3</v>
      </c>
      <c r="AM67" t="s">
        <v>43</v>
      </c>
    </row>
    <row r="68" spans="1:39" x14ac:dyDescent="0.35">
      <c r="A68">
        <v>2019</v>
      </c>
      <c r="B68" t="s">
        <v>372</v>
      </c>
      <c r="C68" t="s">
        <v>362</v>
      </c>
      <c r="D68" t="s">
        <v>373</v>
      </c>
      <c r="E68" t="s">
        <v>53</v>
      </c>
      <c r="G68" t="s">
        <v>55</v>
      </c>
      <c r="H68" t="s">
        <v>43</v>
      </c>
      <c r="I68" t="s">
        <v>42</v>
      </c>
      <c r="J68" t="s">
        <v>374</v>
      </c>
      <c r="K68">
        <v>21</v>
      </c>
      <c r="P68" t="s">
        <v>231</v>
      </c>
      <c r="R68">
        <f t="shared" si="2"/>
        <v>8.6</v>
      </c>
      <c r="S68" t="s">
        <v>375</v>
      </c>
      <c r="U68">
        <f t="shared" si="3"/>
        <v>2.2999999999999901</v>
      </c>
      <c r="AE68">
        <v>83</v>
      </c>
      <c r="AF68">
        <v>0</v>
      </c>
      <c r="AG68">
        <v>83</v>
      </c>
      <c r="AH68" t="s">
        <v>82</v>
      </c>
      <c r="AI68" t="s">
        <v>49</v>
      </c>
      <c r="AJ68" t="s">
        <v>61</v>
      </c>
      <c r="AK68">
        <v>1</v>
      </c>
      <c r="AM68" t="s">
        <v>43</v>
      </c>
    </row>
    <row r="69" spans="1:39" x14ac:dyDescent="0.35">
      <c r="A69">
        <v>2018</v>
      </c>
      <c r="B69" t="s">
        <v>376</v>
      </c>
      <c r="C69" t="s">
        <v>362</v>
      </c>
      <c r="D69" t="s">
        <v>377</v>
      </c>
      <c r="E69" t="s">
        <v>348</v>
      </c>
      <c r="F69" t="s">
        <v>378</v>
      </c>
      <c r="G69" t="s">
        <v>41</v>
      </c>
      <c r="H69" t="s">
        <v>42</v>
      </c>
      <c r="I69" t="s">
        <v>43</v>
      </c>
      <c r="J69" t="s">
        <v>379</v>
      </c>
      <c r="K69">
        <v>63</v>
      </c>
      <c r="L69">
        <v>40</v>
      </c>
      <c r="P69" t="s">
        <v>380</v>
      </c>
      <c r="Q69" t="s">
        <v>381</v>
      </c>
      <c r="R69">
        <f t="shared" si="2"/>
        <v>16.700000000000102</v>
      </c>
      <c r="S69" t="s">
        <v>345</v>
      </c>
      <c r="T69">
        <v>7.3</v>
      </c>
      <c r="U69">
        <f t="shared" si="3"/>
        <v>7.6000000000000005</v>
      </c>
      <c r="V69">
        <v>0.54</v>
      </c>
      <c r="Y69" t="s">
        <v>382</v>
      </c>
      <c r="Z69" t="s">
        <v>383</v>
      </c>
      <c r="AE69">
        <v>192</v>
      </c>
      <c r="AF69">
        <v>191</v>
      </c>
      <c r="AG69">
        <v>383</v>
      </c>
      <c r="AH69" t="s">
        <v>48</v>
      </c>
      <c r="AI69" t="s">
        <v>49</v>
      </c>
      <c r="AJ69" t="s">
        <v>61</v>
      </c>
      <c r="AK69">
        <v>1</v>
      </c>
      <c r="AM69" t="s">
        <v>42</v>
      </c>
    </row>
    <row r="70" spans="1:39" x14ac:dyDescent="0.35">
      <c r="A70">
        <v>2018</v>
      </c>
      <c r="B70" t="s">
        <v>384</v>
      </c>
      <c r="C70" t="s">
        <v>362</v>
      </c>
      <c r="D70" t="s">
        <v>377</v>
      </c>
      <c r="E70" t="s">
        <v>348</v>
      </c>
      <c r="F70" t="s">
        <v>378</v>
      </c>
      <c r="G70" t="s">
        <v>41</v>
      </c>
      <c r="H70" t="s">
        <v>42</v>
      </c>
      <c r="I70" t="s">
        <v>43</v>
      </c>
      <c r="J70" t="s">
        <v>379</v>
      </c>
      <c r="K70">
        <v>63</v>
      </c>
      <c r="L70">
        <v>40</v>
      </c>
      <c r="P70" t="s">
        <v>380</v>
      </c>
      <c r="Q70" t="s">
        <v>381</v>
      </c>
      <c r="R70">
        <f t="shared" si="2"/>
        <v>16.700000000000102</v>
      </c>
      <c r="S70" t="s">
        <v>345</v>
      </c>
      <c r="T70">
        <v>7.3</v>
      </c>
      <c r="U70">
        <f t="shared" si="3"/>
        <v>7.6000000000000005</v>
      </c>
      <c r="V70">
        <v>0.54</v>
      </c>
      <c r="AE70">
        <v>192</v>
      </c>
      <c r="AF70">
        <v>191</v>
      </c>
      <c r="AG70">
        <v>383</v>
      </c>
      <c r="AH70" t="s">
        <v>48</v>
      </c>
      <c r="AI70" t="s">
        <v>49</v>
      </c>
      <c r="AJ70" t="s">
        <v>61</v>
      </c>
      <c r="AK70">
        <v>1</v>
      </c>
      <c r="AM70" t="s">
        <v>42</v>
      </c>
    </row>
    <row r="71" spans="1:39" x14ac:dyDescent="0.35">
      <c r="A71">
        <v>2018</v>
      </c>
      <c r="B71" t="s">
        <v>385</v>
      </c>
      <c r="C71" t="s">
        <v>362</v>
      </c>
      <c r="D71" t="s">
        <v>64</v>
      </c>
      <c r="E71" t="s">
        <v>64</v>
      </c>
      <c r="G71" t="s">
        <v>41</v>
      </c>
      <c r="H71" t="s">
        <v>42</v>
      </c>
      <c r="I71" t="s">
        <v>43</v>
      </c>
      <c r="J71" t="s">
        <v>386</v>
      </c>
      <c r="K71">
        <v>18.2</v>
      </c>
      <c r="L71">
        <v>2.6</v>
      </c>
      <c r="M71">
        <v>0.46</v>
      </c>
      <c r="N71">
        <v>0.3</v>
      </c>
      <c r="O71">
        <v>0.71</v>
      </c>
      <c r="P71" t="s">
        <v>223</v>
      </c>
      <c r="Q71" t="s">
        <v>387</v>
      </c>
      <c r="R71">
        <f t="shared" si="2"/>
        <v>-34.700000000000003</v>
      </c>
      <c r="U71">
        <f t="shared" si="3"/>
        <v>0</v>
      </c>
      <c r="AE71">
        <v>77</v>
      </c>
      <c r="AF71">
        <v>38</v>
      </c>
      <c r="AG71">
        <v>115</v>
      </c>
      <c r="AH71" t="s">
        <v>82</v>
      </c>
      <c r="AI71" t="s">
        <v>286</v>
      </c>
      <c r="AJ71" t="s">
        <v>61</v>
      </c>
      <c r="AK71">
        <v>4</v>
      </c>
      <c r="AM71" t="s">
        <v>43</v>
      </c>
    </row>
    <row r="72" spans="1:39" x14ac:dyDescent="0.35">
      <c r="A72">
        <v>2017</v>
      </c>
      <c r="B72" t="s">
        <v>388</v>
      </c>
      <c r="C72" t="s">
        <v>362</v>
      </c>
      <c r="D72" t="s">
        <v>389</v>
      </c>
      <c r="E72" t="s">
        <v>226</v>
      </c>
      <c r="F72" t="s">
        <v>19</v>
      </c>
      <c r="G72" t="s">
        <v>94</v>
      </c>
      <c r="H72" t="s">
        <v>42</v>
      </c>
      <c r="I72" t="s">
        <v>43</v>
      </c>
      <c r="J72" t="s">
        <v>390</v>
      </c>
      <c r="K72">
        <v>52.7</v>
      </c>
      <c r="L72">
        <v>37.1</v>
      </c>
      <c r="R72">
        <f t="shared" si="2"/>
        <v>0</v>
      </c>
      <c r="S72" t="s">
        <v>86</v>
      </c>
      <c r="T72">
        <v>14.7</v>
      </c>
      <c r="U72" t="e">
        <f t="shared" si="3"/>
        <v>#VALUE!</v>
      </c>
      <c r="V72">
        <v>0.55600000000000005</v>
      </c>
      <c r="AE72">
        <v>334</v>
      </c>
      <c r="AF72">
        <v>334</v>
      </c>
      <c r="AG72">
        <v>668</v>
      </c>
      <c r="AH72" t="s">
        <v>48</v>
      </c>
      <c r="AI72" t="s">
        <v>49</v>
      </c>
      <c r="AJ72" t="s">
        <v>50</v>
      </c>
      <c r="AK72">
        <v>4</v>
      </c>
      <c r="AM72" t="s">
        <v>42</v>
      </c>
    </row>
    <row r="73" spans="1:39" x14ac:dyDescent="0.35">
      <c r="A73">
        <v>2017</v>
      </c>
      <c r="B73" t="s">
        <v>391</v>
      </c>
      <c r="C73" t="s">
        <v>362</v>
      </c>
      <c r="D73" t="s">
        <v>245</v>
      </c>
      <c r="E73" t="s">
        <v>64</v>
      </c>
      <c r="F73" t="s">
        <v>246</v>
      </c>
      <c r="G73" t="s">
        <v>41</v>
      </c>
      <c r="H73" t="s">
        <v>42</v>
      </c>
      <c r="I73" t="s">
        <v>43</v>
      </c>
      <c r="M73">
        <v>0.77</v>
      </c>
      <c r="N73">
        <v>0.63</v>
      </c>
      <c r="O73">
        <v>0.95</v>
      </c>
      <c r="P73" t="s">
        <v>86</v>
      </c>
      <c r="Q73" t="s">
        <v>387</v>
      </c>
      <c r="R73" t="e">
        <f t="shared" si="2"/>
        <v>#VALUE!</v>
      </c>
      <c r="U73">
        <f t="shared" si="3"/>
        <v>0</v>
      </c>
      <c r="AE73">
        <v>360</v>
      </c>
      <c r="AF73">
        <v>357</v>
      </c>
      <c r="AG73">
        <v>717</v>
      </c>
      <c r="AH73" t="s">
        <v>48</v>
      </c>
      <c r="AI73" t="s">
        <v>49</v>
      </c>
      <c r="AJ73" t="s">
        <v>50</v>
      </c>
      <c r="AK73">
        <v>1</v>
      </c>
      <c r="AM73" t="s">
        <v>42</v>
      </c>
    </row>
    <row r="74" spans="1:39" x14ac:dyDescent="0.35">
      <c r="A74">
        <v>2017</v>
      </c>
      <c r="B74" t="s">
        <v>287</v>
      </c>
      <c r="C74" t="s">
        <v>362</v>
      </c>
      <c r="D74" t="s">
        <v>389</v>
      </c>
      <c r="E74" t="s">
        <v>53</v>
      </c>
      <c r="F74" t="s">
        <v>19</v>
      </c>
      <c r="G74" t="s">
        <v>94</v>
      </c>
      <c r="H74" t="s">
        <v>42</v>
      </c>
      <c r="I74" t="s">
        <v>43</v>
      </c>
      <c r="J74" t="s">
        <v>392</v>
      </c>
      <c r="K74">
        <v>48.1</v>
      </c>
      <c r="L74">
        <v>21.3</v>
      </c>
      <c r="M74">
        <v>0.75700000000000001</v>
      </c>
      <c r="N74">
        <v>0.60599999999999998</v>
      </c>
      <c r="O74">
        <v>0.94499999999999995</v>
      </c>
      <c r="P74" t="s">
        <v>290</v>
      </c>
      <c r="Q74" t="s">
        <v>291</v>
      </c>
      <c r="R74">
        <f t="shared" si="2"/>
        <v>9.4000000000001052</v>
      </c>
      <c r="S74" t="s">
        <v>96</v>
      </c>
      <c r="T74">
        <v>9.3000000000000007</v>
      </c>
      <c r="U74">
        <f t="shared" si="3"/>
        <v>7.0999999999998984</v>
      </c>
      <c r="V74">
        <v>0.55300000000000005</v>
      </c>
      <c r="W74">
        <v>0.44900000000000001</v>
      </c>
      <c r="X74">
        <v>0.68100000000000005</v>
      </c>
      <c r="AE74">
        <v>446</v>
      </c>
      <c r="AF74">
        <v>223</v>
      </c>
      <c r="AG74">
        <v>669</v>
      </c>
      <c r="AH74" t="s">
        <v>48</v>
      </c>
      <c r="AI74" t="s">
        <v>49</v>
      </c>
      <c r="AJ74" t="s">
        <v>50</v>
      </c>
      <c r="AK74">
        <v>4</v>
      </c>
      <c r="AM74" t="s">
        <v>42</v>
      </c>
    </row>
    <row r="75" spans="1:39" x14ac:dyDescent="0.35">
      <c r="A75">
        <v>2014</v>
      </c>
      <c r="B75" t="s">
        <v>393</v>
      </c>
      <c r="C75" t="s">
        <v>362</v>
      </c>
      <c r="D75" t="s">
        <v>394</v>
      </c>
      <c r="E75" t="s">
        <v>53</v>
      </c>
      <c r="G75" t="s">
        <v>94</v>
      </c>
      <c r="H75" t="s">
        <v>42</v>
      </c>
      <c r="I75" t="s">
        <v>43</v>
      </c>
      <c r="J75" t="s">
        <v>395</v>
      </c>
      <c r="K75">
        <v>85.5</v>
      </c>
      <c r="M75">
        <v>0.28000000000000003</v>
      </c>
      <c r="N75">
        <v>0.11</v>
      </c>
      <c r="O75">
        <v>0.69</v>
      </c>
      <c r="P75" t="s">
        <v>86</v>
      </c>
      <c r="Q75" t="s">
        <v>86</v>
      </c>
      <c r="R75" t="e">
        <f t="shared" si="2"/>
        <v>#VALUE!</v>
      </c>
      <c r="S75" t="s">
        <v>86</v>
      </c>
      <c r="T75">
        <v>5.5</v>
      </c>
      <c r="U75" t="e">
        <f t="shared" si="3"/>
        <v>#VALUE!</v>
      </c>
      <c r="V75">
        <v>0.18</v>
      </c>
      <c r="AE75">
        <v>110</v>
      </c>
      <c r="AF75">
        <v>110</v>
      </c>
      <c r="AG75">
        <v>220</v>
      </c>
      <c r="AH75" t="s">
        <v>48</v>
      </c>
      <c r="AI75" t="s">
        <v>49</v>
      </c>
      <c r="AJ75" t="s">
        <v>50</v>
      </c>
      <c r="AK75">
        <v>3</v>
      </c>
      <c r="AM75" t="s">
        <v>43</v>
      </c>
    </row>
    <row r="76" spans="1:39" x14ac:dyDescent="0.35">
      <c r="A76">
        <v>2015</v>
      </c>
      <c r="B76" t="s">
        <v>396</v>
      </c>
      <c r="C76" t="s">
        <v>362</v>
      </c>
      <c r="D76" t="s">
        <v>397</v>
      </c>
      <c r="E76" t="s">
        <v>226</v>
      </c>
      <c r="G76" t="s">
        <v>94</v>
      </c>
      <c r="H76" t="s">
        <v>42</v>
      </c>
      <c r="I76" t="s">
        <v>42</v>
      </c>
      <c r="M76">
        <v>0.95599999999999996</v>
      </c>
      <c r="N76">
        <v>0.77700000000000002</v>
      </c>
      <c r="O76">
        <v>1.177</v>
      </c>
      <c r="P76" t="s">
        <v>398</v>
      </c>
      <c r="Q76" t="s">
        <v>399</v>
      </c>
      <c r="R76">
        <f t="shared" si="2"/>
        <v>2.6999999999999957</v>
      </c>
      <c r="S76" t="s">
        <v>400</v>
      </c>
      <c r="T76">
        <v>10.199999999999999</v>
      </c>
      <c r="U76">
        <f t="shared" si="3"/>
        <v>10</v>
      </c>
      <c r="V76">
        <v>0.48799999999999999</v>
      </c>
      <c r="W76">
        <v>0.31900000000000001</v>
      </c>
      <c r="X76">
        <v>0.748</v>
      </c>
      <c r="AE76">
        <v>84</v>
      </c>
      <c r="AF76">
        <v>81</v>
      </c>
      <c r="AG76">
        <v>165</v>
      </c>
      <c r="AH76" t="s">
        <v>82</v>
      </c>
      <c r="AI76" t="s">
        <v>49</v>
      </c>
      <c r="AJ76" t="s">
        <v>61</v>
      </c>
      <c r="AK76">
        <v>3</v>
      </c>
      <c r="AM76" t="s">
        <v>43</v>
      </c>
    </row>
    <row r="77" spans="1:39" x14ac:dyDescent="0.35">
      <c r="A77">
        <v>2015</v>
      </c>
      <c r="B77" t="s">
        <v>401</v>
      </c>
      <c r="C77" t="s">
        <v>362</v>
      </c>
      <c r="D77" t="s">
        <v>373</v>
      </c>
      <c r="E77" t="s">
        <v>53</v>
      </c>
      <c r="G77" t="s">
        <v>94</v>
      </c>
      <c r="H77" t="s">
        <v>42</v>
      </c>
      <c r="I77" t="s">
        <v>42</v>
      </c>
      <c r="K77">
        <v>58.5</v>
      </c>
      <c r="L77">
        <v>41.4</v>
      </c>
      <c r="M77">
        <v>0.94</v>
      </c>
      <c r="N77">
        <v>0.78</v>
      </c>
      <c r="O77">
        <v>1.1399999999999999</v>
      </c>
      <c r="P77" t="s">
        <v>402</v>
      </c>
      <c r="Q77" t="s">
        <v>403</v>
      </c>
      <c r="R77">
        <f t="shared" si="2"/>
        <v>4.5</v>
      </c>
      <c r="S77" t="s">
        <v>90</v>
      </c>
      <c r="T77">
        <v>5.8</v>
      </c>
      <c r="U77">
        <f t="shared" si="3"/>
        <v>4.8</v>
      </c>
      <c r="V77">
        <v>0.52</v>
      </c>
      <c r="W77">
        <v>0.36</v>
      </c>
      <c r="X77">
        <v>0.76</v>
      </c>
      <c r="AE77">
        <v>94</v>
      </c>
      <c r="AF77">
        <v>99</v>
      </c>
      <c r="AG77">
        <v>193</v>
      </c>
      <c r="AH77" t="s">
        <v>48</v>
      </c>
      <c r="AI77" t="s">
        <v>49</v>
      </c>
      <c r="AJ77" t="s">
        <v>50</v>
      </c>
      <c r="AK77">
        <v>3</v>
      </c>
      <c r="AM77" t="s">
        <v>43</v>
      </c>
    </row>
    <row r="78" spans="1:39" x14ac:dyDescent="0.35">
      <c r="A78">
        <v>2015</v>
      </c>
      <c r="B78" t="s">
        <v>404</v>
      </c>
      <c r="C78" t="s">
        <v>362</v>
      </c>
      <c r="D78" t="s">
        <v>405</v>
      </c>
      <c r="E78" t="s">
        <v>348</v>
      </c>
      <c r="F78" t="s">
        <v>406</v>
      </c>
      <c r="G78" t="s">
        <v>94</v>
      </c>
      <c r="H78" t="s">
        <v>42</v>
      </c>
      <c r="I78" t="s">
        <v>43</v>
      </c>
      <c r="K78">
        <v>70</v>
      </c>
      <c r="L78">
        <v>50</v>
      </c>
      <c r="M78">
        <v>0.63</v>
      </c>
      <c r="P78" t="s">
        <v>161</v>
      </c>
      <c r="Q78" t="s">
        <v>407</v>
      </c>
      <c r="R78" t="e">
        <f t="shared" si="2"/>
        <v>#VALUE!</v>
      </c>
      <c r="S78" t="s">
        <v>383</v>
      </c>
      <c r="T78">
        <v>7.2</v>
      </c>
      <c r="U78">
        <f t="shared" si="3"/>
        <v>5.1000000000000005</v>
      </c>
      <c r="V78">
        <v>0.56000000000000005</v>
      </c>
      <c r="W78">
        <v>0.45</v>
      </c>
      <c r="X78">
        <v>0.7</v>
      </c>
      <c r="Y78" t="s">
        <v>408</v>
      </c>
      <c r="Z78" t="s">
        <v>409</v>
      </c>
      <c r="AE78">
        <v>247</v>
      </c>
      <c r="AF78">
        <v>248</v>
      </c>
      <c r="AG78">
        <v>495</v>
      </c>
      <c r="AH78" t="s">
        <v>48</v>
      </c>
      <c r="AI78" t="s">
        <v>49</v>
      </c>
      <c r="AJ78" t="s">
        <v>50</v>
      </c>
      <c r="AK78">
        <v>4</v>
      </c>
      <c r="AM78" t="s">
        <v>42</v>
      </c>
    </row>
    <row r="79" spans="1:39" x14ac:dyDescent="0.35">
      <c r="A79">
        <v>2015</v>
      </c>
      <c r="B79" t="s">
        <v>410</v>
      </c>
      <c r="C79" t="s">
        <v>362</v>
      </c>
      <c r="D79" t="s">
        <v>373</v>
      </c>
      <c r="E79" t="s">
        <v>53</v>
      </c>
      <c r="G79" t="s">
        <v>94</v>
      </c>
      <c r="H79" t="s">
        <v>42</v>
      </c>
      <c r="I79" t="s">
        <v>43</v>
      </c>
      <c r="K79">
        <v>78</v>
      </c>
      <c r="L79">
        <v>72</v>
      </c>
      <c r="M79">
        <v>0.93899999999999995</v>
      </c>
      <c r="N79">
        <v>0.78400000000000003</v>
      </c>
      <c r="O79">
        <v>1.125</v>
      </c>
      <c r="P79" t="s">
        <v>411</v>
      </c>
      <c r="Q79" t="s">
        <v>412</v>
      </c>
      <c r="R79">
        <f t="shared" si="2"/>
        <v>2</v>
      </c>
      <c r="S79" t="s">
        <v>413</v>
      </c>
      <c r="T79">
        <v>14.7</v>
      </c>
      <c r="U79">
        <f t="shared" si="3"/>
        <v>5.9000000000000021</v>
      </c>
      <c r="V79">
        <v>0.74</v>
      </c>
      <c r="W79">
        <v>0.59</v>
      </c>
      <c r="X79">
        <v>0.94</v>
      </c>
      <c r="AE79">
        <v>360</v>
      </c>
      <c r="AF79">
        <v>362</v>
      </c>
      <c r="AG79">
        <v>722</v>
      </c>
      <c r="AH79" t="s">
        <v>48</v>
      </c>
      <c r="AI79" t="s">
        <v>49</v>
      </c>
      <c r="AJ79" t="s">
        <v>50</v>
      </c>
      <c r="AK79">
        <v>3</v>
      </c>
      <c r="AM79" t="s">
        <v>43</v>
      </c>
    </row>
    <row r="80" spans="1:39" x14ac:dyDescent="0.35">
      <c r="A80">
        <v>2013</v>
      </c>
      <c r="B80" t="s">
        <v>414</v>
      </c>
      <c r="C80" t="s">
        <v>362</v>
      </c>
      <c r="D80" t="s">
        <v>373</v>
      </c>
      <c r="E80" t="s">
        <v>53</v>
      </c>
      <c r="G80" t="s">
        <v>55</v>
      </c>
      <c r="H80" t="s">
        <v>42</v>
      </c>
      <c r="I80" t="s">
        <v>43</v>
      </c>
      <c r="K80">
        <v>64</v>
      </c>
      <c r="L80">
        <v>61</v>
      </c>
      <c r="M80">
        <v>0.94</v>
      </c>
      <c r="N80">
        <v>0.7</v>
      </c>
      <c r="O80">
        <v>1.28</v>
      </c>
      <c r="P80" t="s">
        <v>160</v>
      </c>
      <c r="Q80" t="s">
        <v>415</v>
      </c>
      <c r="R80">
        <f t="shared" si="2"/>
        <v>2.9000000000000004</v>
      </c>
      <c r="T80">
        <v>4.5999999999999996</v>
      </c>
      <c r="U80">
        <f t="shared" si="3"/>
        <v>-4.5999999999999996</v>
      </c>
      <c r="Y80" t="s">
        <v>300</v>
      </c>
      <c r="Z80" t="s">
        <v>161</v>
      </c>
      <c r="AE80">
        <v>113</v>
      </c>
      <c r="AF80">
        <v>108</v>
      </c>
      <c r="AG80">
        <v>221</v>
      </c>
      <c r="AH80" t="s">
        <v>82</v>
      </c>
      <c r="AI80" t="s">
        <v>49</v>
      </c>
      <c r="AJ80" t="s">
        <v>61</v>
      </c>
      <c r="AK80">
        <v>1</v>
      </c>
      <c r="AM80" t="s">
        <v>43</v>
      </c>
    </row>
  </sheetData>
  <autoFilter ref="A1:AM80"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Tuia, Jordan</dc:creator>
  <cp:lastModifiedBy>Tuia, Jordan</cp:lastModifiedBy>
  <dcterms:created xsi:type="dcterms:W3CDTF">2023-09-07T12:21:54Z</dcterms:created>
  <dcterms:modified xsi:type="dcterms:W3CDTF">2023-09-13T22:30:18Z</dcterms:modified>
</cp:coreProperties>
</file>