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  <sheet state="visible" name="Sheet3" sheetId="2" r:id="rId5"/>
  </sheets>
  <definedNames/>
  <calcPr/>
</workbook>
</file>

<file path=xl/sharedStrings.xml><?xml version="1.0" encoding="utf-8"?>
<sst xmlns="http://schemas.openxmlformats.org/spreadsheetml/2006/main" count="70" uniqueCount="63">
  <si>
    <t>Name</t>
  </si>
  <si>
    <t xml:space="preserve">Roll No. </t>
  </si>
  <si>
    <t>English</t>
  </si>
  <si>
    <t>Physics</t>
  </si>
  <si>
    <t>Chemistry</t>
  </si>
  <si>
    <t>Biology</t>
  </si>
  <si>
    <t>Mathematics</t>
  </si>
  <si>
    <t>Art</t>
  </si>
  <si>
    <t>Physical Education</t>
  </si>
  <si>
    <t>James Walker</t>
  </si>
  <si>
    <t>Velma Clemons</t>
  </si>
  <si>
    <t>Kibo Underwood</t>
  </si>
  <si>
    <t>Louis Mcgee</t>
  </si>
  <si>
    <t>Phyllis Paul</t>
  </si>
  <si>
    <t>Zenaida Decker</t>
  </si>
  <si>
    <t>Gillian Tillman</t>
  </si>
  <si>
    <t>Constance Boone</t>
  </si>
  <si>
    <t>Giselle Lancaster</t>
  </si>
  <si>
    <t>Kirsten Mcdowell</t>
  </si>
  <si>
    <t>Solomon Ray</t>
  </si>
  <si>
    <t>John Marshall</t>
  </si>
  <si>
    <t>Merrill Carney</t>
  </si>
  <si>
    <t>Hakeem Gillespie</t>
  </si>
  <si>
    <t>Hayden Boyer</t>
  </si>
  <si>
    <t>Griffin Mcleod</t>
  </si>
  <si>
    <t>Allistair Patton</t>
  </si>
  <si>
    <t>Rina Slater</t>
  </si>
  <si>
    <t>Caldwell Skinner</t>
  </si>
  <si>
    <t>Portia Galloway</t>
  </si>
  <si>
    <t>Noelle Valentine</t>
  </si>
  <si>
    <t>Abel Clay</t>
  </si>
  <si>
    <t>Stephanie Kent</t>
  </si>
  <si>
    <t>Axel Petty</t>
  </si>
  <si>
    <t>Nevada Morales</t>
  </si>
  <si>
    <t>Fuller Bush</t>
  </si>
  <si>
    <t>Quinn Mayo</t>
  </si>
  <si>
    <t>Marcia Shepard</t>
  </si>
  <si>
    <t>Kieran Moody</t>
  </si>
  <si>
    <t>Brielle Thompson</t>
  </si>
  <si>
    <t>Hashim Gay</t>
  </si>
  <si>
    <t>Deborah Roberts</t>
  </si>
  <si>
    <t>Nomlanga Clarke</t>
  </si>
  <si>
    <t>Elaine Downs</t>
  </si>
  <si>
    <t>Christen Ballard</t>
  </si>
  <si>
    <t>Dacey Baxter</t>
  </si>
  <si>
    <t>Nasim Sampson</t>
  </si>
  <si>
    <t>Yoshi Sherman</t>
  </si>
  <si>
    <t>Veda Malone</t>
  </si>
  <si>
    <t>REPORT CARD</t>
  </si>
  <si>
    <t>LOKHANDWALA FOUNDATION SCHOOL &amp; JUNIOR COLLEGE</t>
  </si>
  <si>
    <t xml:space="preserve">Name of the Student: </t>
  </si>
  <si>
    <t>Class:</t>
  </si>
  <si>
    <t>8 A</t>
  </si>
  <si>
    <t xml:space="preserve">Roll No.: </t>
  </si>
  <si>
    <t>Subject</t>
  </si>
  <si>
    <t>Marks (Out of 100)</t>
  </si>
  <si>
    <t>Percentage</t>
  </si>
  <si>
    <t xml:space="preserve">Chemistry </t>
  </si>
  <si>
    <t>Overall Percentage:</t>
  </si>
  <si>
    <t xml:space="preserve">Overall Grade: </t>
  </si>
  <si>
    <t>Remark:</t>
  </si>
  <si>
    <t>Grade Conversion:</t>
  </si>
  <si>
    <t>&gt;= 85 : A                       &gt;= 75 : B                          &gt;= 50 : C                            &lt; 50 : 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</si>
</sst>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2.0"/>
      <color rgb="FF000000"/>
      <name val="Calibri"/>
    </font>
    <font>
      <b/>
    </font>
    <font>
      <b/>
      <color theme="1"/>
      <name val="Calibri"/>
    </font>
    <font>
      <color theme="1"/>
      <name val="Calibri"/>
    </font>
    <font>
      <sz val="36.0"/>
      <color theme="1"/>
      <name val="Arial"/>
    </font>
    <font/>
    <font>
      <sz val="18.0"/>
      <name val="Arial"/>
    </font>
    <font>
      <sz val="18.0"/>
      <color theme="1"/>
      <name val="Arial"/>
    </font>
    <font>
      <sz val="14.0"/>
      <color theme="1"/>
      <name val="Arial"/>
    </font>
    <font>
      <color theme="1"/>
      <name val="Arial"/>
    </font>
    <font>
      <name val="Arial"/>
    </font>
    <font>
      <sz val="12.0"/>
      <color rgb="FF000000"/>
      <name val="Arial"/>
    </font>
    <font>
      <sz val="12.0"/>
      <color theme="1"/>
      <name val="Arial"/>
    </font>
    <font>
      <sz val="12.0"/>
      <color rgb="FF000000"/>
      <name val="Inconsolata"/>
    </font>
    <font>
      <sz val="11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1" fillId="0" fontId="0" numFmtId="0" xfId="0" applyAlignment="1" applyBorder="1" applyFont="1">
      <alignment shrinkToFit="0" vertical="bottom" wrapText="0"/>
    </xf>
    <xf borderId="1" fillId="0" fontId="0" numFmtId="0" xfId="0" applyAlignment="1" applyBorder="1" applyFont="1">
      <alignment readingOrder="0" shrinkToFit="0" vertical="bottom" wrapText="0"/>
    </xf>
    <xf borderId="0" fillId="0" fontId="0" numFmtId="0" xfId="0" applyAlignment="1" applyFont="1">
      <alignment shrinkToFit="0" vertical="bottom" wrapText="0"/>
    </xf>
    <xf borderId="2" fillId="3" fontId="3" numFmtId="0" xfId="0" applyBorder="1" applyFill="1" applyFont="1"/>
    <xf borderId="3" fillId="3" fontId="3" numFmtId="0" xfId="0" applyBorder="1" applyFont="1"/>
    <xf borderId="4" fillId="3" fontId="3" numFmtId="0" xfId="0" applyBorder="1" applyFont="1"/>
    <xf borderId="5" fillId="3" fontId="4" numFmtId="0" xfId="0" applyAlignment="1" applyBorder="1" applyFont="1">
      <alignment horizontal="center" readingOrder="0"/>
    </xf>
    <xf borderId="6" fillId="0" fontId="5" numFmtId="0" xfId="0" applyBorder="1" applyFont="1"/>
    <xf borderId="5" fillId="3" fontId="6" numFmtId="0" xfId="0" applyAlignment="1" applyBorder="1" applyFont="1">
      <alignment horizontal="center" readingOrder="0"/>
    </xf>
    <xf borderId="0" fillId="3" fontId="7" numFmtId="0" xfId="0" applyAlignment="1" applyFont="1">
      <alignment horizontal="center" readingOrder="0"/>
    </xf>
    <xf borderId="0" fillId="3" fontId="6" numFmtId="0" xfId="0" applyAlignment="1" applyFont="1">
      <alignment horizontal="center" readingOrder="0"/>
    </xf>
    <xf borderId="6" fillId="3" fontId="6" numFmtId="0" xfId="0" applyAlignment="1" applyBorder="1" applyFont="1">
      <alignment horizontal="center" readingOrder="0"/>
    </xf>
    <xf borderId="5" fillId="3" fontId="8" numFmtId="0" xfId="0" applyAlignment="1" applyBorder="1" applyFont="1">
      <alignment horizontal="center" readingOrder="0"/>
    </xf>
    <xf borderId="7" fillId="3" fontId="5" numFmtId="0" xfId="0" applyBorder="1" applyFont="1"/>
    <xf borderId="8" fillId="3" fontId="3" numFmtId="0" xfId="0" applyBorder="1" applyFont="1"/>
    <xf borderId="8" fillId="3" fontId="5" numFmtId="0" xfId="0" applyBorder="1" applyFont="1"/>
    <xf borderId="9" fillId="3" fontId="5" numFmtId="0" xfId="0" applyBorder="1" applyFont="1"/>
    <xf borderId="7" fillId="0" fontId="9" numFmtId="0" xfId="0" applyAlignment="1" applyBorder="1" applyFont="1">
      <alignment readingOrder="0" vertical="center"/>
    </xf>
    <xf borderId="8" fillId="0" fontId="5" numFmtId="0" xfId="0" applyBorder="1" applyFont="1"/>
    <xf borderId="8" fillId="0" fontId="9" numFmtId="0" xfId="0" applyAlignment="1" applyBorder="1" applyFont="1">
      <alignment readingOrder="0" vertical="center"/>
    </xf>
    <xf borderId="9" fillId="0" fontId="5" numFmtId="0" xfId="0" applyBorder="1" applyFont="1"/>
    <xf borderId="7" fillId="0" fontId="10" numFmtId="0" xfId="0" applyAlignment="1" applyBorder="1" applyFont="1">
      <alignment readingOrder="0" vertical="center"/>
    </xf>
    <xf borderId="8" fillId="0" fontId="9" numFmtId="0" xfId="0" applyAlignment="1" applyBorder="1" applyFont="1">
      <alignment horizontal="left" readingOrder="0" vertical="center"/>
    </xf>
    <xf borderId="10" fillId="3" fontId="9" numFmtId="0" xfId="0" applyAlignment="1" applyBorder="1" applyFont="1">
      <alignment horizontal="center" readingOrder="0" vertical="center"/>
    </xf>
    <xf borderId="11" fillId="0" fontId="5" numFmtId="0" xfId="0" applyBorder="1" applyFont="1"/>
    <xf borderId="12" fillId="0" fontId="5" numFmtId="0" xfId="0" applyBorder="1" applyFont="1"/>
    <xf borderId="1" fillId="3" fontId="10" numFmtId="0" xfId="0" applyAlignment="1" applyBorder="1" applyFont="1">
      <alignment horizontal="center" readingOrder="0" vertical="center"/>
    </xf>
    <xf borderId="0" fillId="0" fontId="3" numFmtId="0" xfId="0" applyAlignment="1" applyFont="1">
      <alignment vertical="center"/>
    </xf>
    <xf borderId="5" fillId="0" fontId="9" numFmtId="0" xfId="0" applyAlignment="1" applyBorder="1" applyFont="1">
      <alignment horizontal="center" readingOrder="0" vertical="center"/>
    </xf>
    <xf borderId="0" fillId="4" fontId="11" numFmtId="0" xfId="0" applyAlignment="1" applyFill="1" applyFont="1">
      <alignment horizontal="center" vertical="center"/>
    </xf>
    <xf borderId="13" fillId="0" fontId="9" numFmtId="0" xfId="0" applyAlignment="1" applyBorder="1" applyFont="1">
      <alignment horizontal="center" vertical="center"/>
    </xf>
    <xf borderId="5" fillId="0" fontId="12" numFmtId="0" xfId="0" applyAlignment="1" applyBorder="1" applyFont="1">
      <alignment horizontal="center" vertical="center"/>
    </xf>
    <xf borderId="0" fillId="4" fontId="13" numFmtId="0" xfId="0" applyAlignment="1" applyFont="1">
      <alignment horizontal="center" vertical="center"/>
    </xf>
    <xf borderId="7" fillId="0" fontId="9" numFmtId="0" xfId="0" applyAlignment="1" applyBorder="1" applyFont="1">
      <alignment horizontal="center" readingOrder="0" vertical="center"/>
    </xf>
    <xf borderId="14" fillId="0" fontId="9" numFmtId="0" xfId="0" applyAlignment="1" applyBorder="1" applyFont="1">
      <alignment horizontal="left" readingOrder="0" vertical="center"/>
    </xf>
    <xf borderId="3" fillId="0" fontId="10" numFmtId="0" xfId="0" applyAlignment="1" applyBorder="1" applyFont="1">
      <alignment horizontal="left" readingOrder="0" vertical="center"/>
    </xf>
    <xf borderId="3" fillId="0" fontId="9" numFmtId="0" xfId="0" applyAlignment="1" applyBorder="1" applyFont="1">
      <alignment horizontal="left" readingOrder="0" vertical="center"/>
    </xf>
    <xf borderId="3" fillId="0" fontId="5" numFmtId="0" xfId="0" applyBorder="1" applyFont="1"/>
    <xf borderId="4" fillId="0" fontId="5" numFmtId="0" xfId="0" applyBorder="1" applyFont="1"/>
    <xf borderId="15" fillId="0" fontId="5" numFmtId="0" xfId="0" applyBorder="1" applyFont="1"/>
    <xf borderId="8" fillId="0" fontId="10" numFmtId="0" xfId="0" applyAlignment="1" applyBorder="1" applyFont="1">
      <alignment horizontal="left" readingOrder="0" vertical="center"/>
    </xf>
    <xf borderId="14" fillId="0" fontId="9" numFmtId="0" xfId="0" applyAlignment="1" applyBorder="1" applyFont="1">
      <alignment readingOrder="0" vertical="center"/>
    </xf>
    <xf borderId="3" fillId="0" fontId="9" numFmtId="0" xfId="0" applyAlignment="1" applyBorder="1" applyFont="1">
      <alignment readingOrder="0" vertical="center"/>
    </xf>
    <xf borderId="1" fillId="0" fontId="10" numFmtId="0" xfId="0" applyAlignment="1" applyBorder="1" applyFont="1">
      <alignment readingOrder="0" vertical="center"/>
    </xf>
    <xf borderId="0" fillId="0" fontId="9" numFmtId="0" xfId="0" applyAlignment="1" applyFont="1">
      <alignment readingOrder="0" vertical="center"/>
    </xf>
    <xf borderId="10" fillId="0" fontId="9" numFmtId="0" xfId="0" applyAlignment="1" applyBorder="1" applyFont="1">
      <alignment readingOrder="0" vertical="center"/>
    </xf>
    <xf borderId="0" fillId="3" fontId="14" numFmtId="0" xfId="0" applyAlignment="1" applyFont="1">
      <alignment readingOrder="0"/>
    </xf>
    <xf borderId="8" fillId="3" fontId="14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24.44"/>
    <col customWidth="1" min="9" max="9" width="14.78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3" t="s">
        <v>9</v>
      </c>
      <c r="B2" s="4">
        <v>1.0</v>
      </c>
      <c r="C2" s="3">
        <v>41.0</v>
      </c>
      <c r="D2" s="3">
        <v>31.0</v>
      </c>
      <c r="E2" s="3">
        <v>20.0</v>
      </c>
      <c r="F2" s="3">
        <v>53.0</v>
      </c>
      <c r="G2" s="3">
        <v>95.0</v>
      </c>
      <c r="H2" s="3">
        <v>20.0</v>
      </c>
      <c r="I2" s="3">
        <v>41.0</v>
      </c>
    </row>
    <row r="3">
      <c r="A3" s="3" t="s">
        <v>10</v>
      </c>
      <c r="B3" s="3">
        <f t="shared" ref="B3:B40" si="1">SUM(B2+1)</f>
        <v>2</v>
      </c>
      <c r="C3" s="3">
        <v>78.0</v>
      </c>
      <c r="D3" s="3">
        <v>43.0</v>
      </c>
      <c r="E3" s="3">
        <v>32.0</v>
      </c>
      <c r="F3" s="3">
        <v>100.0</v>
      </c>
      <c r="G3" s="3">
        <v>67.0</v>
      </c>
      <c r="H3" s="3">
        <v>32.0</v>
      </c>
      <c r="I3" s="3">
        <v>78.0</v>
      </c>
    </row>
    <row r="4">
      <c r="A4" s="3" t="s">
        <v>11</v>
      </c>
      <c r="B4" s="3">
        <f t="shared" si="1"/>
        <v>3</v>
      </c>
      <c r="C4" s="3">
        <v>25.0</v>
      </c>
      <c r="D4" s="3">
        <v>81.0</v>
      </c>
      <c r="E4" s="3">
        <v>19.0</v>
      </c>
      <c r="F4" s="3">
        <v>50.0</v>
      </c>
      <c r="G4" s="3">
        <v>51.0</v>
      </c>
      <c r="H4" s="3">
        <v>19.0</v>
      </c>
      <c r="I4" s="3">
        <v>25.0</v>
      </c>
    </row>
    <row r="5">
      <c r="A5" s="3" t="s">
        <v>12</v>
      </c>
      <c r="B5" s="3">
        <f t="shared" si="1"/>
        <v>4</v>
      </c>
      <c r="C5" s="3">
        <v>44.0</v>
      </c>
      <c r="D5" s="3">
        <v>11.0</v>
      </c>
      <c r="E5" s="3">
        <v>61.0</v>
      </c>
      <c r="F5" s="3">
        <v>60.0</v>
      </c>
      <c r="G5" s="3">
        <v>69.0</v>
      </c>
      <c r="H5" s="3">
        <v>61.0</v>
      </c>
      <c r="I5" s="3">
        <v>44.0</v>
      </c>
    </row>
    <row r="6">
      <c r="A6" s="3" t="s">
        <v>13</v>
      </c>
      <c r="B6" s="3">
        <f t="shared" si="1"/>
        <v>5</v>
      </c>
      <c r="C6" s="3">
        <v>86.0</v>
      </c>
      <c r="D6" s="3">
        <v>18.0</v>
      </c>
      <c r="E6" s="3">
        <v>34.0</v>
      </c>
      <c r="F6" s="3">
        <v>38.0</v>
      </c>
      <c r="G6" s="3">
        <v>95.0</v>
      </c>
      <c r="H6" s="3">
        <v>34.0</v>
      </c>
      <c r="I6" s="3">
        <v>86.0</v>
      </c>
    </row>
    <row r="7">
      <c r="A7" s="3" t="s">
        <v>14</v>
      </c>
      <c r="B7" s="3">
        <f t="shared" si="1"/>
        <v>6</v>
      </c>
      <c r="C7" s="3">
        <v>97.0</v>
      </c>
      <c r="D7" s="3">
        <v>55.0</v>
      </c>
      <c r="E7" s="4">
        <v>78.0</v>
      </c>
      <c r="F7" s="4">
        <v>36.0</v>
      </c>
      <c r="G7" s="3">
        <v>33.0</v>
      </c>
      <c r="H7" s="4">
        <v>78.0</v>
      </c>
      <c r="I7" s="3">
        <v>97.0</v>
      </c>
    </row>
    <row r="8">
      <c r="A8" s="3" t="s">
        <v>15</v>
      </c>
      <c r="B8" s="3">
        <f t="shared" si="1"/>
        <v>7</v>
      </c>
      <c r="C8" s="3">
        <v>35.0</v>
      </c>
      <c r="D8" s="3">
        <v>38.0</v>
      </c>
      <c r="E8" s="3">
        <v>22.0</v>
      </c>
      <c r="F8" s="3">
        <v>75.0</v>
      </c>
      <c r="G8" s="3">
        <v>76.0</v>
      </c>
      <c r="H8" s="3">
        <v>22.0</v>
      </c>
      <c r="I8" s="3">
        <v>35.0</v>
      </c>
    </row>
    <row r="9">
      <c r="A9" s="3" t="s">
        <v>16</v>
      </c>
      <c r="B9" s="3">
        <f t="shared" si="1"/>
        <v>8</v>
      </c>
      <c r="C9" s="3">
        <v>75.0</v>
      </c>
      <c r="D9" s="3">
        <v>16.0</v>
      </c>
      <c r="E9" s="3">
        <v>46.0</v>
      </c>
      <c r="F9" s="3">
        <v>74.0</v>
      </c>
      <c r="G9" s="3">
        <v>20.0</v>
      </c>
      <c r="H9" s="3">
        <v>46.0</v>
      </c>
      <c r="I9" s="3">
        <v>75.0</v>
      </c>
    </row>
    <row r="10">
      <c r="A10" s="3" t="s">
        <v>17</v>
      </c>
      <c r="B10" s="3">
        <f t="shared" si="1"/>
        <v>9</v>
      </c>
      <c r="C10" s="3">
        <v>48.0</v>
      </c>
      <c r="D10" s="3">
        <v>73.0</v>
      </c>
      <c r="E10" s="3">
        <v>100.0</v>
      </c>
      <c r="F10" s="3">
        <v>7.0</v>
      </c>
      <c r="G10" s="3">
        <v>10.0</v>
      </c>
      <c r="H10" s="3">
        <v>100.0</v>
      </c>
      <c r="I10" s="3">
        <v>48.0</v>
      </c>
    </row>
    <row r="11">
      <c r="A11" s="3" t="s">
        <v>18</v>
      </c>
      <c r="B11" s="3">
        <f t="shared" si="1"/>
        <v>10</v>
      </c>
      <c r="C11" s="3">
        <v>52.0</v>
      </c>
      <c r="D11" s="3">
        <v>16.0</v>
      </c>
      <c r="E11" s="3">
        <v>92.0</v>
      </c>
      <c r="F11" s="4">
        <v>46.0</v>
      </c>
      <c r="G11" s="3">
        <v>67.0</v>
      </c>
      <c r="H11" s="3">
        <v>92.0</v>
      </c>
      <c r="I11" s="3">
        <v>52.0</v>
      </c>
    </row>
    <row r="12">
      <c r="A12" s="3" t="s">
        <v>19</v>
      </c>
      <c r="B12" s="3">
        <f t="shared" si="1"/>
        <v>11</v>
      </c>
      <c r="C12" s="3">
        <v>100.0</v>
      </c>
      <c r="D12" s="3">
        <v>23.0</v>
      </c>
      <c r="E12" s="4">
        <v>31.0</v>
      </c>
      <c r="F12" s="3">
        <v>40.0</v>
      </c>
      <c r="G12" s="3">
        <v>80.0</v>
      </c>
      <c r="H12" s="4">
        <v>31.0</v>
      </c>
      <c r="I12" s="3">
        <v>100.0</v>
      </c>
    </row>
    <row r="13">
      <c r="A13" s="3" t="s">
        <v>20</v>
      </c>
      <c r="B13" s="3">
        <f t="shared" si="1"/>
        <v>12</v>
      </c>
      <c r="C13" s="3">
        <v>49.0</v>
      </c>
      <c r="D13" s="3">
        <v>55.0</v>
      </c>
      <c r="E13" s="3">
        <v>84.0</v>
      </c>
      <c r="F13" s="3">
        <v>14.0</v>
      </c>
      <c r="G13" s="3">
        <v>22.0</v>
      </c>
      <c r="H13" s="3">
        <v>84.0</v>
      </c>
      <c r="I13" s="3">
        <v>49.0</v>
      </c>
    </row>
    <row r="14">
      <c r="A14" s="3" t="s">
        <v>21</v>
      </c>
      <c r="B14" s="3">
        <f t="shared" si="1"/>
        <v>13</v>
      </c>
      <c r="C14" s="3">
        <v>70.0</v>
      </c>
      <c r="D14" s="3">
        <v>71.0</v>
      </c>
      <c r="E14" s="3">
        <v>63.0</v>
      </c>
      <c r="F14" s="3">
        <v>16.0</v>
      </c>
      <c r="G14" s="4">
        <v>46.0</v>
      </c>
      <c r="H14" s="3">
        <v>63.0</v>
      </c>
      <c r="I14" s="3">
        <v>70.0</v>
      </c>
    </row>
    <row r="15">
      <c r="A15" s="3" t="s">
        <v>22</v>
      </c>
      <c r="B15" s="3">
        <f t="shared" si="1"/>
        <v>14</v>
      </c>
      <c r="C15" s="3">
        <v>86.0</v>
      </c>
      <c r="D15" s="3">
        <v>12.0</v>
      </c>
      <c r="E15" s="3">
        <v>59.0</v>
      </c>
      <c r="F15" s="3">
        <v>31.0</v>
      </c>
      <c r="G15" s="3">
        <v>100.0</v>
      </c>
      <c r="H15" s="3">
        <v>59.0</v>
      </c>
      <c r="I15" s="3">
        <v>86.0</v>
      </c>
    </row>
    <row r="16">
      <c r="A16" s="3" t="s">
        <v>23</v>
      </c>
      <c r="B16" s="3">
        <f t="shared" si="1"/>
        <v>15</v>
      </c>
      <c r="C16" s="3">
        <v>15.0</v>
      </c>
      <c r="D16" s="3">
        <v>77.0</v>
      </c>
      <c r="E16" s="3">
        <v>61.0</v>
      </c>
      <c r="F16" s="3">
        <v>72.0</v>
      </c>
      <c r="G16" s="3">
        <v>49.0</v>
      </c>
      <c r="H16" s="3">
        <v>61.0</v>
      </c>
      <c r="I16" s="3">
        <v>15.0</v>
      </c>
    </row>
    <row r="17">
      <c r="A17" s="3" t="s">
        <v>24</v>
      </c>
      <c r="B17" s="3">
        <f t="shared" si="1"/>
        <v>16</v>
      </c>
      <c r="C17" s="3">
        <v>95.0</v>
      </c>
      <c r="D17" s="3">
        <v>19.0</v>
      </c>
      <c r="E17" s="3">
        <v>47.0</v>
      </c>
      <c r="F17" s="3">
        <v>48.0</v>
      </c>
      <c r="G17" s="3">
        <v>70.0</v>
      </c>
      <c r="H17" s="3">
        <v>47.0</v>
      </c>
      <c r="I17" s="3">
        <v>95.0</v>
      </c>
    </row>
    <row r="18">
      <c r="A18" s="3" t="s">
        <v>25</v>
      </c>
      <c r="B18" s="3">
        <f t="shared" si="1"/>
        <v>17</v>
      </c>
      <c r="C18" s="3">
        <v>67.0</v>
      </c>
      <c r="D18" s="3">
        <v>57.0</v>
      </c>
      <c r="E18" s="3">
        <v>27.0</v>
      </c>
      <c r="F18" s="3">
        <v>53.0</v>
      </c>
      <c r="G18" s="3">
        <v>86.0</v>
      </c>
      <c r="H18" s="3">
        <v>27.0</v>
      </c>
      <c r="I18" s="3">
        <v>67.0</v>
      </c>
    </row>
    <row r="19">
      <c r="A19" s="3" t="s">
        <v>26</v>
      </c>
      <c r="B19" s="3">
        <f t="shared" si="1"/>
        <v>18</v>
      </c>
      <c r="C19" s="3">
        <v>20.0</v>
      </c>
      <c r="D19" s="3">
        <v>78.0</v>
      </c>
      <c r="E19" s="3">
        <v>99.0</v>
      </c>
      <c r="F19" s="3">
        <v>67.0</v>
      </c>
      <c r="G19" s="3">
        <v>15.0</v>
      </c>
      <c r="H19" s="3">
        <v>99.0</v>
      </c>
      <c r="I19" s="3">
        <v>20.0</v>
      </c>
    </row>
    <row r="20">
      <c r="A20" s="3" t="s">
        <v>27</v>
      </c>
      <c r="B20" s="3">
        <f t="shared" si="1"/>
        <v>19</v>
      </c>
      <c r="C20" s="3">
        <v>31.0</v>
      </c>
      <c r="D20" s="3">
        <v>92.0</v>
      </c>
      <c r="E20" s="3">
        <v>84.0</v>
      </c>
      <c r="F20" s="3">
        <v>23.0</v>
      </c>
      <c r="G20" s="3">
        <v>95.0</v>
      </c>
      <c r="H20" s="3">
        <v>84.0</v>
      </c>
      <c r="I20" s="3">
        <v>31.0</v>
      </c>
    </row>
    <row r="21">
      <c r="A21" s="3" t="s">
        <v>28</v>
      </c>
      <c r="B21" s="3">
        <f t="shared" si="1"/>
        <v>20</v>
      </c>
      <c r="C21" s="3">
        <v>48.0</v>
      </c>
      <c r="D21" s="3">
        <v>23.0</v>
      </c>
      <c r="E21" s="3">
        <v>95.0</v>
      </c>
      <c r="F21" s="3">
        <v>90.0</v>
      </c>
      <c r="G21" s="3">
        <v>67.0</v>
      </c>
      <c r="H21" s="3">
        <v>95.0</v>
      </c>
      <c r="I21" s="3">
        <v>48.0</v>
      </c>
    </row>
    <row r="22">
      <c r="A22" s="3" t="s">
        <v>29</v>
      </c>
      <c r="B22" s="3">
        <f t="shared" si="1"/>
        <v>21</v>
      </c>
      <c r="C22" s="3">
        <v>26.0</v>
      </c>
      <c r="D22" s="3">
        <v>62.0</v>
      </c>
      <c r="E22" s="3">
        <v>50.0</v>
      </c>
      <c r="F22" s="3">
        <v>87.0</v>
      </c>
      <c r="G22" s="3">
        <v>20.0</v>
      </c>
      <c r="H22" s="3">
        <v>50.0</v>
      </c>
      <c r="I22" s="3">
        <v>26.0</v>
      </c>
    </row>
    <row r="23">
      <c r="A23" s="3" t="s">
        <v>30</v>
      </c>
      <c r="B23" s="3">
        <f t="shared" si="1"/>
        <v>22</v>
      </c>
      <c r="C23" s="4">
        <v>24.0</v>
      </c>
      <c r="D23" s="4">
        <v>25.0</v>
      </c>
      <c r="E23" s="3">
        <v>27.0</v>
      </c>
      <c r="F23" s="3">
        <v>40.0</v>
      </c>
      <c r="G23" s="3">
        <v>31.0</v>
      </c>
      <c r="H23" s="3">
        <v>27.0</v>
      </c>
      <c r="I23" s="4">
        <v>47.0</v>
      </c>
    </row>
    <row r="24">
      <c r="A24" s="3" t="s">
        <v>31</v>
      </c>
      <c r="B24" s="3">
        <f t="shared" si="1"/>
        <v>23</v>
      </c>
      <c r="C24" s="4">
        <v>75.0</v>
      </c>
      <c r="D24" s="3">
        <v>100.0</v>
      </c>
      <c r="E24" s="3">
        <v>39.0</v>
      </c>
      <c r="F24" s="3">
        <v>26.0</v>
      </c>
      <c r="G24" s="3">
        <v>48.0</v>
      </c>
      <c r="H24" s="3">
        <v>39.0</v>
      </c>
      <c r="I24" s="4">
        <v>35.0</v>
      </c>
    </row>
    <row r="25">
      <c r="A25" s="3" t="s">
        <v>32</v>
      </c>
      <c r="B25" s="3">
        <f t="shared" si="1"/>
        <v>24</v>
      </c>
      <c r="C25" s="3">
        <v>40.0</v>
      </c>
      <c r="D25" s="3">
        <v>49.0</v>
      </c>
      <c r="E25" s="3">
        <v>71.0</v>
      </c>
      <c r="F25" s="3">
        <v>51.0</v>
      </c>
      <c r="G25" s="3">
        <v>26.0</v>
      </c>
      <c r="H25" s="3">
        <v>71.0</v>
      </c>
      <c r="I25" s="3">
        <v>53.0</v>
      </c>
    </row>
    <row r="26">
      <c r="A26" s="3" t="s">
        <v>33</v>
      </c>
      <c r="B26" s="3">
        <f t="shared" si="1"/>
        <v>25</v>
      </c>
      <c r="C26" s="3">
        <v>14.0</v>
      </c>
      <c r="D26" s="3">
        <v>41.0</v>
      </c>
      <c r="E26" s="3">
        <v>83.0</v>
      </c>
      <c r="F26" s="3">
        <v>69.0</v>
      </c>
      <c r="G26" s="3">
        <v>44.0</v>
      </c>
      <c r="H26" s="3">
        <v>83.0</v>
      </c>
      <c r="I26" s="3">
        <v>100.0</v>
      </c>
    </row>
    <row r="27">
      <c r="A27" s="3" t="s">
        <v>34</v>
      </c>
      <c r="B27" s="3">
        <f t="shared" si="1"/>
        <v>26</v>
      </c>
      <c r="C27" s="3">
        <v>16.0</v>
      </c>
      <c r="D27" s="3">
        <v>47.0</v>
      </c>
      <c r="E27" s="3">
        <v>38.0</v>
      </c>
      <c r="F27" s="3">
        <v>95.0</v>
      </c>
      <c r="G27" s="3">
        <v>86.0</v>
      </c>
      <c r="H27" s="3">
        <v>38.0</v>
      </c>
      <c r="I27" s="3">
        <v>50.0</v>
      </c>
    </row>
    <row r="28">
      <c r="A28" s="3" t="s">
        <v>35</v>
      </c>
      <c r="B28" s="3">
        <f t="shared" si="1"/>
        <v>27</v>
      </c>
      <c r="C28" s="3">
        <v>31.0</v>
      </c>
      <c r="D28" s="3">
        <v>24.0</v>
      </c>
      <c r="E28" s="3">
        <v>48.0</v>
      </c>
      <c r="F28" s="3">
        <v>33.0</v>
      </c>
      <c r="G28" s="3">
        <v>97.0</v>
      </c>
      <c r="H28" s="3">
        <v>48.0</v>
      </c>
      <c r="I28" s="3">
        <v>60.0</v>
      </c>
    </row>
    <row r="29">
      <c r="A29" s="3" t="s">
        <v>36</v>
      </c>
      <c r="B29" s="3">
        <f t="shared" si="1"/>
        <v>28</v>
      </c>
      <c r="C29" s="3">
        <v>72.0</v>
      </c>
      <c r="D29" s="3">
        <v>33.0</v>
      </c>
      <c r="E29" s="4">
        <v>45.0</v>
      </c>
      <c r="F29" s="3">
        <v>76.0</v>
      </c>
      <c r="G29" s="3">
        <v>35.0</v>
      </c>
      <c r="H29" s="4">
        <v>78.0</v>
      </c>
      <c r="I29" s="3">
        <v>38.0</v>
      </c>
    </row>
    <row r="30">
      <c r="A30" s="3" t="s">
        <v>37</v>
      </c>
      <c r="B30" s="3">
        <f t="shared" si="1"/>
        <v>29</v>
      </c>
      <c r="C30" s="3">
        <v>48.0</v>
      </c>
      <c r="D30" s="3">
        <v>45.0</v>
      </c>
      <c r="E30" s="4">
        <v>65.0</v>
      </c>
      <c r="F30" s="3">
        <v>20.0</v>
      </c>
      <c r="G30" s="3">
        <v>75.0</v>
      </c>
      <c r="H30" s="4">
        <v>45.0</v>
      </c>
      <c r="I30" s="3">
        <v>33.0</v>
      </c>
    </row>
    <row r="31">
      <c r="A31" s="3" t="s">
        <v>38</v>
      </c>
      <c r="B31" s="3">
        <f t="shared" si="1"/>
        <v>30</v>
      </c>
      <c r="C31" s="3">
        <v>53.0</v>
      </c>
      <c r="D31" s="3">
        <v>41.0</v>
      </c>
      <c r="E31" s="3">
        <v>70.0</v>
      </c>
      <c r="F31" s="3">
        <v>10.0</v>
      </c>
      <c r="G31" s="3">
        <v>48.0</v>
      </c>
      <c r="H31" s="3">
        <v>70.0</v>
      </c>
      <c r="I31" s="3">
        <v>75.0</v>
      </c>
    </row>
    <row r="32">
      <c r="A32" s="3" t="s">
        <v>39</v>
      </c>
      <c r="B32" s="3">
        <f t="shared" si="1"/>
        <v>31</v>
      </c>
      <c r="C32" s="3">
        <v>39.0</v>
      </c>
      <c r="D32" s="3">
        <v>78.0</v>
      </c>
      <c r="E32" s="3">
        <v>73.0</v>
      </c>
      <c r="F32" s="3">
        <v>67.0</v>
      </c>
      <c r="G32" s="3">
        <v>78.0</v>
      </c>
      <c r="H32" s="3">
        <v>73.0</v>
      </c>
      <c r="I32" s="3">
        <v>74.0</v>
      </c>
    </row>
    <row r="33">
      <c r="A33" s="3" t="s">
        <v>40</v>
      </c>
      <c r="B33" s="3">
        <f t="shared" si="1"/>
        <v>32</v>
      </c>
      <c r="C33" s="3">
        <v>71.0</v>
      </c>
      <c r="D33" s="3">
        <v>25.0</v>
      </c>
      <c r="E33" s="3">
        <v>59.0</v>
      </c>
      <c r="F33" s="3">
        <v>80.0</v>
      </c>
      <c r="G33" s="3">
        <v>25.0</v>
      </c>
      <c r="H33" s="3">
        <v>59.0</v>
      </c>
      <c r="I33" s="4">
        <v>45.0</v>
      </c>
    </row>
    <row r="34">
      <c r="A34" s="3" t="s">
        <v>41</v>
      </c>
      <c r="B34" s="3">
        <f t="shared" si="1"/>
        <v>33</v>
      </c>
      <c r="C34" s="3">
        <v>83.0</v>
      </c>
      <c r="D34" s="3">
        <v>44.0</v>
      </c>
      <c r="E34" s="3">
        <v>23.0</v>
      </c>
      <c r="F34" s="3">
        <v>22.0</v>
      </c>
      <c r="G34" s="3">
        <v>44.0</v>
      </c>
      <c r="H34" s="3">
        <v>23.0</v>
      </c>
      <c r="I34" s="4">
        <v>65.0</v>
      </c>
    </row>
    <row r="35">
      <c r="A35" s="3" t="s">
        <v>42</v>
      </c>
      <c r="B35" s="3">
        <f t="shared" si="1"/>
        <v>34</v>
      </c>
      <c r="C35" s="3">
        <v>38.0</v>
      </c>
      <c r="D35" s="3">
        <v>86.0</v>
      </c>
      <c r="E35" s="3">
        <v>72.0</v>
      </c>
      <c r="F35" s="4">
        <v>34.0</v>
      </c>
      <c r="G35" s="3">
        <v>86.0</v>
      </c>
      <c r="H35" s="3">
        <v>72.0</v>
      </c>
      <c r="I35" s="3">
        <v>40.0</v>
      </c>
    </row>
    <row r="36">
      <c r="A36" s="3" t="s">
        <v>43</v>
      </c>
      <c r="B36" s="3">
        <f t="shared" si="1"/>
        <v>35</v>
      </c>
      <c r="C36" s="3">
        <v>48.0</v>
      </c>
      <c r="D36" s="3">
        <v>97.0</v>
      </c>
      <c r="E36" s="3">
        <v>31.0</v>
      </c>
      <c r="F36" s="3">
        <v>100.0</v>
      </c>
      <c r="G36" s="3">
        <v>97.0</v>
      </c>
      <c r="H36" s="3">
        <v>31.0</v>
      </c>
      <c r="I36" s="3">
        <v>14.0</v>
      </c>
    </row>
    <row r="37">
      <c r="A37" s="3" t="s">
        <v>44</v>
      </c>
      <c r="B37" s="3">
        <f t="shared" si="1"/>
        <v>36</v>
      </c>
      <c r="C37" s="4">
        <v>35.0</v>
      </c>
      <c r="D37" s="3">
        <v>35.0</v>
      </c>
      <c r="E37" s="3">
        <v>74.0</v>
      </c>
      <c r="F37" s="3">
        <v>49.0</v>
      </c>
      <c r="G37" s="3">
        <v>35.0</v>
      </c>
      <c r="H37" s="3">
        <v>74.0</v>
      </c>
      <c r="I37" s="3">
        <v>16.0</v>
      </c>
    </row>
    <row r="38">
      <c r="A38" s="3" t="s">
        <v>45</v>
      </c>
      <c r="B38" s="3">
        <f t="shared" si="1"/>
        <v>37</v>
      </c>
      <c r="C38" s="4">
        <v>35.0</v>
      </c>
      <c r="D38" s="3">
        <v>75.0</v>
      </c>
      <c r="E38" s="3">
        <v>91.0</v>
      </c>
      <c r="F38" s="3">
        <v>70.0</v>
      </c>
      <c r="G38" s="3">
        <v>75.0</v>
      </c>
      <c r="H38" s="3">
        <v>91.0</v>
      </c>
      <c r="I38" s="3">
        <v>31.0</v>
      </c>
    </row>
    <row r="39">
      <c r="A39" s="3" t="s">
        <v>46</v>
      </c>
      <c r="B39" s="3">
        <f t="shared" si="1"/>
        <v>38</v>
      </c>
      <c r="C39" s="4">
        <v>67.0</v>
      </c>
      <c r="D39" s="3">
        <v>48.0</v>
      </c>
      <c r="E39" s="3">
        <v>53.0</v>
      </c>
      <c r="F39" s="3">
        <v>86.0</v>
      </c>
      <c r="G39" s="3">
        <v>48.0</v>
      </c>
      <c r="H39" s="3">
        <v>53.0</v>
      </c>
      <c r="I39" s="3">
        <v>72.0</v>
      </c>
    </row>
    <row r="40">
      <c r="A40" s="3" t="s">
        <v>47</v>
      </c>
      <c r="B40" s="3">
        <f t="shared" si="1"/>
        <v>39</v>
      </c>
      <c r="C40" s="3">
        <v>100.0</v>
      </c>
      <c r="D40" s="3">
        <v>52.0</v>
      </c>
      <c r="E40" s="3">
        <v>56.0</v>
      </c>
      <c r="F40" s="3">
        <v>15.0</v>
      </c>
      <c r="G40" s="3">
        <v>52.0</v>
      </c>
      <c r="H40" s="3">
        <v>56.0</v>
      </c>
      <c r="I40" s="3">
        <v>48.0</v>
      </c>
    </row>
    <row r="41">
      <c r="A41" s="5"/>
      <c r="B41" s="5"/>
      <c r="D41" s="5"/>
      <c r="E41" s="5"/>
      <c r="H41" s="5"/>
      <c r="I41" s="5"/>
    </row>
    <row r="42">
      <c r="A42" s="5"/>
      <c r="B42" s="5"/>
      <c r="D42" s="5"/>
      <c r="E42" s="5"/>
      <c r="I42" s="5"/>
    </row>
    <row r="43">
      <c r="A43" s="5"/>
      <c r="B43" s="5"/>
      <c r="D43" s="5"/>
      <c r="E43" s="5"/>
      <c r="I43" s="5"/>
    </row>
    <row r="44">
      <c r="A44" s="5"/>
      <c r="B44" s="5"/>
      <c r="D44" s="5"/>
      <c r="E44" s="5"/>
      <c r="I44" s="5"/>
    </row>
    <row r="45">
      <c r="A45" s="5"/>
      <c r="B45" s="5"/>
      <c r="D45" s="5"/>
      <c r="E45" s="5"/>
    </row>
    <row r="46">
      <c r="A46" s="5"/>
      <c r="B46" s="5"/>
      <c r="D46" s="5"/>
      <c r="E46" s="5"/>
    </row>
    <row r="47">
      <c r="A47" s="5"/>
      <c r="B47" s="5"/>
      <c r="D47" s="5"/>
      <c r="E47" s="5"/>
    </row>
    <row r="48">
      <c r="A48" s="5"/>
      <c r="B48" s="5"/>
      <c r="D48" s="5"/>
      <c r="E48" s="5"/>
    </row>
    <row r="49">
      <c r="A49" s="5"/>
      <c r="B49" s="5"/>
      <c r="D49" s="5"/>
      <c r="E49" s="5"/>
    </row>
    <row r="50">
      <c r="A50" s="5"/>
      <c r="B50" s="5"/>
      <c r="D50" s="5"/>
      <c r="E50" s="5"/>
    </row>
    <row r="51">
      <c r="A51" s="5"/>
      <c r="B51" s="5"/>
      <c r="D51" s="5"/>
      <c r="E51" s="5"/>
    </row>
    <row r="52">
      <c r="A52" s="5"/>
      <c r="B52" s="5"/>
      <c r="D52" s="5"/>
      <c r="E52" s="5"/>
    </row>
    <row r="53">
      <c r="A53" s="5"/>
      <c r="B53" s="5"/>
      <c r="D53" s="5"/>
      <c r="E53" s="5"/>
    </row>
    <row r="54">
      <c r="A54" s="5"/>
      <c r="B54" s="5"/>
      <c r="D54" s="5"/>
      <c r="E54" s="5"/>
    </row>
    <row r="55">
      <c r="A55" s="5"/>
      <c r="B55" s="5"/>
      <c r="D55" s="5"/>
      <c r="E55" s="5"/>
    </row>
    <row r="56">
      <c r="A56" s="5"/>
      <c r="B56" s="5"/>
      <c r="D56" s="5"/>
      <c r="E56" s="5"/>
    </row>
    <row r="57">
      <c r="A57" s="5"/>
      <c r="B57" s="5"/>
      <c r="D57" s="5"/>
      <c r="E57" s="5"/>
    </row>
    <row r="58">
      <c r="A58" s="5"/>
      <c r="B58" s="5"/>
      <c r="D58" s="5"/>
      <c r="E58" s="5"/>
    </row>
    <row r="59">
      <c r="A59" s="5"/>
      <c r="B59" s="5"/>
      <c r="D59" s="5"/>
      <c r="E59" s="5"/>
    </row>
    <row r="60">
      <c r="A60" s="5"/>
      <c r="B60" s="5"/>
      <c r="D60" s="5"/>
      <c r="E60" s="5"/>
    </row>
    <row r="61">
      <c r="A61" s="5"/>
      <c r="B61" s="5"/>
      <c r="D61" s="5"/>
      <c r="E61" s="5"/>
    </row>
    <row r="62">
      <c r="A62" s="5"/>
      <c r="B62" s="5"/>
      <c r="D62" s="5"/>
      <c r="E62" s="5"/>
    </row>
    <row r="63">
      <c r="A63" s="5"/>
      <c r="B63" s="5"/>
      <c r="D63" s="5"/>
      <c r="E63" s="5"/>
    </row>
    <row r="64">
      <c r="A64" s="5"/>
      <c r="B64" s="5"/>
      <c r="D64" s="5"/>
      <c r="E64" s="5"/>
    </row>
    <row r="65">
      <c r="A65" s="5"/>
      <c r="B65" s="5"/>
      <c r="D65" s="5"/>
      <c r="E65" s="5"/>
    </row>
    <row r="66">
      <c r="A66" s="5"/>
      <c r="B66" s="5"/>
      <c r="D66" s="5"/>
      <c r="E66" s="5"/>
    </row>
    <row r="67">
      <c r="A67" s="5"/>
      <c r="B67" s="5"/>
      <c r="D67" s="5"/>
      <c r="E67" s="5"/>
    </row>
    <row r="68">
      <c r="A68" s="5"/>
      <c r="B68" s="5"/>
      <c r="D68" s="5"/>
      <c r="E68" s="5"/>
    </row>
    <row r="69">
      <c r="A69" s="5"/>
      <c r="B69" s="5"/>
      <c r="D69" s="5"/>
      <c r="E69" s="5"/>
    </row>
    <row r="70">
      <c r="A70" s="5"/>
      <c r="B70" s="5"/>
      <c r="D70" s="5"/>
      <c r="E70" s="5"/>
    </row>
    <row r="71">
      <c r="A71" s="5"/>
      <c r="B71" s="5"/>
      <c r="D71" s="5"/>
      <c r="E71" s="5"/>
    </row>
    <row r="72">
      <c r="A72" s="5"/>
      <c r="B72" s="5"/>
      <c r="D72" s="5"/>
      <c r="E72" s="5"/>
    </row>
    <row r="73">
      <c r="A73" s="5"/>
      <c r="B73" s="5"/>
      <c r="D73" s="5"/>
      <c r="E73" s="5"/>
    </row>
    <row r="74">
      <c r="A74" s="5"/>
      <c r="B74" s="5"/>
      <c r="D74" s="5"/>
      <c r="E74" s="5"/>
    </row>
    <row r="75">
      <c r="A75" s="5"/>
      <c r="B75" s="5"/>
      <c r="D75" s="5"/>
      <c r="E75" s="5"/>
    </row>
    <row r="76">
      <c r="A76" s="5"/>
      <c r="B76" s="5"/>
      <c r="D76" s="5"/>
      <c r="E76" s="5"/>
    </row>
    <row r="77">
      <c r="A77" s="5"/>
      <c r="B77" s="5"/>
      <c r="D77" s="5"/>
      <c r="E77" s="5"/>
    </row>
    <row r="78">
      <c r="A78" s="5"/>
      <c r="B78" s="5"/>
      <c r="D78" s="5"/>
      <c r="E78" s="5"/>
    </row>
    <row r="79">
      <c r="A79" s="5"/>
      <c r="B79" s="5"/>
      <c r="D79" s="5"/>
      <c r="E79" s="5"/>
    </row>
    <row r="80">
      <c r="A80" s="5"/>
      <c r="B80" s="5"/>
      <c r="D80" s="5"/>
      <c r="E80" s="5"/>
    </row>
    <row r="81">
      <c r="A81" s="5"/>
      <c r="B81" s="5"/>
      <c r="D81" s="5"/>
      <c r="E81" s="5"/>
    </row>
    <row r="82">
      <c r="A82" s="5"/>
      <c r="B82" s="5"/>
      <c r="D82" s="5"/>
      <c r="E82" s="5"/>
    </row>
    <row r="83">
      <c r="A83" s="5"/>
      <c r="B83" s="5"/>
      <c r="D83" s="5"/>
      <c r="E83" s="5"/>
    </row>
    <row r="84">
      <c r="A84" s="5"/>
      <c r="B84" s="5"/>
      <c r="D84" s="5"/>
      <c r="E84" s="5"/>
    </row>
    <row r="85">
      <c r="A85" s="5"/>
      <c r="B85" s="5"/>
      <c r="D85" s="5"/>
      <c r="E85" s="5"/>
    </row>
    <row r="86">
      <c r="A86" s="5"/>
      <c r="B86" s="5"/>
      <c r="D86" s="5"/>
      <c r="E86" s="5"/>
    </row>
    <row r="87">
      <c r="A87" s="5"/>
      <c r="B87" s="5"/>
      <c r="D87" s="5"/>
      <c r="E87" s="5"/>
    </row>
    <row r="88">
      <c r="A88" s="5"/>
      <c r="B88" s="5"/>
      <c r="D88" s="5"/>
      <c r="E88" s="5"/>
    </row>
    <row r="89">
      <c r="A89" s="5"/>
      <c r="B89" s="5"/>
      <c r="D89" s="5"/>
      <c r="E89" s="5"/>
    </row>
    <row r="90">
      <c r="A90" s="5"/>
      <c r="B90" s="5"/>
      <c r="D90" s="5"/>
      <c r="E90" s="5"/>
    </row>
    <row r="91">
      <c r="A91" s="5"/>
      <c r="B91" s="5"/>
      <c r="D91" s="5"/>
      <c r="E91" s="5"/>
    </row>
    <row r="92">
      <c r="A92" s="5"/>
      <c r="B92" s="5"/>
      <c r="D92" s="5"/>
      <c r="E92" s="5"/>
    </row>
    <row r="93">
      <c r="A93" s="5"/>
      <c r="B93" s="5"/>
      <c r="D93" s="5"/>
      <c r="E93" s="5"/>
    </row>
    <row r="94">
      <c r="A94" s="5"/>
      <c r="B94" s="5"/>
      <c r="D94" s="5"/>
      <c r="E94" s="5"/>
    </row>
    <row r="95">
      <c r="A95" s="5"/>
      <c r="B95" s="5"/>
      <c r="D95" s="5"/>
      <c r="E95" s="5"/>
    </row>
    <row r="96">
      <c r="A96" s="5"/>
      <c r="B96" s="5"/>
      <c r="D96" s="5"/>
      <c r="E96" s="5"/>
    </row>
    <row r="97">
      <c r="A97" s="5"/>
      <c r="B97" s="5"/>
      <c r="D97" s="5"/>
      <c r="E97" s="5"/>
    </row>
    <row r="98">
      <c r="A98" s="5"/>
      <c r="B98" s="5"/>
      <c r="D98" s="5"/>
      <c r="E98" s="5"/>
    </row>
    <row r="99">
      <c r="A99" s="5"/>
      <c r="B99" s="5"/>
      <c r="D99" s="5"/>
      <c r="E99" s="5"/>
    </row>
    <row r="100">
      <c r="A100" s="5"/>
      <c r="B100" s="5"/>
      <c r="D100" s="5"/>
      <c r="E100" s="5"/>
    </row>
    <row r="101">
      <c r="A101" s="5"/>
      <c r="B101" s="5"/>
      <c r="D101" s="5"/>
      <c r="E101" s="5"/>
    </row>
    <row r="102">
      <c r="A102" s="5"/>
      <c r="B102" s="5"/>
      <c r="D102" s="5"/>
      <c r="E102" s="5"/>
    </row>
    <row r="103">
      <c r="A103" s="5"/>
      <c r="B103" s="5"/>
      <c r="D103" s="5"/>
      <c r="E103" s="5"/>
    </row>
    <row r="104">
      <c r="A104" s="5"/>
      <c r="B104" s="5"/>
      <c r="D104" s="5"/>
      <c r="E104" s="5"/>
    </row>
    <row r="105">
      <c r="A105" s="5"/>
      <c r="B105" s="5"/>
      <c r="D105" s="5"/>
      <c r="E105" s="5"/>
    </row>
    <row r="106">
      <c r="A106" s="5"/>
      <c r="B106" s="5"/>
      <c r="D106" s="5"/>
      <c r="E106" s="5"/>
    </row>
    <row r="107">
      <c r="A107" s="5"/>
      <c r="B107" s="5"/>
      <c r="D107" s="5"/>
      <c r="E107" s="5"/>
    </row>
    <row r="108">
      <c r="A108" s="5"/>
      <c r="B108" s="5"/>
      <c r="D108" s="5"/>
      <c r="E108" s="5"/>
    </row>
    <row r="109">
      <c r="A109" s="5"/>
      <c r="B109" s="5"/>
      <c r="D109" s="5"/>
      <c r="E109" s="5"/>
    </row>
    <row r="110">
      <c r="A110" s="5"/>
      <c r="B110" s="5"/>
      <c r="D110" s="5"/>
      <c r="E110" s="5"/>
    </row>
    <row r="111">
      <c r="A111" s="5"/>
      <c r="B111" s="5"/>
      <c r="D111" s="5"/>
      <c r="E111" s="5"/>
    </row>
    <row r="112">
      <c r="A112" s="5"/>
      <c r="B112" s="5"/>
      <c r="D112" s="5"/>
      <c r="E112" s="5"/>
    </row>
    <row r="113">
      <c r="A113" s="5"/>
      <c r="B113" s="5"/>
      <c r="D113" s="5"/>
      <c r="E113" s="5"/>
    </row>
    <row r="114">
      <c r="A114" s="5"/>
      <c r="B114" s="5"/>
      <c r="D114" s="5"/>
      <c r="E114" s="5"/>
    </row>
    <row r="115">
      <c r="A115" s="5"/>
      <c r="B115" s="5"/>
      <c r="D115" s="5"/>
      <c r="E115" s="5"/>
    </row>
    <row r="116">
      <c r="A116" s="5"/>
      <c r="B116" s="5"/>
      <c r="D116" s="5"/>
      <c r="E116" s="5"/>
    </row>
    <row r="117">
      <c r="A117" s="5"/>
      <c r="B117" s="5"/>
      <c r="D117" s="5"/>
      <c r="E117" s="5"/>
    </row>
    <row r="118">
      <c r="A118" s="5"/>
      <c r="B118" s="5"/>
      <c r="D118" s="5"/>
      <c r="E118" s="5"/>
    </row>
    <row r="119">
      <c r="A119" s="5"/>
      <c r="B119" s="5"/>
      <c r="D119" s="5"/>
      <c r="E119" s="5"/>
    </row>
    <row r="120">
      <c r="A120" s="5"/>
      <c r="B120" s="5"/>
      <c r="D120" s="5"/>
      <c r="E120" s="5"/>
    </row>
    <row r="121">
      <c r="A121" s="5"/>
      <c r="B121" s="5"/>
      <c r="D121" s="5"/>
      <c r="E121" s="5"/>
    </row>
    <row r="122">
      <c r="A122" s="5"/>
      <c r="B122" s="5"/>
      <c r="D122" s="5"/>
      <c r="E122" s="5"/>
    </row>
    <row r="123">
      <c r="A123" s="5"/>
      <c r="B123" s="5"/>
      <c r="D123" s="5"/>
      <c r="E123" s="5"/>
    </row>
    <row r="124">
      <c r="A124" s="5"/>
      <c r="B124" s="5"/>
      <c r="D124" s="5"/>
      <c r="E124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1.22" defaultRowHeight="15.0"/>
  <cols>
    <col customWidth="1" min="1" max="1" width="18.11"/>
    <col customWidth="1" min="2" max="2" width="0.33"/>
    <col customWidth="1" min="6" max="6" width="13.44"/>
  </cols>
  <sheetData>
    <row r="1">
      <c r="A1" s="6"/>
      <c r="B1" s="7"/>
      <c r="C1" s="7"/>
      <c r="D1" s="7"/>
      <c r="E1" s="7"/>
      <c r="F1" s="8"/>
    </row>
    <row r="2">
      <c r="A2" s="9" t="s">
        <v>48</v>
      </c>
      <c r="F2" s="10"/>
    </row>
    <row r="3">
      <c r="A3" s="11"/>
      <c r="B3" s="12"/>
      <c r="C3" s="13"/>
      <c r="D3" s="13"/>
      <c r="E3" s="13"/>
      <c r="F3" s="14"/>
    </row>
    <row r="4">
      <c r="A4" s="15" t="s">
        <v>49</v>
      </c>
      <c r="F4" s="10"/>
    </row>
    <row r="5">
      <c r="A5" s="16"/>
      <c r="B5" s="17"/>
      <c r="C5" s="18"/>
      <c r="D5" s="18"/>
      <c r="E5" s="18"/>
      <c r="F5" s="19"/>
    </row>
    <row r="6" ht="32.25" customHeight="1">
      <c r="A6" s="20" t="s">
        <v>50</v>
      </c>
      <c r="B6" s="21"/>
      <c r="C6" s="22" t="s">
        <v>24</v>
      </c>
      <c r="D6" s="21"/>
      <c r="E6" s="21"/>
      <c r="F6" s="23"/>
    </row>
    <row r="7" ht="30.75" customHeight="1">
      <c r="A7" s="24" t="s">
        <v>51</v>
      </c>
      <c r="B7" s="22" t="s">
        <v>52</v>
      </c>
      <c r="C7" s="21"/>
      <c r="D7" s="21"/>
      <c r="E7" s="21"/>
      <c r="F7" s="23"/>
    </row>
    <row r="8" ht="31.5" customHeight="1">
      <c r="A8" s="24" t="s">
        <v>53</v>
      </c>
      <c r="B8" s="25">
        <f>VLOOKUP(C6,Sheet2!A2:G40,2,0)</f>
        <v>16</v>
      </c>
      <c r="C8" s="21"/>
      <c r="D8" s="21"/>
      <c r="E8" s="21"/>
      <c r="F8" s="23"/>
    </row>
    <row r="9" ht="21.0" customHeight="1">
      <c r="A9" s="26" t="s">
        <v>54</v>
      </c>
      <c r="B9" s="27"/>
      <c r="C9" s="28"/>
      <c r="D9" s="26" t="s">
        <v>55</v>
      </c>
      <c r="E9" s="28"/>
      <c r="F9" s="29" t="s">
        <v>56</v>
      </c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</row>
    <row r="10" ht="30.75" customHeight="1">
      <c r="A10" s="31" t="s">
        <v>2</v>
      </c>
      <c r="C10" s="10"/>
      <c r="D10" s="32">
        <f>VLOOKUP(C6,Sheet2!A2:G40,3,0)</f>
        <v>95</v>
      </c>
      <c r="E10" s="10"/>
      <c r="F10" s="33">
        <f t="shared" ref="F10:F16" si="1">D10</f>
        <v>95</v>
      </c>
    </row>
    <row r="11" ht="31.5" customHeight="1">
      <c r="A11" s="31" t="s">
        <v>3</v>
      </c>
      <c r="C11" s="10"/>
      <c r="D11" s="32">
        <f>VLOOKUP(C6,Sheet2!A2:G40,4,0)</f>
        <v>19</v>
      </c>
      <c r="E11" s="10"/>
      <c r="F11" s="33">
        <f t="shared" si="1"/>
        <v>19</v>
      </c>
    </row>
    <row r="12" ht="30.75" customHeight="1">
      <c r="A12" s="31" t="s">
        <v>57</v>
      </c>
      <c r="C12" s="10"/>
      <c r="D12" s="34">
        <f>VLOOKUP(C6,Sheet2!A2:G40,5,0)</f>
        <v>47</v>
      </c>
      <c r="E12" s="10"/>
      <c r="F12" s="33">
        <f t="shared" si="1"/>
        <v>47</v>
      </c>
    </row>
    <row r="13" ht="31.5" customHeight="1">
      <c r="A13" s="31" t="s">
        <v>5</v>
      </c>
      <c r="C13" s="10"/>
      <c r="D13" s="34">
        <f>VLOOKUP(C6,Sheet2!A2:G40,6,0)</f>
        <v>48</v>
      </c>
      <c r="E13" s="10"/>
      <c r="F13" s="33">
        <f t="shared" si="1"/>
        <v>48</v>
      </c>
    </row>
    <row r="14" ht="33.0" customHeight="1">
      <c r="A14" s="31" t="s">
        <v>6</v>
      </c>
      <c r="C14" s="10"/>
      <c r="D14" s="34">
        <f>VLOOKUP(C6,Sheet2!A2:G40,7,0)</f>
        <v>70</v>
      </c>
      <c r="E14" s="10"/>
      <c r="F14" s="33">
        <f t="shared" si="1"/>
        <v>70</v>
      </c>
    </row>
    <row r="15" ht="31.5" customHeight="1">
      <c r="A15" s="31" t="s">
        <v>7</v>
      </c>
      <c r="C15" s="10"/>
      <c r="D15" s="35">
        <f>VLOOKUP(C6,Sheet2!A2:I40,8,0)</f>
        <v>47</v>
      </c>
      <c r="E15" s="10"/>
      <c r="F15" s="33">
        <f t="shared" si="1"/>
        <v>47</v>
      </c>
    </row>
    <row r="16" ht="32.25" customHeight="1">
      <c r="A16" s="36" t="s">
        <v>8</v>
      </c>
      <c r="B16" s="21"/>
      <c r="C16" s="23"/>
      <c r="D16" s="35">
        <f>VLOOKUP(C6,Sheet2!A2:I40,9,0)</f>
        <v>95</v>
      </c>
      <c r="E16" s="10"/>
      <c r="F16" s="33">
        <f t="shared" si="1"/>
        <v>95</v>
      </c>
    </row>
    <row r="17">
      <c r="A17" s="37" t="s">
        <v>58</v>
      </c>
      <c r="B17" s="38"/>
      <c r="C17" s="39">
        <f>ROUND(AVERAGE(F10:F16),2)</f>
        <v>60.14</v>
      </c>
      <c r="D17" s="40"/>
      <c r="E17" s="40"/>
      <c r="F17" s="41"/>
    </row>
    <row r="18">
      <c r="A18" s="42"/>
      <c r="B18" s="43"/>
      <c r="C18" s="21"/>
      <c r="D18" s="21"/>
      <c r="E18" s="21"/>
      <c r="F18" s="23"/>
    </row>
    <row r="19">
      <c r="A19" s="44" t="s">
        <v>59</v>
      </c>
      <c r="B19" s="45"/>
      <c r="C19" s="45" t="str">
        <f>IF(C17&gt;=85,"A",IF(C17&gt;=75,"B",IF(C17&gt;=50,"C","F")))</f>
        <v>C</v>
      </c>
      <c r="D19" s="40"/>
      <c r="E19" s="40"/>
      <c r="F19" s="41"/>
    </row>
    <row r="20">
      <c r="A20" s="42"/>
      <c r="B20" s="22"/>
      <c r="C20" s="21"/>
      <c r="D20" s="21"/>
      <c r="E20" s="21"/>
      <c r="F20" s="23"/>
    </row>
    <row r="21" ht="31.5" customHeight="1">
      <c r="A21" s="46" t="s">
        <v>60</v>
      </c>
      <c r="B21" s="47"/>
      <c r="C21" s="48" t="str">
        <f>IF(C19="A","Excellent performance, Congratulations!",IF(C19="B","Good performance, Congratulations!",IF(C19="C","Satisfactory, Keep Working Hard!","Fail, Work Hard")))</f>
        <v>Satisfactory, Keep Working Hard!</v>
      </c>
      <c r="D21" s="27"/>
      <c r="E21" s="27"/>
      <c r="F21" s="28"/>
    </row>
    <row r="22" ht="18.75" customHeight="1">
      <c r="A22" s="49" t="s">
        <v>61</v>
      </c>
      <c r="F22" s="10"/>
    </row>
    <row r="23" ht="21.0" customHeight="1">
      <c r="A23" s="50" t="s">
        <v>62</v>
      </c>
      <c r="B23" s="21"/>
      <c r="C23" s="21"/>
      <c r="D23" s="21"/>
      <c r="E23" s="21"/>
      <c r="F23" s="23"/>
    </row>
  </sheetData>
  <mergeCells count="29">
    <mergeCell ref="A13:C13"/>
    <mergeCell ref="A14:C14"/>
    <mergeCell ref="A15:C15"/>
    <mergeCell ref="A16:C16"/>
    <mergeCell ref="C6:F6"/>
    <mergeCell ref="A2:F2"/>
    <mergeCell ref="A4:F4"/>
    <mergeCell ref="B8:F8"/>
    <mergeCell ref="B7:F7"/>
    <mergeCell ref="A17:A18"/>
    <mergeCell ref="C17:F18"/>
    <mergeCell ref="D9:E9"/>
    <mergeCell ref="A10:C10"/>
    <mergeCell ref="A11:C11"/>
    <mergeCell ref="A12:C12"/>
    <mergeCell ref="A6:B6"/>
    <mergeCell ref="C19:F20"/>
    <mergeCell ref="A19:A20"/>
    <mergeCell ref="A22:F22"/>
    <mergeCell ref="A23:F23"/>
    <mergeCell ref="C21:F21"/>
    <mergeCell ref="D12:E12"/>
    <mergeCell ref="D13:E13"/>
    <mergeCell ref="D14:E14"/>
    <mergeCell ref="D16:E16"/>
    <mergeCell ref="D10:E10"/>
    <mergeCell ref="D11:E11"/>
    <mergeCell ref="D15:E15"/>
    <mergeCell ref="A9:C9"/>
  </mergeCells>
  <dataValidations>
    <dataValidation type="list" allowBlank="1" sqref="C6">
      <formula1>Sheet2!$A$2:$A$40</formula1>
    </dataValidation>
  </dataValidations>
  <drawing r:id="rId1"/>
</worksheet>
</file>