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10A8B1F7-05E2-4B36-A4C8-6B1A4E57421F}" xr6:coauthVersionLast="47" xr6:coauthVersionMax="47" xr10:uidLastSave="{00000000-0000-0000-0000-000000000000}"/>
  <bookViews>
    <workbookView xWindow="28680" yWindow="-11160" windowWidth="29040" windowHeight="17640" activeTab="1" xr2:uid="{00000000-000D-0000-FFFF-FFFF00000000}"/>
  </bookViews>
  <sheets>
    <sheet name="Data_total" sheetId="1" r:id="rId1"/>
    <sheet name="Steel_prim" sheetId="2" r:id="rId2"/>
    <sheet name="Steel_sec" sheetId="3" r:id="rId3"/>
    <sheet name="Info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64" i="2" l="1"/>
  <c r="AZ65" i="2"/>
  <c r="I29" i="3"/>
  <c r="J29" i="3"/>
  <c r="K29" i="3"/>
  <c r="K29" i="1" s="1"/>
  <c r="L29" i="3"/>
  <c r="M29" i="3"/>
  <c r="N29" i="3"/>
  <c r="O29" i="3"/>
  <c r="O29" i="1" s="1"/>
  <c r="P29" i="3"/>
  <c r="P29" i="1" s="1"/>
  <c r="Q29" i="3"/>
  <c r="R29" i="3"/>
  <c r="S29" i="3"/>
  <c r="S29" i="1" s="1"/>
  <c r="T29" i="3"/>
  <c r="U29" i="3"/>
  <c r="V29" i="3"/>
  <c r="W29" i="3"/>
  <c r="W29" i="1" s="1"/>
  <c r="X29" i="3"/>
  <c r="X29" i="1" s="1"/>
  <c r="Y29" i="3"/>
  <c r="Z29" i="3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J29" i="1"/>
  <c r="L29" i="1"/>
  <c r="M29" i="1"/>
  <c r="N29" i="1"/>
  <c r="Q29" i="1"/>
  <c r="R29" i="1"/>
  <c r="T29" i="1"/>
  <c r="U29" i="1"/>
  <c r="V29" i="1"/>
  <c r="Y29" i="1"/>
  <c r="Z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I29" i="1"/>
  <c r="I30" i="1"/>
  <c r="I31" i="1"/>
  <c r="I32" i="1"/>
  <c r="I33" i="1"/>
  <c r="I28" i="1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Z31" i="2"/>
  <c r="Z29" i="2"/>
  <c r="Y27" i="2"/>
  <c r="Z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30" i="3"/>
  <c r="Z31" i="3"/>
  <c r="Z32" i="3"/>
  <c r="Z28" i="3"/>
  <c r="BA65" i="2"/>
  <c r="BB65" i="2"/>
  <c r="BC65" i="2"/>
  <c r="BD65" i="2"/>
  <c r="BB64" i="2"/>
  <c r="BC64" i="2"/>
  <c r="BD64" i="2"/>
  <c r="BA64" i="2"/>
  <c r="AB65" i="2"/>
  <c r="AC65" i="2"/>
  <c r="AA65" i="2"/>
  <c r="AC64" i="2"/>
  <c r="AD64" i="2"/>
  <c r="AE64" i="2"/>
  <c r="AF64" i="2"/>
  <c r="AG64" i="2"/>
  <c r="AH64" i="2"/>
  <c r="AT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U60" i="2"/>
  <c r="AV60" i="2"/>
  <c r="AW60" i="2"/>
  <c r="AX60" i="2"/>
  <c r="AY60" i="2"/>
  <c r="AZ60" i="2"/>
  <c r="BA60" i="2"/>
  <c r="BB60" i="2"/>
  <c r="BC60" i="2"/>
  <c r="BD60" i="2"/>
  <c r="AA60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34" i="2"/>
  <c r="BE50" i="3"/>
  <c r="BE49" i="3"/>
  <c r="BE46" i="3"/>
  <c r="BE45" i="3"/>
  <c r="BE43" i="3"/>
  <c r="BE41" i="3"/>
  <c r="BE37" i="3"/>
  <c r="W26" i="3"/>
  <c r="W26" i="2" s="1"/>
  <c r="W25" i="3"/>
  <c r="W25" i="2" s="1"/>
  <c r="W5" i="3"/>
  <c r="W5" i="2" s="1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</calcChain>
</file>

<file path=xl/sharedStrings.xml><?xml version="1.0" encoding="utf-8"?>
<sst xmlns="http://schemas.openxmlformats.org/spreadsheetml/2006/main" count="238" uniqueCount="111">
  <si>
    <t>Country</t>
  </si>
  <si>
    <t>Belgium</t>
  </si>
  <si>
    <t>Denmark</t>
  </si>
  <si>
    <t>France</t>
  </si>
  <si>
    <t>Germany</t>
  </si>
  <si>
    <t>Ireland</t>
  </si>
  <si>
    <t>Italy</t>
  </si>
  <si>
    <t>Luxembourg</t>
  </si>
  <si>
    <t>Netherlands</t>
  </si>
  <si>
    <t>United Kingdom</t>
  </si>
  <si>
    <t>Austria</t>
  </si>
  <si>
    <t>Finland</t>
  </si>
  <si>
    <t>Greece</t>
  </si>
  <si>
    <t>Norway</t>
  </si>
  <si>
    <t>Portugal</t>
  </si>
  <si>
    <t>Spain</t>
  </si>
  <si>
    <t>Sweden</t>
  </si>
  <si>
    <t>Switzerland</t>
  </si>
  <si>
    <t>Bulgaria</t>
  </si>
  <si>
    <t>Hungary</t>
  </si>
  <si>
    <t>Poland</t>
  </si>
  <si>
    <t>Romania</t>
  </si>
  <si>
    <t>Albania</t>
  </si>
  <si>
    <t>Latvia</t>
  </si>
  <si>
    <t>Czechia</t>
  </si>
  <si>
    <t>Slovakia</t>
  </si>
  <si>
    <t>Slovenia</t>
  </si>
  <si>
    <t>Bosnia and Herzegovina</t>
  </si>
  <si>
    <t>Croatia</t>
  </si>
  <si>
    <t>North Macedonia</t>
  </si>
  <si>
    <t>Montenegro</t>
  </si>
  <si>
    <t>Serbia</t>
  </si>
  <si>
    <t>Bangladesh</t>
  </si>
  <si>
    <t>China</t>
  </si>
  <si>
    <t>India</t>
  </si>
  <si>
    <t>Indonesia</t>
  </si>
  <si>
    <t>Japan</t>
  </si>
  <si>
    <t>Korea DPR</t>
  </si>
  <si>
    <t>Korea</t>
  </si>
  <si>
    <t>Malaysia</t>
  </si>
  <si>
    <t>Mongolia</t>
  </si>
  <si>
    <t>Myanmar</t>
  </si>
  <si>
    <t>Pakistan</t>
  </si>
  <si>
    <t>Philippines</t>
  </si>
  <si>
    <t>Singapore</t>
  </si>
  <si>
    <t>Sri Lanka</t>
  </si>
  <si>
    <t>Taiwan (China)</t>
  </si>
  <si>
    <t>Thailand</t>
  </si>
  <si>
    <t>Vietnam</t>
  </si>
  <si>
    <t>Australia</t>
  </si>
  <si>
    <t>New Zealand</t>
  </si>
  <si>
    <t>Korea, DPR</t>
  </si>
  <si>
    <t>Korea, Republic</t>
  </si>
  <si>
    <t>USSR</t>
  </si>
  <si>
    <t>Yugoslavia</t>
  </si>
  <si>
    <t>Total Production of Crude Steel in thousand metric tones</t>
  </si>
  <si>
    <t>Total Production of Crude Steel in thousand metric tones - Production of Crude Steel in Electric Furnaces</t>
  </si>
  <si>
    <t>Production of Crude Steel in Electric Furnaces</t>
  </si>
  <si>
    <t>https://worldsteel.org/steel-topics/statistics/steel-statistical-yearbook/</t>
  </si>
  <si>
    <t>tausend metric tonnes</t>
  </si>
  <si>
    <t>Hong Kong (China)</t>
  </si>
  <si>
    <t>Description:</t>
  </si>
  <si>
    <t>Data_total</t>
  </si>
  <si>
    <t>Steel_prim</t>
  </si>
  <si>
    <t>Steel_sec</t>
  </si>
  <si>
    <t>Source:</t>
  </si>
  <si>
    <t>[1]</t>
  </si>
  <si>
    <t>Unit:</t>
  </si>
  <si>
    <t>Assumptions:</t>
  </si>
  <si>
    <t>Further Info:</t>
  </si>
  <si>
    <t>https://www.usgs.gov/centers/national-minerals-information-center/iron-and-steel-statistics-and-information</t>
  </si>
  <si>
    <t>Same values as in [1], only for total steel production. Evtl. easier to extract then [1]</t>
  </si>
  <si>
    <t>A1</t>
  </si>
  <si>
    <t>RS, ME, MK, HR, SL before 1991: based on Yugoslavia with a fixed share from year 1992</t>
  </si>
  <si>
    <t>Serbia, Montenegro after 1991 and before 2007: based on Serbia and Montenegro  with a fixed share from year 2007</t>
  </si>
  <si>
    <t>SK, CZ before 1991: based on Szechoslovakia with a fixed share from year 1992</t>
  </si>
  <si>
    <t>Denmark from 2003 = 0</t>
  </si>
  <si>
    <t>Irland from 2002 = 0</t>
  </si>
  <si>
    <t xml:space="preserve">Albania from 2017 = 0 </t>
  </si>
  <si>
    <t>Latvia from 2014=0</t>
  </si>
  <si>
    <t>world-wide</t>
  </si>
  <si>
    <t>Czechoslovakia</t>
  </si>
  <si>
    <t>U.S.S.R</t>
  </si>
  <si>
    <t>Azernaijan</t>
  </si>
  <si>
    <t>Kazakhstan</t>
  </si>
  <si>
    <t>Belarus</t>
  </si>
  <si>
    <t>Georgia</t>
  </si>
  <si>
    <t>Moldova</t>
  </si>
  <si>
    <t>Russia</t>
  </si>
  <si>
    <t>Uzbekistan</t>
  </si>
  <si>
    <t>Azerbaijan</t>
  </si>
  <si>
    <t>Estonia</t>
  </si>
  <si>
    <t>Ukraine</t>
  </si>
  <si>
    <t>Lithuania</t>
  </si>
  <si>
    <t>Depending on the release: not crude but raw steel</t>
  </si>
  <si>
    <t>till 2018</t>
  </si>
  <si>
    <t>A2</t>
  </si>
  <si>
    <t>A3</t>
  </si>
  <si>
    <t>A4</t>
  </si>
  <si>
    <t>A5</t>
  </si>
  <si>
    <t>A6</t>
  </si>
  <si>
    <t>A7</t>
  </si>
  <si>
    <t>A8</t>
  </si>
  <si>
    <t>Bosnia: no data for 1993-1995, but can be assumed to be zero (due to the political activities)</t>
  </si>
  <si>
    <t>F1</t>
  </si>
  <si>
    <t>F2</t>
  </si>
  <si>
    <t>[2]</t>
  </si>
  <si>
    <t>from 1932</t>
  </si>
  <si>
    <t>https://www.usgs.gov/centers/national-minerals-information-center/bureau-mines-minerals-yearbook-1932-1993</t>
  </si>
  <si>
    <t>A9</t>
  </si>
  <si>
    <t>Open hearth furnace cathegorized as primary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</si>
</sst>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#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indexed="5"/>
        <bgColor indexed="5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Protection="0"/>
  </cellStyleXfs>
  <cellXfs count="40">
    <xf numFmtId="0" fontId="0" fillId="0" borderId="0" xfId="0"/>
    <xf numFmtId="0" fontId="4" fillId="0" borderId="0" xfId="1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3" fontId="0" fillId="0" borderId="0" xfId="0" applyNumberFormat="1"/>
    <xf numFmtId="1" fontId="6" fillId="0" borderId="0" xfId="0" applyNumberFormat="1" applyFont="1"/>
    <xf numFmtId="0" fontId="6" fillId="0" borderId="0" xfId="0" applyFon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/>
    </xf>
    <xf numFmtId="1" fontId="6" fillId="0" borderId="0" xfId="0" applyNumberFormat="1" applyFont="1" applyAlignment="1">
      <alignment horizontal="right" vertical="center" wrapText="1"/>
    </xf>
    <xf numFmtId="2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vertical="top" wrapText="1"/>
    </xf>
    <xf numFmtId="164" fontId="6" fillId="0" borderId="0" xfId="0" applyNumberFormat="1" applyFont="1" applyAlignment="1">
      <alignment horizontal="right" vertical="top" wrapText="1"/>
    </xf>
    <xf numFmtId="1" fontId="6" fillId="0" borderId="0" xfId="0" applyNumberFormat="1" applyFont="1" applyAlignment="1">
      <alignment vertical="top" wrapText="1"/>
    </xf>
    <xf numFmtId="0" fontId="6" fillId="0" borderId="0" xfId="0" applyFont="1" applyAlignment="1">
      <alignment horizontal="right" vertical="center" wrapText="1"/>
    </xf>
    <xf numFmtId="1" fontId="6" fillId="0" borderId="0" xfId="0" applyNumberFormat="1" applyFont="1" applyAlignment="1">
      <alignment vertical="center" wrapText="1"/>
    </xf>
    <xf numFmtId="164" fontId="6" fillId="0" borderId="0" xfId="0" applyNumberFormat="1" applyFont="1" applyAlignment="1">
      <alignment horizontal="right" vertical="center" wrapText="1"/>
    </xf>
    <xf numFmtId="164" fontId="6" fillId="3" borderId="0" xfId="0" applyNumberFormat="1" applyFont="1" applyFill="1" applyAlignment="1">
      <alignment horizontal="right" vertical="top" wrapText="1"/>
    </xf>
    <xf numFmtId="1" fontId="8" fillId="0" borderId="0" xfId="0" applyNumberFormat="1" applyFont="1"/>
    <xf numFmtId="1" fontId="8" fillId="5" borderId="0" xfId="0" applyNumberFormat="1" applyFont="1" applyFill="1"/>
    <xf numFmtId="0" fontId="8" fillId="0" borderId="0" xfId="0" applyFont="1" applyAlignment="1">
      <alignment horizontal="left" vertical="top"/>
    </xf>
    <xf numFmtId="164" fontId="8" fillId="0" borderId="0" xfId="0" applyNumberFormat="1" applyFont="1" applyAlignment="1">
      <alignment horizontal="right" vertical="top" wrapText="1"/>
    </xf>
    <xf numFmtId="0" fontId="7" fillId="0" borderId="0" xfId="1"/>
    <xf numFmtId="0" fontId="3" fillId="0" borderId="0" xfId="0" applyFont="1"/>
    <xf numFmtId="0" fontId="6" fillId="6" borderId="0" xfId="0" applyFont="1" applyFill="1" applyAlignment="1">
      <alignment horizontal="left" vertical="top"/>
    </xf>
    <xf numFmtId="0" fontId="6" fillId="6" borderId="0" xfId="0" applyFont="1" applyFill="1"/>
    <xf numFmtId="0" fontId="6" fillId="7" borderId="0" xfId="0" applyFont="1" applyFill="1"/>
    <xf numFmtId="0" fontId="9" fillId="0" borderId="0" xfId="0" applyFont="1"/>
    <xf numFmtId="0" fontId="2" fillId="0" borderId="0" xfId="0" applyFont="1"/>
    <xf numFmtId="0" fontId="8" fillId="0" borderId="0" xfId="0" applyFont="1" applyAlignment="1">
      <alignment horizontal="right" vertical="top" wrapText="1"/>
    </xf>
    <xf numFmtId="0" fontId="0" fillId="6" borderId="0" xfId="0" applyFill="1"/>
    <xf numFmtId="0" fontId="0" fillId="7" borderId="0" xfId="0" applyFill="1"/>
    <xf numFmtId="0" fontId="1" fillId="0" borderId="0" xfId="0" applyFont="1"/>
    <xf numFmtId="1" fontId="0" fillId="0" borderId="0" xfId="0" applyNumberFormat="1"/>
    <xf numFmtId="165" fontId="6" fillId="0" borderId="0" xfId="0" applyNumberFormat="1" applyFont="1" applyAlignment="1">
      <alignment horizontal="right"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rojekte\endemo\input\industry\new%20tables\01%20Old_tables\Steel_Production_.xlsx" TargetMode="External"/><Relationship Id="rId1" Type="http://schemas.openxmlformats.org/officeDocument/2006/relationships/externalLinkPath" Target="new%20tables/01%20Old_tables/Steel_Productio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total"/>
      <sheetName val="Steel_prim"/>
      <sheetName val="Steel_sec"/>
      <sheetName val="Info"/>
    </sheetNames>
    <sheetDataSet>
      <sheetData sheetId="0">
        <row r="36">
          <cell r="BE36">
            <v>15600</v>
          </cell>
        </row>
        <row r="40">
          <cell r="BE40">
            <v>10000</v>
          </cell>
        </row>
        <row r="42">
          <cell r="BE42">
            <v>400</v>
          </cell>
        </row>
        <row r="44">
          <cell r="BE44">
            <v>1550</v>
          </cell>
        </row>
        <row r="45">
          <cell r="BE45">
            <v>550</v>
          </cell>
        </row>
        <row r="48">
          <cell r="BE48">
            <v>5316.44</v>
          </cell>
        </row>
        <row r="49">
          <cell r="BE49">
            <v>20003.560000000001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usgs.gov/centers/national-minerals-information-center/iron-and-steel-statistics-and-information" TargetMode="External"/><Relationship Id="rId1" Type="http://schemas.openxmlformats.org/officeDocument/2006/relationships/hyperlink" Target="https://worldsteel.org/steel-topics/statistics/steel-statistical-yearboo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72"/>
  <sheetViews>
    <sheetView workbookViewId="0">
      <pane xSplit="1" ySplit="1" topLeftCell="Q13" activePane="bottomRight" state="frozen"/>
      <selection pane="topRight"/>
      <selection pane="bottomLeft"/>
      <selection pane="bottomRight" activeCell="Z33" sqref="Z33"/>
    </sheetView>
  </sheetViews>
  <sheetFormatPr baseColWidth="10" defaultColWidth="9.1796875" defaultRowHeight="14.5"/>
  <cols>
    <col min="1" max="1" width="21.453125"/>
    <col min="2" max="11" width="9.26953125" customWidth="1"/>
    <col min="12" max="18" width="9.81640625" customWidth="1"/>
    <col min="20" max="22" width="9.81640625" customWidth="1"/>
    <col min="26" max="26" width="9.1796875" style="8"/>
    <col min="27" max="35" width="11.54296875" style="8" customWidth="1"/>
    <col min="36" max="38" width="11.54296875" customWidth="1"/>
    <col min="39" max="41" width="12.54296875" customWidth="1"/>
  </cols>
  <sheetData>
    <row r="1" spans="1:57">
      <c r="A1" s="9" t="s">
        <v>0</v>
      </c>
      <c r="B1">
        <v>1967</v>
      </c>
      <c r="C1">
        <v>1968</v>
      </c>
      <c r="D1">
        <v>1969</v>
      </c>
      <c r="E1">
        <v>1970</v>
      </c>
      <c r="F1">
        <v>1971</v>
      </c>
      <c r="G1">
        <v>1972</v>
      </c>
      <c r="H1">
        <v>1973</v>
      </c>
      <c r="I1">
        <v>1974</v>
      </c>
      <c r="J1">
        <v>1975</v>
      </c>
      <c r="K1">
        <v>1976</v>
      </c>
      <c r="L1">
        <v>1977</v>
      </c>
      <c r="M1">
        <v>1978</v>
      </c>
      <c r="N1">
        <v>1979</v>
      </c>
      <c r="O1">
        <v>1980</v>
      </c>
      <c r="P1">
        <v>1981</v>
      </c>
      <c r="Q1">
        <v>1982</v>
      </c>
      <c r="R1">
        <v>1983</v>
      </c>
      <c r="S1">
        <v>1984</v>
      </c>
      <c r="T1">
        <v>1985</v>
      </c>
      <c r="U1">
        <v>1986</v>
      </c>
      <c r="V1">
        <v>1987</v>
      </c>
      <c r="W1">
        <v>1988</v>
      </c>
      <c r="X1">
        <v>1989</v>
      </c>
      <c r="Y1">
        <v>1990</v>
      </c>
      <c r="Z1" s="13">
        <v>1991</v>
      </c>
      <c r="AA1" s="13">
        <v>1992</v>
      </c>
      <c r="AB1" s="13">
        <v>1993</v>
      </c>
      <c r="AC1" s="13">
        <v>1994</v>
      </c>
      <c r="AD1" s="13">
        <v>1995</v>
      </c>
      <c r="AE1" s="13">
        <v>1996</v>
      </c>
      <c r="AF1" s="13">
        <v>1997</v>
      </c>
      <c r="AG1" s="13">
        <v>1998</v>
      </c>
      <c r="AH1" s="16">
        <v>1999</v>
      </c>
      <c r="AI1" s="17">
        <v>2000</v>
      </c>
      <c r="AJ1" s="17">
        <v>2001</v>
      </c>
      <c r="AK1" s="17">
        <v>2002</v>
      </c>
      <c r="AL1" s="17">
        <v>2003</v>
      </c>
      <c r="AM1" s="17">
        <v>2004</v>
      </c>
      <c r="AN1" s="17">
        <v>2005</v>
      </c>
      <c r="AO1" s="17">
        <v>2006</v>
      </c>
      <c r="AP1" s="17">
        <v>2007</v>
      </c>
      <c r="AQ1" s="17">
        <v>2008</v>
      </c>
      <c r="AR1" s="17">
        <v>2009</v>
      </c>
      <c r="AS1" s="22">
        <v>2010</v>
      </c>
      <c r="AT1" s="22">
        <v>2011</v>
      </c>
      <c r="AU1" s="22">
        <v>2012</v>
      </c>
      <c r="AV1" s="22">
        <v>2013</v>
      </c>
      <c r="AW1" s="22">
        <v>2014</v>
      </c>
      <c r="AX1" s="22">
        <v>2015</v>
      </c>
      <c r="AY1" s="22">
        <v>2016</v>
      </c>
      <c r="AZ1" s="22">
        <v>2017</v>
      </c>
      <c r="BA1" s="22">
        <v>2018</v>
      </c>
      <c r="BB1" s="22">
        <v>2019</v>
      </c>
      <c r="BC1" s="22">
        <v>2020</v>
      </c>
      <c r="BD1" s="22">
        <v>2021</v>
      </c>
      <c r="BE1" s="22">
        <v>2022</v>
      </c>
    </row>
    <row r="2" spans="1:57">
      <c r="A2" s="9" t="s">
        <v>1</v>
      </c>
      <c r="B2" s="10">
        <v>9712</v>
      </c>
      <c r="C2" s="10">
        <v>11568</v>
      </c>
      <c r="D2" s="10">
        <v>12832</v>
      </c>
      <c r="E2" s="10">
        <v>12607</v>
      </c>
      <c r="F2" s="10">
        <v>12445</v>
      </c>
      <c r="G2" s="10">
        <v>14532</v>
      </c>
      <c r="H2" s="10">
        <v>15522</v>
      </c>
      <c r="I2" s="10">
        <v>16227</v>
      </c>
      <c r="J2" s="10">
        <v>11582</v>
      </c>
      <c r="K2" s="10">
        <v>12145</v>
      </c>
      <c r="L2" s="10">
        <v>11346</v>
      </c>
      <c r="M2" s="10">
        <v>12692</v>
      </c>
      <c r="N2" s="10">
        <v>13535</v>
      </c>
      <c r="O2" s="10">
        <v>12422</v>
      </c>
      <c r="P2" s="10">
        <v>12377</v>
      </c>
      <c r="Q2" s="10">
        <v>9992</v>
      </c>
      <c r="R2" s="10">
        <v>10154</v>
      </c>
      <c r="S2" s="10">
        <v>11300</v>
      </c>
      <c r="T2" s="10">
        <v>10683</v>
      </c>
      <c r="U2" s="10">
        <v>9713</v>
      </c>
      <c r="V2" s="7">
        <v>9783</v>
      </c>
      <c r="W2" s="7">
        <v>11217</v>
      </c>
      <c r="X2" s="7">
        <v>10948</v>
      </c>
      <c r="Y2" s="7">
        <v>11414</v>
      </c>
      <c r="Z2" s="13">
        <v>11348</v>
      </c>
      <c r="AA2" s="13">
        <v>10331</v>
      </c>
      <c r="AB2" s="13">
        <v>10172</v>
      </c>
      <c r="AC2" s="13">
        <v>11331</v>
      </c>
      <c r="AD2" s="13">
        <v>11606</v>
      </c>
      <c r="AE2" s="13">
        <v>10818</v>
      </c>
      <c r="AF2" s="13">
        <v>10739</v>
      </c>
      <c r="AG2" s="13">
        <v>11425</v>
      </c>
      <c r="AH2" s="16">
        <v>10931</v>
      </c>
      <c r="AI2" s="17">
        <v>11636</v>
      </c>
      <c r="AJ2" s="13">
        <v>10762</v>
      </c>
      <c r="AK2" s="13">
        <v>11343</v>
      </c>
      <c r="AL2" s="13">
        <v>11114</v>
      </c>
      <c r="AM2" s="17">
        <v>11698</v>
      </c>
      <c r="AN2" s="13">
        <v>10420</v>
      </c>
      <c r="AO2" s="13">
        <v>11631</v>
      </c>
      <c r="AP2" s="13">
        <v>10692</v>
      </c>
      <c r="AQ2" s="13">
        <v>10673</v>
      </c>
      <c r="AR2" s="13">
        <v>5635</v>
      </c>
      <c r="AS2" s="13">
        <v>7973</v>
      </c>
      <c r="AT2" s="13">
        <v>8026</v>
      </c>
      <c r="AU2" s="13">
        <v>7301</v>
      </c>
      <c r="AV2" s="13">
        <v>7127</v>
      </c>
      <c r="AW2" s="13">
        <v>7331</v>
      </c>
      <c r="AX2" s="13">
        <v>7257</v>
      </c>
      <c r="AY2" s="13">
        <v>7667</v>
      </c>
      <c r="AZ2" s="13">
        <v>7842</v>
      </c>
      <c r="BA2" s="13">
        <v>7980</v>
      </c>
      <c r="BB2">
        <v>7760</v>
      </c>
      <c r="BC2">
        <v>6119</v>
      </c>
      <c r="BD2">
        <v>6909</v>
      </c>
    </row>
    <row r="3" spans="1:57">
      <c r="A3" s="9" t="s">
        <v>2</v>
      </c>
      <c r="B3" s="11">
        <v>401</v>
      </c>
      <c r="C3" s="11">
        <v>457</v>
      </c>
      <c r="D3" s="11">
        <v>482</v>
      </c>
      <c r="E3" s="11">
        <v>473</v>
      </c>
      <c r="F3" s="11">
        <v>471</v>
      </c>
      <c r="G3" s="11">
        <v>498</v>
      </c>
      <c r="H3" s="11">
        <v>453</v>
      </c>
      <c r="I3" s="11">
        <v>536</v>
      </c>
      <c r="J3" s="11">
        <v>557</v>
      </c>
      <c r="K3" s="11">
        <v>722</v>
      </c>
      <c r="L3" s="11">
        <v>686</v>
      </c>
      <c r="M3" s="11">
        <v>863</v>
      </c>
      <c r="N3" s="11">
        <v>804</v>
      </c>
      <c r="O3" s="11">
        <v>734</v>
      </c>
      <c r="P3" s="11">
        <v>612</v>
      </c>
      <c r="Q3" s="11">
        <v>560</v>
      </c>
      <c r="R3" s="11">
        <v>493</v>
      </c>
      <c r="S3" s="11">
        <v>548</v>
      </c>
      <c r="T3" s="11">
        <v>528</v>
      </c>
      <c r="U3" s="11">
        <v>632</v>
      </c>
      <c r="V3">
        <v>606</v>
      </c>
      <c r="W3">
        <v>650</v>
      </c>
      <c r="X3">
        <v>624</v>
      </c>
      <c r="Y3">
        <v>610</v>
      </c>
      <c r="Z3" s="13">
        <v>633</v>
      </c>
      <c r="AA3" s="13">
        <v>591</v>
      </c>
      <c r="AB3" s="13">
        <v>603</v>
      </c>
      <c r="AC3" s="13">
        <v>722</v>
      </c>
      <c r="AD3" s="13">
        <v>654</v>
      </c>
      <c r="AE3" s="13">
        <v>739</v>
      </c>
      <c r="AF3" s="13">
        <v>786</v>
      </c>
      <c r="AG3" s="13">
        <v>790</v>
      </c>
      <c r="AH3" s="16">
        <v>729</v>
      </c>
      <c r="AI3" s="17">
        <v>801</v>
      </c>
      <c r="AJ3" s="17">
        <v>751</v>
      </c>
      <c r="AK3" s="17">
        <v>392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>
        <v>0</v>
      </c>
      <c r="BC3">
        <v>0</v>
      </c>
      <c r="BD3">
        <v>0</v>
      </c>
    </row>
    <row r="4" spans="1:57">
      <c r="A4" s="9" t="s">
        <v>3</v>
      </c>
      <c r="B4" s="10">
        <v>19658</v>
      </c>
      <c r="C4" s="10">
        <v>20403</v>
      </c>
      <c r="D4" s="10">
        <v>22510</v>
      </c>
      <c r="E4" s="10">
        <v>23774</v>
      </c>
      <c r="F4" s="10">
        <v>22843</v>
      </c>
      <c r="G4" s="10">
        <v>24054</v>
      </c>
      <c r="H4" s="10">
        <v>25270</v>
      </c>
      <c r="I4" s="10">
        <v>27021</v>
      </c>
      <c r="J4" s="10">
        <v>21531</v>
      </c>
      <c r="K4" s="10">
        <v>23227</v>
      </c>
      <c r="L4" s="10">
        <v>22094</v>
      </c>
      <c r="M4" s="10">
        <v>22841</v>
      </c>
      <c r="N4" s="10">
        <v>23360</v>
      </c>
      <c r="O4" s="10">
        <v>23176</v>
      </c>
      <c r="P4" s="10">
        <v>21258</v>
      </c>
      <c r="Q4" s="10">
        <v>18402</v>
      </c>
      <c r="R4" s="10">
        <v>17582</v>
      </c>
      <c r="S4" s="10">
        <v>19000</v>
      </c>
      <c r="T4" s="10">
        <v>18808</v>
      </c>
      <c r="U4" s="10">
        <v>17857</v>
      </c>
      <c r="V4" s="7">
        <v>17693</v>
      </c>
      <c r="W4" s="7">
        <v>19122</v>
      </c>
      <c r="X4" s="7">
        <v>19335</v>
      </c>
      <c r="Y4" s="7">
        <v>19015</v>
      </c>
      <c r="Z4" s="13">
        <v>18434</v>
      </c>
      <c r="AA4" s="13">
        <v>17972</v>
      </c>
      <c r="AB4" s="13">
        <v>17106</v>
      </c>
      <c r="AC4" s="13">
        <v>18031</v>
      </c>
      <c r="AD4" s="13">
        <v>18100</v>
      </c>
      <c r="AE4" s="13">
        <v>17633</v>
      </c>
      <c r="AF4" s="13">
        <v>19767</v>
      </c>
      <c r="AG4" s="13">
        <v>20126</v>
      </c>
      <c r="AH4" s="16">
        <v>20200</v>
      </c>
      <c r="AI4" s="13">
        <v>20954</v>
      </c>
      <c r="AJ4" s="13">
        <v>19343</v>
      </c>
      <c r="AK4" s="13">
        <v>20258</v>
      </c>
      <c r="AL4" s="13">
        <v>19758</v>
      </c>
      <c r="AM4" s="13">
        <v>20770</v>
      </c>
      <c r="AN4" s="13">
        <v>19481</v>
      </c>
      <c r="AO4" s="13">
        <v>19852</v>
      </c>
      <c r="AP4" s="13">
        <v>19250</v>
      </c>
      <c r="AQ4" s="13">
        <v>17879</v>
      </c>
      <c r="AR4" s="13">
        <v>12840</v>
      </c>
      <c r="AS4" s="13">
        <v>15414</v>
      </c>
      <c r="AT4" s="13">
        <v>15780</v>
      </c>
      <c r="AU4" s="13">
        <v>15609</v>
      </c>
      <c r="AV4" s="13">
        <v>15665</v>
      </c>
      <c r="AW4" s="13">
        <v>16143</v>
      </c>
      <c r="AX4" s="13">
        <v>14984</v>
      </c>
      <c r="AY4" s="13">
        <v>14413</v>
      </c>
      <c r="AZ4" s="13">
        <v>15505</v>
      </c>
      <c r="BA4" s="13">
        <v>15387</v>
      </c>
      <c r="BB4">
        <v>14450</v>
      </c>
      <c r="BC4">
        <v>11595</v>
      </c>
      <c r="BD4">
        <v>13947</v>
      </c>
    </row>
    <row r="5" spans="1:57">
      <c r="A5" s="9" t="s">
        <v>4</v>
      </c>
      <c r="B5" s="10">
        <v>36744</v>
      </c>
      <c r="C5" s="10">
        <v>41159</v>
      </c>
      <c r="D5" s="10">
        <v>45316</v>
      </c>
      <c r="E5" s="10">
        <v>45041</v>
      </c>
      <c r="F5" s="10">
        <v>40313</v>
      </c>
      <c r="G5" s="10">
        <v>43705</v>
      </c>
      <c r="H5" s="10">
        <v>49521</v>
      </c>
      <c r="I5" s="10">
        <v>53232</v>
      </c>
      <c r="J5" s="10">
        <v>40412</v>
      </c>
      <c r="K5" s="10">
        <v>42413</v>
      </c>
      <c r="L5" s="10">
        <v>38984</v>
      </c>
      <c r="M5" s="10">
        <v>41253</v>
      </c>
      <c r="N5" s="10">
        <v>46040</v>
      </c>
      <c r="O5" s="10">
        <v>43838</v>
      </c>
      <c r="P5" s="10">
        <v>41610</v>
      </c>
      <c r="Q5" s="10">
        <v>35880</v>
      </c>
      <c r="R5" s="10">
        <v>35729</v>
      </c>
      <c r="S5" s="10">
        <v>39389</v>
      </c>
      <c r="T5" s="10">
        <v>40497</v>
      </c>
      <c r="U5" s="10">
        <v>37134</v>
      </c>
      <c r="V5" s="7">
        <v>36248</v>
      </c>
      <c r="W5" s="7">
        <v>41023</v>
      </c>
      <c r="X5" s="7">
        <v>41073</v>
      </c>
      <c r="Y5" s="7">
        <v>38434</v>
      </c>
      <c r="Z5" s="13">
        <v>42169</v>
      </c>
      <c r="AA5" s="13">
        <v>50962</v>
      </c>
      <c r="AB5" s="13">
        <v>37625</v>
      </c>
      <c r="AC5" s="13">
        <v>40837</v>
      </c>
      <c r="AD5" s="13">
        <v>42051</v>
      </c>
      <c r="AE5" s="13">
        <v>39793</v>
      </c>
      <c r="AF5" s="13">
        <v>45007</v>
      </c>
      <c r="AG5" s="13">
        <v>44046</v>
      </c>
      <c r="AH5" s="16">
        <v>42062</v>
      </c>
      <c r="AI5" s="13">
        <v>46376</v>
      </c>
      <c r="AJ5" s="13">
        <v>44803</v>
      </c>
      <c r="AK5" s="13">
        <v>45015</v>
      </c>
      <c r="AL5" s="13">
        <v>44809</v>
      </c>
      <c r="AM5" s="13">
        <v>46374</v>
      </c>
      <c r="AN5" s="13">
        <v>44524</v>
      </c>
      <c r="AO5" s="13">
        <v>47224</v>
      </c>
      <c r="AP5" s="13">
        <v>48550</v>
      </c>
      <c r="AQ5" s="13">
        <v>45833</v>
      </c>
      <c r="AR5" s="13">
        <v>32670</v>
      </c>
      <c r="AS5" s="13">
        <v>43830</v>
      </c>
      <c r="AT5" s="13">
        <v>44284</v>
      </c>
      <c r="AU5" s="13">
        <v>42661</v>
      </c>
      <c r="AV5" s="13">
        <v>42645</v>
      </c>
      <c r="AW5" s="13">
        <v>42943</v>
      </c>
      <c r="AX5" s="13">
        <v>42676</v>
      </c>
      <c r="AY5" s="13">
        <v>42080</v>
      </c>
      <c r="AZ5" s="13">
        <v>43297</v>
      </c>
      <c r="BA5" s="13">
        <v>42435</v>
      </c>
      <c r="BB5" s="13">
        <v>39700</v>
      </c>
      <c r="BC5" s="13">
        <v>35700</v>
      </c>
      <c r="BD5" s="13">
        <v>40100</v>
      </c>
    </row>
    <row r="6" spans="1:57">
      <c r="A6" s="9" t="s">
        <v>5</v>
      </c>
      <c r="B6" s="11">
        <v>54</v>
      </c>
      <c r="C6" s="11">
        <v>68</v>
      </c>
      <c r="D6" s="11">
        <v>81</v>
      </c>
      <c r="E6" s="11">
        <v>80</v>
      </c>
      <c r="F6" s="11">
        <v>80</v>
      </c>
      <c r="G6" s="11">
        <v>77</v>
      </c>
      <c r="H6" s="11">
        <v>116</v>
      </c>
      <c r="I6" s="11">
        <v>110</v>
      </c>
      <c r="J6" s="11">
        <v>81</v>
      </c>
      <c r="K6" s="11">
        <v>58</v>
      </c>
      <c r="L6" s="11">
        <v>47</v>
      </c>
      <c r="M6" s="11">
        <v>69</v>
      </c>
      <c r="N6" s="11">
        <v>72</v>
      </c>
      <c r="O6" s="11">
        <v>2</v>
      </c>
      <c r="P6" s="11">
        <v>32</v>
      </c>
      <c r="Q6" s="11">
        <v>61</v>
      </c>
      <c r="R6" s="11">
        <v>141</v>
      </c>
      <c r="S6" s="11">
        <v>166</v>
      </c>
      <c r="T6" s="11">
        <v>203</v>
      </c>
      <c r="U6" s="11">
        <v>208</v>
      </c>
      <c r="V6">
        <v>220</v>
      </c>
      <c r="W6">
        <v>271</v>
      </c>
      <c r="X6">
        <v>324</v>
      </c>
      <c r="Y6">
        <v>326</v>
      </c>
      <c r="Z6" s="13">
        <v>293</v>
      </c>
      <c r="AA6" s="13">
        <v>257</v>
      </c>
      <c r="AB6" s="13">
        <v>326</v>
      </c>
      <c r="AC6" s="13">
        <v>266</v>
      </c>
      <c r="AD6" s="13">
        <v>310</v>
      </c>
      <c r="AE6" s="13">
        <v>341</v>
      </c>
      <c r="AF6" s="13">
        <v>337</v>
      </c>
      <c r="AG6" s="13">
        <v>358</v>
      </c>
      <c r="AH6" s="16">
        <v>335</v>
      </c>
      <c r="AI6" s="17">
        <v>360</v>
      </c>
      <c r="AJ6" s="17">
        <v>150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>
        <v>0</v>
      </c>
      <c r="BC6">
        <v>35690</v>
      </c>
      <c r="BD6">
        <v>0</v>
      </c>
    </row>
    <row r="7" spans="1:57">
      <c r="A7" s="9" t="s">
        <v>6</v>
      </c>
      <c r="B7" s="10">
        <v>15890</v>
      </c>
      <c r="C7" s="10">
        <v>16964</v>
      </c>
      <c r="D7" s="10">
        <v>16428</v>
      </c>
      <c r="E7" s="10">
        <v>17277</v>
      </c>
      <c r="F7" s="10">
        <v>17452</v>
      </c>
      <c r="G7" s="10">
        <v>19813</v>
      </c>
      <c r="H7" s="10">
        <v>20995</v>
      </c>
      <c r="I7" s="10">
        <v>23804</v>
      </c>
      <c r="J7" s="10">
        <v>21865</v>
      </c>
      <c r="K7" s="10">
        <v>23455</v>
      </c>
      <c r="L7" s="10">
        <v>23335</v>
      </c>
      <c r="M7" s="10">
        <v>24283</v>
      </c>
      <c r="N7" s="10">
        <v>24250</v>
      </c>
      <c r="O7" s="10">
        <v>26501</v>
      </c>
      <c r="P7" s="10">
        <v>24777</v>
      </c>
      <c r="Q7" s="10">
        <v>24009</v>
      </c>
      <c r="R7" s="10">
        <v>21811</v>
      </c>
      <c r="S7" s="10">
        <v>24062</v>
      </c>
      <c r="T7" s="10">
        <v>23898</v>
      </c>
      <c r="U7" s="10">
        <v>22985</v>
      </c>
      <c r="V7" s="7">
        <v>22859</v>
      </c>
      <c r="W7" s="7">
        <v>23760</v>
      </c>
      <c r="X7" s="7">
        <v>25213</v>
      </c>
      <c r="Y7" s="7">
        <v>25467</v>
      </c>
      <c r="Z7" s="13">
        <v>25112</v>
      </c>
      <c r="AA7" s="13">
        <v>24835</v>
      </c>
      <c r="AB7" s="13">
        <v>25721</v>
      </c>
      <c r="AC7" s="13">
        <v>26151</v>
      </c>
      <c r="AD7" s="13">
        <v>27766</v>
      </c>
      <c r="AE7" s="13">
        <v>23910</v>
      </c>
      <c r="AF7" s="13">
        <v>25842</v>
      </c>
      <c r="AG7" s="13">
        <v>25714</v>
      </c>
      <c r="AH7" s="16">
        <v>24738</v>
      </c>
      <c r="AI7" s="13">
        <v>26759</v>
      </c>
      <c r="AJ7" s="13">
        <v>26545</v>
      </c>
      <c r="AK7" s="13">
        <v>26066</v>
      </c>
      <c r="AL7" s="13">
        <v>27058</v>
      </c>
      <c r="AM7" s="13">
        <v>28604</v>
      </c>
      <c r="AN7" s="13">
        <v>29350</v>
      </c>
      <c r="AO7" s="13">
        <v>31624</v>
      </c>
      <c r="AP7" s="13">
        <v>31553</v>
      </c>
      <c r="AQ7" s="13">
        <v>30590</v>
      </c>
      <c r="AR7" s="13">
        <v>19848</v>
      </c>
      <c r="AS7" s="13">
        <v>25750</v>
      </c>
      <c r="AT7" s="13">
        <v>28735</v>
      </c>
      <c r="AU7" s="13">
        <v>27252</v>
      </c>
      <c r="AV7" s="13">
        <v>24093</v>
      </c>
      <c r="AW7" s="13">
        <v>23714</v>
      </c>
      <c r="AX7" s="13">
        <v>22018</v>
      </c>
      <c r="AY7" s="13">
        <v>23373</v>
      </c>
      <c r="AZ7" s="13">
        <v>24068</v>
      </c>
      <c r="BA7" s="13">
        <v>24532</v>
      </c>
      <c r="BB7">
        <v>23190</v>
      </c>
      <c r="BC7">
        <v>20379</v>
      </c>
      <c r="BD7">
        <v>24413</v>
      </c>
    </row>
    <row r="8" spans="1:57" ht="15" customHeight="1">
      <c r="A8" s="9" t="s">
        <v>7</v>
      </c>
      <c r="B8" s="10">
        <v>4461</v>
      </c>
      <c r="C8" s="10">
        <v>4834</v>
      </c>
      <c r="D8" s="10">
        <v>5521</v>
      </c>
      <c r="E8" s="10">
        <v>5462</v>
      </c>
      <c r="F8" s="10">
        <v>5241</v>
      </c>
      <c r="G8" s="10">
        <v>5457</v>
      </c>
      <c r="H8" s="10">
        <v>5924</v>
      </c>
      <c r="I8" s="10">
        <v>6447</v>
      </c>
      <c r="J8" s="10">
        <v>4624</v>
      </c>
      <c r="K8" s="10">
        <v>4565</v>
      </c>
      <c r="L8" s="10">
        <v>4329</v>
      </c>
      <c r="M8" s="10">
        <v>4790</v>
      </c>
      <c r="N8" s="10">
        <v>4949</v>
      </c>
      <c r="O8" s="10">
        <v>4618</v>
      </c>
      <c r="P8" s="10">
        <v>3790</v>
      </c>
      <c r="Q8" s="10">
        <v>3510</v>
      </c>
      <c r="R8" s="10">
        <v>3294</v>
      </c>
      <c r="S8" s="10">
        <v>3987</v>
      </c>
      <c r="T8" s="10">
        <v>3945</v>
      </c>
      <c r="U8" s="10">
        <v>3705</v>
      </c>
      <c r="V8" s="7">
        <v>3302</v>
      </c>
      <c r="W8" s="7">
        <v>3661</v>
      </c>
      <c r="X8" s="7">
        <v>3721</v>
      </c>
      <c r="Y8" s="7">
        <v>3560</v>
      </c>
      <c r="Z8" s="13">
        <v>3379</v>
      </c>
      <c r="AA8" s="13">
        <v>3068</v>
      </c>
      <c r="AB8" s="13">
        <v>3293</v>
      </c>
      <c r="AC8" s="13">
        <v>3073</v>
      </c>
      <c r="AD8" s="13">
        <v>2613</v>
      </c>
      <c r="AE8" s="13">
        <v>2502</v>
      </c>
      <c r="AF8" s="13">
        <v>2580</v>
      </c>
      <c r="AG8" s="13">
        <v>2477</v>
      </c>
      <c r="AH8" s="16">
        <v>2600</v>
      </c>
      <c r="AI8" s="13">
        <v>2571</v>
      </c>
      <c r="AJ8" s="13">
        <v>2725</v>
      </c>
      <c r="AK8" s="13">
        <v>2719</v>
      </c>
      <c r="AL8" s="13">
        <v>2675</v>
      </c>
      <c r="AM8" s="13">
        <v>2684</v>
      </c>
      <c r="AN8" s="13">
        <v>2194</v>
      </c>
      <c r="AO8" s="13">
        <v>2802</v>
      </c>
      <c r="AP8" s="13">
        <v>2858</v>
      </c>
      <c r="AQ8" s="13">
        <v>2582</v>
      </c>
      <c r="AR8" s="13">
        <v>2141</v>
      </c>
      <c r="AS8" s="13">
        <v>2548</v>
      </c>
      <c r="AT8" s="13">
        <v>2521</v>
      </c>
      <c r="AU8" s="13">
        <v>2208</v>
      </c>
      <c r="AV8" s="13">
        <v>2090</v>
      </c>
      <c r="AW8" s="13">
        <v>2193</v>
      </c>
      <c r="AX8" s="13">
        <v>2127</v>
      </c>
      <c r="AY8" s="13">
        <v>2175</v>
      </c>
      <c r="AZ8" s="13">
        <v>2172</v>
      </c>
      <c r="BA8" s="13">
        <v>2228</v>
      </c>
      <c r="BB8">
        <v>2119</v>
      </c>
      <c r="BC8">
        <v>1886</v>
      </c>
      <c r="BD8">
        <v>2073</v>
      </c>
    </row>
    <row r="9" spans="1:57" ht="15" customHeight="1">
      <c r="A9" s="9" t="s">
        <v>8</v>
      </c>
      <c r="B9" s="10">
        <v>3401</v>
      </c>
      <c r="C9" s="10">
        <v>3706</v>
      </c>
      <c r="D9" s="10">
        <v>4712</v>
      </c>
      <c r="E9" s="10">
        <v>5042</v>
      </c>
      <c r="F9" s="10">
        <v>5083</v>
      </c>
      <c r="G9" s="10">
        <v>5585</v>
      </c>
      <c r="H9" s="10">
        <v>5523</v>
      </c>
      <c r="I9" s="10">
        <v>5837</v>
      </c>
      <c r="J9" s="10">
        <v>4817</v>
      </c>
      <c r="K9" s="10">
        <v>5178</v>
      </c>
      <c r="L9" s="10">
        <v>4923</v>
      </c>
      <c r="M9" s="10">
        <v>5590</v>
      </c>
      <c r="N9" s="10">
        <v>5805</v>
      </c>
      <c r="O9" s="10">
        <v>5272</v>
      </c>
      <c r="P9" s="10">
        <v>5472</v>
      </c>
      <c r="Q9" s="10">
        <v>4354</v>
      </c>
      <c r="R9" s="10">
        <v>4477</v>
      </c>
      <c r="S9" s="10">
        <v>5739</v>
      </c>
      <c r="T9" s="10">
        <v>5517</v>
      </c>
      <c r="U9" s="10">
        <v>5283</v>
      </c>
      <c r="V9" s="7">
        <v>5082</v>
      </c>
      <c r="W9" s="7">
        <v>5518</v>
      </c>
      <c r="X9" s="7">
        <v>5681</v>
      </c>
      <c r="Y9" s="7">
        <v>5412</v>
      </c>
      <c r="Z9" s="12">
        <v>5171</v>
      </c>
      <c r="AA9" s="12">
        <v>5439</v>
      </c>
      <c r="AB9" s="12">
        <v>6000</v>
      </c>
      <c r="AC9" s="12">
        <v>6171</v>
      </c>
      <c r="AD9" s="12">
        <v>6409</v>
      </c>
      <c r="AE9" s="12">
        <v>6326</v>
      </c>
      <c r="AF9" s="12">
        <v>6641</v>
      </c>
      <c r="AG9" s="12">
        <v>6377</v>
      </c>
      <c r="AH9" s="18">
        <v>6075</v>
      </c>
      <c r="AI9" s="13">
        <v>5666</v>
      </c>
      <c r="AJ9" s="13">
        <v>6037</v>
      </c>
      <c r="AK9" s="13">
        <v>6117</v>
      </c>
      <c r="AL9" s="13">
        <v>6571</v>
      </c>
      <c r="AM9" s="13">
        <v>6848</v>
      </c>
      <c r="AN9" s="13">
        <v>6919</v>
      </c>
      <c r="AO9" s="13">
        <v>6372</v>
      </c>
      <c r="AP9" s="13">
        <v>7368</v>
      </c>
      <c r="AQ9" s="13">
        <v>6853</v>
      </c>
      <c r="AR9" s="13">
        <v>5194</v>
      </c>
      <c r="AS9" s="13">
        <v>6651</v>
      </c>
      <c r="AT9" s="13">
        <v>6937</v>
      </c>
      <c r="AU9" s="13">
        <v>6879</v>
      </c>
      <c r="AV9" s="13">
        <v>6713</v>
      </c>
      <c r="AW9" s="13">
        <v>6964</v>
      </c>
      <c r="AX9" s="13">
        <v>6995</v>
      </c>
      <c r="AY9" s="13">
        <v>6917</v>
      </c>
      <c r="AZ9" s="13">
        <v>6781</v>
      </c>
      <c r="BA9" s="13">
        <v>6813</v>
      </c>
      <c r="BB9">
        <v>6657</v>
      </c>
      <c r="BC9">
        <v>6620</v>
      </c>
      <c r="BD9">
        <v>6620</v>
      </c>
    </row>
    <row r="10" spans="1:57">
      <c r="A10" s="9" t="s">
        <v>9</v>
      </c>
      <c r="B10" s="10">
        <v>24324</v>
      </c>
      <c r="C10" s="10">
        <v>26299</v>
      </c>
      <c r="D10" s="10">
        <v>26096</v>
      </c>
      <c r="E10" s="10">
        <v>27833</v>
      </c>
      <c r="F10" s="10">
        <v>24219</v>
      </c>
      <c r="G10" s="10">
        <v>25431</v>
      </c>
      <c r="H10" s="10">
        <v>26667</v>
      </c>
      <c r="I10" s="10">
        <v>22384</v>
      </c>
      <c r="J10" s="10">
        <v>19773</v>
      </c>
      <c r="K10" s="10">
        <v>22396</v>
      </c>
      <c r="L10" s="10">
        <v>20411</v>
      </c>
      <c r="M10" s="10">
        <v>20311</v>
      </c>
      <c r="N10" s="10">
        <v>21464</v>
      </c>
      <c r="O10" s="10">
        <v>11277</v>
      </c>
      <c r="P10" s="10">
        <v>15573</v>
      </c>
      <c r="Q10" s="10">
        <v>13704</v>
      </c>
      <c r="R10" s="10">
        <v>14986</v>
      </c>
      <c r="S10" s="10">
        <v>15121</v>
      </c>
      <c r="T10" s="10">
        <v>15722</v>
      </c>
      <c r="U10" s="10">
        <v>14725</v>
      </c>
      <c r="V10" s="7">
        <v>17414</v>
      </c>
      <c r="W10" s="7">
        <v>18950</v>
      </c>
      <c r="X10" s="7">
        <v>18740</v>
      </c>
      <c r="Y10" s="7">
        <v>17841</v>
      </c>
      <c r="Z10" s="12">
        <v>16474</v>
      </c>
      <c r="AA10" s="12">
        <v>16212</v>
      </c>
      <c r="AB10" s="12">
        <v>16625</v>
      </c>
      <c r="AC10" s="12">
        <v>17286</v>
      </c>
      <c r="AD10" s="12">
        <v>17604</v>
      </c>
      <c r="AE10" s="12">
        <v>17992</v>
      </c>
      <c r="AF10" s="12">
        <v>18501</v>
      </c>
      <c r="AG10" s="12">
        <v>17315</v>
      </c>
      <c r="AH10" s="18">
        <v>16298</v>
      </c>
      <c r="AI10" s="13">
        <v>15155</v>
      </c>
      <c r="AJ10" s="13">
        <v>13543</v>
      </c>
      <c r="AK10" s="17">
        <v>11667</v>
      </c>
      <c r="AL10" s="13">
        <v>13268</v>
      </c>
      <c r="AM10" s="13">
        <v>13766</v>
      </c>
      <c r="AN10" s="13">
        <v>13239</v>
      </c>
      <c r="AO10" s="13">
        <v>13871</v>
      </c>
      <c r="AP10" s="13">
        <v>14317</v>
      </c>
      <c r="AQ10" s="13">
        <v>13521</v>
      </c>
      <c r="AR10" s="13">
        <v>10074</v>
      </c>
      <c r="AS10" s="13">
        <v>9708</v>
      </c>
      <c r="AT10" s="13">
        <v>9478</v>
      </c>
      <c r="AU10" s="13">
        <v>9579</v>
      </c>
      <c r="AV10" s="17">
        <v>11858</v>
      </c>
      <c r="AW10" s="13">
        <v>12033</v>
      </c>
      <c r="AX10" s="13">
        <v>10907</v>
      </c>
      <c r="AY10" s="13">
        <v>7635</v>
      </c>
      <c r="AZ10" s="13">
        <v>7491</v>
      </c>
      <c r="BA10" s="13">
        <v>7266</v>
      </c>
      <c r="BB10">
        <v>7218</v>
      </c>
      <c r="BC10">
        <v>7085</v>
      </c>
      <c r="BD10">
        <v>7222</v>
      </c>
    </row>
    <row r="11" spans="1:57">
      <c r="A11" s="9" t="s">
        <v>10</v>
      </c>
      <c r="B11" s="10">
        <v>3023</v>
      </c>
      <c r="C11" s="10">
        <v>3467</v>
      </c>
      <c r="D11" s="10">
        <v>3926</v>
      </c>
      <c r="E11" s="10">
        <v>4079</v>
      </c>
      <c r="F11" s="10">
        <v>3960</v>
      </c>
      <c r="G11" s="10">
        <v>4069</v>
      </c>
      <c r="H11" s="10">
        <v>4238</v>
      </c>
      <c r="I11" s="10">
        <v>4699</v>
      </c>
      <c r="J11" s="10">
        <v>4069</v>
      </c>
      <c r="K11" s="10">
        <v>4476</v>
      </c>
      <c r="L11" s="10">
        <v>4093</v>
      </c>
      <c r="M11" s="10">
        <v>4335</v>
      </c>
      <c r="N11" s="10">
        <v>4917</v>
      </c>
      <c r="O11" s="10">
        <v>4623</v>
      </c>
      <c r="P11" s="10">
        <v>4656</v>
      </c>
      <c r="Q11" s="10">
        <v>4258</v>
      </c>
      <c r="R11" s="10">
        <v>4411</v>
      </c>
      <c r="S11" s="10">
        <v>4870</v>
      </c>
      <c r="T11" s="10">
        <v>4660</v>
      </c>
      <c r="U11" s="10">
        <v>4292</v>
      </c>
      <c r="V11" s="7">
        <v>4301</v>
      </c>
      <c r="W11" s="7">
        <v>4560</v>
      </c>
      <c r="X11" s="7">
        <v>4717</v>
      </c>
      <c r="Y11" s="7">
        <v>4291</v>
      </c>
      <c r="Z11" s="14">
        <v>4187</v>
      </c>
      <c r="AA11" s="14">
        <v>3953</v>
      </c>
      <c r="AB11" s="14">
        <v>4149</v>
      </c>
      <c r="AC11" s="14">
        <v>4399</v>
      </c>
      <c r="AD11" s="14">
        <v>4990</v>
      </c>
      <c r="AE11" s="14">
        <v>4442</v>
      </c>
      <c r="AF11" s="12">
        <v>5181</v>
      </c>
      <c r="AG11" s="12">
        <v>5282</v>
      </c>
      <c r="AH11" s="18">
        <v>5202</v>
      </c>
      <c r="AI11" s="19">
        <v>5707</v>
      </c>
      <c r="AJ11" s="19">
        <v>5869</v>
      </c>
      <c r="AK11" s="19">
        <v>6189</v>
      </c>
      <c r="AL11" s="19">
        <v>6261</v>
      </c>
      <c r="AM11" s="19">
        <v>6530</v>
      </c>
      <c r="AN11" s="19">
        <v>7031</v>
      </c>
      <c r="AO11" s="19">
        <v>7129</v>
      </c>
      <c r="AP11" s="19">
        <v>7578</v>
      </c>
      <c r="AQ11" s="19">
        <v>7594</v>
      </c>
      <c r="AR11" s="19">
        <v>5662</v>
      </c>
      <c r="AS11" s="19">
        <v>7206</v>
      </c>
      <c r="AT11" s="19">
        <v>7474</v>
      </c>
      <c r="AU11" s="19">
        <v>7421</v>
      </c>
      <c r="AV11" s="19">
        <v>7953</v>
      </c>
      <c r="AW11" s="19">
        <v>7876</v>
      </c>
      <c r="AX11" s="19">
        <v>7667</v>
      </c>
      <c r="AY11" s="19">
        <v>7438</v>
      </c>
      <c r="AZ11" s="19">
        <v>8135</v>
      </c>
      <c r="BA11" s="19">
        <v>6885</v>
      </c>
      <c r="BB11">
        <v>7424</v>
      </c>
      <c r="BC11">
        <v>6765</v>
      </c>
      <c r="BD11">
        <v>7884</v>
      </c>
    </row>
    <row r="12" spans="1:57">
      <c r="A12" s="9" t="s">
        <v>11</v>
      </c>
      <c r="B12" s="11">
        <v>411</v>
      </c>
      <c r="C12" s="11">
        <v>729</v>
      </c>
      <c r="D12" s="11">
        <v>978</v>
      </c>
      <c r="E12" s="10">
        <v>1169</v>
      </c>
      <c r="F12" s="10">
        <v>1025</v>
      </c>
      <c r="G12" s="10">
        <v>1456</v>
      </c>
      <c r="H12" s="10">
        <v>1615</v>
      </c>
      <c r="I12" s="10">
        <v>1656</v>
      </c>
      <c r="J12" s="10">
        <v>1616</v>
      </c>
      <c r="K12" s="10">
        <v>1649</v>
      </c>
      <c r="L12" s="10">
        <v>2196</v>
      </c>
      <c r="M12" s="10">
        <v>2333</v>
      </c>
      <c r="N12" s="10">
        <v>2464</v>
      </c>
      <c r="O12" s="10">
        <v>2508</v>
      </c>
      <c r="P12" s="10">
        <v>2428</v>
      </c>
      <c r="Q12" s="10">
        <v>2414</v>
      </c>
      <c r="R12" s="10">
        <v>2416</v>
      </c>
      <c r="S12" s="10">
        <v>2639</v>
      </c>
      <c r="T12" s="10">
        <v>2518</v>
      </c>
      <c r="U12" s="10">
        <v>2586</v>
      </c>
      <c r="V12" s="7">
        <v>2669</v>
      </c>
      <c r="W12" s="7">
        <v>2798</v>
      </c>
      <c r="X12" s="7">
        <v>2921</v>
      </c>
      <c r="Y12" s="7">
        <v>2860</v>
      </c>
      <c r="Z12" s="12">
        <v>2890</v>
      </c>
      <c r="AA12" s="12">
        <v>3077</v>
      </c>
      <c r="AB12" s="12">
        <v>3256</v>
      </c>
      <c r="AC12" s="12">
        <v>3420</v>
      </c>
      <c r="AD12" s="12">
        <v>3176</v>
      </c>
      <c r="AE12" s="12">
        <v>3301</v>
      </c>
      <c r="AF12" s="12">
        <v>3734</v>
      </c>
      <c r="AG12" s="12">
        <v>3952</v>
      </c>
      <c r="AH12" s="18">
        <v>3956</v>
      </c>
      <c r="AI12" s="13">
        <v>4096</v>
      </c>
      <c r="AJ12" s="13">
        <v>3938</v>
      </c>
      <c r="AK12" s="13">
        <v>4003</v>
      </c>
      <c r="AL12" s="13">
        <v>4766</v>
      </c>
      <c r="AM12" s="13">
        <v>4832</v>
      </c>
      <c r="AN12" s="13">
        <v>4739</v>
      </c>
      <c r="AO12" s="13">
        <v>5054</v>
      </c>
      <c r="AP12" s="13">
        <v>4431</v>
      </c>
      <c r="AQ12" s="13">
        <v>4417</v>
      </c>
      <c r="AR12" s="13">
        <v>3066</v>
      </c>
      <c r="AS12" s="13">
        <v>4029</v>
      </c>
      <c r="AT12" s="13">
        <v>3989</v>
      </c>
      <c r="AU12" s="13">
        <v>3759</v>
      </c>
      <c r="AV12" s="13">
        <v>3517</v>
      </c>
      <c r="AW12" s="13">
        <v>3807</v>
      </c>
      <c r="AX12" s="13">
        <v>3988</v>
      </c>
      <c r="AY12" s="13">
        <v>4101</v>
      </c>
      <c r="AZ12" s="13">
        <v>4003</v>
      </c>
      <c r="BA12" s="13">
        <v>4146</v>
      </c>
      <c r="BB12">
        <v>3473</v>
      </c>
      <c r="BC12">
        <v>3497</v>
      </c>
      <c r="BD12">
        <v>4340</v>
      </c>
    </row>
    <row r="13" spans="1:57">
      <c r="A13" s="9" t="s">
        <v>12</v>
      </c>
      <c r="B13" s="11">
        <v>210</v>
      </c>
      <c r="C13" s="11">
        <v>210</v>
      </c>
      <c r="D13" s="11">
        <v>450</v>
      </c>
      <c r="E13" s="11">
        <v>450</v>
      </c>
      <c r="F13" s="11">
        <v>475</v>
      </c>
      <c r="G13" s="11">
        <v>675</v>
      </c>
      <c r="H13" s="10">
        <v>1087</v>
      </c>
      <c r="I13" s="11">
        <v>926</v>
      </c>
      <c r="J13" s="11">
        <v>900</v>
      </c>
      <c r="K13" s="10">
        <v>1110</v>
      </c>
      <c r="L13" s="11">
        <v>573</v>
      </c>
      <c r="M13" s="11">
        <v>670</v>
      </c>
      <c r="N13" s="11">
        <v>813</v>
      </c>
      <c r="O13" s="11">
        <v>870</v>
      </c>
      <c r="P13" s="11">
        <v>909</v>
      </c>
      <c r="Q13" s="11">
        <v>933</v>
      </c>
      <c r="R13" s="11">
        <v>868</v>
      </c>
      <c r="S13" s="11">
        <v>898</v>
      </c>
      <c r="T13" s="11">
        <v>985</v>
      </c>
      <c r="U13" s="10">
        <v>1010</v>
      </c>
      <c r="V13">
        <v>907</v>
      </c>
      <c r="W13">
        <v>959</v>
      </c>
      <c r="X13">
        <v>956</v>
      </c>
      <c r="Y13">
        <v>999</v>
      </c>
      <c r="Z13" s="12">
        <v>980</v>
      </c>
      <c r="AA13" s="12">
        <v>924</v>
      </c>
      <c r="AB13" s="12">
        <v>980</v>
      </c>
      <c r="AC13" s="12">
        <v>848</v>
      </c>
      <c r="AD13" s="12">
        <v>939</v>
      </c>
      <c r="AE13" s="12">
        <v>848</v>
      </c>
      <c r="AF13" s="12">
        <v>1016</v>
      </c>
      <c r="AG13" s="12">
        <v>1109</v>
      </c>
      <c r="AH13" s="18">
        <v>951</v>
      </c>
      <c r="AI13" s="17">
        <v>1088</v>
      </c>
      <c r="AJ13" s="17">
        <v>1281</v>
      </c>
      <c r="AK13" s="17">
        <v>1835</v>
      </c>
      <c r="AL13" s="17">
        <v>1701</v>
      </c>
      <c r="AM13" s="17">
        <v>1967</v>
      </c>
      <c r="AN13" s="13">
        <v>2266</v>
      </c>
      <c r="AO13" s="13">
        <v>2416</v>
      </c>
      <c r="AP13" s="13">
        <v>2554</v>
      </c>
      <c r="AQ13" s="13">
        <v>2477</v>
      </c>
      <c r="AR13" s="13">
        <v>2000</v>
      </c>
      <c r="AS13" s="17">
        <v>1821</v>
      </c>
      <c r="AT13" s="17">
        <v>1934</v>
      </c>
      <c r="AU13" s="17">
        <v>1247</v>
      </c>
      <c r="AV13" s="17">
        <v>1030</v>
      </c>
      <c r="AW13" s="17">
        <v>1022</v>
      </c>
      <c r="AX13" s="17">
        <v>910</v>
      </c>
      <c r="AY13" s="13">
        <v>1158</v>
      </c>
      <c r="AZ13" s="17">
        <v>1359</v>
      </c>
      <c r="BA13" s="17">
        <v>1467</v>
      </c>
      <c r="BB13">
        <v>1350</v>
      </c>
      <c r="BC13">
        <v>1408</v>
      </c>
      <c r="BD13">
        <v>1498</v>
      </c>
    </row>
    <row r="14" spans="1:57">
      <c r="A14" s="9" t="s">
        <v>13</v>
      </c>
      <c r="B14" s="11">
        <v>790</v>
      </c>
      <c r="C14" s="11">
        <v>824</v>
      </c>
      <c r="D14" s="11">
        <v>854</v>
      </c>
      <c r="E14" s="11">
        <v>870</v>
      </c>
      <c r="F14" s="11">
        <v>883</v>
      </c>
      <c r="G14" s="11">
        <v>916</v>
      </c>
      <c r="H14" s="11">
        <v>963</v>
      </c>
      <c r="I14" s="11">
        <v>913</v>
      </c>
      <c r="J14" s="11">
        <v>891</v>
      </c>
      <c r="K14" s="11">
        <v>886</v>
      </c>
      <c r="L14" s="11">
        <v>704</v>
      </c>
      <c r="M14" s="11">
        <v>797</v>
      </c>
      <c r="N14" s="11">
        <v>891</v>
      </c>
      <c r="O14" s="11">
        <v>862</v>
      </c>
      <c r="P14" s="11">
        <v>848</v>
      </c>
      <c r="Q14" s="11">
        <v>776</v>
      </c>
      <c r="R14" s="11">
        <v>886</v>
      </c>
      <c r="S14" s="11">
        <v>916</v>
      </c>
      <c r="T14" s="11">
        <v>944</v>
      </c>
      <c r="U14" s="11">
        <v>846</v>
      </c>
      <c r="V14">
        <v>851</v>
      </c>
      <c r="W14">
        <v>910</v>
      </c>
      <c r="X14">
        <v>678</v>
      </c>
      <c r="Y14">
        <v>383</v>
      </c>
      <c r="Z14" s="12">
        <v>438</v>
      </c>
      <c r="AA14" s="12">
        <v>446</v>
      </c>
      <c r="AB14" s="12">
        <v>505</v>
      </c>
      <c r="AC14" s="12">
        <v>456</v>
      </c>
      <c r="AD14" s="12">
        <v>505</v>
      </c>
      <c r="AE14" s="12">
        <v>511</v>
      </c>
      <c r="AF14" s="12">
        <v>585</v>
      </c>
      <c r="AG14" s="12">
        <v>637</v>
      </c>
      <c r="AH14" s="18">
        <v>610</v>
      </c>
      <c r="AI14" s="17">
        <v>679</v>
      </c>
      <c r="AJ14" s="17">
        <v>640</v>
      </c>
      <c r="AK14" s="17">
        <v>698</v>
      </c>
      <c r="AL14" s="17">
        <v>703</v>
      </c>
      <c r="AM14" s="17">
        <v>725</v>
      </c>
      <c r="AN14" s="17">
        <v>705</v>
      </c>
      <c r="AO14" s="17">
        <v>684</v>
      </c>
      <c r="AP14" s="17">
        <v>708</v>
      </c>
      <c r="AQ14" s="17">
        <v>560</v>
      </c>
      <c r="AR14" s="17">
        <v>595</v>
      </c>
      <c r="AS14" s="17">
        <v>530</v>
      </c>
      <c r="AT14" s="17">
        <v>610</v>
      </c>
      <c r="AU14" s="17">
        <v>700</v>
      </c>
      <c r="AV14" s="17">
        <v>605</v>
      </c>
      <c r="AW14" s="17">
        <v>600</v>
      </c>
      <c r="AX14" s="17">
        <v>590</v>
      </c>
      <c r="AY14" s="17">
        <v>620</v>
      </c>
      <c r="AZ14" s="17">
        <v>603</v>
      </c>
      <c r="BA14" s="17">
        <v>575</v>
      </c>
      <c r="BB14">
        <v>621</v>
      </c>
      <c r="BC14">
        <v>623</v>
      </c>
      <c r="BD14">
        <v>622</v>
      </c>
    </row>
    <row r="15" spans="1:57">
      <c r="A15" s="9" t="s">
        <v>14</v>
      </c>
      <c r="B15" s="11">
        <v>315</v>
      </c>
      <c r="C15" s="11">
        <v>313</v>
      </c>
      <c r="D15" s="11">
        <v>400</v>
      </c>
      <c r="E15" s="11">
        <v>385</v>
      </c>
      <c r="F15" s="11">
        <v>412</v>
      </c>
      <c r="G15" s="11">
        <v>425</v>
      </c>
      <c r="H15" s="11">
        <v>501</v>
      </c>
      <c r="I15" s="11">
        <v>399</v>
      </c>
      <c r="J15" s="11">
        <v>443</v>
      </c>
      <c r="K15" s="11">
        <v>461</v>
      </c>
      <c r="L15" s="11">
        <v>531</v>
      </c>
      <c r="M15" s="11">
        <v>608</v>
      </c>
      <c r="N15" s="11">
        <v>650</v>
      </c>
      <c r="O15" s="11">
        <v>659</v>
      </c>
      <c r="P15" s="11">
        <v>570</v>
      </c>
      <c r="Q15" s="11">
        <v>501</v>
      </c>
      <c r="R15" s="11">
        <v>670</v>
      </c>
      <c r="S15" s="11">
        <v>700</v>
      </c>
      <c r="T15" s="11">
        <v>671</v>
      </c>
      <c r="U15" s="11">
        <v>710</v>
      </c>
      <c r="V15">
        <v>732</v>
      </c>
      <c r="W15">
        <v>812</v>
      </c>
      <c r="X15">
        <v>762</v>
      </c>
      <c r="Y15">
        <v>744</v>
      </c>
      <c r="Z15" s="12">
        <v>573</v>
      </c>
      <c r="AA15" s="12">
        <v>769</v>
      </c>
      <c r="AB15" s="12">
        <v>775</v>
      </c>
      <c r="AC15" s="12">
        <v>749</v>
      </c>
      <c r="AD15" s="12">
        <v>828</v>
      </c>
      <c r="AE15" s="12">
        <v>857</v>
      </c>
      <c r="AF15" s="12">
        <v>905</v>
      </c>
      <c r="AG15" s="12">
        <v>936</v>
      </c>
      <c r="AH15" s="18">
        <v>1044</v>
      </c>
      <c r="AI15" s="17">
        <v>1088</v>
      </c>
      <c r="AJ15" s="17">
        <v>728</v>
      </c>
      <c r="AK15" s="17">
        <v>920</v>
      </c>
      <c r="AL15" s="17">
        <v>1000</v>
      </c>
      <c r="AM15" s="17">
        <v>1400</v>
      </c>
      <c r="AN15" s="17">
        <v>1400</v>
      </c>
      <c r="AO15" s="17">
        <v>1400</v>
      </c>
      <c r="AP15" s="17">
        <v>1400</v>
      </c>
      <c r="AQ15" s="17">
        <v>1400</v>
      </c>
      <c r="AR15" s="17">
        <v>1614</v>
      </c>
      <c r="AS15" s="17">
        <v>1543</v>
      </c>
      <c r="AT15" s="17">
        <v>1942</v>
      </c>
      <c r="AU15" s="17">
        <v>1960</v>
      </c>
      <c r="AV15" s="13">
        <v>2050</v>
      </c>
      <c r="AW15" s="13">
        <v>2070</v>
      </c>
      <c r="AX15" s="13">
        <v>2030</v>
      </c>
      <c r="AY15" s="13">
        <v>2010</v>
      </c>
      <c r="AZ15" s="13">
        <v>2076</v>
      </c>
      <c r="BA15" s="13">
        <v>2215</v>
      </c>
      <c r="BB15">
        <v>2033</v>
      </c>
      <c r="BC15">
        <v>2202</v>
      </c>
      <c r="BD15">
        <v>1953</v>
      </c>
    </row>
    <row r="16" spans="1:57">
      <c r="A16" s="9" t="s">
        <v>15</v>
      </c>
      <c r="B16" s="10">
        <v>4512</v>
      </c>
      <c r="C16" s="10">
        <v>5003</v>
      </c>
      <c r="D16" s="10">
        <v>5982</v>
      </c>
      <c r="E16" s="10">
        <v>7394</v>
      </c>
      <c r="F16" s="10">
        <v>8025</v>
      </c>
      <c r="G16" s="10">
        <v>9526</v>
      </c>
      <c r="H16" s="10">
        <v>10800</v>
      </c>
      <c r="I16" s="10">
        <v>11502</v>
      </c>
      <c r="J16" s="10">
        <v>11102</v>
      </c>
      <c r="K16" s="10">
        <v>10982</v>
      </c>
      <c r="L16" s="10">
        <v>11169</v>
      </c>
      <c r="M16" s="10">
        <v>11339</v>
      </c>
      <c r="N16" s="10">
        <v>12248</v>
      </c>
      <c r="O16" s="10">
        <v>12643</v>
      </c>
      <c r="P16" s="10">
        <v>12896</v>
      </c>
      <c r="Q16" s="10">
        <v>13178</v>
      </c>
      <c r="R16" s="10">
        <v>13009</v>
      </c>
      <c r="S16" s="10">
        <v>13497</v>
      </c>
      <c r="T16" s="10">
        <v>14193</v>
      </c>
      <c r="U16" s="10">
        <v>11882</v>
      </c>
      <c r="V16" s="7">
        <v>11691</v>
      </c>
      <c r="W16" s="7">
        <v>11886</v>
      </c>
      <c r="X16" s="7">
        <v>12765</v>
      </c>
      <c r="Y16" s="7">
        <v>12936</v>
      </c>
      <c r="Z16" s="12">
        <v>12798</v>
      </c>
      <c r="AA16" s="12">
        <v>12272</v>
      </c>
      <c r="AB16" s="12">
        <v>12961</v>
      </c>
      <c r="AC16" s="12">
        <v>13445</v>
      </c>
      <c r="AD16" s="12">
        <v>13802</v>
      </c>
      <c r="AE16" s="12">
        <v>12154</v>
      </c>
      <c r="AF16" s="12">
        <v>13683</v>
      </c>
      <c r="AG16" s="12">
        <v>14827</v>
      </c>
      <c r="AH16" s="18">
        <v>14882</v>
      </c>
      <c r="AI16" s="13">
        <v>15874</v>
      </c>
      <c r="AJ16" s="13">
        <v>16504</v>
      </c>
      <c r="AK16" s="13">
        <v>16408</v>
      </c>
      <c r="AL16" s="13">
        <v>16286</v>
      </c>
      <c r="AM16" s="13">
        <v>17621</v>
      </c>
      <c r="AN16" s="13">
        <v>17826</v>
      </c>
      <c r="AO16" s="13">
        <v>18391</v>
      </c>
      <c r="AP16" s="13">
        <v>18999</v>
      </c>
      <c r="AQ16" s="13">
        <v>18640</v>
      </c>
      <c r="AR16" s="13">
        <v>14358</v>
      </c>
      <c r="AS16" s="13">
        <v>16343</v>
      </c>
      <c r="AT16" s="13">
        <v>15504</v>
      </c>
      <c r="AU16" s="13">
        <v>13639</v>
      </c>
      <c r="AV16" s="13">
        <v>14252</v>
      </c>
      <c r="AW16" s="13">
        <v>14249</v>
      </c>
      <c r="AX16" s="13">
        <v>14845</v>
      </c>
      <c r="AY16" s="13">
        <v>13616</v>
      </c>
      <c r="AZ16" s="13">
        <v>14441</v>
      </c>
      <c r="BA16" s="13">
        <v>14320</v>
      </c>
      <c r="BB16">
        <v>13588</v>
      </c>
      <c r="BC16">
        <v>10998</v>
      </c>
      <c r="BD16">
        <v>14185</v>
      </c>
    </row>
    <row r="17" spans="1:56">
      <c r="A17" s="9" t="s">
        <v>16</v>
      </c>
      <c r="B17" s="10">
        <v>4768</v>
      </c>
      <c r="C17" s="10">
        <v>5095</v>
      </c>
      <c r="D17" s="10">
        <v>5322</v>
      </c>
      <c r="E17" s="10">
        <v>5497</v>
      </c>
      <c r="F17" s="10">
        <v>5271</v>
      </c>
      <c r="G17" s="10">
        <v>5257</v>
      </c>
      <c r="H17" s="10">
        <v>5663</v>
      </c>
      <c r="I17" s="10">
        <v>5988</v>
      </c>
      <c r="J17" s="10">
        <v>5611</v>
      </c>
      <c r="K17" s="10">
        <v>5139</v>
      </c>
      <c r="L17" s="10">
        <v>3968</v>
      </c>
      <c r="M17" s="10">
        <v>4325</v>
      </c>
      <c r="N17" s="10">
        <v>4733</v>
      </c>
      <c r="O17" s="10">
        <v>4237</v>
      </c>
      <c r="P17" s="10">
        <v>3770</v>
      </c>
      <c r="Q17" s="10">
        <v>3900</v>
      </c>
      <c r="R17" s="10">
        <v>4210</v>
      </c>
      <c r="S17" s="10">
        <v>4705</v>
      </c>
      <c r="T17" s="10">
        <v>4813</v>
      </c>
      <c r="U17" s="10">
        <v>4716</v>
      </c>
      <c r="V17" s="7">
        <v>4595</v>
      </c>
      <c r="W17" s="7">
        <v>4779</v>
      </c>
      <c r="X17" s="7">
        <v>4692</v>
      </c>
      <c r="Y17" s="7">
        <v>4454</v>
      </c>
      <c r="Z17" s="12">
        <v>4252</v>
      </c>
      <c r="AA17" s="12">
        <v>4358</v>
      </c>
      <c r="AB17" s="12">
        <v>4591</v>
      </c>
      <c r="AC17" s="12">
        <v>4967</v>
      </c>
      <c r="AD17" s="12">
        <v>4953</v>
      </c>
      <c r="AE17" s="12">
        <v>4910</v>
      </c>
      <c r="AF17" s="12">
        <v>5148</v>
      </c>
      <c r="AG17" s="12">
        <v>5153</v>
      </c>
      <c r="AH17" s="18">
        <v>5066</v>
      </c>
      <c r="AI17" s="13">
        <v>5227</v>
      </c>
      <c r="AJ17" s="13">
        <v>5518</v>
      </c>
      <c r="AK17" s="13">
        <v>5754</v>
      </c>
      <c r="AL17" s="13">
        <v>5707</v>
      </c>
      <c r="AM17" s="13">
        <v>5978</v>
      </c>
      <c r="AN17" s="13">
        <v>5723</v>
      </c>
      <c r="AO17" s="13">
        <v>5466</v>
      </c>
      <c r="AP17" s="13">
        <v>5673</v>
      </c>
      <c r="AQ17" s="13">
        <v>5164</v>
      </c>
      <c r="AR17" s="13">
        <v>2804</v>
      </c>
      <c r="AS17" s="13">
        <v>4846</v>
      </c>
      <c r="AT17" s="13">
        <v>4867</v>
      </c>
      <c r="AU17" s="13">
        <v>4326</v>
      </c>
      <c r="AV17" s="13">
        <v>4404</v>
      </c>
      <c r="AW17" s="13">
        <v>4539</v>
      </c>
      <c r="AX17" s="13">
        <v>4557</v>
      </c>
      <c r="AY17" s="13">
        <v>4817</v>
      </c>
      <c r="AZ17" s="13">
        <v>4926</v>
      </c>
      <c r="BA17" s="13">
        <v>4654</v>
      </c>
      <c r="BB17">
        <v>4721</v>
      </c>
      <c r="BC17">
        <v>4408</v>
      </c>
      <c r="BD17">
        <v>4678</v>
      </c>
    </row>
    <row r="18" spans="1:56">
      <c r="A18" s="9" t="s">
        <v>17</v>
      </c>
      <c r="B18" s="11">
        <v>445</v>
      </c>
      <c r="C18" s="11">
        <v>453</v>
      </c>
      <c r="D18" s="11">
        <v>500</v>
      </c>
      <c r="E18" s="11">
        <v>524</v>
      </c>
      <c r="F18" s="11">
        <v>532</v>
      </c>
      <c r="G18" s="11">
        <v>543</v>
      </c>
      <c r="H18" s="11">
        <v>584</v>
      </c>
      <c r="I18" s="11">
        <v>592</v>
      </c>
      <c r="J18" s="11">
        <v>420</v>
      </c>
      <c r="K18" s="11">
        <v>545</v>
      </c>
      <c r="L18" s="11">
        <v>656</v>
      </c>
      <c r="M18" s="11">
        <v>784</v>
      </c>
      <c r="N18" s="11">
        <v>886</v>
      </c>
      <c r="O18" s="11">
        <v>929</v>
      </c>
      <c r="P18" s="11">
        <v>934</v>
      </c>
      <c r="Q18" s="11">
        <v>835</v>
      </c>
      <c r="R18" s="11">
        <v>835</v>
      </c>
      <c r="S18" s="11">
        <v>978</v>
      </c>
      <c r="T18" s="11">
        <v>987</v>
      </c>
      <c r="U18" s="10">
        <v>1075</v>
      </c>
      <c r="V18">
        <v>866</v>
      </c>
      <c r="W18">
        <v>988</v>
      </c>
      <c r="X18">
        <v>1064</v>
      </c>
      <c r="Y18">
        <v>1105</v>
      </c>
      <c r="Z18" s="12">
        <v>1117</v>
      </c>
      <c r="AA18" s="12">
        <v>1238</v>
      </c>
      <c r="AB18" s="12">
        <v>1254</v>
      </c>
      <c r="AC18" s="12">
        <v>1098</v>
      </c>
      <c r="AD18" s="12">
        <v>739</v>
      </c>
      <c r="AE18" s="12">
        <v>700</v>
      </c>
      <c r="AF18" s="12">
        <v>789</v>
      </c>
      <c r="AG18" s="12">
        <v>800</v>
      </c>
      <c r="AH18" s="18">
        <v>800</v>
      </c>
      <c r="AI18" s="17">
        <v>1000</v>
      </c>
      <c r="AJ18" s="17">
        <v>1000</v>
      </c>
      <c r="AK18" s="17">
        <v>1000</v>
      </c>
      <c r="AL18" s="17">
        <v>1000</v>
      </c>
      <c r="AM18" s="17">
        <v>1000</v>
      </c>
      <c r="AN18" s="17">
        <v>1158</v>
      </c>
      <c r="AO18" s="17">
        <v>1252</v>
      </c>
      <c r="AP18" s="17">
        <v>1264</v>
      </c>
      <c r="AQ18" s="17">
        <v>1312</v>
      </c>
      <c r="AR18" s="17">
        <v>934</v>
      </c>
      <c r="AS18" s="17">
        <v>1320</v>
      </c>
      <c r="AT18" s="17">
        <v>1400</v>
      </c>
      <c r="AU18" s="17">
        <v>1450</v>
      </c>
      <c r="AV18" s="17">
        <v>1530</v>
      </c>
      <c r="AW18" s="17">
        <v>1475</v>
      </c>
      <c r="AX18" s="17">
        <v>1475</v>
      </c>
      <c r="AY18" s="17">
        <v>1500</v>
      </c>
      <c r="AZ18" s="17">
        <v>1450</v>
      </c>
      <c r="BA18" s="13">
        <v>1500</v>
      </c>
      <c r="BB18">
        <v>1500</v>
      </c>
      <c r="BC18">
        <v>1175</v>
      </c>
      <c r="BD18">
        <v>1200</v>
      </c>
    </row>
    <row r="19" spans="1:56">
      <c r="A19" s="9" t="s">
        <v>18</v>
      </c>
      <c r="B19" s="10">
        <v>1239</v>
      </c>
      <c r="C19" s="10">
        <v>1461</v>
      </c>
      <c r="D19" s="10">
        <v>1515</v>
      </c>
      <c r="E19" s="10">
        <v>1800</v>
      </c>
      <c r="F19" s="10">
        <v>1948</v>
      </c>
      <c r="G19" s="10">
        <v>2121</v>
      </c>
      <c r="H19" s="10">
        <v>2246</v>
      </c>
      <c r="I19" s="10">
        <v>2188</v>
      </c>
      <c r="J19" s="10">
        <v>2265</v>
      </c>
      <c r="K19" s="10">
        <v>2460</v>
      </c>
      <c r="L19" s="7">
        <v>2589</v>
      </c>
      <c r="M19" s="7">
        <v>2470</v>
      </c>
      <c r="N19" s="7">
        <v>2482</v>
      </c>
      <c r="O19" s="7">
        <v>2567</v>
      </c>
      <c r="P19" s="7">
        <v>2483</v>
      </c>
      <c r="Q19" s="7">
        <v>2586</v>
      </c>
      <c r="R19" s="7">
        <v>2825</v>
      </c>
      <c r="S19" s="7">
        <v>2878</v>
      </c>
      <c r="T19" s="7">
        <v>2944</v>
      </c>
      <c r="U19" s="7">
        <v>2898</v>
      </c>
      <c r="V19" s="7">
        <v>3044</v>
      </c>
      <c r="W19" s="7">
        <v>2880</v>
      </c>
      <c r="X19" s="7">
        <v>2899</v>
      </c>
      <c r="Y19" s="7">
        <v>2184</v>
      </c>
      <c r="Z19" s="12">
        <v>1615</v>
      </c>
      <c r="AA19" s="12">
        <v>1552</v>
      </c>
      <c r="AB19" s="12">
        <v>1941</v>
      </c>
      <c r="AC19" s="12">
        <v>2491</v>
      </c>
      <c r="AD19" s="12">
        <v>2724</v>
      </c>
      <c r="AE19" s="12">
        <v>2457</v>
      </c>
      <c r="AF19" s="12">
        <v>2628</v>
      </c>
      <c r="AG19" s="12">
        <v>2216</v>
      </c>
      <c r="AH19" s="18">
        <v>1889</v>
      </c>
      <c r="AI19" s="13">
        <v>2022</v>
      </c>
      <c r="AJ19" s="17">
        <v>1972</v>
      </c>
      <c r="AK19" s="17">
        <v>1860</v>
      </c>
      <c r="AL19" s="13">
        <v>2317</v>
      </c>
      <c r="AM19" s="13">
        <v>2106</v>
      </c>
      <c r="AN19" s="17">
        <v>1949</v>
      </c>
      <c r="AO19" s="13">
        <v>2102</v>
      </c>
      <c r="AP19" s="17">
        <v>1909</v>
      </c>
      <c r="AQ19" s="17">
        <v>1330</v>
      </c>
      <c r="AR19" s="17">
        <v>726</v>
      </c>
      <c r="AS19" s="17">
        <v>737</v>
      </c>
      <c r="AT19" s="17">
        <v>835</v>
      </c>
      <c r="AU19" s="17">
        <v>633</v>
      </c>
      <c r="AV19" s="17">
        <v>523</v>
      </c>
      <c r="AW19" s="17">
        <v>612</v>
      </c>
      <c r="AX19" s="17">
        <v>543</v>
      </c>
      <c r="AY19" s="17">
        <v>527</v>
      </c>
      <c r="AZ19" s="17">
        <v>652</v>
      </c>
      <c r="BA19" s="17">
        <v>666</v>
      </c>
      <c r="BB19">
        <v>566</v>
      </c>
      <c r="BC19">
        <v>483</v>
      </c>
      <c r="BD19">
        <v>548</v>
      </c>
    </row>
    <row r="20" spans="1:56">
      <c r="A20" s="9" t="s">
        <v>19</v>
      </c>
      <c r="B20" s="10">
        <v>2739</v>
      </c>
      <c r="C20" s="10">
        <v>2903</v>
      </c>
      <c r="D20" s="10">
        <v>3032</v>
      </c>
      <c r="E20" s="10">
        <v>3110</v>
      </c>
      <c r="F20" s="10">
        <v>3110</v>
      </c>
      <c r="G20" s="10">
        <v>3273</v>
      </c>
      <c r="H20" s="10">
        <v>3332</v>
      </c>
      <c r="I20" s="10">
        <v>3468</v>
      </c>
      <c r="J20" s="10">
        <v>3673</v>
      </c>
      <c r="K20" s="10">
        <v>3652</v>
      </c>
      <c r="L20" s="7">
        <v>3723</v>
      </c>
      <c r="M20" s="7">
        <v>3877</v>
      </c>
      <c r="N20" s="7">
        <v>3907</v>
      </c>
      <c r="O20" s="7">
        <v>3767</v>
      </c>
      <c r="P20" s="7">
        <v>3645</v>
      </c>
      <c r="Q20" s="7">
        <v>3702</v>
      </c>
      <c r="R20" s="7">
        <v>3617</v>
      </c>
      <c r="S20" s="7">
        <v>3785</v>
      </c>
      <c r="T20" s="7">
        <v>3670</v>
      </c>
      <c r="U20" s="7">
        <v>3715</v>
      </c>
      <c r="V20" s="7">
        <v>3622</v>
      </c>
      <c r="W20" s="7">
        <v>3582</v>
      </c>
      <c r="X20" s="7">
        <v>3315</v>
      </c>
      <c r="Y20" s="7">
        <v>2823</v>
      </c>
      <c r="Z20" s="12">
        <v>1931</v>
      </c>
      <c r="AA20" s="12">
        <v>1541</v>
      </c>
      <c r="AB20" s="12">
        <v>1753</v>
      </c>
      <c r="AC20" s="12">
        <v>1938</v>
      </c>
      <c r="AD20" s="12">
        <v>1861</v>
      </c>
      <c r="AE20" s="12">
        <v>1872</v>
      </c>
      <c r="AF20" s="12">
        <v>1690</v>
      </c>
      <c r="AG20" s="12">
        <v>1816</v>
      </c>
      <c r="AH20" s="18">
        <v>1813</v>
      </c>
      <c r="AI20" s="17">
        <v>1871</v>
      </c>
      <c r="AJ20" s="17">
        <v>1956</v>
      </c>
      <c r="AK20" s="13">
        <v>2053</v>
      </c>
      <c r="AL20" s="17">
        <v>1989</v>
      </c>
      <c r="AM20" s="17">
        <v>1952</v>
      </c>
      <c r="AN20" s="17">
        <v>1958</v>
      </c>
      <c r="AO20" s="13">
        <v>2084</v>
      </c>
      <c r="AP20" s="13">
        <v>2227</v>
      </c>
      <c r="AQ20" s="13">
        <v>2097</v>
      </c>
      <c r="AR20" s="17">
        <v>1403</v>
      </c>
      <c r="AS20" s="17">
        <v>1678</v>
      </c>
      <c r="AT20" s="17">
        <v>1746</v>
      </c>
      <c r="AU20" s="17">
        <v>1542</v>
      </c>
      <c r="AV20" s="17">
        <v>883</v>
      </c>
      <c r="AW20" s="13">
        <v>1152</v>
      </c>
      <c r="AX20" s="17">
        <v>1675</v>
      </c>
      <c r="AY20" s="17">
        <v>1274</v>
      </c>
      <c r="AZ20" s="17">
        <v>1901</v>
      </c>
      <c r="BA20" s="17">
        <v>1989</v>
      </c>
      <c r="BB20">
        <v>1769</v>
      </c>
      <c r="BC20">
        <v>1513</v>
      </c>
      <c r="BD20">
        <v>1100</v>
      </c>
    </row>
    <row r="21" spans="1:56">
      <c r="A21" s="9" t="s">
        <v>20</v>
      </c>
      <c r="B21" s="10">
        <v>10412</v>
      </c>
      <c r="C21" s="10">
        <v>11007</v>
      </c>
      <c r="D21" s="10">
        <v>11251</v>
      </c>
      <c r="E21" s="10">
        <v>11750</v>
      </c>
      <c r="F21" s="10">
        <v>12688</v>
      </c>
      <c r="G21" s="10">
        <v>13424</v>
      </c>
      <c r="H21" s="10">
        <v>14057</v>
      </c>
      <c r="I21" s="10">
        <v>14556</v>
      </c>
      <c r="J21" s="10">
        <v>15007</v>
      </c>
      <c r="K21" s="10">
        <v>15640</v>
      </c>
      <c r="L21" s="7">
        <v>17841</v>
      </c>
      <c r="M21" s="7">
        <v>19251</v>
      </c>
      <c r="N21" s="7">
        <v>19218</v>
      </c>
      <c r="O21" s="7">
        <v>19485</v>
      </c>
      <c r="P21" s="7">
        <v>15719</v>
      </c>
      <c r="Q21" s="7">
        <v>14794</v>
      </c>
      <c r="R21" s="7">
        <v>16227</v>
      </c>
      <c r="S21" s="7">
        <v>16533</v>
      </c>
      <c r="T21" s="7">
        <v>16126</v>
      </c>
      <c r="U21" s="7">
        <v>17144</v>
      </c>
      <c r="V21" s="7">
        <v>17145</v>
      </c>
      <c r="W21" s="7">
        <v>16873</v>
      </c>
      <c r="X21" s="7">
        <v>15094</v>
      </c>
      <c r="Y21" s="7">
        <v>13597</v>
      </c>
      <c r="Z21" s="12">
        <v>10403</v>
      </c>
      <c r="AA21" s="12">
        <v>9867</v>
      </c>
      <c r="AB21" s="12">
        <v>9939</v>
      </c>
      <c r="AC21" s="12">
        <v>11113</v>
      </c>
      <c r="AD21" s="12">
        <v>11890</v>
      </c>
      <c r="AE21" s="12">
        <v>10432</v>
      </c>
      <c r="AF21" s="12">
        <v>11585</v>
      </c>
      <c r="AG21" s="12">
        <v>9915</v>
      </c>
      <c r="AH21" s="18">
        <v>8848</v>
      </c>
      <c r="AI21" s="13">
        <v>10498</v>
      </c>
      <c r="AJ21" s="13">
        <v>8809</v>
      </c>
      <c r="AK21" s="13">
        <v>8368</v>
      </c>
      <c r="AL21" s="13">
        <v>9107</v>
      </c>
      <c r="AM21" s="13">
        <v>10593</v>
      </c>
      <c r="AN21" s="13">
        <v>8336</v>
      </c>
      <c r="AO21" s="13">
        <v>10008</v>
      </c>
      <c r="AP21" s="13">
        <v>10632</v>
      </c>
      <c r="AQ21" s="13">
        <v>9728</v>
      </c>
      <c r="AR21" s="13">
        <v>7128</v>
      </c>
      <c r="AS21" s="13">
        <v>7993</v>
      </c>
      <c r="AT21" s="13">
        <v>8779</v>
      </c>
      <c r="AU21" s="13">
        <v>8366</v>
      </c>
      <c r="AV21" s="13">
        <v>7950</v>
      </c>
      <c r="AW21" s="13">
        <v>8558</v>
      </c>
      <c r="AX21" s="13">
        <v>9198</v>
      </c>
      <c r="AY21" s="13">
        <v>9001</v>
      </c>
      <c r="AZ21" s="13">
        <v>10332</v>
      </c>
      <c r="BA21" s="13">
        <v>10167</v>
      </c>
      <c r="BB21">
        <v>8956</v>
      </c>
      <c r="BC21">
        <v>7855</v>
      </c>
      <c r="BD21">
        <v>8454</v>
      </c>
    </row>
    <row r="22" spans="1:56">
      <c r="A22" s="9" t="s">
        <v>21</v>
      </c>
      <c r="B22" s="10">
        <v>4088</v>
      </c>
      <c r="C22" s="10">
        <v>4323</v>
      </c>
      <c r="D22" s="10">
        <v>5540</v>
      </c>
      <c r="E22" s="10">
        <v>6517</v>
      </c>
      <c r="F22" s="10">
        <v>6803</v>
      </c>
      <c r="G22" s="10">
        <v>7401</v>
      </c>
      <c r="H22" s="10">
        <v>8161</v>
      </c>
      <c r="I22" s="10">
        <v>8840</v>
      </c>
      <c r="J22" s="10">
        <v>9549</v>
      </c>
      <c r="K22" s="10">
        <v>10970</v>
      </c>
      <c r="L22" s="7">
        <v>11457</v>
      </c>
      <c r="M22" s="7">
        <v>11779</v>
      </c>
      <c r="N22" s="7">
        <v>12909</v>
      </c>
      <c r="O22" s="7">
        <v>13175</v>
      </c>
      <c r="P22" s="7">
        <v>13025</v>
      </c>
      <c r="Q22" s="7">
        <v>13055</v>
      </c>
      <c r="R22" s="7">
        <v>12593</v>
      </c>
      <c r="S22" s="7">
        <v>14437</v>
      </c>
      <c r="T22" s="7">
        <v>13795</v>
      </c>
      <c r="U22" s="7">
        <v>14276</v>
      </c>
      <c r="V22" s="7">
        <v>14962</v>
      </c>
      <c r="W22" s="7">
        <v>14314</v>
      </c>
      <c r="X22" s="7">
        <v>14415</v>
      </c>
      <c r="Y22" s="7">
        <v>9761</v>
      </c>
      <c r="Z22" s="12">
        <v>7110</v>
      </c>
      <c r="AA22" s="12">
        <v>5376</v>
      </c>
      <c r="AB22" s="12">
        <v>5446</v>
      </c>
      <c r="AC22" s="12">
        <v>5800</v>
      </c>
      <c r="AD22" s="12">
        <v>6555</v>
      </c>
      <c r="AE22" s="12">
        <v>6082</v>
      </c>
      <c r="AF22" s="12">
        <v>6674</v>
      </c>
      <c r="AG22" s="12">
        <v>6393</v>
      </c>
      <c r="AH22" s="18">
        <v>4354</v>
      </c>
      <c r="AI22" s="13">
        <v>4672</v>
      </c>
      <c r="AJ22" s="13">
        <v>4935</v>
      </c>
      <c r="AK22" s="13">
        <v>5491</v>
      </c>
      <c r="AL22" s="13">
        <v>5691</v>
      </c>
      <c r="AM22" s="13">
        <v>6042</v>
      </c>
      <c r="AN22" s="13">
        <v>6280</v>
      </c>
      <c r="AO22" s="13">
        <v>6266</v>
      </c>
      <c r="AP22" s="13">
        <v>6261</v>
      </c>
      <c r="AQ22" s="13">
        <v>5035</v>
      </c>
      <c r="AR22" s="13">
        <v>2761</v>
      </c>
      <c r="AS22" s="13">
        <v>3721</v>
      </c>
      <c r="AT22" s="13">
        <v>3828</v>
      </c>
      <c r="AU22" s="13">
        <v>3292</v>
      </c>
      <c r="AV22" s="13">
        <v>2985</v>
      </c>
      <c r="AW22" s="13">
        <v>3158</v>
      </c>
      <c r="AX22" s="13">
        <v>3352</v>
      </c>
      <c r="AY22" s="13">
        <v>3276</v>
      </c>
      <c r="AZ22" s="13">
        <v>3361</v>
      </c>
      <c r="BA22" s="13">
        <v>3550</v>
      </c>
      <c r="BB22">
        <v>3448</v>
      </c>
      <c r="BC22">
        <v>2790</v>
      </c>
      <c r="BD22">
        <v>3375</v>
      </c>
    </row>
    <row r="23" spans="1:56">
      <c r="A23" s="9" t="s">
        <v>22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0</v>
      </c>
      <c r="V23">
        <v>100</v>
      </c>
      <c r="W23">
        <v>100</v>
      </c>
      <c r="X23">
        <v>112</v>
      </c>
      <c r="Y23">
        <v>79</v>
      </c>
      <c r="Z23" s="14">
        <v>28</v>
      </c>
      <c r="AA23" s="14">
        <v>20</v>
      </c>
      <c r="AB23" s="14">
        <v>19</v>
      </c>
      <c r="AC23" s="14">
        <v>19</v>
      </c>
      <c r="AD23" s="14">
        <v>22</v>
      </c>
      <c r="AE23" s="14">
        <v>23</v>
      </c>
      <c r="AF23" s="14">
        <v>22</v>
      </c>
      <c r="AG23" s="14">
        <v>22</v>
      </c>
      <c r="AH23" s="20">
        <v>16</v>
      </c>
      <c r="AI23" s="21">
        <v>5</v>
      </c>
      <c r="AJ23" s="21">
        <v>80</v>
      </c>
      <c r="AK23" s="21">
        <v>140</v>
      </c>
      <c r="AL23" s="21">
        <v>140</v>
      </c>
      <c r="AM23" s="21">
        <v>143</v>
      </c>
      <c r="AN23" s="21">
        <v>180</v>
      </c>
      <c r="AO23" s="21">
        <v>206</v>
      </c>
      <c r="AP23" s="21">
        <v>263</v>
      </c>
      <c r="AQ23" s="21">
        <v>300</v>
      </c>
      <c r="AR23" s="21">
        <v>221</v>
      </c>
      <c r="AS23" s="21">
        <v>390</v>
      </c>
      <c r="AT23" s="21">
        <v>464</v>
      </c>
      <c r="AU23" s="21">
        <v>500</v>
      </c>
      <c r="AV23" s="21">
        <v>550</v>
      </c>
      <c r="AW23" s="21">
        <v>560</v>
      </c>
      <c r="AX23" s="21">
        <v>150</v>
      </c>
      <c r="AY23" s="21">
        <v>50</v>
      </c>
      <c r="AZ23" s="13">
        <v>0</v>
      </c>
      <c r="BA23" s="13">
        <v>0</v>
      </c>
      <c r="BB23">
        <v>0</v>
      </c>
      <c r="BC23">
        <v>0</v>
      </c>
      <c r="BD23">
        <v>0</v>
      </c>
    </row>
    <row r="24" spans="1:56">
      <c r="A24" s="31" t="s">
        <v>81</v>
      </c>
      <c r="B24" s="11">
        <v>10003</v>
      </c>
      <c r="C24" s="11">
        <v>10555</v>
      </c>
      <c r="D24" s="11">
        <v>10802</v>
      </c>
      <c r="E24" s="11">
        <v>11480</v>
      </c>
      <c r="F24" s="11">
        <v>12069</v>
      </c>
      <c r="G24" s="11">
        <v>12728</v>
      </c>
      <c r="H24" s="11">
        <v>13158</v>
      </c>
      <c r="I24" s="11">
        <v>13640</v>
      </c>
      <c r="J24" s="11">
        <v>14324</v>
      </c>
      <c r="K24" s="11">
        <v>14693</v>
      </c>
      <c r="L24" s="11">
        <v>15054</v>
      </c>
      <c r="M24" s="11">
        <v>15294</v>
      </c>
      <c r="N24" s="11">
        <v>14817</v>
      </c>
      <c r="O24" s="11">
        <v>14925</v>
      </c>
      <c r="P24" s="11">
        <v>15270</v>
      </c>
      <c r="Q24" s="11">
        <v>14992</v>
      </c>
      <c r="R24" s="11">
        <v>15024</v>
      </c>
      <c r="S24" s="11">
        <v>14831</v>
      </c>
      <c r="T24" s="11">
        <v>15036</v>
      </c>
      <c r="U24" s="11">
        <v>15112</v>
      </c>
      <c r="V24">
        <v>15416</v>
      </c>
      <c r="W24">
        <v>15379</v>
      </c>
      <c r="X24">
        <v>15466</v>
      </c>
      <c r="Y24">
        <v>14877</v>
      </c>
      <c r="Z24">
        <v>12071</v>
      </c>
      <c r="AA24">
        <v>10844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 s="13">
        <v>0</v>
      </c>
    </row>
    <row r="25" spans="1:56">
      <c r="A25" s="3" t="s">
        <v>24</v>
      </c>
      <c r="B25" s="12">
        <v>6575.4112233850601</v>
      </c>
      <c r="C25" s="12">
        <v>6938.2650667628996</v>
      </c>
      <c r="D25" s="12">
        <v>7100.6290147960999</v>
      </c>
      <c r="E25" s="12">
        <v>7546.3081919884498</v>
      </c>
      <c r="F25" s="12">
        <v>7933.4837603753203</v>
      </c>
      <c r="G25" s="12">
        <v>8366.6734031035703</v>
      </c>
      <c r="H25" s="12">
        <v>8649.3312883435592</v>
      </c>
      <c r="I25" s="12">
        <v>8966.1710573800101</v>
      </c>
      <c r="J25" s="12">
        <v>9415.7942980873304</v>
      </c>
      <c r="K25" s="12">
        <v>9658.3542042583904</v>
      </c>
      <c r="L25" s="12">
        <v>9895.6553590761505</v>
      </c>
      <c r="M25" s="12">
        <v>10053.4178996752</v>
      </c>
      <c r="N25" s="12">
        <v>9739.8648502345695</v>
      </c>
      <c r="O25" s="12">
        <v>9810.8579935041507</v>
      </c>
      <c r="P25" s="12">
        <v>10037.6416456153</v>
      </c>
      <c r="Q25" s="12">
        <v>9854.9000360880491</v>
      </c>
      <c r="R25" s="12">
        <v>9875.9350415012595</v>
      </c>
      <c r="S25" s="12">
        <v>9749.0676651028498</v>
      </c>
      <c r="T25" s="12">
        <v>9883.8231685312203</v>
      </c>
      <c r="U25" s="12">
        <v>9933.7813063875892</v>
      </c>
      <c r="V25" s="12">
        <v>10133.613857813099</v>
      </c>
      <c r="W25" s="12">
        <v>10109.292132803999</v>
      </c>
      <c r="X25" s="12">
        <v>10166.4810537712</v>
      </c>
      <c r="Y25" s="12">
        <v>9779.3054853843405</v>
      </c>
      <c r="Z25" s="12">
        <v>7934.7984482136399</v>
      </c>
      <c r="AA25" s="12">
        <v>7286</v>
      </c>
      <c r="AB25" s="12">
        <v>6769</v>
      </c>
      <c r="AC25" s="12">
        <v>7085</v>
      </c>
      <c r="AD25" s="12">
        <v>7184</v>
      </c>
      <c r="AE25" s="12">
        <v>6509</v>
      </c>
      <c r="AF25" s="12">
        <v>6750</v>
      </c>
      <c r="AG25" s="12">
        <v>6498</v>
      </c>
      <c r="AH25" s="18">
        <v>5616</v>
      </c>
      <c r="AI25" s="13">
        <v>6216</v>
      </c>
      <c r="AJ25" s="13">
        <v>6316</v>
      </c>
      <c r="AK25" s="13">
        <v>6512</v>
      </c>
      <c r="AL25" s="13">
        <v>6783</v>
      </c>
      <c r="AM25" s="13">
        <v>7033</v>
      </c>
      <c r="AN25" s="13">
        <v>6189</v>
      </c>
      <c r="AO25" s="13">
        <v>6862</v>
      </c>
      <c r="AP25" s="13">
        <v>7059</v>
      </c>
      <c r="AQ25" s="13">
        <v>6387</v>
      </c>
      <c r="AR25" s="13">
        <v>4594</v>
      </c>
      <c r="AS25" s="13">
        <v>5180</v>
      </c>
      <c r="AT25" s="13">
        <v>5583</v>
      </c>
      <c r="AU25" s="13">
        <v>5072</v>
      </c>
      <c r="AV25" s="13">
        <v>5171</v>
      </c>
      <c r="AW25" s="13">
        <v>5360</v>
      </c>
      <c r="AX25" s="13">
        <v>5262</v>
      </c>
      <c r="AY25" s="13">
        <v>5305</v>
      </c>
      <c r="AZ25" s="13">
        <v>4550</v>
      </c>
      <c r="BA25" s="13">
        <v>4938</v>
      </c>
      <c r="BB25">
        <v>4437</v>
      </c>
      <c r="BC25">
        <v>4464</v>
      </c>
      <c r="BD25">
        <v>4817</v>
      </c>
    </row>
    <row r="26" spans="1:56">
      <c r="A26" s="3" t="s">
        <v>25</v>
      </c>
      <c r="B26" s="12">
        <v>3427.5887766149399</v>
      </c>
      <c r="C26" s="12">
        <v>3616.7349332371</v>
      </c>
      <c r="D26" s="12">
        <v>3701.3709852039001</v>
      </c>
      <c r="E26" s="12">
        <v>3933.6918080115502</v>
      </c>
      <c r="F26" s="12">
        <v>4135.5162396246797</v>
      </c>
      <c r="G26" s="12">
        <v>4361.3265968964297</v>
      </c>
      <c r="H26" s="12">
        <v>4508.6687116564399</v>
      </c>
      <c r="I26" s="12">
        <v>4673.8289426199899</v>
      </c>
      <c r="J26" s="12">
        <v>4908.2057019126696</v>
      </c>
      <c r="K26" s="12">
        <v>5034.6457957416096</v>
      </c>
      <c r="L26" s="12">
        <v>5158.3446409238504</v>
      </c>
      <c r="M26" s="12">
        <v>5240.5821003247902</v>
      </c>
      <c r="N26" s="12">
        <v>5077.1351497654296</v>
      </c>
      <c r="O26" s="12">
        <v>5114.1420064958502</v>
      </c>
      <c r="P26" s="12">
        <v>5232.3583543846999</v>
      </c>
      <c r="Q26" s="12">
        <v>5137.09996391195</v>
      </c>
      <c r="R26" s="12">
        <v>5148.0649584987405</v>
      </c>
      <c r="S26" s="12">
        <v>5081.9323348971502</v>
      </c>
      <c r="T26" s="12">
        <v>5152.1768314687797</v>
      </c>
      <c r="U26" s="12">
        <v>5178.2186936124099</v>
      </c>
      <c r="V26" s="12">
        <v>5282.3861421869397</v>
      </c>
      <c r="W26" s="12">
        <v>5269.7078671959598</v>
      </c>
      <c r="X26" s="12">
        <v>5299.5189462287999</v>
      </c>
      <c r="Y26" s="12">
        <v>5097.6945146156604</v>
      </c>
      <c r="Z26" s="12">
        <v>4136.2015517863601</v>
      </c>
      <c r="AA26" s="12">
        <v>3798</v>
      </c>
      <c r="AB26" s="12">
        <v>3922</v>
      </c>
      <c r="AC26" s="12">
        <v>3948</v>
      </c>
      <c r="AD26" s="12">
        <v>3975</v>
      </c>
      <c r="AE26" s="12">
        <v>3602</v>
      </c>
      <c r="AF26" s="12">
        <v>3835</v>
      </c>
      <c r="AG26" s="12">
        <v>3428</v>
      </c>
      <c r="AH26" s="18">
        <v>3569</v>
      </c>
      <c r="AI26" s="13">
        <v>3733</v>
      </c>
      <c r="AJ26" s="13">
        <v>3989</v>
      </c>
      <c r="AK26" s="13">
        <v>4275</v>
      </c>
      <c r="AL26" s="13">
        <v>4588</v>
      </c>
      <c r="AM26" s="13">
        <v>4454</v>
      </c>
      <c r="AN26" s="13">
        <v>4485</v>
      </c>
      <c r="AO26" s="13">
        <v>5093</v>
      </c>
      <c r="AP26" s="13">
        <v>5089</v>
      </c>
      <c r="AQ26" s="13">
        <v>4489</v>
      </c>
      <c r="AR26" s="13">
        <v>3747</v>
      </c>
      <c r="AS26" s="13">
        <v>4583</v>
      </c>
      <c r="AT26" s="13">
        <v>4236</v>
      </c>
      <c r="AU26" s="13">
        <v>4403</v>
      </c>
      <c r="AV26" s="13">
        <v>4511</v>
      </c>
      <c r="AW26" s="13">
        <v>4705</v>
      </c>
      <c r="AX26" s="13">
        <v>4562</v>
      </c>
      <c r="AY26" s="13">
        <v>4808</v>
      </c>
      <c r="AZ26" s="13">
        <v>4974</v>
      </c>
      <c r="BA26" s="13">
        <v>5225</v>
      </c>
      <c r="BB26">
        <v>3600</v>
      </c>
      <c r="BC26">
        <v>3443</v>
      </c>
      <c r="BD26">
        <v>4863</v>
      </c>
    </row>
    <row r="27" spans="1:56">
      <c r="A27" s="31" t="s">
        <v>54</v>
      </c>
      <c r="B27" s="13">
        <v>1832</v>
      </c>
      <c r="C27" s="13">
        <v>1996</v>
      </c>
      <c r="D27" s="13">
        <v>2220</v>
      </c>
      <c r="E27" s="13">
        <v>2228</v>
      </c>
      <c r="F27" s="13">
        <v>2453</v>
      </c>
      <c r="G27" s="13">
        <v>2588</v>
      </c>
      <c r="H27" s="13">
        <v>2676</v>
      </c>
      <c r="I27" s="13">
        <v>2836</v>
      </c>
      <c r="J27" s="13">
        <v>2916</v>
      </c>
      <c r="K27" s="13">
        <v>2751</v>
      </c>
      <c r="L27" s="13">
        <v>3182</v>
      </c>
      <c r="M27" s="13">
        <v>3456</v>
      </c>
      <c r="N27" s="13">
        <v>3535</v>
      </c>
      <c r="O27" s="13">
        <v>3634</v>
      </c>
      <c r="P27" s="13">
        <v>3977</v>
      </c>
      <c r="Q27" s="13">
        <v>3840</v>
      </c>
      <c r="R27" s="13">
        <v>4134</v>
      </c>
      <c r="S27" s="13">
        <v>4236</v>
      </c>
      <c r="T27" s="13">
        <v>4480</v>
      </c>
      <c r="U27" s="13">
        <v>4520</v>
      </c>
      <c r="V27" s="13">
        <v>4367</v>
      </c>
      <c r="W27" s="13">
        <v>4485</v>
      </c>
      <c r="X27" s="13">
        <v>4448</v>
      </c>
      <c r="Y27" s="13">
        <v>3608</v>
      </c>
      <c r="Z27" s="13">
        <v>2176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</row>
    <row r="28" spans="1:56">
      <c r="A28" s="29" t="s">
        <v>26</v>
      </c>
      <c r="B28" s="39"/>
      <c r="C28" s="39"/>
      <c r="D28" s="39"/>
      <c r="E28" s="39"/>
      <c r="F28" s="39"/>
      <c r="G28" s="39"/>
      <c r="H28" s="39"/>
      <c r="I28" s="39">
        <f>Steel_prim!I28+Steel_sec!I28</f>
        <v>369.13569682151592</v>
      </c>
      <c r="J28" s="39">
        <f>Steel_prim!J28+Steel_sec!J28</f>
        <v>395.60757946210271</v>
      </c>
      <c r="K28" s="39">
        <f>Steel_prim!K28+Steel_sec!K28</f>
        <v>407.37286063569684</v>
      </c>
      <c r="L28" s="39">
        <f>Steel_prim!L28+Steel_sec!L28</f>
        <v>426.98166259168704</v>
      </c>
      <c r="M28" s="39">
        <f>Steel_prim!M28+Steel_sec!M28</f>
        <v>447.57090464547679</v>
      </c>
      <c r="N28" s="39">
        <f>Steel_prim!N28+Steel_sec!N28</f>
        <v>484.33740831295847</v>
      </c>
      <c r="O28" s="39">
        <f>Steel_prim!O28+Steel_sec!O28</f>
        <v>502.96577017114913</v>
      </c>
      <c r="P28" s="39">
        <f>Steel_prim!P28+Steel_sec!P28</f>
        <v>514.24083129584358</v>
      </c>
      <c r="Q28" s="39">
        <f>Steel_prim!Q28+Steel_sec!Q28</f>
        <v>504.43643031784842</v>
      </c>
      <c r="R28" s="39">
        <f>Steel_prim!R28+Steel_sec!R28</f>
        <v>540.7127139364303</v>
      </c>
      <c r="S28" s="39">
        <f>Steel_prim!S28+Steel_sec!S28</f>
        <v>805.92176039119806</v>
      </c>
      <c r="T28" s="39">
        <f>Steel_prim!T28+Steel_sec!T28</f>
        <v>566.20415647921766</v>
      </c>
      <c r="U28" s="39">
        <f>Steel_prim!U28+Steel_sec!U28</f>
        <v>608.36308068459664</v>
      </c>
      <c r="V28" s="39">
        <f>Steel_prim!V28+Steel_sec!V28</f>
        <v>661.79706601466989</v>
      </c>
      <c r="W28" s="39">
        <f>Steel_prim!W28+Steel_sec!W28</f>
        <v>694.15158924205377</v>
      </c>
      <c r="X28" s="39">
        <f>Steel_prim!X28+Steel_sec!X28</f>
        <v>718.66259168704153</v>
      </c>
      <c r="Y28" s="39">
        <f>Steel_prim!Y28+Steel_sec!Y28</f>
        <v>539.73227383863082</v>
      </c>
      <c r="Z28" s="39">
        <f>Steel_prim!Z28+Steel_sec!Z28</f>
        <v>395.11735941320296</v>
      </c>
      <c r="AA28" s="12">
        <v>401</v>
      </c>
      <c r="AB28" s="12">
        <v>355</v>
      </c>
      <c r="AC28" s="12">
        <v>424</v>
      </c>
      <c r="AD28" s="12">
        <v>394</v>
      </c>
      <c r="AE28" s="12">
        <v>314</v>
      </c>
      <c r="AF28" s="12">
        <v>373</v>
      </c>
      <c r="AG28" s="12">
        <v>405</v>
      </c>
      <c r="AH28" s="18">
        <v>405</v>
      </c>
      <c r="AI28" s="17">
        <v>519</v>
      </c>
      <c r="AJ28" s="17">
        <v>462</v>
      </c>
      <c r="AK28" s="17">
        <v>481</v>
      </c>
      <c r="AL28" s="17">
        <v>541</v>
      </c>
      <c r="AM28" s="17">
        <v>566</v>
      </c>
      <c r="AN28" s="17">
        <v>583</v>
      </c>
      <c r="AO28" s="17">
        <v>628</v>
      </c>
      <c r="AP28" s="17">
        <v>638</v>
      </c>
      <c r="AQ28" s="17">
        <v>642</v>
      </c>
      <c r="AR28" s="17">
        <v>430</v>
      </c>
      <c r="AS28" s="17">
        <v>606</v>
      </c>
      <c r="AT28" s="17">
        <v>648</v>
      </c>
      <c r="AU28" s="17">
        <v>632</v>
      </c>
      <c r="AV28" s="17">
        <v>618</v>
      </c>
      <c r="AW28" s="17">
        <v>615</v>
      </c>
      <c r="AX28" s="17">
        <v>604</v>
      </c>
      <c r="AY28" s="17">
        <v>613</v>
      </c>
      <c r="AZ28" s="17">
        <v>648</v>
      </c>
      <c r="BA28" s="17">
        <v>654</v>
      </c>
      <c r="BB28">
        <v>623</v>
      </c>
      <c r="BC28">
        <v>585</v>
      </c>
      <c r="BD28">
        <v>662</v>
      </c>
    </row>
    <row r="29" spans="1:56">
      <c r="A29" s="29" t="s">
        <v>27</v>
      </c>
      <c r="B29" s="39"/>
      <c r="C29" s="39"/>
      <c r="D29" s="39"/>
      <c r="E29" s="39"/>
      <c r="F29" s="39"/>
      <c r="G29" s="39"/>
      <c r="H29" s="39"/>
      <c r="I29" s="39">
        <f>Steel_prim!I29+Steel_sec!I29</f>
        <v>684.76595479267496</v>
      </c>
      <c r="J29" s="39">
        <f>Steel_prim!J29+Steel_sec!J29</f>
        <v>693.58582406067558</v>
      </c>
      <c r="K29" s="39">
        <f>Steel_prim!K29+Steel_sec!K29</f>
        <v>632.01823761289347</v>
      </c>
      <c r="L29" s="39">
        <f>Steel_prim!L29+Steel_sec!L29</f>
        <v>759.93620577815477</v>
      </c>
      <c r="M29" s="39">
        <f>Steel_prim!M29+Steel_sec!M29</f>
        <v>835.94803153535247</v>
      </c>
      <c r="N29" s="39">
        <f>Steel_prim!N29+Steel_sec!N29</f>
        <v>837.71258919215609</v>
      </c>
      <c r="O29" s="39">
        <f>Steel_prim!O29+Steel_sec!O29</f>
        <v>857.86323037772559</v>
      </c>
      <c r="P29" s="39">
        <f>Steel_prim!P29+Steel_sec!P29</f>
        <v>962.49361309315884</v>
      </c>
      <c r="Q29" s="39">
        <f>Steel_prim!Q29+Steel_sec!Q29</f>
        <v>924.16728207175277</v>
      </c>
      <c r="R29" s="39">
        <f>Steel_prim!R29+Steel_sec!R29</f>
        <v>996.45633950401668</v>
      </c>
      <c r="S29" s="39">
        <f>Steel_prim!S29+Steel_sec!S29</f>
        <v>856.41624669427665</v>
      </c>
      <c r="T29" s="39">
        <f>Steel_prim!T29+Steel_sec!T29</f>
        <v>1092.7741879147745</v>
      </c>
      <c r="U29" s="39">
        <f>Steel_prim!U29+Steel_sec!U29</f>
        <v>1078.2794521231474</v>
      </c>
      <c r="V29" s="39">
        <f>Steel_prim!V29+Steel_sec!V29</f>
        <v>993.39469088368844</v>
      </c>
      <c r="W29" s="39">
        <f>Steel_prim!W29+Steel_sec!W29</f>
        <v>1010.7777057033082</v>
      </c>
      <c r="X29" s="39">
        <f>Steel_prim!X29+Steel_sec!X29</f>
        <v>982.67516590988464</v>
      </c>
      <c r="Y29" s="39">
        <f>Steel_prim!Y29+Steel_sec!Y29</f>
        <v>825.66860436105969</v>
      </c>
      <c r="Z29" s="39">
        <f>Steel_prim!Z29+Steel_sec!Z29</f>
        <v>452.27358914225834</v>
      </c>
      <c r="AA29" s="12">
        <v>261</v>
      </c>
      <c r="AB29" s="12">
        <v>0</v>
      </c>
      <c r="AC29" s="12">
        <v>0</v>
      </c>
      <c r="AD29" s="12">
        <v>0</v>
      </c>
      <c r="AE29" s="12">
        <v>68</v>
      </c>
      <c r="AF29" s="12">
        <v>72</v>
      </c>
      <c r="AG29" s="12">
        <v>75</v>
      </c>
      <c r="AH29" s="18">
        <v>60</v>
      </c>
      <c r="AI29" s="17">
        <v>77</v>
      </c>
      <c r="AJ29" s="17">
        <v>84</v>
      </c>
      <c r="AK29" s="17">
        <v>74</v>
      </c>
      <c r="AL29" s="17">
        <v>95</v>
      </c>
      <c r="AM29" s="17">
        <v>75</v>
      </c>
      <c r="AN29" s="17">
        <v>289</v>
      </c>
      <c r="AO29" s="17">
        <v>490</v>
      </c>
      <c r="AP29" s="17">
        <v>533</v>
      </c>
      <c r="AQ29" s="17">
        <v>608</v>
      </c>
      <c r="AR29" s="17">
        <v>519</v>
      </c>
      <c r="AS29" s="17">
        <v>592</v>
      </c>
      <c r="AT29" s="17">
        <v>649</v>
      </c>
      <c r="AU29" s="17">
        <v>700</v>
      </c>
      <c r="AV29" s="17">
        <v>722</v>
      </c>
      <c r="AW29" s="17">
        <v>793</v>
      </c>
      <c r="AX29" s="17">
        <v>819</v>
      </c>
      <c r="AY29" s="17">
        <v>806</v>
      </c>
      <c r="AZ29" s="17">
        <v>756</v>
      </c>
      <c r="BA29" s="17">
        <v>695</v>
      </c>
      <c r="BB29">
        <v>801</v>
      </c>
      <c r="BC29">
        <v>759</v>
      </c>
      <c r="BD29">
        <v>915</v>
      </c>
    </row>
    <row r="30" spans="1:56">
      <c r="A30" s="29" t="s">
        <v>28</v>
      </c>
      <c r="B30" s="39"/>
      <c r="C30" s="39"/>
      <c r="D30" s="39"/>
      <c r="E30" s="39"/>
      <c r="F30" s="39"/>
      <c r="G30" s="39"/>
      <c r="H30" s="39"/>
      <c r="I30" s="39">
        <f>Steel_prim!I30+Steel_sec!I30</f>
        <v>93.894865525672373</v>
      </c>
      <c r="J30" s="39">
        <f>Steel_prim!J30+Steel_sec!J30</f>
        <v>100.62836185819071</v>
      </c>
      <c r="K30" s="39">
        <f>Steel_prim!K30+Steel_sec!K30</f>
        <v>103.62102689486554</v>
      </c>
      <c r="L30" s="39">
        <f>Steel_prim!L30+Steel_sec!L30</f>
        <v>108.60880195599023</v>
      </c>
      <c r="M30" s="39">
        <f>Steel_prim!M30+Steel_sec!M30</f>
        <v>113.84596577017115</v>
      </c>
      <c r="N30" s="39">
        <f>Steel_prim!N30+Steel_sec!N30</f>
        <v>123.19804400977996</v>
      </c>
      <c r="O30" s="39">
        <f>Steel_prim!O30+Steel_sec!O30</f>
        <v>127.93643031784842</v>
      </c>
      <c r="P30" s="39">
        <f>Steel_prim!P30+Steel_sec!P30</f>
        <v>130.80440097799513</v>
      </c>
      <c r="Q30" s="39">
        <f>Steel_prim!Q30+Steel_sec!Q30</f>
        <v>128.31051344743278</v>
      </c>
      <c r="R30" s="39">
        <f>Steel_prim!R30+Steel_sec!R30</f>
        <v>137.53789731051344</v>
      </c>
      <c r="S30" s="39">
        <f>Steel_prim!S30+Steel_sec!S30</f>
        <v>204.99755501222495</v>
      </c>
      <c r="T30" s="39">
        <f>Steel_prim!T30+Steel_sec!T30</f>
        <v>144.02200488997556</v>
      </c>
      <c r="U30" s="39">
        <f>Steel_prim!U30+Steel_sec!U30</f>
        <v>154.74572127139365</v>
      </c>
      <c r="V30" s="39">
        <f>Steel_prim!V30+Steel_sec!V30</f>
        <v>168.33740831295844</v>
      </c>
      <c r="W30" s="39">
        <f>Steel_prim!W30+Steel_sec!W30</f>
        <v>176.56723716381418</v>
      </c>
      <c r="X30" s="39">
        <f>Steel_prim!X30+Steel_sec!X30</f>
        <v>182.80195599022005</v>
      </c>
      <c r="Y30" s="39">
        <f>Steel_prim!Y30+Steel_sec!Y30</f>
        <v>137.28850855745722</v>
      </c>
      <c r="Z30" s="39">
        <f>Steel_prim!Z30+Steel_sec!Z30</f>
        <v>100.5036674816626</v>
      </c>
      <c r="AA30" s="12">
        <v>102</v>
      </c>
      <c r="AB30" s="12">
        <v>74</v>
      </c>
      <c r="AC30" s="12">
        <v>63</v>
      </c>
      <c r="AD30" s="12">
        <v>45</v>
      </c>
      <c r="AE30" s="12">
        <v>46</v>
      </c>
      <c r="AF30" s="12">
        <v>69</v>
      </c>
      <c r="AG30" s="12">
        <v>101</v>
      </c>
      <c r="AH30" s="18">
        <v>74</v>
      </c>
      <c r="AI30" s="17">
        <v>71</v>
      </c>
      <c r="AJ30" s="17">
        <v>58</v>
      </c>
      <c r="AK30" s="17">
        <v>34</v>
      </c>
      <c r="AL30" s="17">
        <v>41</v>
      </c>
      <c r="AM30" s="17">
        <v>86</v>
      </c>
      <c r="AN30" s="17">
        <v>73</v>
      </c>
      <c r="AO30" s="17">
        <v>81</v>
      </c>
      <c r="AP30" s="17">
        <v>75</v>
      </c>
      <c r="AQ30" s="17">
        <v>89</v>
      </c>
      <c r="AR30" s="17">
        <v>43</v>
      </c>
      <c r="AS30" s="17">
        <v>95</v>
      </c>
      <c r="AT30" s="17">
        <v>96</v>
      </c>
      <c r="AU30" s="17">
        <v>1</v>
      </c>
      <c r="AV30" s="17">
        <v>135</v>
      </c>
      <c r="AW30" s="17">
        <v>167</v>
      </c>
      <c r="AX30" s="17">
        <v>122</v>
      </c>
      <c r="AY30" s="17">
        <v>0</v>
      </c>
      <c r="AZ30" s="17">
        <v>0</v>
      </c>
      <c r="BA30" s="17">
        <v>136</v>
      </c>
      <c r="BB30">
        <v>69</v>
      </c>
      <c r="BC30">
        <v>45</v>
      </c>
      <c r="BD30">
        <v>185</v>
      </c>
    </row>
    <row r="31" spans="1:56">
      <c r="A31" s="29" t="s">
        <v>29</v>
      </c>
      <c r="B31" s="39"/>
      <c r="C31" s="39"/>
      <c r="D31" s="39"/>
      <c r="E31" s="39"/>
      <c r="F31" s="39"/>
      <c r="G31" s="39"/>
      <c r="H31" s="39"/>
      <c r="I31" s="39">
        <f>Steel_prim!I31+Steel_sec!I31</f>
        <v>183.45722830697071</v>
      </c>
      <c r="J31" s="39">
        <f>Steel_prim!J31+Steel_sec!J31</f>
        <v>194.25296579511999</v>
      </c>
      <c r="K31" s="39">
        <f>Steel_prim!K31+Steel_sec!K31</f>
        <v>195.21391148146299</v>
      </c>
      <c r="L31" s="39">
        <f>Steel_prim!L31+Steel_sec!L31</f>
        <v>210.32314068659247</v>
      </c>
      <c r="M31" s="39">
        <f>Steel_prim!M31+Steel_sec!M31</f>
        <v>222.77169614789682</v>
      </c>
      <c r="N31" s="39">
        <f>Steel_prim!N31+Steel_sec!N31</f>
        <v>237.1514052442493</v>
      </c>
      <c r="O31" s="39">
        <f>Steel_prim!O31+Steel_sec!O31</f>
        <v>245.56544084626515</v>
      </c>
      <c r="P31" s="39">
        <f>Steel_prim!P31+Steel_sec!P31</f>
        <v>256.07419789431663</v>
      </c>
      <c r="Q31" s="39">
        <f>Steel_prim!Q31+Steel_sec!Q31</f>
        <v>250.02149655705801</v>
      </c>
      <c r="R31" s="39">
        <f>Steel_prim!R31+Steel_sec!R31</f>
        <v>268.34314966818022</v>
      </c>
      <c r="S31" s="39">
        <f>Steel_prim!S31+Steel_sec!S31</f>
        <v>363.11750910633197</v>
      </c>
      <c r="T31" s="39">
        <f>Steel_prim!T31+Steel_sec!T31</f>
        <v>283.88502008382812</v>
      </c>
      <c r="U31" s="39">
        <f>Steel_prim!U31+Steel_sec!U31</f>
        <v>299.40589603812185</v>
      </c>
      <c r="V31" s="39">
        <f>Steel_prim!V31+Steel_sec!V31</f>
        <v>315.18042699965071</v>
      </c>
      <c r="W31" s="39">
        <f>Steel_prim!W31+Steel_sec!W31</f>
        <v>328.76212202484902</v>
      </c>
      <c r="X31" s="39">
        <f>Steel_prim!X31+Steel_sec!X31</f>
        <v>336.63303353126093</v>
      </c>
      <c r="Y31" s="39">
        <f>Steel_prim!Y31+Steel_sec!Y31</f>
        <v>257.95535402425025</v>
      </c>
      <c r="Z31" s="39">
        <f>Steel_prim!Z31+Steel_sec!Z31</f>
        <v>179.92322613642034</v>
      </c>
      <c r="AA31" s="12">
        <v>171</v>
      </c>
      <c r="AB31" s="12">
        <v>137</v>
      </c>
      <c r="AC31" s="12">
        <v>67</v>
      </c>
      <c r="AD31" s="12">
        <v>33</v>
      </c>
      <c r="AE31" s="12">
        <v>2</v>
      </c>
      <c r="AF31" s="12">
        <v>50</v>
      </c>
      <c r="AG31" s="12">
        <v>49</v>
      </c>
      <c r="AH31" s="18">
        <v>49</v>
      </c>
      <c r="AI31" s="17">
        <v>161</v>
      </c>
      <c r="AJ31" s="17">
        <v>260</v>
      </c>
      <c r="AK31" s="17">
        <v>260</v>
      </c>
      <c r="AL31" s="17">
        <v>291</v>
      </c>
      <c r="AM31" s="17">
        <v>309</v>
      </c>
      <c r="AN31" s="17">
        <v>310</v>
      </c>
      <c r="AO31" s="17">
        <v>354</v>
      </c>
      <c r="AP31" s="17">
        <v>359</v>
      </c>
      <c r="AQ31" s="17">
        <v>253</v>
      </c>
      <c r="AR31" s="17">
        <v>270</v>
      </c>
      <c r="AS31" s="17">
        <v>292</v>
      </c>
      <c r="AT31" s="17">
        <v>386</v>
      </c>
      <c r="AU31" s="17">
        <v>217</v>
      </c>
      <c r="AV31" s="17">
        <v>100</v>
      </c>
      <c r="AW31" s="17">
        <v>188</v>
      </c>
      <c r="AX31" s="17">
        <v>121</v>
      </c>
      <c r="AY31" s="17">
        <v>169</v>
      </c>
      <c r="AZ31" s="17">
        <v>273</v>
      </c>
      <c r="BA31" s="17">
        <v>266</v>
      </c>
      <c r="BB31">
        <v>239</v>
      </c>
      <c r="BC31">
        <v>179</v>
      </c>
      <c r="BD31">
        <v>315</v>
      </c>
    </row>
    <row r="32" spans="1:56">
      <c r="A32" s="30" t="s">
        <v>30</v>
      </c>
      <c r="B32" s="39"/>
      <c r="C32" s="39"/>
      <c r="D32" s="39"/>
      <c r="E32" s="39"/>
      <c r="F32" s="39"/>
      <c r="G32" s="39"/>
      <c r="H32" s="39"/>
      <c r="I32" s="39">
        <f>Steel_prim!I32+Steel_sec!I32</f>
        <v>141.76283618581908</v>
      </c>
      <c r="J32" s="39">
        <f>Steel_prim!J32+Steel_sec!J32</f>
        <v>151.92909535452324</v>
      </c>
      <c r="K32" s="39">
        <f>Steel_prim!K32+Steel_sec!K32</f>
        <v>156.4474327628362</v>
      </c>
      <c r="L32" s="39">
        <f>Steel_prim!L32+Steel_sec!L32</f>
        <v>163.97799511002447</v>
      </c>
      <c r="M32" s="39">
        <f>Steel_prim!M32+Steel_sec!M32</f>
        <v>171.88508557457214</v>
      </c>
      <c r="N32" s="39">
        <f>Steel_prim!N32+Steel_sec!N32</f>
        <v>186.00488997555013</v>
      </c>
      <c r="O32" s="39">
        <f>Steel_prim!O32+Steel_sec!O32</f>
        <v>193.15892420537898</v>
      </c>
      <c r="P32" s="39">
        <f>Steel_prim!P32+Steel_sec!P32</f>
        <v>197.48899755501222</v>
      </c>
      <c r="Q32" s="39">
        <f>Steel_prim!Q32+Steel_sec!Q32</f>
        <v>193.72371638141809</v>
      </c>
      <c r="R32" s="39">
        <f>Steel_prim!R32+Steel_sec!R32</f>
        <v>207.65525672371638</v>
      </c>
      <c r="S32" s="39">
        <f>Steel_prim!S32+Steel_sec!S32</f>
        <v>309.50611246943765</v>
      </c>
      <c r="T32" s="39">
        <f>Steel_prim!T32+Steel_sec!T32</f>
        <v>217.44498777506112</v>
      </c>
      <c r="U32" s="39">
        <f>Steel_prim!U32+Steel_sec!U32</f>
        <v>233.63569682151589</v>
      </c>
      <c r="V32" s="39">
        <f>Steel_prim!V32+Steel_sec!V32</f>
        <v>254.15647921760393</v>
      </c>
      <c r="W32" s="39">
        <f>Steel_prim!W32+Steel_sec!W32</f>
        <v>266.58190709046454</v>
      </c>
      <c r="X32" s="39">
        <f>Steel_prim!X32+Steel_sec!X32</f>
        <v>275.9951100244499</v>
      </c>
      <c r="Y32" s="39">
        <f>Steel_prim!Y32+Steel_sec!Y32</f>
        <v>207.27872860635696</v>
      </c>
      <c r="Z32" s="39">
        <f>Steel_prim!Z32+Steel_sec!Z32</f>
        <v>151.74083129584352</v>
      </c>
      <c r="AA32" s="15">
        <v>154</v>
      </c>
      <c r="AB32" s="15">
        <v>120</v>
      </c>
      <c r="AC32" s="15">
        <v>118</v>
      </c>
      <c r="AD32" s="15">
        <v>89</v>
      </c>
      <c r="AE32" s="15">
        <v>121</v>
      </c>
      <c r="AF32" s="15">
        <v>132</v>
      </c>
      <c r="AG32" s="15">
        <v>141</v>
      </c>
      <c r="AH32" s="15">
        <v>88</v>
      </c>
      <c r="AI32" s="15">
        <v>86</v>
      </c>
      <c r="AJ32" s="15">
        <v>110</v>
      </c>
      <c r="AK32" s="15">
        <v>83</v>
      </c>
      <c r="AL32" s="15">
        <v>53</v>
      </c>
      <c r="AM32" s="15">
        <v>150</v>
      </c>
      <c r="AN32" s="15">
        <v>102</v>
      </c>
      <c r="AO32" s="15">
        <v>161</v>
      </c>
      <c r="AP32" s="17">
        <v>174</v>
      </c>
      <c r="AQ32" s="17">
        <v>170</v>
      </c>
      <c r="AR32" s="17">
        <v>130</v>
      </c>
      <c r="AS32" s="17">
        <v>130</v>
      </c>
      <c r="AT32" s="17">
        <v>140</v>
      </c>
      <c r="AU32" s="17">
        <v>120</v>
      </c>
      <c r="AV32" s="17">
        <v>70</v>
      </c>
      <c r="AW32" s="17">
        <v>140</v>
      </c>
      <c r="AX32" s="17">
        <v>150</v>
      </c>
      <c r="AY32" s="17">
        <v>120</v>
      </c>
      <c r="AZ32" s="17">
        <v>120</v>
      </c>
      <c r="BA32" s="13">
        <v>120</v>
      </c>
      <c r="BB32">
        <v>75</v>
      </c>
      <c r="BC32">
        <v>20</v>
      </c>
      <c r="BD32">
        <v>20</v>
      </c>
    </row>
    <row r="33" spans="1:57">
      <c r="A33" s="30" t="s">
        <v>31</v>
      </c>
      <c r="B33" s="39"/>
      <c r="C33" s="39"/>
      <c r="D33" s="39"/>
      <c r="E33" s="39"/>
      <c r="F33" s="39"/>
      <c r="G33" s="39"/>
      <c r="H33" s="39"/>
      <c r="I33" s="39">
        <f>Steel_prim!I33+Steel_sec!I33</f>
        <v>1362.983418367347</v>
      </c>
      <c r="J33" s="39">
        <f>Steel_prim!J33+Steel_sec!J33</f>
        <v>1379.9961734693877</v>
      </c>
      <c r="K33" s="39">
        <f>Steel_prim!K33+Steel_sec!K33</f>
        <v>1256.3265306122448</v>
      </c>
      <c r="L33" s="39">
        <f>Steel_prim!L33+Steel_sec!L33</f>
        <v>1512.1721938775511</v>
      </c>
      <c r="M33" s="39">
        <f>Steel_prim!M33+Steel_sec!M33</f>
        <v>1663.9783163265306</v>
      </c>
      <c r="N33" s="39">
        <f>Steel_prim!N33+Steel_sec!N33</f>
        <v>1666.595663265306</v>
      </c>
      <c r="O33" s="39">
        <f>Steel_prim!O33+Steel_sec!O33</f>
        <v>1706.5102040816325</v>
      </c>
      <c r="P33" s="39">
        <f>Steel_prim!P33+Steel_sec!P33</f>
        <v>1915.8979591836735</v>
      </c>
      <c r="Q33" s="39">
        <f>Steel_prim!Q33+Steel_sec!Q33</f>
        <v>1839.3405612244899</v>
      </c>
      <c r="R33" s="39">
        <f>Steel_prim!R33+Steel_sec!R33</f>
        <v>1983.2946428571429</v>
      </c>
      <c r="S33" s="39">
        <f>Steel_prim!S33+Steel_sec!S33</f>
        <v>1696.0408163265306</v>
      </c>
      <c r="T33" s="39">
        <f>Steel_prim!T33+Steel_sec!T33</f>
        <v>2175.6696428571427</v>
      </c>
      <c r="U33" s="39">
        <f>Steel_prim!U33+Steel_sec!U33</f>
        <v>2145.5701530612246</v>
      </c>
      <c r="V33" s="39">
        <f>Steel_prim!V33+Steel_sec!V33</f>
        <v>1974.1339285714284</v>
      </c>
      <c r="W33" s="39">
        <f>Steel_prim!W33+Steel_sec!W33</f>
        <v>2008.1594387755101</v>
      </c>
      <c r="X33" s="39">
        <f>Steel_prim!X33+Steel_sec!X33</f>
        <v>1951.2321428571429</v>
      </c>
      <c r="Y33" s="39">
        <f>Steel_prim!Y33+Steel_sec!Y33</f>
        <v>1641.0765306122448</v>
      </c>
      <c r="Z33" s="39">
        <f>Steel_prim!Z33+Steel_sec!Z33</f>
        <v>896.44132653061229</v>
      </c>
      <c r="AA33" s="15">
        <v>513</v>
      </c>
      <c r="AB33" s="15">
        <v>61</v>
      </c>
      <c r="AC33" s="15">
        <v>21</v>
      </c>
      <c r="AD33" s="15">
        <v>93</v>
      </c>
      <c r="AE33" s="15">
        <v>568</v>
      </c>
      <c r="AF33" s="15">
        <v>893</v>
      </c>
      <c r="AG33" s="15">
        <v>839</v>
      </c>
      <c r="AH33" s="15">
        <v>142</v>
      </c>
      <c r="AI33" s="15">
        <v>592</v>
      </c>
      <c r="AJ33" s="15">
        <v>485</v>
      </c>
      <c r="AK33" s="15">
        <v>508</v>
      </c>
      <c r="AL33" s="15">
        <v>658</v>
      </c>
      <c r="AM33" s="15">
        <v>1025</v>
      </c>
      <c r="AN33" s="15">
        <v>1185</v>
      </c>
      <c r="AO33" s="15">
        <v>1662</v>
      </c>
      <c r="AP33" s="17">
        <v>1478</v>
      </c>
      <c r="AQ33" s="17">
        <v>1662</v>
      </c>
      <c r="AR33" s="17">
        <v>1061</v>
      </c>
      <c r="AS33" s="17">
        <v>1254</v>
      </c>
      <c r="AT33" s="17">
        <v>1324</v>
      </c>
      <c r="AU33" s="17">
        <v>346</v>
      </c>
      <c r="AV33" s="17">
        <v>396</v>
      </c>
      <c r="AW33" s="17">
        <v>583</v>
      </c>
      <c r="AX33" s="17">
        <v>955</v>
      </c>
      <c r="AY33" s="13">
        <v>1173</v>
      </c>
      <c r="AZ33" s="17">
        <v>1477</v>
      </c>
      <c r="BA33" s="17">
        <v>1973</v>
      </c>
      <c r="BB33">
        <v>1929</v>
      </c>
      <c r="BC33">
        <v>1455</v>
      </c>
      <c r="BD33">
        <v>1667</v>
      </c>
    </row>
    <row r="34" spans="1:57">
      <c r="A34" s="3" t="s">
        <v>32</v>
      </c>
      <c r="G34">
        <v>65</v>
      </c>
      <c r="H34">
        <v>68</v>
      </c>
      <c r="I34">
        <v>74</v>
      </c>
      <c r="J34">
        <v>76</v>
      </c>
      <c r="K34">
        <v>90</v>
      </c>
      <c r="L34">
        <v>108</v>
      </c>
      <c r="M34">
        <v>120</v>
      </c>
      <c r="N34">
        <v>125</v>
      </c>
      <c r="O34">
        <v>131</v>
      </c>
      <c r="P34">
        <v>134</v>
      </c>
      <c r="Q34">
        <v>78</v>
      </c>
      <c r="R34">
        <v>58</v>
      </c>
      <c r="S34">
        <v>88</v>
      </c>
      <c r="T34">
        <v>122</v>
      </c>
      <c r="U34">
        <v>116</v>
      </c>
      <c r="V34">
        <v>120</v>
      </c>
      <c r="W34">
        <v>120</v>
      </c>
      <c r="X34">
        <v>120</v>
      </c>
      <c r="Y34">
        <v>120</v>
      </c>
      <c r="Z34" s="8">
        <v>120</v>
      </c>
      <c r="AA34" s="8">
        <v>100</v>
      </c>
      <c r="AB34" s="8">
        <v>32</v>
      </c>
      <c r="AC34" s="8">
        <v>34</v>
      </c>
      <c r="AD34" s="8">
        <v>36</v>
      </c>
      <c r="AE34" s="8">
        <v>37</v>
      </c>
      <c r="AF34" s="8">
        <v>40</v>
      </c>
      <c r="AG34" s="8">
        <v>40</v>
      </c>
      <c r="AQ34">
        <v>50</v>
      </c>
      <c r="AR34">
        <v>70</v>
      </c>
      <c r="AS34">
        <v>78</v>
      </c>
      <c r="AT34">
        <v>85</v>
      </c>
      <c r="AU34">
        <v>87</v>
      </c>
      <c r="AV34">
        <v>84</v>
      </c>
      <c r="AW34">
        <v>90</v>
      </c>
      <c r="AX34">
        <v>100</v>
      </c>
      <c r="AY34">
        <v>100</v>
      </c>
      <c r="AZ34">
        <v>100</v>
      </c>
      <c r="BA34" s="17">
        <v>100</v>
      </c>
      <c r="BB34">
        <v>5100</v>
      </c>
      <c r="BC34">
        <v>5500</v>
      </c>
      <c r="BD34">
        <v>5500</v>
      </c>
    </row>
    <row r="35" spans="1:57">
      <c r="A35" s="3" t="s">
        <v>33</v>
      </c>
      <c r="B35">
        <v>14000</v>
      </c>
      <c r="C35">
        <v>15000</v>
      </c>
      <c r="D35">
        <v>16000</v>
      </c>
      <c r="E35">
        <v>18000</v>
      </c>
      <c r="F35">
        <v>21000</v>
      </c>
      <c r="G35">
        <v>23000</v>
      </c>
      <c r="H35">
        <v>26000</v>
      </c>
      <c r="I35">
        <v>26000</v>
      </c>
      <c r="J35">
        <v>26000</v>
      </c>
      <c r="K35">
        <v>21000</v>
      </c>
      <c r="L35">
        <v>23400</v>
      </c>
      <c r="M35">
        <v>31780</v>
      </c>
      <c r="N35">
        <v>34484</v>
      </c>
      <c r="O35">
        <v>37121</v>
      </c>
      <c r="P35">
        <v>35604</v>
      </c>
      <c r="Q35">
        <v>37160</v>
      </c>
      <c r="R35">
        <v>40021</v>
      </c>
      <c r="S35">
        <v>43319</v>
      </c>
      <c r="T35">
        <v>46724</v>
      </c>
      <c r="U35">
        <v>51900</v>
      </c>
      <c r="V35">
        <v>56020</v>
      </c>
      <c r="W35">
        <v>57040</v>
      </c>
      <c r="X35">
        <v>58200</v>
      </c>
      <c r="Y35">
        <v>62373</v>
      </c>
      <c r="Z35" s="8">
        <v>67654</v>
      </c>
      <c r="AA35" s="8">
        <v>75893</v>
      </c>
      <c r="AB35" s="8">
        <v>87377</v>
      </c>
      <c r="AC35" s="8">
        <v>97409</v>
      </c>
      <c r="AD35" s="8">
        <v>100040</v>
      </c>
      <c r="AE35" s="8">
        <v>101359</v>
      </c>
      <c r="AF35" s="8">
        <v>115114</v>
      </c>
      <c r="AG35" s="8">
        <v>114588</v>
      </c>
      <c r="AH35" s="8">
        <v>123954</v>
      </c>
      <c r="AI35" s="8">
        <v>127236</v>
      </c>
      <c r="AJ35">
        <v>150906</v>
      </c>
      <c r="AK35">
        <v>182249</v>
      </c>
      <c r="AL35">
        <v>222413</v>
      </c>
      <c r="AM35">
        <v>280486</v>
      </c>
      <c r="AN35">
        <v>355790</v>
      </c>
      <c r="AO35">
        <v>422989</v>
      </c>
      <c r="AP35">
        <v>494899</v>
      </c>
      <c r="AQ35">
        <v>512339</v>
      </c>
      <c r="AR35">
        <v>577070</v>
      </c>
      <c r="AS35">
        <v>638743</v>
      </c>
      <c r="AT35">
        <v>701968</v>
      </c>
      <c r="AU35">
        <v>731040</v>
      </c>
      <c r="AV35">
        <v>822000</v>
      </c>
      <c r="AW35">
        <v>822306</v>
      </c>
      <c r="AX35">
        <v>803825</v>
      </c>
      <c r="AY35">
        <v>807609</v>
      </c>
      <c r="AZ35">
        <v>870855</v>
      </c>
      <c r="BA35" s="17">
        <v>928264</v>
      </c>
      <c r="BB35">
        <v>996342</v>
      </c>
      <c r="BC35">
        <v>1064732</v>
      </c>
      <c r="BD35">
        <v>1032790</v>
      </c>
    </row>
    <row r="36" spans="1:57">
      <c r="A36" s="3" t="s">
        <v>34</v>
      </c>
      <c r="B36">
        <v>6331</v>
      </c>
      <c r="C36">
        <v>6448</v>
      </c>
      <c r="D36">
        <v>6557</v>
      </c>
      <c r="E36">
        <v>6276</v>
      </c>
      <c r="F36">
        <v>6101</v>
      </c>
      <c r="G36">
        <v>6856</v>
      </c>
      <c r="H36">
        <v>6889</v>
      </c>
      <c r="I36">
        <v>7068</v>
      </c>
      <c r="J36">
        <v>7991</v>
      </c>
      <c r="K36">
        <v>9364</v>
      </c>
      <c r="L36">
        <v>10009</v>
      </c>
      <c r="M36">
        <v>10099</v>
      </c>
      <c r="N36">
        <v>10126</v>
      </c>
      <c r="O36">
        <v>9514</v>
      </c>
      <c r="P36">
        <v>10780</v>
      </c>
      <c r="Q36">
        <v>10997</v>
      </c>
      <c r="R36">
        <v>10237</v>
      </c>
      <c r="S36">
        <v>10549</v>
      </c>
      <c r="T36">
        <v>11936</v>
      </c>
      <c r="U36">
        <v>12197</v>
      </c>
      <c r="V36">
        <v>13098</v>
      </c>
      <c r="W36">
        <v>11792</v>
      </c>
      <c r="X36">
        <v>12190</v>
      </c>
      <c r="Y36">
        <v>12610</v>
      </c>
      <c r="Z36" s="8">
        <v>15329</v>
      </c>
      <c r="AA36" s="8">
        <v>16563</v>
      </c>
      <c r="AB36" s="8">
        <v>17882</v>
      </c>
      <c r="AC36" s="8">
        <v>20722</v>
      </c>
      <c r="AD36" s="8">
        <v>23292</v>
      </c>
      <c r="AE36" s="8">
        <v>25242</v>
      </c>
      <c r="AF36" s="8">
        <v>26292</v>
      </c>
      <c r="AG36" s="8">
        <v>23480</v>
      </c>
      <c r="AH36" s="8">
        <v>24296</v>
      </c>
      <c r="AI36" s="8">
        <v>26924</v>
      </c>
      <c r="AJ36">
        <v>27291</v>
      </c>
      <c r="AK36">
        <v>28814</v>
      </c>
      <c r="AL36">
        <v>31779</v>
      </c>
      <c r="AM36">
        <v>32626</v>
      </c>
      <c r="AN36">
        <v>45780</v>
      </c>
      <c r="AO36">
        <v>49450</v>
      </c>
      <c r="AP36">
        <v>53080</v>
      </c>
      <c r="AQ36">
        <v>57791</v>
      </c>
      <c r="AR36">
        <v>63527</v>
      </c>
      <c r="AS36">
        <v>68976</v>
      </c>
      <c r="AT36">
        <v>73471</v>
      </c>
      <c r="AU36">
        <v>77264</v>
      </c>
      <c r="AV36">
        <v>81299</v>
      </c>
      <c r="AW36">
        <v>87292</v>
      </c>
      <c r="AX36">
        <v>89026</v>
      </c>
      <c r="AY36">
        <v>95477</v>
      </c>
      <c r="AZ36">
        <v>101455</v>
      </c>
      <c r="BA36" s="17">
        <v>109272</v>
      </c>
      <c r="BB36">
        <v>111351</v>
      </c>
      <c r="BC36">
        <v>100256</v>
      </c>
      <c r="BD36">
        <v>118201</v>
      </c>
    </row>
    <row r="37" spans="1:57">
      <c r="A37" s="3" t="s">
        <v>35</v>
      </c>
      <c r="B37">
        <v>0</v>
      </c>
      <c r="C37">
        <v>0</v>
      </c>
      <c r="D37">
        <v>0</v>
      </c>
      <c r="E37">
        <v>10</v>
      </c>
      <c r="F37">
        <v>10</v>
      </c>
      <c r="G37">
        <v>30</v>
      </c>
      <c r="H37">
        <v>50</v>
      </c>
      <c r="I37">
        <v>80</v>
      </c>
      <c r="J37">
        <v>100</v>
      </c>
      <c r="K37">
        <v>139</v>
      </c>
      <c r="L37">
        <v>130</v>
      </c>
      <c r="M37">
        <v>131</v>
      </c>
      <c r="N37">
        <v>182</v>
      </c>
      <c r="O37">
        <v>543</v>
      </c>
      <c r="P37">
        <v>621</v>
      </c>
      <c r="Q37">
        <v>693</v>
      </c>
      <c r="R37">
        <v>983</v>
      </c>
      <c r="S37">
        <v>1171</v>
      </c>
      <c r="T37">
        <v>1374</v>
      </c>
      <c r="U37">
        <v>1729</v>
      </c>
      <c r="V37">
        <v>2059</v>
      </c>
      <c r="W37">
        <v>985</v>
      </c>
      <c r="X37">
        <v>1210</v>
      </c>
      <c r="Y37">
        <v>1357</v>
      </c>
      <c r="Z37" s="8">
        <v>1427</v>
      </c>
      <c r="AA37" s="8">
        <v>1365</v>
      </c>
      <c r="AB37" s="8">
        <v>1496</v>
      </c>
      <c r="AC37" s="8">
        <v>1618</v>
      </c>
      <c r="AD37" s="8">
        <v>1709</v>
      </c>
      <c r="AE37" s="8">
        <v>1723</v>
      </c>
      <c r="AF37" s="8">
        <v>1535</v>
      </c>
      <c r="AG37" s="8">
        <v>2699</v>
      </c>
      <c r="AH37" s="8">
        <v>2891</v>
      </c>
      <c r="AI37" s="8">
        <v>2848</v>
      </c>
      <c r="AJ37">
        <v>2781</v>
      </c>
      <c r="AK37">
        <v>2462</v>
      </c>
      <c r="AL37">
        <v>2042</v>
      </c>
      <c r="AM37">
        <v>3682</v>
      </c>
      <c r="AN37">
        <v>3675</v>
      </c>
      <c r="AO37">
        <v>3759</v>
      </c>
      <c r="AP37">
        <v>4016</v>
      </c>
      <c r="AQ37">
        <v>3915</v>
      </c>
      <c r="AR37">
        <v>3501</v>
      </c>
      <c r="AS37">
        <v>3664</v>
      </c>
      <c r="AT37">
        <v>3621</v>
      </c>
      <c r="AU37">
        <v>2254</v>
      </c>
      <c r="AV37">
        <v>2644</v>
      </c>
      <c r="AW37">
        <v>4428</v>
      </c>
      <c r="AX37">
        <v>4854</v>
      </c>
      <c r="AY37">
        <v>4746</v>
      </c>
      <c r="AZ37">
        <v>5195</v>
      </c>
      <c r="BA37" s="17">
        <v>6183</v>
      </c>
      <c r="BB37">
        <v>7783</v>
      </c>
      <c r="BC37">
        <v>12871</v>
      </c>
      <c r="BD37">
        <v>14300</v>
      </c>
      <c r="BE37">
        <v>15600</v>
      </c>
    </row>
    <row r="38" spans="1:57">
      <c r="A38" s="3" t="s">
        <v>36</v>
      </c>
      <c r="B38">
        <v>62154</v>
      </c>
      <c r="C38">
        <v>66893</v>
      </c>
      <c r="D38">
        <v>82166</v>
      </c>
      <c r="E38">
        <v>93322</v>
      </c>
      <c r="F38">
        <v>88557</v>
      </c>
      <c r="G38">
        <v>96900</v>
      </c>
      <c r="H38">
        <v>119322</v>
      </c>
      <c r="I38">
        <v>117131</v>
      </c>
      <c r="J38">
        <v>102313</v>
      </c>
      <c r="K38">
        <v>107399</v>
      </c>
      <c r="L38">
        <v>102405</v>
      </c>
      <c r="M38">
        <v>102105</v>
      </c>
      <c r="N38">
        <v>111748</v>
      </c>
      <c r="O38">
        <v>111395</v>
      </c>
      <c r="P38">
        <v>101676</v>
      </c>
      <c r="Q38">
        <v>99548</v>
      </c>
      <c r="R38">
        <v>97179</v>
      </c>
      <c r="S38">
        <v>105586</v>
      </c>
      <c r="T38">
        <v>105279</v>
      </c>
      <c r="U38">
        <v>98275</v>
      </c>
      <c r="V38">
        <v>98513</v>
      </c>
      <c r="W38">
        <v>79295</v>
      </c>
      <c r="X38">
        <v>80197</v>
      </c>
      <c r="Y38">
        <v>80229</v>
      </c>
      <c r="Z38" s="8">
        <v>79985</v>
      </c>
      <c r="AA38" s="8">
        <v>73144</v>
      </c>
      <c r="AB38" s="8">
        <v>73738</v>
      </c>
      <c r="AC38" s="8">
        <v>73776</v>
      </c>
      <c r="AD38" s="8">
        <v>74905</v>
      </c>
      <c r="AE38" s="8">
        <v>74597</v>
      </c>
      <c r="AF38" s="8">
        <v>78519</v>
      </c>
      <c r="AG38" s="8">
        <v>93548</v>
      </c>
      <c r="AH38" s="8">
        <v>94192</v>
      </c>
      <c r="AI38" s="8">
        <v>106444</v>
      </c>
      <c r="AJ38">
        <v>102866</v>
      </c>
      <c r="AK38">
        <v>107745</v>
      </c>
      <c r="AL38">
        <v>110511</v>
      </c>
      <c r="AM38">
        <v>112718</v>
      </c>
      <c r="AN38">
        <v>112471</v>
      </c>
      <c r="AO38">
        <v>116226</v>
      </c>
      <c r="AP38">
        <v>120203</v>
      </c>
      <c r="AQ38">
        <v>118739</v>
      </c>
      <c r="AR38">
        <v>87534</v>
      </c>
      <c r="AS38">
        <v>109599</v>
      </c>
      <c r="AT38">
        <v>107601</v>
      </c>
      <c r="AU38">
        <v>107232</v>
      </c>
      <c r="AV38">
        <v>110595</v>
      </c>
      <c r="AW38">
        <v>110666</v>
      </c>
      <c r="AX38">
        <v>105134</v>
      </c>
      <c r="AY38">
        <v>104775</v>
      </c>
      <c r="AZ38">
        <v>104661</v>
      </c>
      <c r="BA38" s="17">
        <v>104319</v>
      </c>
      <c r="BB38">
        <v>99284</v>
      </c>
      <c r="BC38">
        <v>83186</v>
      </c>
      <c r="BD38">
        <v>96334</v>
      </c>
    </row>
    <row r="39" spans="1:57">
      <c r="A39" s="3" t="s">
        <v>37</v>
      </c>
      <c r="B39">
        <v>1450</v>
      </c>
      <c r="C39">
        <v>1750</v>
      </c>
      <c r="D39">
        <v>2000</v>
      </c>
      <c r="E39">
        <v>2160</v>
      </c>
      <c r="F39">
        <v>2360</v>
      </c>
      <c r="G39">
        <v>2500</v>
      </c>
      <c r="H39">
        <v>2900</v>
      </c>
      <c r="I39">
        <v>3200</v>
      </c>
      <c r="J39">
        <v>2900</v>
      </c>
      <c r="K39">
        <v>3000</v>
      </c>
      <c r="L39">
        <v>4000</v>
      </c>
      <c r="M39">
        <v>5080</v>
      </c>
      <c r="N39">
        <v>5400</v>
      </c>
      <c r="O39">
        <v>5800</v>
      </c>
      <c r="P39">
        <v>5500</v>
      </c>
      <c r="Q39">
        <v>5800</v>
      </c>
      <c r="R39">
        <v>6100</v>
      </c>
      <c r="S39">
        <v>6500</v>
      </c>
      <c r="T39">
        <v>6500</v>
      </c>
      <c r="U39">
        <v>6600</v>
      </c>
      <c r="V39">
        <v>6730</v>
      </c>
      <c r="W39">
        <v>3000</v>
      </c>
      <c r="X39">
        <v>3164</v>
      </c>
      <c r="Y39">
        <v>3120</v>
      </c>
      <c r="Z39" s="8">
        <v>3100</v>
      </c>
      <c r="AA39" s="8">
        <v>2500</v>
      </c>
      <c r="AB39" s="8">
        <v>2000</v>
      </c>
      <c r="AC39" s="8">
        <v>1500</v>
      </c>
      <c r="AD39" s="8">
        <v>500</v>
      </c>
      <c r="AE39" s="8">
        <v>500</v>
      </c>
      <c r="AF39" s="8">
        <v>500</v>
      </c>
      <c r="AG39" s="8">
        <v>300</v>
      </c>
      <c r="AH39" s="8">
        <v>300</v>
      </c>
      <c r="AI39" s="8">
        <v>300</v>
      </c>
      <c r="AJ39">
        <v>300</v>
      </c>
      <c r="AK39">
        <v>300</v>
      </c>
      <c r="AL39">
        <v>300</v>
      </c>
      <c r="AM39">
        <v>300</v>
      </c>
      <c r="AN39">
        <v>300</v>
      </c>
      <c r="AO39">
        <v>300</v>
      </c>
      <c r="AP39">
        <v>300</v>
      </c>
      <c r="AQ39">
        <v>1300</v>
      </c>
      <c r="AR39">
        <v>1300</v>
      </c>
      <c r="AS39">
        <v>1300</v>
      </c>
      <c r="AT39">
        <v>1300</v>
      </c>
      <c r="AU39">
        <v>1280</v>
      </c>
      <c r="AV39">
        <v>1250</v>
      </c>
      <c r="AW39">
        <v>1250</v>
      </c>
      <c r="AX39">
        <v>1250</v>
      </c>
      <c r="AY39">
        <v>1250</v>
      </c>
      <c r="AZ39">
        <v>1250</v>
      </c>
      <c r="BA39" s="17">
        <v>1250</v>
      </c>
      <c r="BB39">
        <v>1250</v>
      </c>
      <c r="BC39">
        <v>1250</v>
      </c>
      <c r="BD39">
        <v>1250</v>
      </c>
    </row>
    <row r="40" spans="1:57">
      <c r="A40" s="3" t="s">
        <v>38</v>
      </c>
      <c r="M40">
        <v>4969</v>
      </c>
      <c r="N40">
        <v>7610</v>
      </c>
      <c r="O40">
        <v>8558</v>
      </c>
      <c r="P40">
        <v>10753</v>
      </c>
      <c r="Q40">
        <v>11758</v>
      </c>
      <c r="R40">
        <v>11915</v>
      </c>
      <c r="S40">
        <v>13034</v>
      </c>
      <c r="T40">
        <v>13539</v>
      </c>
      <c r="U40">
        <v>14555</v>
      </c>
      <c r="V40">
        <v>16782</v>
      </c>
      <c r="W40">
        <v>12578</v>
      </c>
      <c r="X40">
        <v>14846</v>
      </c>
      <c r="Y40">
        <v>15339</v>
      </c>
      <c r="Z40" s="8">
        <v>18510</v>
      </c>
      <c r="AA40" s="8">
        <v>19323</v>
      </c>
      <c r="AB40" s="8">
        <v>21777</v>
      </c>
      <c r="AC40" s="8">
        <v>21169</v>
      </c>
      <c r="AD40" s="8">
        <v>22344</v>
      </c>
      <c r="AE40" s="8">
        <v>23010</v>
      </c>
      <c r="AF40" s="8">
        <v>22712</v>
      </c>
      <c r="AG40" s="8">
        <v>39896</v>
      </c>
      <c r="AH40" s="8">
        <v>41042</v>
      </c>
      <c r="AI40" s="8">
        <v>43107</v>
      </c>
      <c r="AJ40">
        <v>43852</v>
      </c>
      <c r="AK40">
        <v>45390</v>
      </c>
      <c r="AL40">
        <v>46310</v>
      </c>
      <c r="AM40">
        <v>47521</v>
      </c>
      <c r="AN40">
        <v>47820</v>
      </c>
      <c r="AO40">
        <v>48455</v>
      </c>
      <c r="AP40">
        <v>51517</v>
      </c>
      <c r="AQ40">
        <v>53625</v>
      </c>
      <c r="AR40">
        <v>48572</v>
      </c>
      <c r="AS40">
        <v>58914</v>
      </c>
      <c r="AT40">
        <v>68519</v>
      </c>
      <c r="AU40">
        <v>69073</v>
      </c>
      <c r="AV40">
        <v>66061</v>
      </c>
      <c r="AW40">
        <v>71543</v>
      </c>
      <c r="AX40">
        <v>69670</v>
      </c>
      <c r="AY40">
        <v>68576</v>
      </c>
      <c r="AZ40">
        <v>71030</v>
      </c>
      <c r="BA40" s="17">
        <v>72464</v>
      </c>
      <c r="BB40">
        <v>71412</v>
      </c>
      <c r="BC40">
        <v>67078</v>
      </c>
      <c r="BD40">
        <v>70418</v>
      </c>
    </row>
    <row r="41" spans="1:57">
      <c r="A41" s="3" t="s">
        <v>39</v>
      </c>
      <c r="B41">
        <v>60</v>
      </c>
      <c r="C41">
        <v>70</v>
      </c>
      <c r="D41">
        <v>74</v>
      </c>
      <c r="E41">
        <v>122</v>
      </c>
      <c r="F41">
        <v>160</v>
      </c>
      <c r="G41">
        <v>187</v>
      </c>
      <c r="H41">
        <v>180</v>
      </c>
      <c r="I41">
        <v>182</v>
      </c>
      <c r="J41">
        <v>183</v>
      </c>
      <c r="K41">
        <v>190</v>
      </c>
      <c r="L41">
        <v>194</v>
      </c>
      <c r="M41">
        <v>203</v>
      </c>
      <c r="N41">
        <v>207</v>
      </c>
      <c r="O41">
        <v>210</v>
      </c>
      <c r="P41">
        <v>210</v>
      </c>
      <c r="Q41">
        <v>210</v>
      </c>
      <c r="R41">
        <v>350</v>
      </c>
      <c r="S41">
        <v>350</v>
      </c>
      <c r="T41">
        <v>400</v>
      </c>
      <c r="U41">
        <v>400</v>
      </c>
      <c r="V41">
        <v>550</v>
      </c>
      <c r="W41">
        <v>557</v>
      </c>
      <c r="X41">
        <v>784</v>
      </c>
      <c r="Y41">
        <v>760</v>
      </c>
      <c r="Z41" s="24">
        <v>1130</v>
      </c>
      <c r="AA41" s="23">
        <v>1559</v>
      </c>
      <c r="AB41" s="23">
        <v>1807</v>
      </c>
      <c r="AC41" s="23">
        <v>2046</v>
      </c>
      <c r="AD41" s="23">
        <v>2450</v>
      </c>
      <c r="AE41" s="23">
        <v>3216</v>
      </c>
      <c r="AF41" s="23">
        <v>2962</v>
      </c>
      <c r="AG41" s="23">
        <v>1903</v>
      </c>
      <c r="AH41" s="23">
        <v>2260</v>
      </c>
      <c r="AI41" s="8">
        <v>3650</v>
      </c>
      <c r="AJ41">
        <v>4100</v>
      </c>
      <c r="AK41">
        <v>4722</v>
      </c>
      <c r="AL41">
        <v>3960</v>
      </c>
      <c r="AM41">
        <v>5698</v>
      </c>
      <c r="AN41">
        <v>5296</v>
      </c>
      <c r="AO41">
        <v>5834</v>
      </c>
      <c r="AP41">
        <v>6895</v>
      </c>
      <c r="AQ41">
        <v>6423</v>
      </c>
      <c r="AR41">
        <v>5354</v>
      </c>
      <c r="AS41">
        <v>5694</v>
      </c>
      <c r="AT41">
        <v>5941</v>
      </c>
      <c r="AU41">
        <v>5612</v>
      </c>
      <c r="AV41">
        <v>4693</v>
      </c>
      <c r="AW41">
        <v>4316</v>
      </c>
      <c r="AX41">
        <v>3784</v>
      </c>
      <c r="AY41">
        <v>2764</v>
      </c>
      <c r="AZ41">
        <v>3215</v>
      </c>
      <c r="BA41" s="17">
        <v>4108</v>
      </c>
      <c r="BB41">
        <v>6820</v>
      </c>
      <c r="BC41">
        <v>6618</v>
      </c>
      <c r="BD41">
        <v>6900</v>
      </c>
      <c r="BE41">
        <v>10000</v>
      </c>
    </row>
    <row r="42" spans="1:57">
      <c r="A42" s="3" t="s">
        <v>40</v>
      </c>
      <c r="AI42" s="8">
        <v>35</v>
      </c>
      <c r="AJ42">
        <v>35</v>
      </c>
      <c r="AK42">
        <v>35</v>
      </c>
      <c r="AL42">
        <v>35</v>
      </c>
      <c r="AM42">
        <v>35</v>
      </c>
      <c r="AN42">
        <v>35</v>
      </c>
      <c r="AO42">
        <v>35</v>
      </c>
      <c r="AP42">
        <v>35</v>
      </c>
      <c r="AQ42">
        <v>35</v>
      </c>
      <c r="AR42">
        <v>35</v>
      </c>
      <c r="AS42">
        <v>35</v>
      </c>
      <c r="AT42">
        <v>35</v>
      </c>
      <c r="AU42">
        <v>35</v>
      </c>
      <c r="AV42">
        <v>40</v>
      </c>
      <c r="AW42">
        <v>45</v>
      </c>
      <c r="AX42">
        <v>45</v>
      </c>
      <c r="AY42">
        <v>50</v>
      </c>
      <c r="AZ42">
        <v>50</v>
      </c>
      <c r="BA42" s="17">
        <v>50</v>
      </c>
      <c r="BB42">
        <v>50</v>
      </c>
    </row>
    <row r="43" spans="1:57">
      <c r="A43" s="3" t="s">
        <v>41</v>
      </c>
      <c r="S43">
        <v>10</v>
      </c>
      <c r="T43">
        <v>30</v>
      </c>
      <c r="U43">
        <v>30</v>
      </c>
      <c r="V43">
        <v>20</v>
      </c>
      <c r="W43">
        <v>20</v>
      </c>
      <c r="X43">
        <v>20</v>
      </c>
      <c r="Y43">
        <v>20</v>
      </c>
      <c r="Z43" s="8">
        <v>15</v>
      </c>
      <c r="AA43" s="8">
        <v>11</v>
      </c>
      <c r="AB43" s="8">
        <v>16</v>
      </c>
      <c r="AC43" s="8">
        <v>13</v>
      </c>
      <c r="AD43" s="8">
        <v>20</v>
      </c>
      <c r="AE43" s="8">
        <v>40</v>
      </c>
      <c r="AF43" s="8">
        <v>40</v>
      </c>
      <c r="AG43" s="8">
        <v>25</v>
      </c>
      <c r="AH43" s="8">
        <v>25</v>
      </c>
      <c r="AI43" s="8">
        <v>25</v>
      </c>
      <c r="AJ43">
        <v>25</v>
      </c>
      <c r="AK43">
        <v>25</v>
      </c>
      <c r="AL43">
        <v>25</v>
      </c>
      <c r="AM43">
        <v>25</v>
      </c>
      <c r="AN43">
        <v>25</v>
      </c>
      <c r="AO43">
        <v>25</v>
      </c>
      <c r="AP43">
        <v>25</v>
      </c>
      <c r="AQ43">
        <v>25</v>
      </c>
      <c r="AR43">
        <v>25</v>
      </c>
      <c r="AS43">
        <v>25</v>
      </c>
      <c r="AT43">
        <v>25</v>
      </c>
      <c r="AU43">
        <v>25</v>
      </c>
      <c r="AV43">
        <v>30</v>
      </c>
      <c r="AW43">
        <v>35</v>
      </c>
      <c r="AX43">
        <v>35</v>
      </c>
      <c r="AY43">
        <v>35</v>
      </c>
      <c r="AZ43">
        <v>35</v>
      </c>
      <c r="BA43" s="17">
        <v>35</v>
      </c>
      <c r="BB43">
        <v>350</v>
      </c>
      <c r="BC43">
        <v>350</v>
      </c>
      <c r="BD43">
        <v>400</v>
      </c>
      <c r="BE43">
        <v>400</v>
      </c>
    </row>
    <row r="44" spans="1:57">
      <c r="A44" s="3" t="s">
        <v>42</v>
      </c>
      <c r="W44">
        <v>905</v>
      </c>
      <c r="X44">
        <v>850</v>
      </c>
      <c r="Y44">
        <v>650</v>
      </c>
      <c r="Z44" s="8">
        <v>700</v>
      </c>
      <c r="AA44" s="8">
        <v>800</v>
      </c>
      <c r="AB44" s="8">
        <v>900</v>
      </c>
      <c r="AC44" s="8">
        <v>900</v>
      </c>
      <c r="AD44" s="8">
        <v>1044</v>
      </c>
      <c r="AE44" s="8">
        <v>1002</v>
      </c>
      <c r="AF44" s="8">
        <v>1068</v>
      </c>
      <c r="AG44" s="8">
        <v>900</v>
      </c>
      <c r="AH44" s="8">
        <v>900</v>
      </c>
      <c r="AI44" s="8">
        <v>950</v>
      </c>
      <c r="AJ44">
        <v>953</v>
      </c>
      <c r="AK44">
        <v>970</v>
      </c>
      <c r="AL44">
        <v>1000</v>
      </c>
      <c r="AM44">
        <v>1145</v>
      </c>
      <c r="AN44">
        <v>825</v>
      </c>
      <c r="AO44">
        <v>1040</v>
      </c>
      <c r="AP44">
        <v>1090</v>
      </c>
      <c r="AQ44">
        <v>1000</v>
      </c>
      <c r="AR44">
        <v>1200</v>
      </c>
      <c r="AS44">
        <v>1400</v>
      </c>
      <c r="AT44">
        <v>1592</v>
      </c>
      <c r="AU44">
        <v>1631</v>
      </c>
      <c r="AV44">
        <v>1845</v>
      </c>
      <c r="AW44">
        <v>2423</v>
      </c>
      <c r="AX44">
        <v>2892</v>
      </c>
      <c r="AY44">
        <v>3553</v>
      </c>
      <c r="AZ44">
        <v>4966</v>
      </c>
      <c r="BA44" s="17">
        <v>4719</v>
      </c>
      <c r="BB44">
        <v>3304</v>
      </c>
      <c r="BC44">
        <v>3803</v>
      </c>
      <c r="BD44">
        <v>5283</v>
      </c>
    </row>
    <row r="45" spans="1:57">
      <c r="A45" s="3" t="s">
        <v>43</v>
      </c>
      <c r="B45">
        <v>85</v>
      </c>
      <c r="C45">
        <v>92</v>
      </c>
      <c r="D45">
        <v>118</v>
      </c>
      <c r="E45">
        <v>131</v>
      </c>
      <c r="F45">
        <v>159</v>
      </c>
      <c r="G45">
        <v>203</v>
      </c>
      <c r="H45">
        <v>254</v>
      </c>
      <c r="I45">
        <v>279</v>
      </c>
      <c r="J45">
        <v>311</v>
      </c>
      <c r="K45">
        <v>393</v>
      </c>
      <c r="L45">
        <v>357</v>
      </c>
      <c r="M45">
        <v>276</v>
      </c>
      <c r="N45">
        <v>397</v>
      </c>
      <c r="O45">
        <v>330</v>
      </c>
      <c r="P45">
        <v>350</v>
      </c>
      <c r="Q45">
        <v>350</v>
      </c>
      <c r="R45">
        <v>200</v>
      </c>
      <c r="S45">
        <v>250</v>
      </c>
      <c r="T45">
        <v>250</v>
      </c>
      <c r="U45">
        <v>250</v>
      </c>
      <c r="V45">
        <v>300</v>
      </c>
      <c r="W45">
        <v>300</v>
      </c>
      <c r="X45">
        <v>400</v>
      </c>
      <c r="Y45">
        <v>600</v>
      </c>
      <c r="Z45" s="8">
        <v>650</v>
      </c>
      <c r="AA45" s="8">
        <v>497</v>
      </c>
      <c r="AB45" s="23">
        <v>623</v>
      </c>
      <c r="AC45" s="23">
        <v>473</v>
      </c>
      <c r="AD45" s="23">
        <v>923</v>
      </c>
      <c r="AE45" s="23">
        <v>920</v>
      </c>
      <c r="AF45" s="23">
        <v>980</v>
      </c>
      <c r="AG45" s="8">
        <v>880</v>
      </c>
      <c r="AH45" s="8">
        <v>530</v>
      </c>
      <c r="AI45" s="8">
        <v>426</v>
      </c>
      <c r="AJ45">
        <v>500</v>
      </c>
      <c r="AK45">
        <v>550</v>
      </c>
      <c r="AL45">
        <v>500</v>
      </c>
      <c r="AM45">
        <v>400</v>
      </c>
      <c r="AN45">
        <v>470</v>
      </c>
      <c r="AO45">
        <v>558</v>
      </c>
      <c r="AP45">
        <v>718</v>
      </c>
      <c r="AQ45">
        <v>711</v>
      </c>
      <c r="AR45">
        <v>824</v>
      </c>
      <c r="AS45">
        <v>1050</v>
      </c>
      <c r="AT45">
        <v>1200</v>
      </c>
      <c r="AU45">
        <v>1260</v>
      </c>
      <c r="AV45">
        <v>1308</v>
      </c>
      <c r="AW45">
        <v>1196</v>
      </c>
      <c r="AX45">
        <v>968</v>
      </c>
      <c r="AY45">
        <v>1075</v>
      </c>
      <c r="AZ45">
        <v>1378</v>
      </c>
      <c r="BA45" s="17">
        <v>1475</v>
      </c>
      <c r="BB45">
        <v>1915</v>
      </c>
      <c r="BC45">
        <v>892</v>
      </c>
      <c r="BD45">
        <v>900</v>
      </c>
      <c r="BE45">
        <v>1550</v>
      </c>
    </row>
    <row r="46" spans="1:57">
      <c r="A46" s="3" t="s">
        <v>44</v>
      </c>
      <c r="B46">
        <v>60</v>
      </c>
      <c r="C46">
        <v>104</v>
      </c>
      <c r="D46">
        <v>108</v>
      </c>
      <c r="E46">
        <v>107</v>
      </c>
      <c r="F46">
        <v>123</v>
      </c>
      <c r="G46">
        <v>198</v>
      </c>
      <c r="H46">
        <v>211</v>
      </c>
      <c r="I46">
        <v>194</v>
      </c>
      <c r="J46">
        <v>196</v>
      </c>
      <c r="K46">
        <v>203</v>
      </c>
      <c r="L46">
        <v>215</v>
      </c>
      <c r="M46">
        <v>281</v>
      </c>
      <c r="N46">
        <v>293</v>
      </c>
      <c r="O46">
        <v>340</v>
      </c>
      <c r="P46">
        <v>263</v>
      </c>
      <c r="Q46">
        <v>359</v>
      </c>
      <c r="R46">
        <v>305</v>
      </c>
      <c r="S46">
        <v>362</v>
      </c>
      <c r="T46">
        <v>365</v>
      </c>
      <c r="U46">
        <v>390</v>
      </c>
      <c r="V46">
        <v>422</v>
      </c>
      <c r="W46">
        <v>432</v>
      </c>
      <c r="X46">
        <v>495</v>
      </c>
      <c r="Y46">
        <v>489</v>
      </c>
      <c r="Z46" s="8">
        <v>510</v>
      </c>
      <c r="AA46" s="8">
        <v>482</v>
      </c>
      <c r="AB46" s="8">
        <v>520</v>
      </c>
      <c r="AC46" s="8">
        <v>530</v>
      </c>
      <c r="AD46" s="8">
        <v>521</v>
      </c>
      <c r="AE46" s="8">
        <v>531</v>
      </c>
      <c r="AF46" s="8">
        <v>383</v>
      </c>
      <c r="AG46" s="8">
        <v>499</v>
      </c>
      <c r="AH46" s="8">
        <v>590</v>
      </c>
      <c r="AI46" s="8">
        <v>603</v>
      </c>
      <c r="AJ46">
        <v>456</v>
      </c>
      <c r="AK46">
        <v>460</v>
      </c>
      <c r="AL46">
        <v>561</v>
      </c>
      <c r="AM46">
        <v>610</v>
      </c>
      <c r="AN46">
        <v>572</v>
      </c>
      <c r="AO46">
        <v>607</v>
      </c>
      <c r="AP46">
        <v>640</v>
      </c>
      <c r="AQ46">
        <v>764</v>
      </c>
      <c r="AR46">
        <v>664</v>
      </c>
      <c r="AS46">
        <v>728</v>
      </c>
      <c r="AT46">
        <v>752</v>
      </c>
      <c r="AU46">
        <v>688</v>
      </c>
      <c r="AV46">
        <v>434</v>
      </c>
      <c r="AW46">
        <v>540</v>
      </c>
      <c r="AX46">
        <v>501</v>
      </c>
      <c r="AY46">
        <v>520</v>
      </c>
      <c r="AZ46">
        <v>596</v>
      </c>
      <c r="BA46" s="17">
        <v>618</v>
      </c>
      <c r="BB46">
        <v>766</v>
      </c>
      <c r="BC46">
        <v>405</v>
      </c>
      <c r="BD46">
        <v>572</v>
      </c>
      <c r="BE46">
        <v>550</v>
      </c>
    </row>
    <row r="47" spans="1:57">
      <c r="A47" s="3" t="s">
        <v>45</v>
      </c>
      <c r="Z47" s="8">
        <v>30</v>
      </c>
      <c r="AA47" s="8">
        <v>30</v>
      </c>
      <c r="AB47" s="8">
        <v>30</v>
      </c>
      <c r="AC47" s="8">
        <v>30</v>
      </c>
      <c r="AD47" s="8">
        <v>30</v>
      </c>
      <c r="AE47" s="8">
        <v>30</v>
      </c>
      <c r="AF47" s="8">
        <v>30</v>
      </c>
      <c r="AG47" s="8">
        <v>30</v>
      </c>
      <c r="AH47" s="8">
        <v>30</v>
      </c>
      <c r="AI47" s="8">
        <v>30</v>
      </c>
      <c r="AJ47">
        <v>30</v>
      </c>
      <c r="AK47">
        <v>30</v>
      </c>
      <c r="AL47">
        <v>30</v>
      </c>
      <c r="AM47">
        <v>30</v>
      </c>
      <c r="AN47">
        <v>30</v>
      </c>
      <c r="AO47">
        <v>30</v>
      </c>
      <c r="AP47">
        <v>30</v>
      </c>
      <c r="AQ47">
        <v>30</v>
      </c>
      <c r="AR47">
        <v>30</v>
      </c>
      <c r="AS47">
        <v>30</v>
      </c>
      <c r="AT47">
        <v>30</v>
      </c>
      <c r="AU47">
        <v>30</v>
      </c>
      <c r="AV47">
        <v>30</v>
      </c>
      <c r="AW47">
        <v>30</v>
      </c>
      <c r="AX47">
        <v>30</v>
      </c>
      <c r="AY47">
        <v>30</v>
      </c>
      <c r="AZ47">
        <v>30</v>
      </c>
      <c r="BA47" s="17">
        <v>30</v>
      </c>
      <c r="BB47">
        <v>30</v>
      </c>
      <c r="BC47">
        <v>30</v>
      </c>
      <c r="BD47">
        <v>30</v>
      </c>
    </row>
    <row r="48" spans="1:57">
      <c r="A48" s="3" t="s">
        <v>46</v>
      </c>
      <c r="B48">
        <v>443</v>
      </c>
      <c r="C48">
        <v>474</v>
      </c>
      <c r="D48">
        <v>480</v>
      </c>
      <c r="E48">
        <v>350</v>
      </c>
      <c r="F48">
        <v>470</v>
      </c>
      <c r="G48">
        <v>540</v>
      </c>
      <c r="H48">
        <v>535</v>
      </c>
      <c r="I48">
        <v>901</v>
      </c>
      <c r="J48">
        <v>1010</v>
      </c>
      <c r="K48">
        <v>1628</v>
      </c>
      <c r="L48">
        <v>1710</v>
      </c>
      <c r="M48">
        <v>3426</v>
      </c>
      <c r="N48">
        <v>3186</v>
      </c>
      <c r="O48">
        <v>3417</v>
      </c>
      <c r="P48">
        <v>3157</v>
      </c>
      <c r="Q48">
        <v>4152</v>
      </c>
      <c r="R48">
        <v>5030</v>
      </c>
      <c r="S48">
        <v>5008</v>
      </c>
      <c r="T48">
        <v>5208</v>
      </c>
      <c r="U48">
        <v>5545</v>
      </c>
      <c r="V48">
        <v>5787</v>
      </c>
      <c r="W48">
        <v>5487</v>
      </c>
      <c r="X48">
        <v>5780</v>
      </c>
      <c r="Y48">
        <v>5491</v>
      </c>
      <c r="Z48" s="8">
        <v>5561</v>
      </c>
      <c r="AA48" s="8">
        <v>5237</v>
      </c>
      <c r="AB48" s="8">
        <v>6096</v>
      </c>
      <c r="AC48" s="8">
        <v>5968</v>
      </c>
      <c r="AD48" s="8">
        <v>6056</v>
      </c>
      <c r="AE48" s="8">
        <v>6213</v>
      </c>
      <c r="AF48" s="8">
        <v>8870</v>
      </c>
      <c r="AG48" s="8">
        <v>16914</v>
      </c>
      <c r="AH48" s="8">
        <v>15438</v>
      </c>
      <c r="AI48" s="8">
        <v>16896</v>
      </c>
      <c r="AJ48">
        <v>17261</v>
      </c>
      <c r="AK48">
        <v>18230</v>
      </c>
      <c r="AL48">
        <v>18832</v>
      </c>
      <c r="AM48">
        <v>19599</v>
      </c>
      <c r="AN48">
        <v>18942</v>
      </c>
      <c r="AO48">
        <v>20092</v>
      </c>
      <c r="AP48">
        <v>20903</v>
      </c>
      <c r="AQ48">
        <v>19882</v>
      </c>
      <c r="AR48">
        <v>15814</v>
      </c>
      <c r="AS48">
        <v>19755</v>
      </c>
      <c r="AT48">
        <v>20178</v>
      </c>
      <c r="AU48">
        <v>20664</v>
      </c>
      <c r="AV48">
        <v>22282</v>
      </c>
      <c r="AW48">
        <v>23121</v>
      </c>
      <c r="AX48">
        <v>21392</v>
      </c>
      <c r="AY48">
        <v>21751</v>
      </c>
      <c r="AZ48">
        <v>22438</v>
      </c>
      <c r="BA48" s="17">
        <v>23240</v>
      </c>
      <c r="BB48">
        <v>21954</v>
      </c>
      <c r="BC48">
        <v>20958</v>
      </c>
      <c r="BD48">
        <v>23233</v>
      </c>
      <c r="BE48">
        <v>20690</v>
      </c>
    </row>
    <row r="49" spans="1:57">
      <c r="A49" s="3" t="s">
        <v>47</v>
      </c>
      <c r="B49">
        <v>35</v>
      </c>
      <c r="C49">
        <v>118</v>
      </c>
      <c r="D49">
        <v>121</v>
      </c>
      <c r="E49">
        <v>174</v>
      </c>
      <c r="F49">
        <v>190</v>
      </c>
      <c r="G49">
        <v>283</v>
      </c>
      <c r="H49">
        <v>324</v>
      </c>
      <c r="I49">
        <v>326</v>
      </c>
      <c r="J49">
        <v>251</v>
      </c>
      <c r="K49">
        <v>281</v>
      </c>
      <c r="L49">
        <v>309</v>
      </c>
      <c r="M49">
        <v>346</v>
      </c>
      <c r="N49">
        <v>440</v>
      </c>
      <c r="O49">
        <v>450</v>
      </c>
      <c r="P49">
        <v>300</v>
      </c>
      <c r="Q49">
        <v>312</v>
      </c>
      <c r="R49">
        <v>244</v>
      </c>
      <c r="S49">
        <v>381</v>
      </c>
      <c r="T49">
        <v>425</v>
      </c>
      <c r="U49">
        <v>450</v>
      </c>
      <c r="V49">
        <v>534</v>
      </c>
      <c r="Z49" s="8">
        <v>711</v>
      </c>
      <c r="AA49" s="8">
        <v>929</v>
      </c>
      <c r="AB49" s="8">
        <v>954</v>
      </c>
      <c r="AC49" s="8">
        <v>1461</v>
      </c>
      <c r="AD49" s="8">
        <v>2134</v>
      </c>
      <c r="AE49" s="8">
        <v>2143</v>
      </c>
      <c r="AF49" s="8">
        <v>2101</v>
      </c>
      <c r="AG49" s="8">
        <v>1814</v>
      </c>
      <c r="AH49" s="8">
        <v>1532</v>
      </c>
      <c r="AI49" s="8">
        <v>2100</v>
      </c>
      <c r="AJ49">
        <v>2127</v>
      </c>
      <c r="AK49">
        <v>2538</v>
      </c>
      <c r="AL49">
        <v>3551</v>
      </c>
      <c r="AM49">
        <v>4533</v>
      </c>
      <c r="AN49">
        <v>5161</v>
      </c>
      <c r="AO49">
        <v>4914</v>
      </c>
      <c r="AP49">
        <v>5565</v>
      </c>
      <c r="AQ49">
        <v>5211</v>
      </c>
      <c r="AR49">
        <v>3646</v>
      </c>
      <c r="AS49">
        <v>4145</v>
      </c>
      <c r="AT49">
        <v>4238</v>
      </c>
      <c r="AU49">
        <v>3328</v>
      </c>
      <c r="AV49">
        <v>3579</v>
      </c>
      <c r="AW49">
        <v>4095</v>
      </c>
      <c r="AX49">
        <v>3718</v>
      </c>
      <c r="AY49">
        <v>3825</v>
      </c>
      <c r="AZ49">
        <v>4471</v>
      </c>
      <c r="BA49" s="17">
        <v>6403</v>
      </c>
      <c r="BB49">
        <v>4246</v>
      </c>
      <c r="BC49">
        <v>4467</v>
      </c>
      <c r="BD49">
        <v>5473</v>
      </c>
      <c r="BE49">
        <v>5316.44</v>
      </c>
    </row>
    <row r="50" spans="1:57">
      <c r="A50" s="3" t="s">
        <v>48</v>
      </c>
      <c r="Z50" s="8">
        <v>183</v>
      </c>
      <c r="AA50" s="8">
        <v>219</v>
      </c>
      <c r="AB50" s="8">
        <v>270</v>
      </c>
      <c r="AC50" s="8">
        <v>301</v>
      </c>
      <c r="AD50" s="8">
        <v>271</v>
      </c>
      <c r="AE50" s="8">
        <v>311</v>
      </c>
      <c r="AF50" s="8">
        <v>314</v>
      </c>
      <c r="AG50" s="8">
        <v>306</v>
      </c>
      <c r="AH50" s="8">
        <v>308</v>
      </c>
      <c r="AI50" s="8">
        <v>306</v>
      </c>
      <c r="AJ50">
        <v>319</v>
      </c>
      <c r="AK50">
        <v>409</v>
      </c>
      <c r="AL50">
        <v>544</v>
      </c>
      <c r="AM50">
        <v>689</v>
      </c>
      <c r="AN50">
        <v>890</v>
      </c>
      <c r="AO50">
        <v>1869</v>
      </c>
      <c r="AP50">
        <v>2024</v>
      </c>
      <c r="AQ50">
        <v>2250</v>
      </c>
      <c r="AR50">
        <v>2700</v>
      </c>
      <c r="AS50">
        <v>4314</v>
      </c>
      <c r="AT50">
        <v>4900</v>
      </c>
      <c r="AU50">
        <v>5298</v>
      </c>
      <c r="AV50">
        <v>5474</v>
      </c>
      <c r="AW50">
        <v>5847</v>
      </c>
      <c r="AX50">
        <v>5647</v>
      </c>
      <c r="AY50">
        <v>7811</v>
      </c>
      <c r="AZ50">
        <v>11473</v>
      </c>
      <c r="BA50" s="17">
        <v>15471</v>
      </c>
      <c r="BB50">
        <v>17469</v>
      </c>
      <c r="BC50">
        <v>19900</v>
      </c>
      <c r="BD50">
        <v>23019</v>
      </c>
      <c r="BE50">
        <v>20003.560000000001</v>
      </c>
    </row>
    <row r="51" spans="1:57">
      <c r="A51" s="3" t="s">
        <v>49</v>
      </c>
      <c r="B51">
        <v>6365</v>
      </c>
      <c r="C51">
        <v>6596</v>
      </c>
      <c r="D51">
        <v>7032</v>
      </c>
      <c r="E51">
        <v>6839</v>
      </c>
      <c r="F51">
        <v>6753</v>
      </c>
      <c r="G51">
        <v>6751</v>
      </c>
      <c r="H51">
        <v>7699</v>
      </c>
      <c r="I51">
        <v>7813</v>
      </c>
      <c r="J51">
        <v>7869</v>
      </c>
      <c r="K51">
        <v>7794</v>
      </c>
      <c r="L51">
        <v>7338</v>
      </c>
      <c r="M51">
        <v>7596</v>
      </c>
      <c r="N51">
        <v>8119</v>
      </c>
      <c r="O51">
        <v>7589</v>
      </c>
      <c r="P51">
        <v>7635</v>
      </c>
      <c r="Q51">
        <v>6371</v>
      </c>
      <c r="R51">
        <v>5676</v>
      </c>
      <c r="S51">
        <v>6302</v>
      </c>
      <c r="T51">
        <v>6609</v>
      </c>
      <c r="U51">
        <v>6674</v>
      </c>
      <c r="V51">
        <v>6100</v>
      </c>
      <c r="W51">
        <v>5723</v>
      </c>
      <c r="X51">
        <v>6084</v>
      </c>
      <c r="Y51">
        <v>6127</v>
      </c>
      <c r="Z51" s="8">
        <v>5633</v>
      </c>
      <c r="AA51" s="8">
        <v>6384</v>
      </c>
      <c r="AB51" s="8">
        <v>7414</v>
      </c>
      <c r="AC51" s="8">
        <v>7466</v>
      </c>
      <c r="AD51" s="8">
        <v>7475</v>
      </c>
      <c r="AE51" s="8">
        <v>7381</v>
      </c>
      <c r="AF51" s="8">
        <v>7685</v>
      </c>
      <c r="AG51" s="8">
        <v>8941</v>
      </c>
      <c r="AH51" s="8">
        <v>8172</v>
      </c>
      <c r="AI51" s="8">
        <v>7129</v>
      </c>
      <c r="AJ51">
        <v>7033</v>
      </c>
      <c r="AK51">
        <v>7527</v>
      </c>
      <c r="AL51">
        <v>7544</v>
      </c>
      <c r="AM51">
        <v>7414</v>
      </c>
      <c r="AN51">
        <v>7757</v>
      </c>
      <c r="AO51">
        <v>7881</v>
      </c>
      <c r="AP51">
        <v>7939</v>
      </c>
      <c r="AQ51">
        <v>7625</v>
      </c>
      <c r="AR51">
        <v>5249</v>
      </c>
      <c r="AS51">
        <v>7296</v>
      </c>
      <c r="AT51">
        <v>6404</v>
      </c>
      <c r="AU51">
        <v>4893</v>
      </c>
      <c r="AV51">
        <v>4688</v>
      </c>
      <c r="AW51">
        <v>4607</v>
      </c>
      <c r="AX51">
        <v>4925</v>
      </c>
      <c r="AY51">
        <v>5259</v>
      </c>
      <c r="AZ51">
        <v>5328</v>
      </c>
      <c r="BA51" s="17">
        <v>5689</v>
      </c>
      <c r="BB51">
        <v>5493</v>
      </c>
      <c r="BC51">
        <v>5490</v>
      </c>
      <c r="BD51">
        <v>5780</v>
      </c>
    </row>
    <row r="52" spans="1:57">
      <c r="A52" s="3" t="s">
        <v>50</v>
      </c>
      <c r="B52">
        <v>65</v>
      </c>
      <c r="C52">
        <v>87</v>
      </c>
      <c r="D52">
        <v>102</v>
      </c>
      <c r="E52">
        <v>157</v>
      </c>
      <c r="F52">
        <v>144</v>
      </c>
      <c r="G52">
        <v>157</v>
      </c>
      <c r="H52">
        <v>190</v>
      </c>
      <c r="I52">
        <v>194</v>
      </c>
      <c r="J52">
        <v>185</v>
      </c>
      <c r="K52">
        <v>222</v>
      </c>
      <c r="L52">
        <v>218</v>
      </c>
      <c r="M52">
        <v>225</v>
      </c>
      <c r="N52">
        <v>229</v>
      </c>
      <c r="O52">
        <v>230</v>
      </c>
      <c r="P52">
        <v>221</v>
      </c>
      <c r="Q52">
        <v>252</v>
      </c>
      <c r="R52">
        <v>234</v>
      </c>
      <c r="S52">
        <v>280</v>
      </c>
      <c r="T52">
        <v>227</v>
      </c>
      <c r="U52">
        <v>287</v>
      </c>
      <c r="V52">
        <v>409</v>
      </c>
      <c r="W52">
        <v>418</v>
      </c>
      <c r="X52">
        <v>493</v>
      </c>
      <c r="Y52">
        <v>555</v>
      </c>
      <c r="Z52" s="8">
        <v>594</v>
      </c>
      <c r="AA52" s="8">
        <v>625</v>
      </c>
      <c r="AB52" s="8">
        <v>653</v>
      </c>
      <c r="AC52" s="8">
        <v>563</v>
      </c>
      <c r="AD52" s="8">
        <v>626</v>
      </c>
      <c r="AE52" s="8">
        <v>619</v>
      </c>
      <c r="AF52" s="8">
        <v>534</v>
      </c>
      <c r="AG52" s="8">
        <v>756</v>
      </c>
      <c r="AH52" s="8">
        <v>775</v>
      </c>
      <c r="AI52" s="8">
        <v>702</v>
      </c>
      <c r="AJ52">
        <v>826</v>
      </c>
      <c r="AK52">
        <v>765</v>
      </c>
      <c r="AL52">
        <v>853</v>
      </c>
      <c r="AM52">
        <v>885</v>
      </c>
      <c r="AN52">
        <v>889</v>
      </c>
      <c r="AO52">
        <v>810</v>
      </c>
      <c r="AP52">
        <v>845</v>
      </c>
      <c r="AQ52">
        <v>799</v>
      </c>
      <c r="AR52">
        <v>765</v>
      </c>
      <c r="AS52">
        <v>853</v>
      </c>
      <c r="AT52">
        <v>844</v>
      </c>
      <c r="AU52">
        <v>912</v>
      </c>
      <c r="AV52">
        <v>900</v>
      </c>
      <c r="AW52">
        <v>859</v>
      </c>
      <c r="AX52">
        <v>793</v>
      </c>
      <c r="AY52">
        <v>577</v>
      </c>
      <c r="AZ52">
        <v>657</v>
      </c>
      <c r="BA52" s="17">
        <v>652</v>
      </c>
      <c r="BB52">
        <v>667</v>
      </c>
      <c r="BC52">
        <v>585</v>
      </c>
      <c r="BD52">
        <v>645</v>
      </c>
    </row>
    <row r="53" spans="1:57">
      <c r="A53" s="25" t="s">
        <v>60</v>
      </c>
      <c r="BE53">
        <v>0</v>
      </c>
    </row>
    <row r="54" spans="1:57">
      <c r="A54" s="31" t="s">
        <v>82</v>
      </c>
      <c r="B54" s="13">
        <v>102235</v>
      </c>
      <c r="C54" s="13">
        <v>106532</v>
      </c>
      <c r="D54" s="13">
        <v>110315</v>
      </c>
      <c r="E54" s="13">
        <v>115886</v>
      </c>
      <c r="F54" s="13">
        <v>120637</v>
      </c>
      <c r="G54" s="13">
        <v>125589</v>
      </c>
      <c r="H54" s="13">
        <v>131481</v>
      </c>
      <c r="I54" s="13">
        <v>136200</v>
      </c>
      <c r="J54" s="13">
        <v>141325</v>
      </c>
      <c r="K54" s="13">
        <v>144805</v>
      </c>
      <c r="L54" s="13">
        <v>146655</v>
      </c>
      <c r="M54" s="13">
        <v>151436</v>
      </c>
      <c r="N54" s="13">
        <v>149087</v>
      </c>
      <c r="O54" s="13">
        <v>147931</v>
      </c>
      <c r="P54" s="13">
        <v>148517</v>
      </c>
      <c r="Q54" s="13">
        <v>147153</v>
      </c>
      <c r="R54" s="13">
        <v>152511</v>
      </c>
      <c r="S54" s="13">
        <v>154230</v>
      </c>
      <c r="T54" s="13">
        <v>154668</v>
      </c>
      <c r="U54" s="13">
        <v>160550</v>
      </c>
      <c r="V54" s="13">
        <v>161887</v>
      </c>
      <c r="W54" s="13">
        <v>163037</v>
      </c>
      <c r="X54" s="13">
        <v>160096</v>
      </c>
      <c r="Y54" s="13">
        <v>154436</v>
      </c>
      <c r="Z54" s="13">
        <v>132839</v>
      </c>
      <c r="AA54" s="13">
        <v>117976</v>
      </c>
      <c r="AB54" s="13">
        <v>98109</v>
      </c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</row>
    <row r="55" spans="1:57">
      <c r="A55" s="30" t="s">
        <v>90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>
        <v>385</v>
      </c>
      <c r="AB55" s="13">
        <v>236</v>
      </c>
      <c r="AC55" s="13">
        <v>40</v>
      </c>
      <c r="AD55" s="13">
        <v>20</v>
      </c>
      <c r="AE55" s="13">
        <v>20</v>
      </c>
      <c r="AF55" s="13">
        <v>25</v>
      </c>
      <c r="AG55" s="13">
        <v>8</v>
      </c>
      <c r="AH55" s="13">
        <v>0</v>
      </c>
      <c r="AI55" s="13"/>
      <c r="AJ55" s="32">
        <v>80</v>
      </c>
      <c r="AK55" s="13">
        <v>125</v>
      </c>
      <c r="AL55" s="13">
        <v>250</v>
      </c>
      <c r="AM55" s="13">
        <v>250</v>
      </c>
      <c r="AN55" s="13">
        <v>330</v>
      </c>
      <c r="AO55" s="13">
        <v>300</v>
      </c>
      <c r="AP55" s="13">
        <v>150</v>
      </c>
      <c r="AQ55" s="13">
        <v>150</v>
      </c>
      <c r="AR55" s="13">
        <v>120</v>
      </c>
      <c r="AS55" s="13">
        <v>120</v>
      </c>
      <c r="AT55" s="13">
        <v>120</v>
      </c>
      <c r="AU55" s="13">
        <v>120</v>
      </c>
      <c r="AV55" s="13">
        <v>173</v>
      </c>
      <c r="AW55" s="13">
        <v>180</v>
      </c>
      <c r="AX55" s="13">
        <v>180</v>
      </c>
      <c r="AY55" s="13">
        <v>180</v>
      </c>
      <c r="AZ55" s="13">
        <v>180</v>
      </c>
      <c r="BA55" s="13">
        <v>200</v>
      </c>
      <c r="BB55" s="13">
        <v>200</v>
      </c>
      <c r="BC55" s="13">
        <v>200</v>
      </c>
      <c r="BD55" s="13">
        <v>200</v>
      </c>
    </row>
    <row r="56" spans="1:57">
      <c r="A56" s="29" t="s">
        <v>84</v>
      </c>
      <c r="C56" s="13"/>
      <c r="H56" s="13"/>
      <c r="M56" s="13"/>
      <c r="R56" s="13"/>
      <c r="W56" s="13"/>
      <c r="Z56"/>
      <c r="AA56" s="9">
        <v>5675</v>
      </c>
      <c r="AB56" s="9">
        <v>4279</v>
      </c>
      <c r="AC56" s="9">
        <v>2969</v>
      </c>
      <c r="AD56" s="9">
        <v>3028</v>
      </c>
      <c r="AE56" s="9">
        <v>3216</v>
      </c>
      <c r="AF56" s="9">
        <v>3889</v>
      </c>
      <c r="AG56" s="9">
        <v>3121</v>
      </c>
      <c r="AH56" s="8">
        <v>4099</v>
      </c>
      <c r="AI56" s="8">
        <v>4769</v>
      </c>
      <c r="AJ56">
        <v>4655</v>
      </c>
      <c r="AK56">
        <v>4814</v>
      </c>
      <c r="AL56">
        <v>4898</v>
      </c>
      <c r="AM56">
        <v>5385</v>
      </c>
      <c r="AN56">
        <v>4451</v>
      </c>
      <c r="AO56">
        <v>4269</v>
      </c>
      <c r="AP56">
        <v>4782</v>
      </c>
      <c r="AQ56">
        <v>4250</v>
      </c>
      <c r="AR56">
        <v>4146</v>
      </c>
      <c r="AS56">
        <v>4220</v>
      </c>
      <c r="AT56">
        <v>4699</v>
      </c>
      <c r="AU56">
        <v>3676</v>
      </c>
      <c r="AV56">
        <v>3275</v>
      </c>
      <c r="AW56">
        <v>3681</v>
      </c>
      <c r="AX56">
        <v>3910</v>
      </c>
      <c r="AY56">
        <v>4289</v>
      </c>
      <c r="AZ56">
        <v>4641</v>
      </c>
      <c r="BA56">
        <v>3966.453</v>
      </c>
      <c r="BB56">
        <v>4134.3879999999999</v>
      </c>
      <c r="BC56">
        <v>3892.002</v>
      </c>
      <c r="BD56">
        <v>4380</v>
      </c>
    </row>
    <row r="57" spans="1:57">
      <c r="A57" s="30" t="s">
        <v>85</v>
      </c>
      <c r="Z57"/>
      <c r="AA57">
        <v>1105</v>
      </c>
      <c r="AB57">
        <v>946</v>
      </c>
      <c r="AC57">
        <v>880</v>
      </c>
      <c r="AD57">
        <v>744</v>
      </c>
      <c r="AE57">
        <v>886</v>
      </c>
      <c r="AF57">
        <v>1219</v>
      </c>
      <c r="AG57">
        <v>1412</v>
      </c>
      <c r="AH57" s="8">
        <v>1448</v>
      </c>
      <c r="AI57" s="8">
        <v>1502</v>
      </c>
      <c r="AJ57">
        <v>1486</v>
      </c>
      <c r="AK57">
        <v>1484</v>
      </c>
      <c r="AL57">
        <v>1591</v>
      </c>
      <c r="AM57">
        <v>1792</v>
      </c>
      <c r="AN57">
        <v>2027</v>
      </c>
      <c r="AO57">
        <v>2324</v>
      </c>
      <c r="AP57">
        <v>2410</v>
      </c>
      <c r="AQ57">
        <v>2589</v>
      </c>
      <c r="AR57">
        <v>2417</v>
      </c>
      <c r="AS57">
        <v>2530</v>
      </c>
      <c r="AT57">
        <v>2614</v>
      </c>
      <c r="AU57">
        <v>2687</v>
      </c>
      <c r="AV57">
        <v>2245</v>
      </c>
      <c r="AW57">
        <v>2513</v>
      </c>
      <c r="AX57">
        <v>2510</v>
      </c>
      <c r="AY57">
        <v>2188</v>
      </c>
      <c r="AZ57">
        <v>2343</v>
      </c>
      <c r="BA57">
        <v>2471.2420000000002</v>
      </c>
      <c r="BB57">
        <v>2620.8240000000001</v>
      </c>
      <c r="BC57">
        <v>2482</v>
      </c>
      <c r="BD57">
        <v>2390</v>
      </c>
      <c r="BE57" s="17"/>
    </row>
    <row r="58" spans="1:57">
      <c r="A58" s="30" t="s">
        <v>86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>
        <v>529</v>
      </c>
      <c r="AB58" s="13">
        <v>215</v>
      </c>
      <c r="AC58" s="13">
        <v>141</v>
      </c>
      <c r="AD58" s="13">
        <v>84</v>
      </c>
      <c r="AE58" s="13">
        <v>82</v>
      </c>
      <c r="AF58" s="13">
        <v>104</v>
      </c>
      <c r="AG58" s="13">
        <v>53</v>
      </c>
      <c r="AH58" s="13">
        <v>7</v>
      </c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</row>
    <row r="59" spans="1:57" ht="15" customHeight="1">
      <c r="A59" s="30" t="s">
        <v>87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Z59" s="13"/>
      <c r="AA59" s="13">
        <v>619</v>
      </c>
      <c r="AB59" s="13">
        <v>604</v>
      </c>
      <c r="AC59" s="13">
        <v>633</v>
      </c>
      <c r="AD59" s="13">
        <v>663</v>
      </c>
      <c r="AE59" s="13">
        <v>646</v>
      </c>
      <c r="AF59" s="13">
        <v>811</v>
      </c>
      <c r="AG59" s="13">
        <v>735</v>
      </c>
      <c r="AH59" s="8">
        <v>796</v>
      </c>
      <c r="AI59" s="8">
        <v>908</v>
      </c>
      <c r="AJ59">
        <v>967</v>
      </c>
      <c r="AK59">
        <v>514</v>
      </c>
      <c r="AL59">
        <v>850</v>
      </c>
      <c r="AM59">
        <v>1012</v>
      </c>
      <c r="AN59">
        <v>1016</v>
      </c>
      <c r="AO59">
        <v>675</v>
      </c>
      <c r="AP59">
        <v>965</v>
      </c>
      <c r="AQ59">
        <v>885</v>
      </c>
      <c r="AR59">
        <v>426</v>
      </c>
      <c r="AS59">
        <v>240</v>
      </c>
      <c r="AT59">
        <v>313</v>
      </c>
      <c r="AU59">
        <v>335</v>
      </c>
      <c r="AV59">
        <v>190</v>
      </c>
      <c r="AW59">
        <v>351</v>
      </c>
      <c r="AX59">
        <v>443</v>
      </c>
      <c r="AY59">
        <v>126</v>
      </c>
      <c r="AZ59">
        <v>469</v>
      </c>
      <c r="BA59">
        <v>497.23700000000002</v>
      </c>
      <c r="BB59">
        <v>392.14400000000001</v>
      </c>
      <c r="BC59">
        <v>465</v>
      </c>
      <c r="BD59">
        <v>570</v>
      </c>
    </row>
    <row r="60" spans="1:57">
      <c r="A60" s="30" t="s">
        <v>23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4">
        <v>246</v>
      </c>
      <c r="AB60" s="14">
        <v>300</v>
      </c>
      <c r="AC60" s="14">
        <v>332</v>
      </c>
      <c r="AD60" s="14">
        <v>279</v>
      </c>
      <c r="AE60" s="14">
        <v>293</v>
      </c>
      <c r="AF60" s="14">
        <v>456</v>
      </c>
      <c r="AG60" s="14">
        <v>471</v>
      </c>
      <c r="AH60" s="20">
        <v>482</v>
      </c>
      <c r="AI60" s="17">
        <v>498</v>
      </c>
      <c r="AJ60" s="17">
        <v>515</v>
      </c>
      <c r="AK60" s="17">
        <v>520</v>
      </c>
      <c r="AL60" s="17">
        <v>520</v>
      </c>
      <c r="AM60" s="17">
        <v>662</v>
      </c>
      <c r="AN60" s="17">
        <v>688</v>
      </c>
      <c r="AO60" s="17">
        <v>690</v>
      </c>
      <c r="AP60" s="17">
        <v>696</v>
      </c>
      <c r="AQ60" s="17">
        <v>635</v>
      </c>
      <c r="AR60" s="17">
        <v>692</v>
      </c>
      <c r="AS60" s="17">
        <v>655</v>
      </c>
      <c r="AT60" s="17">
        <v>568</v>
      </c>
      <c r="AU60" s="17">
        <v>805</v>
      </c>
      <c r="AV60" s="17">
        <v>198</v>
      </c>
      <c r="AW60" s="13">
        <v>0</v>
      </c>
      <c r="AX60" s="13">
        <v>0</v>
      </c>
      <c r="AY60" s="13">
        <v>0</v>
      </c>
      <c r="AZ60" s="13">
        <v>0</v>
      </c>
      <c r="BA60">
        <v>0</v>
      </c>
      <c r="BB60">
        <v>0</v>
      </c>
      <c r="BC60">
        <v>0</v>
      </c>
      <c r="BD60">
        <v>0</v>
      </c>
    </row>
    <row r="61" spans="1:57">
      <c r="A61" s="30" t="s">
        <v>88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Z61" s="13"/>
      <c r="AA61" s="13">
        <v>67029</v>
      </c>
      <c r="AB61" s="13">
        <v>58346</v>
      </c>
      <c r="AC61" s="13">
        <v>48812</v>
      </c>
      <c r="AD61" s="13">
        <v>51589</v>
      </c>
      <c r="AE61" s="13">
        <v>49253</v>
      </c>
      <c r="AF61" s="13">
        <v>48502</v>
      </c>
      <c r="AG61" s="13">
        <v>43822</v>
      </c>
      <c r="AH61" s="16">
        <v>51510</v>
      </c>
      <c r="AI61" s="13">
        <v>59136</v>
      </c>
      <c r="AJ61" s="13">
        <v>58970</v>
      </c>
      <c r="AK61" s="13">
        <v>59777</v>
      </c>
      <c r="AL61" s="13">
        <v>61450</v>
      </c>
      <c r="AM61" s="13">
        <v>65583</v>
      </c>
      <c r="AN61" s="13">
        <v>66146</v>
      </c>
      <c r="AO61" s="13">
        <v>70830</v>
      </c>
      <c r="AP61" s="13">
        <v>72387</v>
      </c>
      <c r="AQ61">
        <v>68510</v>
      </c>
      <c r="AR61">
        <v>60011</v>
      </c>
      <c r="AS61">
        <v>66942</v>
      </c>
      <c r="AT61">
        <v>68852</v>
      </c>
      <c r="AU61">
        <v>70209</v>
      </c>
      <c r="AV61">
        <v>69008</v>
      </c>
      <c r="AW61">
        <v>71461</v>
      </c>
      <c r="AX61">
        <v>70898</v>
      </c>
      <c r="AY61">
        <v>70453</v>
      </c>
      <c r="AZ61">
        <v>71491</v>
      </c>
      <c r="BA61">
        <v>72122</v>
      </c>
      <c r="BB61">
        <v>71897</v>
      </c>
      <c r="BC61">
        <v>71621</v>
      </c>
      <c r="BD61">
        <v>75585</v>
      </c>
    </row>
    <row r="62" spans="1:57">
      <c r="A62" s="30" t="s">
        <v>89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>
        <v>630</v>
      </c>
      <c r="AB62" s="11">
        <v>573</v>
      </c>
      <c r="AC62" s="11">
        <v>364</v>
      </c>
      <c r="AD62" s="11">
        <v>367</v>
      </c>
      <c r="AE62" s="11">
        <v>444</v>
      </c>
      <c r="AF62" s="11">
        <v>379</v>
      </c>
      <c r="AG62" s="11">
        <v>351</v>
      </c>
      <c r="AH62" s="8">
        <v>344</v>
      </c>
      <c r="AI62" s="8">
        <v>407</v>
      </c>
      <c r="AJ62">
        <v>433</v>
      </c>
      <c r="AK62">
        <v>450</v>
      </c>
      <c r="AL62">
        <v>499</v>
      </c>
      <c r="AM62">
        <v>602</v>
      </c>
      <c r="AN62">
        <v>595</v>
      </c>
      <c r="AO62">
        <v>617</v>
      </c>
      <c r="AP62" s="13">
        <v>645</v>
      </c>
      <c r="AQ62">
        <v>682</v>
      </c>
      <c r="AR62">
        <v>716</v>
      </c>
      <c r="AS62">
        <v>716</v>
      </c>
      <c r="AT62">
        <v>733</v>
      </c>
      <c r="AU62">
        <v>736</v>
      </c>
      <c r="AV62">
        <v>746</v>
      </c>
      <c r="AW62">
        <v>723</v>
      </c>
      <c r="AX62">
        <v>643</v>
      </c>
      <c r="AY62">
        <v>654</v>
      </c>
      <c r="AZ62">
        <v>680</v>
      </c>
      <c r="BA62">
        <v>646</v>
      </c>
      <c r="BB62">
        <v>666</v>
      </c>
      <c r="BC62">
        <v>939.19799999999987</v>
      </c>
      <c r="BD62">
        <v>885</v>
      </c>
      <c r="BE62" s="13"/>
    </row>
    <row r="63" spans="1:57">
      <c r="A63" s="30" t="s">
        <v>92</v>
      </c>
      <c r="AA63" s="8">
        <v>41759</v>
      </c>
      <c r="AB63" s="8">
        <v>32609</v>
      </c>
      <c r="AC63" s="8">
        <v>24081</v>
      </c>
      <c r="AD63" s="8">
        <v>22309</v>
      </c>
      <c r="AE63" s="8">
        <v>22332</v>
      </c>
      <c r="AF63" s="8">
        <v>25629</v>
      </c>
      <c r="AG63" s="8">
        <v>24445</v>
      </c>
      <c r="AH63" s="8">
        <v>27453</v>
      </c>
      <c r="AI63" s="8">
        <v>31767</v>
      </c>
      <c r="AJ63">
        <v>33108</v>
      </c>
      <c r="AK63">
        <v>34050</v>
      </c>
      <c r="AL63">
        <v>36932</v>
      </c>
      <c r="AM63">
        <v>38738</v>
      </c>
      <c r="AN63">
        <v>38641</v>
      </c>
      <c r="AO63">
        <v>40891</v>
      </c>
      <c r="AP63">
        <v>42830</v>
      </c>
      <c r="AQ63">
        <v>37279</v>
      </c>
      <c r="AR63">
        <v>29855</v>
      </c>
      <c r="AS63">
        <v>33432</v>
      </c>
      <c r="AT63">
        <v>35332</v>
      </c>
      <c r="AU63">
        <v>32975</v>
      </c>
      <c r="AV63">
        <v>32771</v>
      </c>
      <c r="AW63">
        <v>27170</v>
      </c>
      <c r="AX63">
        <v>22968</v>
      </c>
      <c r="AY63">
        <v>24218</v>
      </c>
      <c r="AZ63">
        <v>21334</v>
      </c>
      <c r="BA63" s="34">
        <v>21100</v>
      </c>
      <c r="BB63">
        <v>20848</v>
      </c>
      <c r="BC63">
        <v>20626</v>
      </c>
    </row>
    <row r="64" spans="1:57">
      <c r="A64" s="30" t="s">
        <v>91</v>
      </c>
      <c r="AC64" s="8">
        <v>3</v>
      </c>
      <c r="AD64" s="8">
        <v>2</v>
      </c>
      <c r="AE64" s="8">
        <v>3</v>
      </c>
      <c r="AF64" s="8">
        <v>3</v>
      </c>
      <c r="AG64" s="8">
        <v>2</v>
      </c>
      <c r="AH64" s="8">
        <v>1</v>
      </c>
      <c r="BA64">
        <v>0</v>
      </c>
      <c r="BB64">
        <v>0</v>
      </c>
      <c r="BC64">
        <v>0</v>
      </c>
      <c r="BD64">
        <v>0</v>
      </c>
    </row>
    <row r="65" spans="1:56">
      <c r="A65" s="30" t="s">
        <v>93</v>
      </c>
      <c r="AA65" s="8">
        <v>3</v>
      </c>
      <c r="AB65" s="8">
        <v>2</v>
      </c>
      <c r="AC65" s="8">
        <v>1</v>
      </c>
      <c r="AP65" s="32"/>
      <c r="BA65">
        <v>0</v>
      </c>
      <c r="BB65">
        <v>0</v>
      </c>
      <c r="BC65">
        <v>0</v>
      </c>
      <c r="BD65">
        <v>0</v>
      </c>
    </row>
    <row r="66" spans="1:56">
      <c r="AG66" s="32"/>
      <c r="AP66" s="32"/>
    </row>
    <row r="67" spans="1:56">
      <c r="AG67" s="32"/>
      <c r="AP67" s="32"/>
    </row>
    <row r="68" spans="1:56">
      <c r="AG68" s="32"/>
      <c r="AP68" s="32"/>
    </row>
    <row r="69" spans="1:56">
      <c r="AG69" s="32"/>
      <c r="AP69" s="32"/>
    </row>
    <row r="70" spans="1:56">
      <c r="AG70" s="32"/>
      <c r="AP70" s="32"/>
    </row>
    <row r="71" spans="1:56">
      <c r="AG71" s="32"/>
      <c r="AP71" s="32"/>
    </row>
    <row r="72" spans="1:56">
      <c r="AG72" s="3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65"/>
  <sheetViews>
    <sheetView tabSelected="1" workbookViewId="0">
      <pane xSplit="1" ySplit="1" topLeftCell="AH25" activePane="bottomRight" state="frozen"/>
      <selection pane="topRight"/>
      <selection pane="bottomLeft"/>
      <selection pane="bottomRight" activeCell="AP64" sqref="AP64"/>
    </sheetView>
  </sheetViews>
  <sheetFormatPr baseColWidth="10" defaultColWidth="11" defaultRowHeight="14.5"/>
  <sheetData>
    <row r="1" spans="1:56">
      <c r="A1" t="s">
        <v>0</v>
      </c>
      <c r="B1">
        <v>1967</v>
      </c>
      <c r="C1">
        <v>1968</v>
      </c>
      <c r="D1">
        <v>1969</v>
      </c>
      <c r="E1">
        <v>1970</v>
      </c>
      <c r="F1">
        <v>1971</v>
      </c>
      <c r="G1">
        <v>1972</v>
      </c>
      <c r="H1">
        <v>1973</v>
      </c>
      <c r="I1">
        <v>1974</v>
      </c>
      <c r="J1">
        <v>1975</v>
      </c>
      <c r="K1">
        <v>1976</v>
      </c>
      <c r="L1">
        <v>1977</v>
      </c>
      <c r="M1">
        <v>1978</v>
      </c>
      <c r="N1">
        <v>1979</v>
      </c>
      <c r="O1">
        <v>1980</v>
      </c>
      <c r="P1">
        <v>1981</v>
      </c>
      <c r="Q1">
        <v>1982</v>
      </c>
      <c r="R1">
        <v>1983</v>
      </c>
      <c r="S1">
        <v>1984</v>
      </c>
      <c r="T1">
        <v>1985</v>
      </c>
      <c r="U1">
        <v>1986</v>
      </c>
      <c r="V1">
        <v>1987</v>
      </c>
      <c r="W1">
        <v>1988</v>
      </c>
      <c r="X1">
        <v>1989</v>
      </c>
      <c r="Y1">
        <v>1990</v>
      </c>
      <c r="Z1">
        <v>1991</v>
      </c>
      <c r="AA1">
        <v>1992</v>
      </c>
      <c r="AB1">
        <v>1993</v>
      </c>
      <c r="AC1">
        <v>1994</v>
      </c>
      <c r="AD1">
        <v>1995</v>
      </c>
      <c r="AE1">
        <v>1996</v>
      </c>
      <c r="AF1">
        <v>1997</v>
      </c>
      <c r="AG1">
        <v>1998</v>
      </c>
      <c r="AH1">
        <v>1999</v>
      </c>
      <c r="AI1">
        <v>2000</v>
      </c>
      <c r="AJ1">
        <v>2001</v>
      </c>
      <c r="AK1">
        <v>2002</v>
      </c>
      <c r="AL1">
        <v>2003</v>
      </c>
      <c r="AM1">
        <v>2004</v>
      </c>
      <c r="AN1">
        <v>2005</v>
      </c>
      <c r="AO1">
        <v>2006</v>
      </c>
      <c r="AP1">
        <v>2007</v>
      </c>
      <c r="AQ1">
        <v>2008</v>
      </c>
      <c r="AR1">
        <v>2009</v>
      </c>
      <c r="AS1">
        <v>2010</v>
      </c>
      <c r="AT1">
        <v>2011</v>
      </c>
      <c r="AU1">
        <v>2012</v>
      </c>
      <c r="AV1">
        <v>2013</v>
      </c>
      <c r="AW1">
        <v>2014</v>
      </c>
      <c r="AX1">
        <v>2015</v>
      </c>
      <c r="AY1">
        <v>2016</v>
      </c>
      <c r="AZ1">
        <v>2017</v>
      </c>
      <c r="BA1">
        <v>2018</v>
      </c>
      <c r="BB1">
        <v>2019</v>
      </c>
      <c r="BC1">
        <v>2020</v>
      </c>
      <c r="BD1">
        <v>2021</v>
      </c>
    </row>
    <row r="2" spans="1:56">
      <c r="A2" t="s">
        <v>1</v>
      </c>
      <c r="I2" s="7">
        <f>Data_total!I2-Steel_sec!I2</f>
        <v>15533</v>
      </c>
      <c r="J2" s="7">
        <f>Data_total!J2-Steel_sec!J2</f>
        <v>10960</v>
      </c>
      <c r="K2" s="7">
        <f>Data_total!K2-Steel_sec!K2</f>
        <v>11613</v>
      </c>
      <c r="L2" s="7">
        <f>Data_total!L2-Steel_sec!L2</f>
        <v>10878</v>
      </c>
      <c r="M2" s="7">
        <f>Data_total!M2-Steel_sec!M2</f>
        <v>12138</v>
      </c>
      <c r="N2" s="7">
        <f>Data_total!N2-Steel_sec!N2</f>
        <v>12954</v>
      </c>
      <c r="O2" s="7">
        <f>Data_total!O2-Steel_sec!O2</f>
        <v>11774</v>
      </c>
      <c r="P2" s="7">
        <f>Data_total!P2-Steel_sec!P2</f>
        <v>11601</v>
      </c>
      <c r="Q2" s="7">
        <f>Data_total!Q2-Steel_sec!Q2</f>
        <v>9162</v>
      </c>
      <c r="R2" s="7">
        <f>Data_total!R2-Steel_sec!R2</f>
        <v>9353</v>
      </c>
      <c r="S2" s="7">
        <f>Data_total!S2-Steel_sec!S2</f>
        <v>10401</v>
      </c>
      <c r="T2" s="7">
        <f>Data_total!T2-Steel_sec!T2</f>
        <v>9820</v>
      </c>
      <c r="U2" s="7">
        <f>Data_total!U2-Steel_sec!U2</f>
        <v>9018</v>
      </c>
      <c r="V2" s="7">
        <f>Data_total!V2-Steel_sec!V2</f>
        <v>9091</v>
      </c>
      <c r="W2" s="7">
        <f>Data_total!W2-Steel_sec!W2</f>
        <v>10298</v>
      </c>
      <c r="X2" s="7">
        <f>Data_total!X2-Steel_sec!X2</f>
        <v>9935</v>
      </c>
      <c r="Y2" s="7">
        <f>Data_total!Y2-Steel_sec!Y2</f>
        <v>10335</v>
      </c>
      <c r="Z2" s="7">
        <f>Data_total!Z2-Steel_sec!Z2</f>
        <v>10299</v>
      </c>
      <c r="AA2" s="7">
        <f>Data_total!AA2-Steel_sec!AA2</f>
        <v>9275</v>
      </c>
      <c r="AB2" s="7">
        <f>Data_total!AB2-Steel_sec!AB2</f>
        <v>8829</v>
      </c>
      <c r="AC2" s="7">
        <f>Data_total!AC2-Steel_sec!AC2</f>
        <v>9653</v>
      </c>
      <c r="AD2" s="7">
        <f>Data_total!AD2-Steel_sec!AD2</f>
        <v>9860</v>
      </c>
      <c r="AE2" s="7">
        <f>Data_total!AE2-Steel_sec!AE2</f>
        <v>9214</v>
      </c>
      <c r="AF2" s="7">
        <f>Data_total!AF2-Steel_sec!AF2</f>
        <v>8432</v>
      </c>
      <c r="AG2" s="7">
        <f>Data_total!AG2-Steel_sec!AG2</f>
        <v>8992</v>
      </c>
      <c r="AH2" s="7">
        <f>Data_total!AH2-Steel_sec!AH2</f>
        <v>8833</v>
      </c>
      <c r="AI2" s="7">
        <f>Data_total!AI2-Steel_sec!AI2</f>
        <v>8910</v>
      </c>
      <c r="AJ2" s="7">
        <f>Data_total!AJ2-Steel_sec!AJ2</f>
        <v>8022</v>
      </c>
      <c r="AK2" s="7">
        <f>Data_total!AK2-Steel_sec!AK2</f>
        <v>8417</v>
      </c>
      <c r="AL2" s="7">
        <f>Data_total!AL2-Steel_sec!AL2</f>
        <v>8309</v>
      </c>
      <c r="AM2" s="7">
        <f>Data_total!AM2-Steel_sec!AM2</f>
        <v>8813</v>
      </c>
      <c r="AN2" s="7">
        <f>Data_total!AN2-Steel_sec!AN2</f>
        <v>7776</v>
      </c>
      <c r="AO2" s="7">
        <f>Data_total!AO2-Steel_sec!AO2</f>
        <v>8173</v>
      </c>
      <c r="AP2" s="7">
        <f>Data_total!AP2-Steel_sec!AP2</f>
        <v>7147</v>
      </c>
      <c r="AQ2" s="7">
        <f>Data_total!AQ2-Steel_sec!AQ2</f>
        <v>7408</v>
      </c>
      <c r="AR2" s="7">
        <f>Data_total!AR2-Steel_sec!AR2</f>
        <v>3288</v>
      </c>
      <c r="AS2" s="7">
        <f>Data_total!AS2-Steel_sec!AS2</f>
        <v>5177</v>
      </c>
      <c r="AT2" s="7">
        <f>Data_total!AT2-Steel_sec!AT2</f>
        <v>5253</v>
      </c>
      <c r="AU2" s="7">
        <f>Data_total!AU2-Steel_sec!AU2</f>
        <v>4647</v>
      </c>
      <c r="AV2" s="7">
        <f>Data_total!AV2-Steel_sec!AV2</f>
        <v>4772</v>
      </c>
      <c r="AW2" s="7">
        <f>Data_total!AW2-Steel_sec!AW2</f>
        <v>4952</v>
      </c>
      <c r="AX2" s="7">
        <f>Data_total!AX2-Steel_sec!AX2</f>
        <v>4809</v>
      </c>
      <c r="AY2" s="7">
        <f>Data_total!AY2-Steel_sec!AY2</f>
        <v>5310</v>
      </c>
      <c r="AZ2" s="7">
        <f>Data_total!AZ2-Steel_sec!AZ2</f>
        <v>5362</v>
      </c>
      <c r="BA2" s="7">
        <f>Data_total!BA2-Steel_sec!BA2</f>
        <v>5400</v>
      </c>
      <c r="BB2" s="7"/>
      <c r="BC2" s="7"/>
      <c r="BD2" s="7"/>
    </row>
    <row r="3" spans="1:56">
      <c r="A3" t="s">
        <v>2</v>
      </c>
      <c r="I3" s="7">
        <f>Data_total!I3-Steel_sec!I3</f>
        <v>515</v>
      </c>
      <c r="J3" s="7">
        <f>Data_total!J3-Steel_sec!J3</f>
        <v>460</v>
      </c>
      <c r="K3" s="7">
        <f>Data_total!K3-Steel_sec!K3</f>
        <v>387</v>
      </c>
      <c r="L3" s="7">
        <f>Data_total!L3-Steel_sec!L3</f>
        <v>319</v>
      </c>
      <c r="M3" s="7">
        <f>Data_total!M3-Steel_sec!M3</f>
        <v>359</v>
      </c>
      <c r="N3" s="7">
        <f>Data_total!N3-Steel_sec!N3</f>
        <v>311</v>
      </c>
      <c r="O3" s="7">
        <f>Data_total!O3-Steel_sec!O3</f>
        <v>175</v>
      </c>
      <c r="P3" s="7">
        <f>Data_total!P3-Steel_sec!P3</f>
        <v>0</v>
      </c>
      <c r="Q3" s="7">
        <f>Data_total!Q3-Steel_sec!Q3</f>
        <v>0</v>
      </c>
      <c r="R3" s="7">
        <f>Data_total!R3-Steel_sec!R3</f>
        <v>0</v>
      </c>
      <c r="S3" s="7">
        <f>Data_total!S3-Steel_sec!S3</f>
        <v>0</v>
      </c>
      <c r="T3" s="7">
        <f>Data_total!T3-Steel_sec!T3</f>
        <v>-1</v>
      </c>
      <c r="U3" s="7">
        <f>Data_total!U3-Steel_sec!U3</f>
        <v>0</v>
      </c>
      <c r="V3" s="7">
        <f>Data_total!V3-Steel_sec!V3</f>
        <v>1</v>
      </c>
      <c r="W3" s="7">
        <f>Data_total!W3-Steel_sec!W3</f>
        <v>0</v>
      </c>
      <c r="X3" s="7">
        <f>Data_total!X3-Steel_sec!X3</f>
        <v>0</v>
      </c>
      <c r="Y3" s="7">
        <f>Data_total!Y3-Steel_sec!Y3</f>
        <v>0</v>
      </c>
      <c r="Z3" s="7">
        <f>Data_total!Z3-Steel_sec!Z3</f>
        <v>0</v>
      </c>
      <c r="AA3" s="7">
        <f>Data_total!AA3-Steel_sec!AA3</f>
        <v>0</v>
      </c>
      <c r="AB3" s="7">
        <f>Data_total!AB3-Steel_sec!AB3</f>
        <v>0</v>
      </c>
      <c r="AC3" s="7">
        <f>Data_total!AC3-Steel_sec!AC3</f>
        <v>0</v>
      </c>
      <c r="AD3" s="7">
        <f>Data_total!AD3-Steel_sec!AD3</f>
        <v>0</v>
      </c>
      <c r="AE3" s="7">
        <f>Data_total!AE3-Steel_sec!AE3</f>
        <v>0</v>
      </c>
      <c r="AF3" s="7">
        <f>Data_total!AF3-Steel_sec!AF3</f>
        <v>0</v>
      </c>
      <c r="AG3" s="7">
        <f>Data_total!AG3-Steel_sec!AG3</f>
        <v>0</v>
      </c>
      <c r="AH3" s="7">
        <f>Data_total!AH3-Steel_sec!AH3</f>
        <v>0</v>
      </c>
      <c r="AI3" s="7">
        <f>Data_total!AI3-Steel_sec!AI3</f>
        <v>0</v>
      </c>
      <c r="AJ3" s="7">
        <f>Data_total!AJ3-Steel_sec!AJ3</f>
        <v>0</v>
      </c>
      <c r="AK3" s="7">
        <f>Data_total!AK3-Steel_sec!AK3</f>
        <v>0</v>
      </c>
      <c r="AL3" s="7">
        <f>Data_total!AL3-Steel_sec!AL3</f>
        <v>0</v>
      </c>
      <c r="AM3" s="7">
        <f>Data_total!AM3-Steel_sec!AM3</f>
        <v>0</v>
      </c>
      <c r="AN3" s="7">
        <f>Data_total!AN3-Steel_sec!AN3</f>
        <v>0</v>
      </c>
      <c r="AO3" s="7">
        <f>Data_total!AO3-Steel_sec!AO3</f>
        <v>0</v>
      </c>
      <c r="AP3" s="7">
        <f>Data_total!AP3-Steel_sec!AP3</f>
        <v>0</v>
      </c>
      <c r="AQ3" s="7">
        <f>Data_total!AQ3-Steel_sec!AQ3</f>
        <v>0</v>
      </c>
      <c r="AR3" s="7">
        <f>Data_total!AR3-Steel_sec!AR3</f>
        <v>0</v>
      </c>
      <c r="AS3" s="7">
        <f>Data_total!AS3-Steel_sec!AS3</f>
        <v>0</v>
      </c>
      <c r="AT3" s="7">
        <f>Data_total!AT3-Steel_sec!AT3</f>
        <v>0</v>
      </c>
      <c r="AU3" s="7">
        <f>Data_total!AU3-Steel_sec!AU3</f>
        <v>0</v>
      </c>
      <c r="AV3" s="7">
        <f>Data_total!AV3-Steel_sec!AV3</f>
        <v>0</v>
      </c>
      <c r="AW3" s="7">
        <f>Data_total!AW3-Steel_sec!AW3</f>
        <v>0</v>
      </c>
      <c r="AX3" s="7">
        <f>Data_total!AX3-Steel_sec!AX3</f>
        <v>0</v>
      </c>
      <c r="AY3" s="7">
        <f>Data_total!AY3-Steel_sec!AY3</f>
        <v>0</v>
      </c>
      <c r="AZ3" s="7">
        <f>Data_total!AZ3-Steel_sec!AZ3</f>
        <v>0</v>
      </c>
      <c r="BA3" s="7">
        <f>Data_total!BA3-Steel_sec!BA3</f>
        <v>0</v>
      </c>
      <c r="BB3" s="7"/>
      <c r="BC3" s="7"/>
      <c r="BD3" s="7"/>
    </row>
    <row r="4" spans="1:56">
      <c r="A4" t="s">
        <v>3</v>
      </c>
      <c r="I4" s="7">
        <f>Data_total!I4-Steel_sec!I4</f>
        <v>23918</v>
      </c>
      <c r="J4" s="7">
        <f>Data_total!J4-Steel_sec!J4</f>
        <v>18485</v>
      </c>
      <c r="K4" s="7">
        <f>Data_total!K4-Steel_sec!K4</f>
        <v>19939</v>
      </c>
      <c r="L4" s="7">
        <f>Data_total!L4-Steel_sec!L4</f>
        <v>18895</v>
      </c>
      <c r="M4" s="7">
        <f>Data_total!M4-Steel_sec!M4</f>
        <v>19401</v>
      </c>
      <c r="N4" s="7">
        <f>Data_total!N4-Steel_sec!N4</f>
        <v>19785</v>
      </c>
      <c r="O4" s="7">
        <f>Data_total!O4-Steel_sec!O4</f>
        <v>19492</v>
      </c>
      <c r="P4" s="7">
        <f>Data_total!P4-Steel_sec!P4</f>
        <v>17596</v>
      </c>
      <c r="Q4" s="7">
        <f>Data_total!Q4-Steel_sec!Q4</f>
        <v>14925</v>
      </c>
      <c r="R4" s="7">
        <f>Data_total!R4-Steel_sec!R4</f>
        <v>14121</v>
      </c>
      <c r="S4" s="7">
        <f>Data_total!S4-Steel_sec!S4</f>
        <v>15278</v>
      </c>
      <c r="T4" s="7">
        <f>Data_total!T4-Steel_sec!T4</f>
        <v>15128</v>
      </c>
      <c r="U4" s="7">
        <f>Data_total!U4-Steel_sec!U4</f>
        <v>13735</v>
      </c>
      <c r="V4" s="7">
        <f>Data_total!V4-Steel_sec!V4</f>
        <v>13230</v>
      </c>
      <c r="W4" s="7">
        <f>Data_total!W4-Steel_sec!W4</f>
        <v>14083</v>
      </c>
      <c r="X4" s="7">
        <f>Data_total!X4-Steel_sec!X4</f>
        <v>13956</v>
      </c>
      <c r="Y4" s="7">
        <f>Data_total!Y4-Steel_sec!Y4</f>
        <v>13613</v>
      </c>
      <c r="Z4" s="7">
        <f>Data_total!Z4-Steel_sec!Z4</f>
        <v>13112</v>
      </c>
      <c r="AA4" s="7">
        <f>Data_total!AA4-Steel_sec!AA4</f>
        <v>12551</v>
      </c>
      <c r="AB4" s="7">
        <f>Data_total!AB4-Steel_sec!AB4</f>
        <v>11882</v>
      </c>
      <c r="AC4" s="7">
        <f>Data_total!AC4-Steel_sec!AC4</f>
        <v>11889</v>
      </c>
      <c r="AD4" s="7">
        <f>Data_total!AD4-Steel_sec!AD4</f>
        <v>11559</v>
      </c>
      <c r="AE4" s="7">
        <f>Data_total!AE4-Steel_sec!AE4</f>
        <v>10929</v>
      </c>
      <c r="AF4" s="7">
        <f>Data_total!AF4-Steel_sec!AF4</f>
        <v>11893</v>
      </c>
      <c r="AG4" s="7">
        <f>Data_total!AG4-Steel_sec!AG4</f>
        <v>12067</v>
      </c>
      <c r="AH4" s="7">
        <f>Data_total!AH4-Steel_sec!AH4</f>
        <v>12464</v>
      </c>
      <c r="AI4" s="7">
        <f>Data_total!AI4-Steel_sec!AI4</f>
        <v>12511</v>
      </c>
      <c r="AJ4" s="7">
        <f>Data_total!AJ4-Steel_sec!AJ4</f>
        <v>11112</v>
      </c>
      <c r="AK4" s="7">
        <f>Data_total!AK4-Steel_sec!AK4</f>
        <v>12382</v>
      </c>
      <c r="AL4" s="7">
        <f>Data_total!AL4-Steel_sec!AL4</f>
        <v>11988</v>
      </c>
      <c r="AM4" s="7">
        <f>Data_total!AM4-Steel_sec!AM4</f>
        <v>12751</v>
      </c>
      <c r="AN4" s="7">
        <f>Data_total!AN4-Steel_sec!AN4</f>
        <v>12181</v>
      </c>
      <c r="AO4" s="7">
        <f>Data_total!AO4-Steel_sec!AO4</f>
        <v>12242</v>
      </c>
      <c r="AP4" s="7">
        <f>Data_total!AP4-Steel_sec!AP4</f>
        <v>11808</v>
      </c>
      <c r="AQ4" s="7">
        <f>Data_total!AQ4-Steel_sec!AQ4</f>
        <v>10666</v>
      </c>
      <c r="AR4" s="7">
        <f>Data_total!AR4-Steel_sec!AR4</f>
        <v>7676</v>
      </c>
      <c r="AS4" s="7">
        <f>Data_total!AS4-Steel_sec!AS4</f>
        <v>9813</v>
      </c>
      <c r="AT4" s="7">
        <f>Data_total!AT4-Steel_sec!AT4</f>
        <v>9652</v>
      </c>
      <c r="AU4" s="7">
        <f>Data_total!AU4-Steel_sec!AU4</f>
        <v>9507</v>
      </c>
      <c r="AV4" s="7">
        <f>Data_total!AV4-Steel_sec!AV4</f>
        <v>10174</v>
      </c>
      <c r="AW4" s="7">
        <f>Data_total!AW4-Steel_sec!AW4</f>
        <v>10645</v>
      </c>
      <c r="AX4" s="7">
        <f>Data_total!AX4-Steel_sec!AX4</f>
        <v>9825</v>
      </c>
      <c r="AY4" s="7">
        <f>Data_total!AY4-Steel_sec!AY4</f>
        <v>9527</v>
      </c>
      <c r="AZ4" s="7">
        <f>Data_total!AZ4-Steel_sec!AZ4</f>
        <v>10665</v>
      </c>
      <c r="BA4" s="7">
        <f>Data_total!BA4-Steel_sec!BA4</f>
        <v>10523</v>
      </c>
      <c r="BB4" s="7"/>
      <c r="BC4" s="7"/>
      <c r="BD4" s="7"/>
    </row>
    <row r="5" spans="1:56">
      <c r="A5" t="s">
        <v>4</v>
      </c>
      <c r="I5" s="7">
        <f>Data_total!I5-Steel_sec!I5</f>
        <v>46199</v>
      </c>
      <c r="J5" s="7">
        <f>Data_total!J5-Steel_sec!J5</f>
        <v>33984</v>
      </c>
      <c r="K5" s="7">
        <f>Data_total!K5-Steel_sec!K5</f>
        <v>35729</v>
      </c>
      <c r="L5" s="7">
        <f>Data_total!L5-Steel_sec!L5</f>
        <v>32479</v>
      </c>
      <c r="M5" s="7">
        <f>Data_total!M5-Steel_sec!M5</f>
        <v>33668</v>
      </c>
      <c r="N5" s="7">
        <f>Data_total!N5-Steel_sec!N5</f>
        <v>37910</v>
      </c>
      <c r="O5" s="7">
        <f>Data_total!O5-Steel_sec!O5</f>
        <v>35327</v>
      </c>
      <c r="P5" s="7">
        <f>Data_total!P5-Steel_sec!P5</f>
        <v>32889</v>
      </c>
      <c r="Q5" s="7">
        <f>Data_total!Q5-Steel_sec!Q5</f>
        <v>27359</v>
      </c>
      <c r="R5" s="7">
        <f>Data_total!R5-Steel_sec!R5</f>
        <v>26518</v>
      </c>
      <c r="S5" s="7">
        <f>Data_total!S5-Steel_sec!S5</f>
        <v>29364</v>
      </c>
      <c r="T5" s="7">
        <f>Data_total!T5-Steel_sec!T5</f>
        <v>30600</v>
      </c>
      <c r="U5" s="7">
        <f>Data_total!U5-Steel_sec!U5</f>
        <v>27906</v>
      </c>
      <c r="V5" s="7">
        <f>Data_total!V5-Steel_sec!V5</f>
        <v>27350</v>
      </c>
      <c r="W5" s="7">
        <f>Data_total!W5-Steel_sec!W5</f>
        <v>31437</v>
      </c>
      <c r="X5" s="7">
        <f>Data_total!X5-Steel_sec!X5</f>
        <v>31558</v>
      </c>
      <c r="Y5" s="7">
        <f>Data_total!Y5-Steel_sec!Y5</f>
        <v>29578</v>
      </c>
      <c r="Z5" s="7">
        <f>Data_total!Z5-Steel_sec!Z5</f>
        <v>33610</v>
      </c>
      <c r="AA5" s="7">
        <f>Data_total!AA5-Steel_sec!AA5</f>
        <v>42381</v>
      </c>
      <c r="AB5" s="7">
        <f>Data_total!AB5-Steel_sec!AB5</f>
        <v>29510</v>
      </c>
      <c r="AC5" s="7">
        <f>Data_total!AC5-Steel_sec!AC5</f>
        <v>31916</v>
      </c>
      <c r="AD5" s="7">
        <f>Data_total!AD5-Steel_sec!AD5</f>
        <v>31908</v>
      </c>
      <c r="AE5" s="7">
        <f>Data_total!AE5-Steel_sec!AE5</f>
        <v>29447</v>
      </c>
      <c r="AF5" s="7">
        <f>Data_total!AF5-Steel_sec!AF5</f>
        <v>33134</v>
      </c>
      <c r="AG5" s="7">
        <f>Data_total!AG5-Steel_sec!AG5</f>
        <v>31950</v>
      </c>
      <c r="AH5" s="7">
        <f>Data_total!AH5-Steel_sec!AH5</f>
        <v>29795</v>
      </c>
      <c r="AI5" s="7">
        <f>Data_total!AI5-Steel_sec!AI5</f>
        <v>33052</v>
      </c>
      <c r="AJ5" s="7">
        <f>Data_total!AJ5-Steel_sec!AJ5</f>
        <v>31654</v>
      </c>
      <c r="AK5" s="7">
        <f>Data_total!AK5-Steel_sec!AK5</f>
        <v>31809</v>
      </c>
      <c r="AL5" s="7">
        <f>Data_total!AL5-Steel_sec!AL5</f>
        <v>31377</v>
      </c>
      <c r="AM5" s="7">
        <f>Data_total!AM5-Steel_sec!AM5</f>
        <v>32158</v>
      </c>
      <c r="AN5" s="7">
        <f>Data_total!AN5-Steel_sec!AN5</f>
        <v>30857</v>
      </c>
      <c r="AO5" s="7">
        <f>Data_total!AO5-Steel_sec!AO5</f>
        <v>32550</v>
      </c>
      <c r="AP5" s="7">
        <f>Data_total!AP5-Steel_sec!AP5</f>
        <v>33535</v>
      </c>
      <c r="AQ5" s="7">
        <f>Data_total!AQ5-Steel_sec!AQ5</f>
        <v>31194</v>
      </c>
      <c r="AR5" s="7">
        <f>Data_total!AR5-Steel_sec!AR5</f>
        <v>21334</v>
      </c>
      <c r="AS5" s="7">
        <f>Data_total!AS5-Steel_sec!AS5</f>
        <v>30615</v>
      </c>
      <c r="AT5" s="7">
        <f>Data_total!AT5-Steel_sec!AT5</f>
        <v>30080</v>
      </c>
      <c r="AU5" s="7">
        <f>Data_total!AU5-Steel_sec!AU5</f>
        <v>28872</v>
      </c>
      <c r="AV5" s="7">
        <f>Data_total!AV5-Steel_sec!AV5</f>
        <v>29186</v>
      </c>
      <c r="AW5" s="7">
        <f>Data_total!AW5-Steel_sec!AW5</f>
        <v>29881</v>
      </c>
      <c r="AX5" s="7">
        <f>Data_total!AX5-Steel_sec!AX5</f>
        <v>30054</v>
      </c>
      <c r="AY5" s="7">
        <f>Data_total!AY5-Steel_sec!AY5</f>
        <v>29486</v>
      </c>
      <c r="AZ5" s="7">
        <f>Data_total!AZ5-Steel_sec!AZ5</f>
        <v>30290</v>
      </c>
      <c r="BA5" s="7">
        <f>Data_total!BA5-Steel_sec!BA5</f>
        <v>29732</v>
      </c>
      <c r="BB5" s="7"/>
      <c r="BC5" s="7"/>
      <c r="BD5" s="7"/>
    </row>
    <row r="6" spans="1:56">
      <c r="A6" t="s">
        <v>5</v>
      </c>
      <c r="I6" s="7">
        <f>Data_total!I6-Steel_sec!I6</f>
        <v>110</v>
      </c>
      <c r="J6" s="7">
        <f>Data_total!J6-Steel_sec!J6</f>
        <v>81</v>
      </c>
      <c r="K6" s="7">
        <f>Data_total!K6-Steel_sec!K6</f>
        <v>58</v>
      </c>
      <c r="L6" s="7">
        <f>Data_total!L6-Steel_sec!L6</f>
        <v>47</v>
      </c>
      <c r="M6" s="7">
        <f>Data_total!M6-Steel_sec!M6</f>
        <v>69</v>
      </c>
      <c r="N6" s="7">
        <f>Data_total!N6-Steel_sec!N6</f>
        <v>72</v>
      </c>
      <c r="O6" s="7">
        <f>Data_total!O6-Steel_sec!O6</f>
        <v>2</v>
      </c>
      <c r="P6" s="7">
        <f>Data_total!P6-Steel_sec!P6</f>
        <v>32</v>
      </c>
      <c r="Q6" s="7">
        <f>Data_total!Q6-Steel_sec!Q6</f>
        <v>61</v>
      </c>
      <c r="R6" s="7">
        <f>Data_total!R6-Steel_sec!R6</f>
        <v>141</v>
      </c>
      <c r="S6" s="7">
        <f>Data_total!S6-Steel_sec!S6</f>
        <v>0</v>
      </c>
      <c r="T6" s="7">
        <f>Data_total!T6-Steel_sec!T6</f>
        <v>0</v>
      </c>
      <c r="U6" s="7">
        <f>Data_total!U6-Steel_sec!U6</f>
        <v>0</v>
      </c>
      <c r="V6" s="7">
        <f>Data_total!V6-Steel_sec!V6</f>
        <v>0</v>
      </c>
      <c r="W6" s="7">
        <f>Data_total!W6-Steel_sec!W6</f>
        <v>0</v>
      </c>
      <c r="X6" s="7">
        <f>Data_total!X6-Steel_sec!X6</f>
        <v>0</v>
      </c>
      <c r="Y6" s="7">
        <f>Data_total!Y6-Steel_sec!Y6</f>
        <v>0</v>
      </c>
      <c r="Z6" s="7">
        <f>Data_total!Z6-Steel_sec!Z6</f>
        <v>0</v>
      </c>
      <c r="AA6" s="7">
        <f>Data_total!AA6-Steel_sec!AA6</f>
        <v>0</v>
      </c>
      <c r="AB6" s="7">
        <f>Data_total!AB6-Steel_sec!AB6</f>
        <v>0</v>
      </c>
      <c r="AC6" s="7">
        <f>Data_total!AC6-Steel_sec!AC6</f>
        <v>0</v>
      </c>
      <c r="AD6" s="7">
        <f>Data_total!AD6-Steel_sec!AD6</f>
        <v>0</v>
      </c>
      <c r="AE6" s="7">
        <f>Data_total!AE6-Steel_sec!AE6</f>
        <v>0</v>
      </c>
      <c r="AF6" s="7">
        <f>Data_total!AF6-Steel_sec!AF6</f>
        <v>0</v>
      </c>
      <c r="AG6" s="7">
        <f>Data_total!AG6-Steel_sec!AG6</f>
        <v>0</v>
      </c>
      <c r="AH6" s="7">
        <f>Data_total!AH6-Steel_sec!AH6</f>
        <v>0</v>
      </c>
      <c r="AI6" s="7">
        <f>Data_total!AI6-Steel_sec!AI6</f>
        <v>0</v>
      </c>
      <c r="AJ6" s="7">
        <f>Data_total!AJ6-Steel_sec!AJ6</f>
        <v>0</v>
      </c>
      <c r="AK6" s="7">
        <f>Data_total!AK6-Steel_sec!AK6</f>
        <v>0</v>
      </c>
      <c r="AL6" s="7">
        <f>Data_total!AL6-Steel_sec!AL6</f>
        <v>0</v>
      </c>
      <c r="AM6" s="7">
        <f>Data_total!AM6-Steel_sec!AM6</f>
        <v>0</v>
      </c>
      <c r="AN6" s="7">
        <f>Data_total!AN6-Steel_sec!AN6</f>
        <v>0</v>
      </c>
      <c r="AO6" s="7">
        <f>Data_total!AO6-Steel_sec!AO6</f>
        <v>0</v>
      </c>
      <c r="AP6" s="7">
        <f>Data_total!AP6-Steel_sec!AP6</f>
        <v>0</v>
      </c>
      <c r="AQ6" s="7">
        <f>Data_total!AQ6-Steel_sec!AQ6</f>
        <v>0</v>
      </c>
      <c r="AR6" s="7">
        <f>Data_total!AR6-Steel_sec!AR6</f>
        <v>0</v>
      </c>
      <c r="AS6" s="7">
        <f>Data_total!AS6-Steel_sec!AS6</f>
        <v>0</v>
      </c>
      <c r="AT6" s="7">
        <f>Data_total!AT6-Steel_sec!AT6</f>
        <v>0</v>
      </c>
      <c r="AU6" s="7">
        <f>Data_total!AU6-Steel_sec!AU6</f>
        <v>0</v>
      </c>
      <c r="AV6" s="7">
        <f>Data_total!AV6-Steel_sec!AV6</f>
        <v>0</v>
      </c>
      <c r="AW6" s="7">
        <f>Data_total!AW6-Steel_sec!AW6</f>
        <v>0</v>
      </c>
      <c r="AX6" s="7">
        <f>Data_total!AX6-Steel_sec!AX6</f>
        <v>0</v>
      </c>
      <c r="AY6" s="7">
        <f>Data_total!AY6-Steel_sec!AY6</f>
        <v>0</v>
      </c>
      <c r="AZ6" s="7">
        <f>Data_total!AZ6-Steel_sec!AZ6</f>
        <v>0</v>
      </c>
      <c r="BA6" s="7">
        <f>Data_total!BA6-Steel_sec!BA6</f>
        <v>0</v>
      </c>
      <c r="BB6" s="7"/>
      <c r="BC6" s="7"/>
      <c r="BD6" s="7"/>
    </row>
    <row r="7" spans="1:56">
      <c r="A7" t="s">
        <v>6</v>
      </c>
      <c r="I7" s="7">
        <f>Data_total!I7-Steel_sec!I7</f>
        <v>13943</v>
      </c>
      <c r="J7" s="7">
        <f>Data_total!J7-Steel_sec!J7</f>
        <v>12504</v>
      </c>
      <c r="K7" s="7">
        <f>Data_total!K7-Steel_sec!K7</f>
        <v>12636</v>
      </c>
      <c r="L7" s="7">
        <f>Data_total!L7-Steel_sec!L7</f>
        <v>12043</v>
      </c>
      <c r="M7" s="7">
        <f>Data_total!M7-Steel_sec!M7</f>
        <v>11984</v>
      </c>
      <c r="N7" s="7">
        <f>Data_total!N7-Steel_sec!N7</f>
        <v>11335</v>
      </c>
      <c r="O7" s="7">
        <f>Data_total!O7-Steel_sec!O7</f>
        <v>12464</v>
      </c>
      <c r="P7" s="7">
        <f>Data_total!P7-Steel_sec!P7</f>
        <v>12062</v>
      </c>
      <c r="Q7" s="7">
        <f>Data_total!Q7-Steel_sec!Q7</f>
        <v>11390</v>
      </c>
      <c r="R7" s="7">
        <f>Data_total!R7-Steel_sec!R7</f>
        <v>10148</v>
      </c>
      <c r="S7" s="7">
        <f>Data_total!S7-Steel_sec!S7</f>
        <v>11359</v>
      </c>
      <c r="T7" s="7">
        <f>Data_total!T7-Steel_sec!T7</f>
        <v>11376</v>
      </c>
      <c r="U7" s="7">
        <f>Data_total!U7-Steel_sec!U7</f>
        <v>11052</v>
      </c>
      <c r="V7" s="7">
        <f>Data_total!V7-Steel_sec!V7</f>
        <v>10603</v>
      </c>
      <c r="W7" s="7">
        <f>Data_total!W7-Steel_sec!W7</f>
        <v>10539</v>
      </c>
      <c r="X7" s="7">
        <f>Data_total!X7-Steel_sec!X7</f>
        <v>11178</v>
      </c>
      <c r="Y7" s="7">
        <f>Data_total!Y7-Steel_sec!Y7</f>
        <v>11205</v>
      </c>
      <c r="Z7" s="7">
        <f>Data_total!Z7-Steel_sec!Z7</f>
        <v>10424</v>
      </c>
      <c r="AA7" s="7">
        <f>Data_total!AA7-Steel_sec!AA7</f>
        <v>10171</v>
      </c>
      <c r="AB7" s="7">
        <f>Data_total!AB7-Steel_sec!AB7</f>
        <v>10948</v>
      </c>
      <c r="AC7" s="7">
        <f>Data_total!AC7-Steel_sec!AC7</f>
        <v>11125</v>
      </c>
      <c r="AD7" s="7">
        <f>Data_total!AD7-Steel_sec!AD7</f>
        <v>11740</v>
      </c>
      <c r="AE7" s="7">
        <f>Data_total!AE7-Steel_sec!AE7</f>
        <v>10037</v>
      </c>
      <c r="AF7" s="7">
        <f>Data_total!AF7-Steel_sec!AF7</f>
        <v>11037</v>
      </c>
      <c r="AG7" s="7">
        <f>Data_total!AG7-Steel_sec!AG7</f>
        <v>10442</v>
      </c>
      <c r="AH7" s="7">
        <f>Data_total!AH7-Steel_sec!AH7</f>
        <v>10494</v>
      </c>
      <c r="AI7" s="7">
        <f>Data_total!AI7-Steel_sec!AI7</f>
        <v>10676</v>
      </c>
      <c r="AJ7" s="7">
        <f>Data_total!AJ7-Steel_sec!AJ7</f>
        <v>10010</v>
      </c>
      <c r="AK7" s="7">
        <f>Data_total!AK7-Steel_sec!AK7</f>
        <v>9327</v>
      </c>
      <c r="AL7" s="7">
        <f>Data_total!AL7-Steel_sec!AL7</f>
        <v>9934</v>
      </c>
      <c r="AM7" s="7">
        <f>Data_total!AM7-Steel_sec!AM7</f>
        <v>10650</v>
      </c>
      <c r="AN7" s="7">
        <f>Data_total!AN7-Steel_sec!AN7</f>
        <v>11689</v>
      </c>
      <c r="AO7" s="7">
        <f>Data_total!AO7-Steel_sec!AO7</f>
        <v>11822</v>
      </c>
      <c r="AP7" s="7">
        <f>Data_total!AP7-Steel_sec!AP7</f>
        <v>11557</v>
      </c>
      <c r="AQ7" s="7">
        <f>Data_total!AQ7-Steel_sec!AQ7</f>
        <v>10911</v>
      </c>
      <c r="AR7" s="7">
        <f>Data_total!AR7-Steel_sec!AR7</f>
        <v>5812</v>
      </c>
      <c r="AS7" s="7">
        <f>Data_total!AS7-Steel_sec!AS7</f>
        <v>8587</v>
      </c>
      <c r="AT7" s="7">
        <f>Data_total!AT7-Steel_sec!AT7</f>
        <v>9892</v>
      </c>
      <c r="AU7" s="7">
        <f>Data_total!AU7-Steel_sec!AU7</f>
        <v>9313</v>
      </c>
      <c r="AV7" s="7">
        <f>Data_total!AV7-Steel_sec!AV7</f>
        <v>6798</v>
      </c>
      <c r="AW7" s="7">
        <f>Data_total!AW7-Steel_sec!AW7</f>
        <v>6514</v>
      </c>
      <c r="AX7" s="7">
        <f>Data_total!AX7-Steel_sec!AX7</f>
        <v>4791</v>
      </c>
      <c r="AY7" s="7">
        <f>Data_total!AY7-Steel_sec!AY7</f>
        <v>5669</v>
      </c>
      <c r="AZ7" s="7">
        <f>Data_total!AZ7-Steel_sec!AZ7</f>
        <v>4732</v>
      </c>
      <c r="BA7" s="7">
        <f>Data_total!BA7-Steel_sec!BA7</f>
        <v>4520</v>
      </c>
      <c r="BB7" s="7"/>
      <c r="BC7" s="7"/>
      <c r="BD7" s="7"/>
    </row>
    <row r="8" spans="1:56">
      <c r="A8" t="s">
        <v>7</v>
      </c>
      <c r="I8" s="7">
        <f>Data_total!I8-Steel_sec!I8</f>
        <v>6340</v>
      </c>
      <c r="J8" s="7">
        <f>Data_total!J8-Steel_sec!J8</f>
        <v>4559</v>
      </c>
      <c r="K8" s="7">
        <f>Data_total!K8-Steel_sec!K8</f>
        <v>4479</v>
      </c>
      <c r="L8" s="7">
        <f>Data_total!L8-Steel_sec!L8</f>
        <v>4303</v>
      </c>
      <c r="M8" s="7">
        <f>Data_total!M8-Steel_sec!M8</f>
        <v>4782</v>
      </c>
      <c r="N8" s="7">
        <f>Data_total!N8-Steel_sec!N8</f>
        <v>4949</v>
      </c>
      <c r="O8" s="7">
        <f>Data_total!O8-Steel_sec!O8</f>
        <v>4618</v>
      </c>
      <c r="P8" s="7">
        <f>Data_total!P8-Steel_sec!P8</f>
        <v>3790</v>
      </c>
      <c r="Q8" s="7">
        <f>Data_total!Q8-Steel_sec!Q8</f>
        <v>3510</v>
      </c>
      <c r="R8" s="7">
        <f>Data_total!R8-Steel_sec!R8</f>
        <v>3294</v>
      </c>
      <c r="S8" s="7">
        <f>Data_total!S8-Steel_sec!S8</f>
        <v>3987</v>
      </c>
      <c r="T8" s="7">
        <f>Data_total!T8-Steel_sec!T8</f>
        <v>3945</v>
      </c>
      <c r="U8" s="7">
        <f>Data_total!U8-Steel_sec!U8</f>
        <v>3705</v>
      </c>
      <c r="V8" s="7">
        <f>Data_total!V8-Steel_sec!V8</f>
        <v>3302</v>
      </c>
      <c r="W8" s="7">
        <f>Data_total!W8-Steel_sec!W8</f>
        <v>3661</v>
      </c>
      <c r="X8" s="7">
        <f>Data_total!X8-Steel_sec!X8</f>
        <v>3721</v>
      </c>
      <c r="Y8" s="7">
        <f>Data_total!Y8-Steel_sec!Y8</f>
        <v>3560</v>
      </c>
      <c r="Z8" s="7">
        <f>Data_total!Z8-Steel_sec!Z8</f>
        <v>3379</v>
      </c>
      <c r="AA8" s="7">
        <f>Data_total!AA8-Steel_sec!AA8</f>
        <v>3068</v>
      </c>
      <c r="AB8" s="7">
        <f>Data_total!AB8-Steel_sec!AB8</f>
        <v>3289</v>
      </c>
      <c r="AC8" s="7">
        <f>Data_total!AC8-Steel_sec!AC8</f>
        <v>2627</v>
      </c>
      <c r="AD8" s="7">
        <f>Data_total!AD8-Steel_sec!AD8</f>
        <v>1410</v>
      </c>
      <c r="AE8" s="7">
        <f>Data_total!AE8-Steel_sec!AE8</f>
        <v>1168</v>
      </c>
      <c r="AF8" s="7">
        <f>Data_total!AF8-Steel_sec!AF8</f>
        <v>598</v>
      </c>
      <c r="AG8" s="7">
        <f>Data_total!AG8-Steel_sec!AG8</f>
        <v>0</v>
      </c>
      <c r="AH8" s="7">
        <f>Data_total!AH8-Steel_sec!AH8</f>
        <v>0</v>
      </c>
      <c r="AI8" s="7">
        <f>Data_total!AI8-Steel_sec!AI8</f>
        <v>0</v>
      </c>
      <c r="AJ8" s="7">
        <f>Data_total!AJ8-Steel_sec!AJ8</f>
        <v>0</v>
      </c>
      <c r="AK8" s="7">
        <f>Data_total!AK8-Steel_sec!AK8</f>
        <v>0</v>
      </c>
      <c r="AL8" s="7">
        <f>Data_total!AL8-Steel_sec!AL8</f>
        <v>0</v>
      </c>
      <c r="AM8" s="7">
        <f>Data_total!AM8-Steel_sec!AM8</f>
        <v>0</v>
      </c>
      <c r="AN8" s="7">
        <f>Data_total!AN8-Steel_sec!AN8</f>
        <v>0</v>
      </c>
      <c r="AO8" s="7">
        <f>Data_total!AO8-Steel_sec!AO8</f>
        <v>0</v>
      </c>
      <c r="AP8" s="7">
        <f>Data_total!AP8-Steel_sec!AP8</f>
        <v>0</v>
      </c>
      <c r="AQ8" s="7">
        <f>Data_total!AQ8-Steel_sec!AQ8</f>
        <v>0</v>
      </c>
      <c r="AR8" s="7">
        <f>Data_total!AR8-Steel_sec!AR8</f>
        <v>0</v>
      </c>
      <c r="AS8" s="7">
        <f>Data_total!AS8-Steel_sec!AS8</f>
        <v>0</v>
      </c>
      <c r="AT8" s="7">
        <f>Data_total!AT8-Steel_sec!AT8</f>
        <v>0</v>
      </c>
      <c r="AU8" s="7">
        <f>Data_total!AU8-Steel_sec!AU8</f>
        <v>0</v>
      </c>
      <c r="AV8" s="7">
        <f>Data_total!AV8-Steel_sec!AV8</f>
        <v>0</v>
      </c>
      <c r="AW8" s="7">
        <f>Data_total!AW8-Steel_sec!AW8</f>
        <v>0</v>
      </c>
      <c r="AX8" s="7">
        <f>Data_total!AX8-Steel_sec!AX8</f>
        <v>0</v>
      </c>
      <c r="AY8" s="7">
        <f>Data_total!AY8-Steel_sec!AY8</f>
        <v>0</v>
      </c>
      <c r="AZ8" s="7">
        <f>Data_total!AZ8-Steel_sec!AZ8</f>
        <v>0</v>
      </c>
      <c r="BA8" s="7">
        <f>Data_total!BA8-Steel_sec!BA8</f>
        <v>0</v>
      </c>
      <c r="BB8" s="7"/>
      <c r="BC8" s="7"/>
      <c r="BD8" s="7"/>
    </row>
    <row r="9" spans="1:56">
      <c r="A9" t="s">
        <v>8</v>
      </c>
      <c r="I9" s="7">
        <f>Data_total!I9-Steel_sec!I9</f>
        <v>5464</v>
      </c>
      <c r="J9" s="7">
        <f>Data_total!J9-Steel_sec!J9</f>
        <v>4497</v>
      </c>
      <c r="K9" s="7">
        <f>Data_total!K9-Steel_sec!K9</f>
        <v>4838</v>
      </c>
      <c r="L9" s="7">
        <f>Data_total!L9-Steel_sec!L9</f>
        <v>4618</v>
      </c>
      <c r="M9" s="7">
        <f>Data_total!M9-Steel_sec!M9</f>
        <v>5285</v>
      </c>
      <c r="N9" s="7">
        <f>Data_total!N9-Steel_sec!N9</f>
        <v>5492</v>
      </c>
      <c r="O9" s="7">
        <f>Data_total!O9-Steel_sec!O9</f>
        <v>4961</v>
      </c>
      <c r="P9" s="7">
        <f>Data_total!P9-Steel_sec!P9</f>
        <v>5294</v>
      </c>
      <c r="Q9" s="7">
        <f>Data_total!Q9-Steel_sec!Q9</f>
        <v>4122</v>
      </c>
      <c r="R9" s="7">
        <f>Data_total!R9-Steel_sec!R9</f>
        <v>4271</v>
      </c>
      <c r="S9" s="7">
        <f>Data_total!S9-Steel_sec!S9</f>
        <v>5533</v>
      </c>
      <c r="T9" s="7">
        <f>Data_total!T9-Steel_sec!T9</f>
        <v>5304</v>
      </c>
      <c r="U9" s="7">
        <f>Data_total!U9-Steel_sec!U9</f>
        <v>5052</v>
      </c>
      <c r="V9" s="7">
        <f>Data_total!V9-Steel_sec!V9</f>
        <v>4836</v>
      </c>
      <c r="W9" s="7">
        <f>Data_total!W9-Steel_sec!W9</f>
        <v>5263</v>
      </c>
      <c r="X9" s="7">
        <f>Data_total!X9-Steel_sec!X9</f>
        <v>5419</v>
      </c>
      <c r="Y9" s="7">
        <f>Data_total!Y9-Steel_sec!Y9</f>
        <v>5180</v>
      </c>
      <c r="Z9" s="7">
        <f>Data_total!Z9-Steel_sec!Z9</f>
        <v>4943</v>
      </c>
      <c r="AA9" s="7">
        <f>Data_total!AA9-Steel_sec!AA9</f>
        <v>5196</v>
      </c>
      <c r="AB9" s="7">
        <f>Data_total!AB9-Steel_sec!AB9</f>
        <v>5811</v>
      </c>
      <c r="AC9" s="7">
        <f>Data_total!AC9-Steel_sec!AC9</f>
        <v>5948</v>
      </c>
      <c r="AD9" s="7">
        <f>Data_total!AD9-Steel_sec!AD9</f>
        <v>6147</v>
      </c>
      <c r="AE9" s="7">
        <f>Data_total!AE9-Steel_sec!AE9</f>
        <v>6170</v>
      </c>
      <c r="AF9" s="7">
        <f>Data_total!AF9-Steel_sec!AF9</f>
        <v>6474</v>
      </c>
      <c r="AG9" s="7">
        <f>Data_total!AG9-Steel_sec!AG9</f>
        <v>6225</v>
      </c>
      <c r="AH9" s="7">
        <f>Data_total!AH9-Steel_sec!AH9</f>
        <v>5947</v>
      </c>
      <c r="AI9" s="7">
        <f>Data_total!AI9-Steel_sec!AI9</f>
        <v>5507</v>
      </c>
      <c r="AJ9" s="7">
        <f>Data_total!AJ9-Steel_sec!AJ9</f>
        <v>5902</v>
      </c>
      <c r="AK9" s="7">
        <f>Data_total!AK9-Steel_sec!AK9</f>
        <v>5995</v>
      </c>
      <c r="AL9" s="7">
        <f>Data_total!AL9-Steel_sec!AL9</f>
        <v>6451</v>
      </c>
      <c r="AM9" s="7">
        <f>Data_total!AM9-Steel_sec!AM9</f>
        <v>6712</v>
      </c>
      <c r="AN9" s="7">
        <f>Data_total!AN9-Steel_sec!AN9</f>
        <v>6778</v>
      </c>
      <c r="AO9" s="7">
        <f>Data_total!AO9-Steel_sec!AO9</f>
        <v>6222</v>
      </c>
      <c r="AP9" s="7">
        <f>Data_total!AP9-Steel_sec!AP9</f>
        <v>7203</v>
      </c>
      <c r="AQ9" s="7">
        <f>Data_total!AQ9-Steel_sec!AQ9</f>
        <v>6705</v>
      </c>
      <c r="AR9" s="7">
        <f>Data_total!AR9-Steel_sec!AR9</f>
        <v>5134</v>
      </c>
      <c r="AS9" s="7">
        <f>Data_total!AS9-Steel_sec!AS9</f>
        <v>6523</v>
      </c>
      <c r="AT9" s="7">
        <f>Data_total!AT9-Steel_sec!AT9</f>
        <v>6765</v>
      </c>
      <c r="AU9" s="7">
        <f>Data_total!AU9-Steel_sec!AU9</f>
        <v>6738</v>
      </c>
      <c r="AV9" s="7">
        <f>Data_total!AV9-Steel_sec!AV9</f>
        <v>6581</v>
      </c>
      <c r="AW9" s="7">
        <f>Data_total!AW9-Steel_sec!AW9</f>
        <v>6839</v>
      </c>
      <c r="AX9" s="7">
        <f>Data_total!AX9-Steel_sec!AX9</f>
        <v>6888</v>
      </c>
      <c r="AY9" s="7">
        <f>Data_total!AY9-Steel_sec!AY9</f>
        <v>6824</v>
      </c>
      <c r="AZ9" s="7">
        <f>Data_total!AZ9-Steel_sec!AZ9</f>
        <v>6781</v>
      </c>
      <c r="BA9" s="7">
        <f>Data_total!BA9-Steel_sec!BA9</f>
        <v>6813</v>
      </c>
      <c r="BB9" s="7"/>
      <c r="BC9" s="7"/>
      <c r="BD9" s="7"/>
    </row>
    <row r="10" spans="1:56">
      <c r="A10" t="s">
        <v>9</v>
      </c>
      <c r="I10" s="7">
        <f>Data_total!I10-Steel_sec!I10</f>
        <v>17111</v>
      </c>
      <c r="J10" s="7">
        <f>Data_total!J10-Steel_sec!J10</f>
        <v>14301</v>
      </c>
      <c r="K10" s="7">
        <f>Data_total!K10-Steel_sec!K10</f>
        <v>15603</v>
      </c>
      <c r="L10" s="7">
        <f>Data_total!L10-Steel_sec!L10</f>
        <v>14125</v>
      </c>
      <c r="M10" s="7">
        <f>Data_total!M10-Steel_sec!M10</f>
        <v>13111</v>
      </c>
      <c r="N10" s="7">
        <f>Data_total!N10-Steel_sec!N10</f>
        <v>14079</v>
      </c>
      <c r="O10" s="7">
        <f>Data_total!O10-Steel_sec!O10</f>
        <v>6698</v>
      </c>
      <c r="P10" s="7">
        <f>Data_total!P10-Steel_sec!P10</f>
        <v>10535</v>
      </c>
      <c r="Q10" s="7">
        <f>Data_total!Q10-Steel_sec!Q10</f>
        <v>9055</v>
      </c>
      <c r="R10" s="7">
        <f>Data_total!R10-Steel_sec!R10</f>
        <v>10495</v>
      </c>
      <c r="S10" s="7">
        <f>Data_total!S10-Steel_sec!S10</f>
        <v>10295</v>
      </c>
      <c r="T10" s="7">
        <f>Data_total!T10-Steel_sec!T10</f>
        <v>11185</v>
      </c>
      <c r="U10" s="7">
        <f>Data_total!U10-Steel_sec!U10</f>
        <v>10681</v>
      </c>
      <c r="V10" s="7">
        <f>Data_total!V10-Steel_sec!V10</f>
        <v>12957</v>
      </c>
      <c r="W10" s="7">
        <f>Data_total!W10-Steel_sec!W10</f>
        <v>14008</v>
      </c>
      <c r="X10" s="7">
        <f>Data_total!X10-Steel_sec!X10</f>
        <v>13627</v>
      </c>
      <c r="Y10" s="7">
        <f>Data_total!Y10-Steel_sec!Y10</f>
        <v>13169</v>
      </c>
      <c r="Z10" s="7">
        <f>Data_total!Z10-Steel_sec!Z10</f>
        <v>12540</v>
      </c>
      <c r="AA10" s="7">
        <f>Data_total!AA10-Steel_sec!AA10</f>
        <v>12092</v>
      </c>
      <c r="AB10" s="7">
        <f>Data_total!AB10-Steel_sec!AB10</f>
        <v>12330</v>
      </c>
      <c r="AC10" s="7">
        <f>Data_total!AC10-Steel_sec!AC10</f>
        <v>12909</v>
      </c>
      <c r="AD10" s="7">
        <f>Data_total!AD10-Steel_sec!AD10</f>
        <v>13083</v>
      </c>
      <c r="AE10" s="7">
        <f>Data_total!AE10-Steel_sec!AE10</f>
        <v>13759</v>
      </c>
      <c r="AF10" s="7">
        <f>Data_total!AF10-Steel_sec!AF10</f>
        <v>13988</v>
      </c>
      <c r="AG10" s="7">
        <f>Data_total!AG10-Steel_sec!AG10</f>
        <v>13426</v>
      </c>
      <c r="AH10" s="7">
        <f>Data_total!AH10-Steel_sec!AH10</f>
        <v>12636</v>
      </c>
      <c r="AI10" s="7">
        <f>Data_total!AI10-Steel_sec!AI10</f>
        <v>11551</v>
      </c>
      <c r="AJ10" s="7">
        <f>Data_total!AJ10-Steel_sec!AJ10</f>
        <v>10271</v>
      </c>
      <c r="AK10" s="7">
        <f>Data_total!AK10-Steel_sec!AK10</f>
        <v>8956</v>
      </c>
      <c r="AL10" s="7">
        <f>Data_total!AL10-Steel_sec!AL10</f>
        <v>10630</v>
      </c>
      <c r="AM10" s="7">
        <f>Data_total!AM10-Steel_sec!AM10</f>
        <v>10667</v>
      </c>
      <c r="AN10" s="7">
        <f>Data_total!AN10-Steel_sec!AN10</f>
        <v>10552</v>
      </c>
      <c r="AO10" s="7">
        <f>Data_total!AO10-Steel_sec!AO10</f>
        <v>11205</v>
      </c>
      <c r="AP10" s="7">
        <f>Data_total!AP10-Steel_sec!AP10</f>
        <v>11282</v>
      </c>
      <c r="AQ10" s="7">
        <f>Data_total!AQ10-Steel_sec!AQ10</f>
        <v>10478</v>
      </c>
      <c r="AR10" s="7">
        <f>Data_total!AR10-Steel_sec!AR10</f>
        <v>7955</v>
      </c>
      <c r="AS10" s="7">
        <f>Data_total!AS10-Steel_sec!AS10</f>
        <v>7313</v>
      </c>
      <c r="AT10" s="7">
        <f>Data_total!AT10-Steel_sec!AT10</f>
        <v>6946</v>
      </c>
      <c r="AU10" s="7">
        <f>Data_total!AU10-Steel_sec!AU10</f>
        <v>7525</v>
      </c>
      <c r="AV10" s="7">
        <f>Data_total!AV10-Steel_sec!AV10</f>
        <v>9916</v>
      </c>
      <c r="AW10" s="7">
        <f>Data_total!AW10-Steel_sec!AW10</f>
        <v>10078</v>
      </c>
      <c r="AX10" s="7">
        <f>Data_total!AX10-Steel_sec!AX10</f>
        <v>9051</v>
      </c>
      <c r="AY10" s="7">
        <f>Data_total!AY10-Steel_sec!AY10</f>
        <v>6153</v>
      </c>
      <c r="AZ10" s="7">
        <f>Data_total!AZ10-Steel_sec!AZ10</f>
        <v>5997</v>
      </c>
      <c r="BA10" s="7">
        <f>Data_total!BA10-Steel_sec!BA10</f>
        <v>5650</v>
      </c>
      <c r="BB10" s="7"/>
      <c r="BC10" s="7"/>
      <c r="BD10" s="7"/>
    </row>
    <row r="11" spans="1:56">
      <c r="A11" t="s">
        <v>10</v>
      </c>
      <c r="I11" s="7">
        <f>Data_total!I11-Steel_sec!I11</f>
        <v>4137</v>
      </c>
      <c r="J11" s="7">
        <f>Data_total!J11-Steel_sec!J11</f>
        <v>3596</v>
      </c>
      <c r="K11" s="7">
        <f>Data_total!K11-Steel_sec!K11</f>
        <v>3942</v>
      </c>
      <c r="L11" s="7">
        <f>Data_total!L11-Steel_sec!L11</f>
        <v>3535</v>
      </c>
      <c r="M11" s="7">
        <f>Data_total!M11-Steel_sec!M11</f>
        <v>3779</v>
      </c>
      <c r="N11" s="7">
        <f>Data_total!N11-Steel_sec!N11</f>
        <v>4290</v>
      </c>
      <c r="O11" s="7">
        <f>Data_total!O11-Steel_sec!O11</f>
        <v>4048</v>
      </c>
      <c r="P11" s="7">
        <f>Data_total!P11-Steel_sec!P11</f>
        <v>4155</v>
      </c>
      <c r="Q11" s="7">
        <f>Data_total!Q11-Steel_sec!Q11</f>
        <v>3792</v>
      </c>
      <c r="R11" s="7">
        <f>Data_total!R11-Steel_sec!R11</f>
        <v>3995</v>
      </c>
      <c r="S11" s="7">
        <f>Data_total!S11-Steel_sec!S11</f>
        <v>4393</v>
      </c>
      <c r="T11" s="7">
        <f>Data_total!T11-Steel_sec!T11</f>
        <v>4205</v>
      </c>
      <c r="U11" s="7">
        <f>Data_total!U11-Steel_sec!U11</f>
        <v>3891</v>
      </c>
      <c r="V11" s="7">
        <f>Data_total!V11-Steel_sec!V11</f>
        <v>3984</v>
      </c>
      <c r="W11" s="7">
        <f>Data_total!W11-Steel_sec!W11</f>
        <v>4204</v>
      </c>
      <c r="X11" s="7">
        <f>Data_total!X11-Steel_sec!X11</f>
        <v>4333</v>
      </c>
      <c r="Y11" s="7">
        <f>Data_total!Y11-Steel_sec!Y11</f>
        <v>3921</v>
      </c>
      <c r="Z11" s="7">
        <f>Data_total!Z11-Steel_sec!Z11</f>
        <v>3897</v>
      </c>
      <c r="AA11" s="7">
        <f>Data_total!AA11-Steel_sec!AA11</f>
        <v>3592</v>
      </c>
      <c r="AB11" s="7">
        <f>Data_total!AB11-Steel_sec!AB11</f>
        <v>3738</v>
      </c>
      <c r="AC11" s="7">
        <f>Data_total!AC11-Steel_sec!AC11</f>
        <v>3968</v>
      </c>
      <c r="AD11" s="7">
        <f>Data_total!AD11-Steel_sec!AD11</f>
        <v>4536</v>
      </c>
      <c r="AE11" s="7">
        <f>Data_total!AE11-Steel_sec!AE11</f>
        <v>4046</v>
      </c>
      <c r="AF11" s="7">
        <f>Data_total!AF11-Steel_sec!AF11</f>
        <v>4715</v>
      </c>
      <c r="AG11" s="7">
        <f>Data_total!AG11-Steel_sec!AG11</f>
        <v>4779</v>
      </c>
      <c r="AH11" s="7">
        <f>Data_total!AH11-Steel_sec!AH11</f>
        <v>4716</v>
      </c>
      <c r="AI11" s="7">
        <f>Data_total!AI11-Steel_sec!AI11</f>
        <v>5166</v>
      </c>
      <c r="AJ11" s="7">
        <f>Data_total!AJ11-Steel_sec!AJ11</f>
        <v>5323</v>
      </c>
      <c r="AK11" s="7">
        <f>Data_total!AK11-Steel_sec!AK11</f>
        <v>5538</v>
      </c>
      <c r="AL11" s="7">
        <f>Data_total!AL11-Steel_sec!AL11</f>
        <v>5706</v>
      </c>
      <c r="AM11" s="7">
        <f>Data_total!AM11-Steel_sec!AM11</f>
        <v>5901</v>
      </c>
      <c r="AN11" s="7">
        <f>Data_total!AN11-Steel_sec!AN11</f>
        <v>6409</v>
      </c>
      <c r="AO11" s="7">
        <f>Data_total!AO11-Steel_sec!AO11</f>
        <v>6486</v>
      </c>
      <c r="AP11" s="7">
        <f>Data_total!AP11-Steel_sec!AP11</f>
        <v>6870</v>
      </c>
      <c r="AQ11" s="7">
        <f>Data_total!AQ11-Steel_sec!AQ11</f>
        <v>6871</v>
      </c>
      <c r="AR11" s="7">
        <f>Data_total!AR11-Steel_sec!AR11</f>
        <v>5074</v>
      </c>
      <c r="AS11" s="7">
        <f>Data_total!AS11-Steel_sec!AS11</f>
        <v>6569</v>
      </c>
      <c r="AT11" s="7">
        <f>Data_total!AT11-Steel_sec!AT11</f>
        <v>6785</v>
      </c>
      <c r="AU11" s="7">
        <f>Data_total!AU11-Steel_sec!AU11</f>
        <v>6747</v>
      </c>
      <c r="AV11" s="7">
        <f>Data_total!AV11-Steel_sec!AV11</f>
        <v>7289</v>
      </c>
      <c r="AW11" s="7">
        <f>Data_total!AW11-Steel_sec!AW11</f>
        <v>7185</v>
      </c>
      <c r="AX11" s="7">
        <f>Data_total!AX11-Steel_sec!AX11</f>
        <v>7000</v>
      </c>
      <c r="AY11" s="7">
        <f>Data_total!AY11-Steel_sec!AY11</f>
        <v>6766</v>
      </c>
      <c r="AZ11" s="7">
        <f>Data_total!AZ11-Steel_sec!AZ11</f>
        <v>7412</v>
      </c>
      <c r="BA11" s="7">
        <f>Data_total!BA11-Steel_sec!BA11</f>
        <v>6177</v>
      </c>
      <c r="BB11" s="7"/>
      <c r="BC11" s="7"/>
      <c r="BD11" s="7"/>
    </row>
    <row r="12" spans="1:56">
      <c r="A12" t="s">
        <v>11</v>
      </c>
      <c r="I12" s="7">
        <f>Data_total!I12-Steel_sec!I12</f>
        <v>1341</v>
      </c>
      <c r="J12" s="7">
        <f>Data_total!J12-Steel_sec!J12</f>
        <v>1308</v>
      </c>
      <c r="K12" s="7">
        <f>Data_total!K12-Steel_sec!K12</f>
        <v>1401</v>
      </c>
      <c r="L12" s="7">
        <f>Data_total!L12-Steel_sec!L12</f>
        <v>1900</v>
      </c>
      <c r="M12" s="7">
        <f>Data_total!M12-Steel_sec!M12</f>
        <v>2010</v>
      </c>
      <c r="N12" s="7">
        <f>Data_total!N12-Steel_sec!N12</f>
        <v>2123</v>
      </c>
      <c r="O12" s="7">
        <f>Data_total!O12-Steel_sec!O12</f>
        <v>2189</v>
      </c>
      <c r="P12" s="7">
        <f>Data_total!P12-Steel_sec!P12</f>
        <v>2148</v>
      </c>
      <c r="Q12" s="7">
        <f>Data_total!Q12-Steel_sec!Q12</f>
        <v>2190</v>
      </c>
      <c r="R12" s="7">
        <f>Data_total!R12-Steel_sec!R12</f>
        <v>2045</v>
      </c>
      <c r="S12" s="7">
        <f>Data_total!S12-Steel_sec!S12</f>
        <v>2223</v>
      </c>
      <c r="T12" s="7">
        <f>Data_total!T12-Steel_sec!T12</f>
        <v>2073</v>
      </c>
      <c r="U12" s="7">
        <f>Data_total!U12-Steel_sec!U12</f>
        <v>2148</v>
      </c>
      <c r="V12" s="7">
        <f>Data_total!V12-Steel_sec!V12</f>
        <v>2224</v>
      </c>
      <c r="W12" s="7">
        <f>Data_total!W12-Steel_sec!W12</f>
        <v>2327</v>
      </c>
      <c r="X12" s="7">
        <f>Data_total!X12-Steel_sec!X12</f>
        <v>2445</v>
      </c>
      <c r="Y12" s="7">
        <f>Data_total!Y12-Steel_sec!Y12</f>
        <v>2404</v>
      </c>
      <c r="Z12" s="7">
        <f>Data_total!Z12-Steel_sec!Z12</f>
        <v>2478</v>
      </c>
      <c r="AA12" s="7">
        <f>Data_total!AA12-Steel_sec!AA12</f>
        <v>2558</v>
      </c>
      <c r="AB12" s="7">
        <f>Data_total!AB12-Steel_sec!AB12</f>
        <v>2668</v>
      </c>
      <c r="AC12" s="7">
        <f>Data_total!AC12-Steel_sec!AC12</f>
        <v>2724</v>
      </c>
      <c r="AD12" s="7">
        <f>Data_total!AD12-Steel_sec!AD12</f>
        <v>2427</v>
      </c>
      <c r="AE12" s="7">
        <f>Data_total!AE12-Steel_sec!AE12</f>
        <v>2554</v>
      </c>
      <c r="AF12" s="7">
        <f>Data_total!AF12-Steel_sec!AF12</f>
        <v>2891</v>
      </c>
      <c r="AG12" s="7">
        <f>Data_total!AG12-Steel_sec!AG12</f>
        <v>3051</v>
      </c>
      <c r="AH12" s="7">
        <f>Data_total!AH12-Steel_sec!AH12</f>
        <v>3070</v>
      </c>
      <c r="AI12" s="7">
        <f>Data_total!AI12-Steel_sec!AI12</f>
        <v>3131</v>
      </c>
      <c r="AJ12" s="7">
        <f>Data_total!AJ12-Steel_sec!AJ12</f>
        <v>3079</v>
      </c>
      <c r="AK12" s="7">
        <f>Data_total!AK12-Steel_sec!AK12</f>
        <v>3095</v>
      </c>
      <c r="AL12" s="7">
        <f>Data_total!AL12-Steel_sec!AL12</f>
        <v>3409</v>
      </c>
      <c r="AM12" s="7">
        <f>Data_total!AM12-Steel_sec!AM12</f>
        <v>3337</v>
      </c>
      <c r="AN12" s="7">
        <f>Data_total!AN12-Steel_sec!AN12</f>
        <v>3318</v>
      </c>
      <c r="AO12" s="7">
        <f>Data_total!AO12-Steel_sec!AO12</f>
        <v>3454</v>
      </c>
      <c r="AP12" s="7">
        <f>Data_total!AP12-Steel_sec!AP12</f>
        <v>3117</v>
      </c>
      <c r="AQ12" s="7">
        <f>Data_total!AQ12-Steel_sec!AQ12</f>
        <v>3150</v>
      </c>
      <c r="AR12" s="7">
        <f>Data_total!AR12-Steel_sec!AR12</f>
        <v>2220</v>
      </c>
      <c r="AS12" s="7">
        <f>Data_total!AS12-Steel_sec!AS12</f>
        <v>2764</v>
      </c>
      <c r="AT12" s="7">
        <f>Data_total!AT12-Steel_sec!AT12</f>
        <v>2703</v>
      </c>
      <c r="AU12" s="7">
        <f>Data_total!AU12-Steel_sec!AU12</f>
        <v>2299</v>
      </c>
      <c r="AV12" s="7">
        <f>Data_total!AV12-Steel_sec!AV12</f>
        <v>2217</v>
      </c>
      <c r="AW12" s="7">
        <f>Data_total!AW12-Steel_sec!AW12</f>
        <v>2542</v>
      </c>
      <c r="AX12" s="7">
        <f>Data_total!AX12-Steel_sec!AX12</f>
        <v>2623</v>
      </c>
      <c r="AY12" s="7">
        <f>Data_total!AY12-Steel_sec!AY12</f>
        <v>2751</v>
      </c>
      <c r="AZ12" s="7">
        <f>Data_total!AZ12-Steel_sec!AZ12</f>
        <v>2703</v>
      </c>
      <c r="BA12" s="7">
        <f>Data_total!BA12-Steel_sec!BA12</f>
        <v>2796</v>
      </c>
      <c r="BB12" s="7"/>
      <c r="BC12" s="7"/>
      <c r="BD12" s="7"/>
    </row>
    <row r="13" spans="1:56">
      <c r="A13" t="s">
        <v>12</v>
      </c>
      <c r="I13" s="7">
        <f>Data_total!I13-Steel_sec!I13</f>
        <v>926</v>
      </c>
      <c r="J13" s="7">
        <f>Data_total!J13-Steel_sec!J13</f>
        <v>900</v>
      </c>
      <c r="K13" s="7">
        <f>Data_total!K13-Steel_sec!K13</f>
        <v>1110</v>
      </c>
      <c r="L13" s="7">
        <f>Data_total!L13-Steel_sec!L13</f>
        <v>573</v>
      </c>
      <c r="M13" s="7">
        <f>Data_total!M13-Steel_sec!M13</f>
        <v>670</v>
      </c>
      <c r="N13" s="7">
        <f>Data_total!N13-Steel_sec!N13</f>
        <v>813</v>
      </c>
      <c r="O13" s="7">
        <f>Data_total!O13-Steel_sec!O13</f>
        <v>870</v>
      </c>
      <c r="P13" s="7">
        <f>Data_total!P13-Steel_sec!P13</f>
        <v>909</v>
      </c>
      <c r="Q13" s="7">
        <f>Data_total!Q13-Steel_sec!Q13</f>
        <v>933</v>
      </c>
      <c r="R13" s="7">
        <f>Data_total!R13-Steel_sec!R13</f>
        <v>868</v>
      </c>
      <c r="S13" s="7">
        <f>Data_total!S13-Steel_sec!S13</f>
        <v>898</v>
      </c>
      <c r="T13" s="7">
        <f>Data_total!T13-Steel_sec!T13</f>
        <v>985</v>
      </c>
      <c r="U13" s="7">
        <f>Data_total!U13-Steel_sec!U13</f>
        <v>1010</v>
      </c>
      <c r="V13" s="7">
        <f>Data_total!V13-Steel_sec!V13</f>
        <v>907</v>
      </c>
      <c r="W13" s="7">
        <f>Data_total!W13-Steel_sec!W13</f>
        <v>959</v>
      </c>
      <c r="X13" s="7">
        <f>Data_total!X13-Steel_sec!X13</f>
        <v>0</v>
      </c>
      <c r="Y13" s="7">
        <f>Data_total!Y13-Steel_sec!Y13</f>
        <v>0</v>
      </c>
      <c r="Z13" s="7">
        <f>Data_total!Z13-Steel_sec!Z13</f>
        <v>0</v>
      </c>
      <c r="AA13" s="7">
        <f>Data_total!AA13-Steel_sec!AA13</f>
        <v>0</v>
      </c>
      <c r="AB13" s="7">
        <f>Data_total!AB13-Steel_sec!AB13</f>
        <v>0</v>
      </c>
      <c r="AC13" s="7">
        <f>Data_total!AC13-Steel_sec!AC13</f>
        <v>0</v>
      </c>
      <c r="AD13" s="7">
        <f>Data_total!AD13-Steel_sec!AD13</f>
        <v>0</v>
      </c>
      <c r="AE13" s="7">
        <f>Data_total!AE13-Steel_sec!AE13</f>
        <v>0</v>
      </c>
      <c r="AF13" s="7">
        <f>Data_total!AF13-Steel_sec!AF13</f>
        <v>0</v>
      </c>
      <c r="AG13" s="7">
        <f>Data_total!AG13-Steel_sec!AG13</f>
        <v>0</v>
      </c>
      <c r="AH13" s="7">
        <f>Data_total!AH13-Steel_sec!AH13</f>
        <v>0</v>
      </c>
      <c r="AI13" s="7">
        <f>Data_total!AI13-Steel_sec!AI13</f>
        <v>0</v>
      </c>
      <c r="AJ13" s="7">
        <f>Data_total!AJ13-Steel_sec!AJ13</f>
        <v>0</v>
      </c>
      <c r="AK13" s="7">
        <f>Data_total!AK13-Steel_sec!AK13</f>
        <v>0</v>
      </c>
      <c r="AL13" s="7">
        <f>Data_total!AL13-Steel_sec!AL13</f>
        <v>0</v>
      </c>
      <c r="AM13" s="7">
        <f>Data_total!AM13-Steel_sec!AM13</f>
        <v>0</v>
      </c>
      <c r="AN13" s="7">
        <f>Data_total!AN13-Steel_sec!AN13</f>
        <v>0</v>
      </c>
      <c r="AO13" s="7">
        <f>Data_total!AO13-Steel_sec!AO13</f>
        <v>0</v>
      </c>
      <c r="AP13" s="7">
        <f>Data_total!AP13-Steel_sec!AP13</f>
        <v>0</v>
      </c>
      <c r="AQ13" s="7">
        <f>Data_total!AQ13-Steel_sec!AQ13</f>
        <v>0</v>
      </c>
      <c r="AR13" s="7">
        <f>Data_total!AR13-Steel_sec!AR13</f>
        <v>0</v>
      </c>
      <c r="AS13" s="7">
        <f>Data_total!AS13-Steel_sec!AS13</f>
        <v>0</v>
      </c>
      <c r="AT13" s="7">
        <f>Data_total!AT13-Steel_sec!AT13</f>
        <v>0</v>
      </c>
      <c r="AU13" s="7">
        <f>Data_total!AU13-Steel_sec!AU13</f>
        <v>0</v>
      </c>
      <c r="AV13" s="7">
        <f>Data_total!AV13-Steel_sec!AV13</f>
        <v>0</v>
      </c>
      <c r="AW13" s="7">
        <f>Data_total!AW13-Steel_sec!AW13</f>
        <v>0</v>
      </c>
      <c r="AX13" s="7">
        <f>Data_total!AX13-Steel_sec!AX13</f>
        <v>0</v>
      </c>
      <c r="AY13" s="7">
        <f>Data_total!AY13-Steel_sec!AY13</f>
        <v>0</v>
      </c>
      <c r="AZ13" s="7">
        <f>Data_total!AZ13-Steel_sec!AZ13</f>
        <v>0</v>
      </c>
      <c r="BA13" s="7">
        <f>Data_total!BA13-Steel_sec!BA13</f>
        <v>0</v>
      </c>
      <c r="BB13" s="7"/>
      <c r="BC13" s="7"/>
      <c r="BD13" s="7"/>
    </row>
    <row r="14" spans="1:56">
      <c r="A14" t="s">
        <v>13</v>
      </c>
      <c r="I14" s="7">
        <f>Data_total!I14-Steel_sec!I14</f>
        <v>400</v>
      </c>
      <c r="J14" s="7">
        <f>Data_total!J14-Steel_sec!J14</f>
        <v>407</v>
      </c>
      <c r="K14" s="7">
        <f>Data_total!K14-Steel_sec!K14</f>
        <v>411</v>
      </c>
      <c r="L14" s="7">
        <f>Data_total!L14-Steel_sec!L14</f>
        <v>317</v>
      </c>
      <c r="M14" s="7">
        <f>Data_total!M14-Steel_sec!M14</f>
        <v>396</v>
      </c>
      <c r="N14" s="7">
        <f>Data_total!N14-Steel_sec!N14</f>
        <v>490</v>
      </c>
      <c r="O14" s="7">
        <f>Data_total!O14-Steel_sec!O14</f>
        <v>464</v>
      </c>
      <c r="P14" s="7">
        <f>Data_total!P14-Steel_sec!P14</f>
        <v>435</v>
      </c>
      <c r="Q14" s="7">
        <f>Data_total!Q14-Steel_sec!Q14</f>
        <v>380</v>
      </c>
      <c r="R14" s="7">
        <f>Data_total!R14-Steel_sec!R14</f>
        <v>499</v>
      </c>
      <c r="S14" s="7">
        <f>Data_total!S14-Steel_sec!S14</f>
        <v>511</v>
      </c>
      <c r="T14" s="7">
        <f>Data_total!T14-Steel_sec!T14</f>
        <v>534</v>
      </c>
      <c r="U14" s="7">
        <f>Data_total!U14-Steel_sec!U14</f>
        <v>503</v>
      </c>
      <c r="V14" s="7">
        <f>Data_total!V14-Steel_sec!V14</f>
        <v>367</v>
      </c>
      <c r="W14" s="7">
        <f>Data_total!W14-Steel_sec!W14</f>
        <v>385</v>
      </c>
      <c r="X14" s="7">
        <f>Data_total!X14-Steel_sec!X14</f>
        <v>234</v>
      </c>
      <c r="Y14" s="7">
        <f>Data_total!Y14-Steel_sec!Y14</f>
        <v>0</v>
      </c>
      <c r="Z14" s="7">
        <f>Data_total!Z14-Steel_sec!Z14</f>
        <v>0</v>
      </c>
      <c r="AA14" s="7">
        <f>Data_total!AA14-Steel_sec!AA14</f>
        <v>0</v>
      </c>
      <c r="AB14" s="7">
        <f>Data_total!AB14-Steel_sec!AB14</f>
        <v>0</v>
      </c>
      <c r="AC14" s="7">
        <f>Data_total!AC14-Steel_sec!AC14</f>
        <v>0</v>
      </c>
      <c r="AD14" s="7">
        <f>Data_total!AD14-Steel_sec!AD14</f>
        <v>0</v>
      </c>
      <c r="AE14" s="7">
        <f>Data_total!AE14-Steel_sec!AE14</f>
        <v>0</v>
      </c>
      <c r="AF14" s="7">
        <f>Data_total!AF14-Steel_sec!AF14</f>
        <v>0</v>
      </c>
      <c r="AG14" s="7">
        <f>Data_total!AG14-Steel_sec!AG14</f>
        <v>0</v>
      </c>
      <c r="AH14" s="7">
        <f>Data_total!AH14-Steel_sec!AH14</f>
        <v>0</v>
      </c>
      <c r="AI14" s="7">
        <f>Data_total!AI14-Steel_sec!AI14</f>
        <v>0</v>
      </c>
      <c r="AJ14" s="7">
        <f>Data_total!AJ14-Steel_sec!AJ14</f>
        <v>0</v>
      </c>
      <c r="AK14" s="7">
        <f>Data_total!AK14-Steel_sec!AK14</f>
        <v>0</v>
      </c>
      <c r="AL14" s="7">
        <f>Data_total!AL14-Steel_sec!AL14</f>
        <v>0</v>
      </c>
      <c r="AM14" s="7">
        <f>Data_total!AM14-Steel_sec!AM14</f>
        <v>0</v>
      </c>
      <c r="AN14" s="7">
        <f>Data_total!AN14-Steel_sec!AN14</f>
        <v>0</v>
      </c>
      <c r="AO14" s="7">
        <f>Data_total!AO14-Steel_sec!AO14</f>
        <v>0</v>
      </c>
      <c r="AP14" s="7">
        <f>Data_total!AP14-Steel_sec!AP14</f>
        <v>0</v>
      </c>
      <c r="AQ14" s="7">
        <f>Data_total!AQ14-Steel_sec!AQ14</f>
        <v>0</v>
      </c>
      <c r="AR14" s="7">
        <f>Data_total!AR14-Steel_sec!AR14</f>
        <v>0</v>
      </c>
      <c r="AS14" s="7">
        <f>Data_total!AS14-Steel_sec!AS14</f>
        <v>0</v>
      </c>
      <c r="AT14" s="7">
        <f>Data_total!AT14-Steel_sec!AT14</f>
        <v>0</v>
      </c>
      <c r="AU14" s="7">
        <f>Data_total!AU14-Steel_sec!AU14</f>
        <v>0</v>
      </c>
      <c r="AV14" s="7">
        <f>Data_total!AV14-Steel_sec!AV14</f>
        <v>0</v>
      </c>
      <c r="AW14" s="7">
        <f>Data_total!AW14-Steel_sec!AW14</f>
        <v>0</v>
      </c>
      <c r="AX14" s="7">
        <f>Data_total!AX14-Steel_sec!AX14</f>
        <v>0</v>
      </c>
      <c r="AY14" s="7">
        <f>Data_total!AY14-Steel_sec!AY14</f>
        <v>0</v>
      </c>
      <c r="AZ14" s="7">
        <f>Data_total!AZ14-Steel_sec!AZ14</f>
        <v>0</v>
      </c>
      <c r="BA14" s="7">
        <f>Data_total!BA14-Steel_sec!BA14</f>
        <v>0</v>
      </c>
      <c r="BB14" s="7"/>
      <c r="BC14" s="7"/>
      <c r="BD14" s="7"/>
    </row>
    <row r="15" spans="1:56">
      <c r="A15" t="s">
        <v>14</v>
      </c>
      <c r="I15" s="7">
        <f>Data_total!I15-Steel_sec!I15</f>
        <v>309</v>
      </c>
      <c r="J15" s="7">
        <f>Data_total!J15-Steel_sec!J15</f>
        <v>352</v>
      </c>
      <c r="K15" s="7">
        <f>Data_total!K15-Steel_sec!K15</f>
        <v>343</v>
      </c>
      <c r="L15" s="7">
        <f>Data_total!L15-Steel_sec!L15</f>
        <v>367</v>
      </c>
      <c r="M15" s="7">
        <f>Data_total!M15-Steel_sec!M15</f>
        <v>368</v>
      </c>
      <c r="N15" s="7">
        <f>Data_total!N15-Steel_sec!N15</f>
        <v>392</v>
      </c>
      <c r="O15" s="7">
        <f>Data_total!O15-Steel_sec!O15</f>
        <v>393</v>
      </c>
      <c r="P15" s="7">
        <f>Data_total!P15-Steel_sec!P15</f>
        <v>345</v>
      </c>
      <c r="Q15" s="7">
        <f>Data_total!Q15-Steel_sec!Q15</f>
        <v>221</v>
      </c>
      <c r="R15" s="7">
        <f>Data_total!R15-Steel_sec!R15</f>
        <v>351</v>
      </c>
      <c r="S15" s="7">
        <f>Data_total!S15-Steel_sec!S15</f>
        <v>310</v>
      </c>
      <c r="T15" s="7">
        <f>Data_total!T15-Steel_sec!T15</f>
        <v>445</v>
      </c>
      <c r="U15" s="7">
        <f>Data_total!U15-Steel_sec!U15</f>
        <v>454</v>
      </c>
      <c r="V15" s="7">
        <f>Data_total!V15-Steel_sec!V15</f>
        <v>457</v>
      </c>
      <c r="W15" s="7">
        <f>Data_total!W15-Steel_sec!W15</f>
        <v>482</v>
      </c>
      <c r="X15" s="7">
        <f>Data_total!X15-Steel_sec!X15</f>
        <v>386</v>
      </c>
      <c r="Y15" s="7">
        <f>Data_total!Y15-Steel_sec!Y15</f>
        <v>335</v>
      </c>
      <c r="Z15" s="7">
        <f>Data_total!Z15-Steel_sec!Z15</f>
        <v>232</v>
      </c>
      <c r="AA15" s="7">
        <f>Data_total!AA15-Steel_sec!AA15</f>
        <v>415</v>
      </c>
      <c r="AB15" s="7">
        <f>Data_total!AB15-Steel_sec!AB15</f>
        <v>409</v>
      </c>
      <c r="AC15" s="7">
        <f>Data_total!AC15-Steel_sec!AC15</f>
        <v>441</v>
      </c>
      <c r="AD15" s="7">
        <f>Data_total!AD15-Steel_sec!AD15</f>
        <v>445</v>
      </c>
      <c r="AE15" s="7">
        <f>Data_total!AE15-Steel_sec!AE15</f>
        <v>441</v>
      </c>
      <c r="AF15" s="7">
        <f>Data_total!AF15-Steel_sec!AF15</f>
        <v>475</v>
      </c>
      <c r="AG15" s="7">
        <f>Data_total!AG15-Steel_sec!AG15</f>
        <v>461</v>
      </c>
      <c r="AH15" s="7">
        <f>Data_total!AH15-Steel_sec!AH15</f>
        <v>477</v>
      </c>
      <c r="AI15" s="7">
        <f>Data_total!AI15-Steel_sec!AI15</f>
        <v>410</v>
      </c>
      <c r="AJ15" s="7">
        <f>Data_total!AJ15-Steel_sec!AJ15</f>
        <v>62</v>
      </c>
      <c r="AK15" s="7">
        <f>Data_total!AK15-Steel_sec!AK15</f>
        <v>0</v>
      </c>
      <c r="AL15" s="7">
        <f>Data_total!AL15-Steel_sec!AL15</f>
        <v>0</v>
      </c>
      <c r="AM15" s="7">
        <f>Data_total!AM15-Steel_sec!AM15</f>
        <v>0</v>
      </c>
      <c r="AN15" s="7">
        <f>Data_total!AN15-Steel_sec!AN15</f>
        <v>0</v>
      </c>
      <c r="AO15" s="7">
        <f>Data_total!AO15-Steel_sec!AO15</f>
        <v>0</v>
      </c>
      <c r="AP15" s="7">
        <f>Data_total!AP15-Steel_sec!AP15</f>
        <v>0</v>
      </c>
      <c r="AQ15" s="7">
        <f>Data_total!AQ15-Steel_sec!AQ15</f>
        <v>0</v>
      </c>
      <c r="AR15" s="7">
        <f>Data_total!AR15-Steel_sec!AR15</f>
        <v>0</v>
      </c>
      <c r="AS15" s="7">
        <f>Data_total!AS15-Steel_sec!AS15</f>
        <v>0</v>
      </c>
      <c r="AT15" s="7">
        <f>Data_total!AT15-Steel_sec!AT15</f>
        <v>0</v>
      </c>
      <c r="AU15" s="7">
        <f>Data_total!AU15-Steel_sec!AU15</f>
        <v>0</v>
      </c>
      <c r="AV15" s="7">
        <f>Data_total!AV15-Steel_sec!AV15</f>
        <v>0</v>
      </c>
      <c r="AW15" s="7">
        <f>Data_total!AW15-Steel_sec!AW15</f>
        <v>0</v>
      </c>
      <c r="AX15" s="7">
        <f>Data_total!AX15-Steel_sec!AX15</f>
        <v>0</v>
      </c>
      <c r="AY15" s="7">
        <f>Data_total!AY15-Steel_sec!AY15</f>
        <v>0</v>
      </c>
      <c r="AZ15" s="7">
        <f>Data_total!AZ15-Steel_sec!AZ15</f>
        <v>20</v>
      </c>
      <c r="BA15" s="7">
        <f>Data_total!BA15-Steel_sec!BA15</f>
        <v>0</v>
      </c>
      <c r="BB15" s="7"/>
      <c r="BC15" s="7"/>
      <c r="BD15" s="7"/>
    </row>
    <row r="16" spans="1:56">
      <c r="A16" t="s">
        <v>15</v>
      </c>
      <c r="I16" s="7">
        <f>Data_total!I16-Steel_sec!I16</f>
        <v>7409</v>
      </c>
      <c r="J16" s="7">
        <f>Data_total!J16-Steel_sec!J16</f>
        <v>7194</v>
      </c>
      <c r="K16" s="7">
        <f>Data_total!K16-Steel_sec!K16</f>
        <v>6872</v>
      </c>
      <c r="L16" s="7">
        <f>Data_total!L16-Steel_sec!L16</f>
        <v>6905</v>
      </c>
      <c r="M16" s="7">
        <f>Data_total!M16-Steel_sec!M16</f>
        <v>6518</v>
      </c>
      <c r="N16" s="7">
        <f>Data_total!N16-Steel_sec!N16</f>
        <v>6618</v>
      </c>
      <c r="O16" s="7">
        <f>Data_total!O16-Steel_sec!O16</f>
        <v>6419</v>
      </c>
      <c r="P16" s="7">
        <f>Data_total!P16-Steel_sec!P16</f>
        <v>6547</v>
      </c>
      <c r="Q16" s="7">
        <f>Data_total!Q16-Steel_sec!Q16</f>
        <v>6339</v>
      </c>
      <c r="R16" s="7">
        <f>Data_total!R16-Steel_sec!R16</f>
        <v>5909</v>
      </c>
      <c r="S16" s="7">
        <f>Data_total!S16-Steel_sec!S16</f>
        <v>5391</v>
      </c>
      <c r="T16" s="7">
        <f>Data_total!T16-Steel_sec!T16</f>
        <v>5497</v>
      </c>
      <c r="U16" s="7">
        <f>Data_total!U16-Steel_sec!U16</f>
        <v>4778</v>
      </c>
      <c r="V16" s="7">
        <f>Data_total!V16-Steel_sec!V16</f>
        <v>4798</v>
      </c>
      <c r="W16" s="7">
        <f>Data_total!W16-Steel_sec!W16</f>
        <v>4751</v>
      </c>
      <c r="X16" s="7">
        <f>Data_total!X16-Steel_sec!X16</f>
        <v>5617</v>
      </c>
      <c r="Y16" s="7">
        <f>Data_total!Y16-Steel_sec!Y16</f>
        <v>5593</v>
      </c>
      <c r="Z16" s="7">
        <f>Data_total!Z16-Steel_sec!Z16</f>
        <v>5619</v>
      </c>
      <c r="AA16" s="7">
        <f>Data_total!AA16-Steel_sec!AA16</f>
        <v>4995</v>
      </c>
      <c r="AB16" s="7">
        <f>Data_total!AB16-Steel_sec!AB16</f>
        <v>5483</v>
      </c>
      <c r="AC16" s="7">
        <f>Data_total!AC16-Steel_sec!AC16</f>
        <v>5527</v>
      </c>
      <c r="AD16" s="7">
        <f>Data_total!AD16-Steel_sec!AD16</f>
        <v>5158</v>
      </c>
      <c r="AE16" s="7">
        <f>Data_total!AE16-Steel_sec!AE16</f>
        <v>4204</v>
      </c>
      <c r="AF16" s="7">
        <f>Data_total!AF16-Steel_sec!AF16</f>
        <v>4041</v>
      </c>
      <c r="AG16" s="7">
        <f>Data_total!AG16-Steel_sec!AG16</f>
        <v>4290</v>
      </c>
      <c r="AH16" s="7">
        <f>Data_total!AH16-Steel_sec!AH16</f>
        <v>4192</v>
      </c>
      <c r="AI16" s="7">
        <f>Data_total!AI16-Steel_sec!AI16</f>
        <v>4216</v>
      </c>
      <c r="AJ16" s="7">
        <f>Data_total!AJ16-Steel_sec!AJ16</f>
        <v>4221</v>
      </c>
      <c r="AK16" s="7">
        <f>Data_total!AK16-Steel_sec!AK16</f>
        <v>4196</v>
      </c>
      <c r="AL16" s="7">
        <f>Data_total!AL16-Steel_sec!AL16</f>
        <v>3758</v>
      </c>
      <c r="AM16" s="7">
        <f>Data_total!AM16-Steel_sec!AM16</f>
        <v>4213</v>
      </c>
      <c r="AN16" s="7">
        <f>Data_total!AN16-Steel_sec!AN16</f>
        <v>4360</v>
      </c>
      <c r="AO16" s="7">
        <f>Data_total!AO16-Steel_sec!AO16</f>
        <v>3601</v>
      </c>
      <c r="AP16" s="7">
        <f>Data_total!AP16-Steel_sec!AP16</f>
        <v>4190</v>
      </c>
      <c r="AQ16" s="7">
        <f>Data_total!AQ16-Steel_sec!AQ16</f>
        <v>4067</v>
      </c>
      <c r="AR16" s="7">
        <f>Data_total!AR16-Steel_sec!AR16</f>
        <v>3088</v>
      </c>
      <c r="AS16" s="7">
        <f>Data_total!AS16-Steel_sec!AS16</f>
        <v>3840</v>
      </c>
      <c r="AT16" s="7">
        <f>Data_total!AT16-Steel_sec!AT16</f>
        <v>3844</v>
      </c>
      <c r="AU16" s="7">
        <f>Data_total!AU16-Steel_sec!AU16</f>
        <v>3423</v>
      </c>
      <c r="AV16" s="7">
        <f>Data_total!AV16-Steel_sec!AV16</f>
        <v>4210</v>
      </c>
      <c r="AW16" s="7">
        <f>Data_total!AW16-Steel_sec!AW16</f>
        <v>4207</v>
      </c>
      <c r="AX16" s="7">
        <f>Data_total!AX16-Steel_sec!AX16</f>
        <v>4701</v>
      </c>
      <c r="AY16" s="7">
        <f>Data_total!AY16-Steel_sec!AY16</f>
        <v>4547</v>
      </c>
      <c r="AZ16" s="7">
        <f>Data_total!AZ16-Steel_sec!AZ16</f>
        <v>4827</v>
      </c>
      <c r="BA16" s="7">
        <f>Data_total!BA16-Steel_sec!BA16</f>
        <v>4910</v>
      </c>
      <c r="BB16" s="7"/>
      <c r="BC16" s="7"/>
      <c r="BD16" s="7"/>
    </row>
    <row r="17" spans="1:56">
      <c r="A17" t="s">
        <v>16</v>
      </c>
      <c r="I17" s="7">
        <f>Data_total!I17-Steel_sec!I17</f>
        <v>3463</v>
      </c>
      <c r="J17" s="7">
        <f>Data_total!J17-Steel_sec!J17</f>
        <v>3316</v>
      </c>
      <c r="K17" s="7">
        <f>Data_total!K17-Steel_sec!K17</f>
        <v>2946</v>
      </c>
      <c r="L17" s="7">
        <f>Data_total!L17-Steel_sec!L17</f>
        <v>2286</v>
      </c>
      <c r="M17" s="7">
        <f>Data_total!M17-Steel_sec!M17</f>
        <v>2457</v>
      </c>
      <c r="N17" s="7">
        <f>Data_total!N17-Steel_sec!N17</f>
        <v>2772</v>
      </c>
      <c r="O17" s="7">
        <f>Data_total!O17-Steel_sec!O17</f>
        <v>2356</v>
      </c>
      <c r="P17" s="7">
        <f>Data_total!P17-Steel_sec!P17</f>
        <v>1776</v>
      </c>
      <c r="Q17" s="7">
        <f>Data_total!Q17-Steel_sec!Q17</f>
        <v>1791</v>
      </c>
      <c r="R17" s="7">
        <f>Data_total!R17-Steel_sec!R17</f>
        <v>2053</v>
      </c>
      <c r="S17" s="7">
        <f>Data_total!S17-Steel_sec!S17</f>
        <v>2279</v>
      </c>
      <c r="T17" s="7">
        <f>Data_total!T17-Steel_sec!T17</f>
        <v>2425</v>
      </c>
      <c r="U17" s="7">
        <f>Data_total!U17-Steel_sec!U17</f>
        <v>2471</v>
      </c>
      <c r="V17" s="7">
        <f>Data_total!V17-Steel_sec!V17</f>
        <v>2326</v>
      </c>
      <c r="W17" s="7">
        <f>Data_total!W17-Steel_sec!W17</f>
        <v>2479</v>
      </c>
      <c r="X17" s="7">
        <f>Data_total!X17-Steel_sec!X17</f>
        <v>2610</v>
      </c>
      <c r="Y17" s="7">
        <f>Data_total!Y17-Steel_sec!Y17</f>
        <v>2711</v>
      </c>
      <c r="Z17" s="7">
        <f>Data_total!Z17-Steel_sec!Z17</f>
        <v>2811</v>
      </c>
      <c r="AA17" s="7">
        <f>Data_total!AA17-Steel_sec!AA17</f>
        <v>2808</v>
      </c>
      <c r="AB17" s="7">
        <f>Data_total!AB17-Steel_sec!AB17</f>
        <v>2939</v>
      </c>
      <c r="AC17" s="7">
        <f>Data_total!AC17-Steel_sec!AC17</f>
        <v>3168</v>
      </c>
      <c r="AD17" s="7">
        <f>Data_total!AD17-Steel_sec!AD17</f>
        <v>3100</v>
      </c>
      <c r="AE17" s="7">
        <f>Data_total!AE17-Steel_sec!AE17</f>
        <v>3200</v>
      </c>
      <c r="AF17" s="7">
        <f>Data_total!AF17-Steel_sec!AF17</f>
        <v>3159</v>
      </c>
      <c r="AG17" s="7">
        <f>Data_total!AG17-Steel_sec!AG17</f>
        <v>3207</v>
      </c>
      <c r="AH17" s="7">
        <f>Data_total!AH17-Steel_sec!AH17</f>
        <v>3240</v>
      </c>
      <c r="AI17" s="7">
        <f>Data_total!AI17-Steel_sec!AI17</f>
        <v>3235</v>
      </c>
      <c r="AJ17" s="7">
        <f>Data_total!AJ17-Steel_sec!AJ17</f>
        <v>3648</v>
      </c>
      <c r="AK17" s="7">
        <f>Data_total!AK17-Steel_sec!AK17</f>
        <v>3814</v>
      </c>
      <c r="AL17" s="7">
        <f>Data_total!AL17-Steel_sec!AL17</f>
        <v>3885</v>
      </c>
      <c r="AM17" s="7">
        <f>Data_total!AM17-Steel_sec!AM17</f>
        <v>4104</v>
      </c>
      <c r="AN17" s="7">
        <f>Data_total!AN17-Steel_sec!AN17</f>
        <v>3955</v>
      </c>
      <c r="AO17" s="7">
        <f>Data_total!AO17-Steel_sec!AO17</f>
        <v>3585</v>
      </c>
      <c r="AP17" s="7">
        <f>Data_total!AP17-Steel_sec!AP17</f>
        <v>3750</v>
      </c>
      <c r="AQ17" s="7">
        <f>Data_total!AQ17-Steel_sec!AQ17</f>
        <v>3407</v>
      </c>
      <c r="AR17" s="7">
        <f>Data_total!AR17-Steel_sec!AR17</f>
        <v>1837</v>
      </c>
      <c r="AS17" s="7">
        <f>Data_total!AS17-Steel_sec!AS17</f>
        <v>3329</v>
      </c>
      <c r="AT17" s="7">
        <f>Data_total!AT17-Steel_sec!AT17</f>
        <v>3192</v>
      </c>
      <c r="AU17" s="7">
        <f>Data_total!AU17-Steel_sec!AU17</f>
        <v>2883</v>
      </c>
      <c r="AV17" s="7">
        <f>Data_total!AV17-Steel_sec!AV17</f>
        <v>2986</v>
      </c>
      <c r="AW17" s="7">
        <f>Data_total!AW17-Steel_sec!AW17</f>
        <v>3096</v>
      </c>
      <c r="AX17" s="7">
        <f>Data_total!AX17-Steel_sec!AX17</f>
        <v>3072</v>
      </c>
      <c r="AY17" s="7">
        <f>Data_total!AY17-Steel_sec!AY17</f>
        <v>3311</v>
      </c>
      <c r="AZ17" s="7">
        <f>Data_total!AZ17-Steel_sec!AZ17</f>
        <v>3291</v>
      </c>
      <c r="BA17" s="7">
        <f>Data_total!BA17-Steel_sec!BA17</f>
        <v>2830</v>
      </c>
      <c r="BB17" s="7"/>
      <c r="BC17" s="7"/>
      <c r="BD17" s="7"/>
    </row>
    <row r="18" spans="1:56">
      <c r="A18" t="s">
        <v>17</v>
      </c>
      <c r="I18" s="7">
        <f>Data_total!I18-Steel_sec!I18</f>
        <v>89</v>
      </c>
      <c r="J18" s="7">
        <f>Data_total!J18-Steel_sec!J18</f>
        <v>0</v>
      </c>
      <c r="K18" s="7">
        <f>Data_total!K18-Steel_sec!K18</f>
        <v>0</v>
      </c>
      <c r="L18" s="7">
        <f>Data_total!L18-Steel_sec!L18</f>
        <v>0</v>
      </c>
      <c r="M18" s="7">
        <f>Data_total!M18-Steel_sec!M18</f>
        <v>784</v>
      </c>
      <c r="N18" s="7">
        <f>Data_total!N18-Steel_sec!N18</f>
        <v>886</v>
      </c>
      <c r="O18" s="7">
        <f>Data_total!O18-Steel_sec!O18</f>
        <v>929</v>
      </c>
      <c r="P18" s="7">
        <f>Data_total!P18-Steel_sec!P18</f>
        <v>934</v>
      </c>
      <c r="Q18" s="7">
        <f>Data_total!Q18-Steel_sec!Q18</f>
        <v>835</v>
      </c>
      <c r="R18" s="7">
        <f>Data_total!R18-Steel_sec!R18</f>
        <v>835</v>
      </c>
      <c r="S18" s="7">
        <f>Data_total!S18-Steel_sec!S18</f>
        <v>978</v>
      </c>
      <c r="T18" s="7">
        <f>Data_total!T18-Steel_sec!T18</f>
        <v>987</v>
      </c>
      <c r="U18" s="7">
        <f>Data_total!U18-Steel_sec!U18</f>
        <v>1075</v>
      </c>
      <c r="V18" s="7">
        <f>Data_total!V18-Steel_sec!V18</f>
        <v>866</v>
      </c>
      <c r="W18" s="7">
        <f>Data_total!W18-Steel_sec!W18</f>
        <v>0</v>
      </c>
      <c r="X18" s="7">
        <f>Data_total!X18-Steel_sec!X18</f>
        <v>0</v>
      </c>
      <c r="Y18" s="7">
        <f>Data_total!Y18-Steel_sec!Y18</f>
        <v>0</v>
      </c>
      <c r="Z18" s="7">
        <f>Data_total!Z18-Steel_sec!Z18</f>
        <v>6</v>
      </c>
      <c r="AA18" s="7">
        <f>Data_total!AA18-Steel_sec!AA18</f>
        <v>0</v>
      </c>
      <c r="AB18" s="7">
        <f>Data_total!AB18-Steel_sec!AB18</f>
        <v>0</v>
      </c>
      <c r="AC18" s="7">
        <f>Data_total!AC18-Steel_sec!AC18</f>
        <v>0</v>
      </c>
      <c r="AD18" s="7">
        <f>Data_total!AD18-Steel_sec!AD18</f>
        <v>0</v>
      </c>
      <c r="AE18" s="7">
        <f>Data_total!AE18-Steel_sec!AE18</f>
        <v>0</v>
      </c>
      <c r="AF18" s="7">
        <f>Data_total!AF18-Steel_sec!AF18</f>
        <v>0</v>
      </c>
      <c r="AG18" s="7">
        <f>Data_total!AG18-Steel_sec!AG18</f>
        <v>0</v>
      </c>
      <c r="AH18" s="7">
        <f>Data_total!AH18-Steel_sec!AH18</f>
        <v>0</v>
      </c>
      <c r="AI18" s="7">
        <f>Data_total!AI18-Steel_sec!AI18</f>
        <v>0</v>
      </c>
      <c r="AJ18" s="7">
        <f>Data_total!AJ18-Steel_sec!AJ18</f>
        <v>0</v>
      </c>
      <c r="AK18" s="7">
        <f>Data_total!AK18-Steel_sec!AK18</f>
        <v>0</v>
      </c>
      <c r="AL18" s="7">
        <f>Data_total!AL18-Steel_sec!AL18</f>
        <v>0</v>
      </c>
      <c r="AM18" s="7">
        <f>Data_total!AM18-Steel_sec!AM18</f>
        <v>0</v>
      </c>
      <c r="AN18" s="7">
        <f>Data_total!AN18-Steel_sec!AN18</f>
        <v>0</v>
      </c>
      <c r="AO18" s="7">
        <f>Data_total!AO18-Steel_sec!AO18</f>
        <v>0</v>
      </c>
      <c r="AP18" s="7">
        <f>Data_total!AP18-Steel_sec!AP18</f>
        <v>0</v>
      </c>
      <c r="AQ18" s="7">
        <f>Data_total!AQ18-Steel_sec!AQ18</f>
        <v>0</v>
      </c>
      <c r="AR18" s="7">
        <f>Data_total!AR18-Steel_sec!AR18</f>
        <v>0</v>
      </c>
      <c r="AS18" s="7">
        <f>Data_total!AS18-Steel_sec!AS18</f>
        <v>0</v>
      </c>
      <c r="AT18" s="7">
        <f>Data_total!AT18-Steel_sec!AT18</f>
        <v>0</v>
      </c>
      <c r="AU18" s="7">
        <f>Data_total!AU18-Steel_sec!AU18</f>
        <v>0</v>
      </c>
      <c r="AV18" s="7">
        <f>Data_total!AV18-Steel_sec!AV18</f>
        <v>0</v>
      </c>
      <c r="AW18" s="7">
        <f>Data_total!AW18-Steel_sec!AW18</f>
        <v>0</v>
      </c>
      <c r="AX18" s="7">
        <f>Data_total!AX18-Steel_sec!AX18</f>
        <v>0</v>
      </c>
      <c r="AY18" s="7">
        <f>Data_total!AY18-Steel_sec!AY18</f>
        <v>0</v>
      </c>
      <c r="AZ18" s="7">
        <f>Data_total!AZ18-Steel_sec!AZ18</f>
        <v>0</v>
      </c>
      <c r="BA18" s="7">
        <f>Data_total!BA18-Steel_sec!BA18</f>
        <v>0</v>
      </c>
      <c r="BB18" s="7"/>
      <c r="BC18" s="7"/>
      <c r="BD18" s="7"/>
    </row>
    <row r="19" spans="1:56">
      <c r="A19" t="s">
        <v>18</v>
      </c>
      <c r="I19" s="7">
        <f>Data_total!I19-Steel_sec!I19</f>
        <v>1776</v>
      </c>
      <c r="J19" s="7">
        <f>Data_total!J19-Steel_sec!J19</f>
        <v>1783</v>
      </c>
      <c r="K19" s="7">
        <f>Data_total!K19-Steel_sec!K19</f>
        <v>1904</v>
      </c>
      <c r="L19" s="7">
        <f>Data_total!L19-Steel_sec!L19</f>
        <v>1968</v>
      </c>
      <c r="M19" s="7">
        <f>Data_total!M19-Steel_sec!M19</f>
        <v>1841</v>
      </c>
      <c r="N19" s="7">
        <f>Data_total!N19-Steel_sec!N19</f>
        <v>1851</v>
      </c>
      <c r="O19" s="7">
        <f>Data_total!O19-Steel_sec!O19</f>
        <v>1937</v>
      </c>
      <c r="P19" s="7">
        <f>Data_total!P19-Steel_sec!P19</f>
        <v>1861</v>
      </c>
      <c r="Q19" s="7">
        <f>Data_total!Q19-Steel_sec!Q19</f>
        <v>1850</v>
      </c>
      <c r="R19" s="7">
        <f>Data_total!R19-Steel_sec!R19</f>
        <v>1941</v>
      </c>
      <c r="S19" s="7">
        <f>Data_total!S19-Steel_sec!S19</f>
        <v>1912</v>
      </c>
      <c r="T19" s="7">
        <f>Data_total!T19-Steel_sec!T19</f>
        <v>1988</v>
      </c>
      <c r="U19" s="7">
        <f>Data_total!U19-Steel_sec!U19</f>
        <v>1907</v>
      </c>
      <c r="V19" s="7">
        <f>Data_total!V19-Steel_sec!V19</f>
        <v>1952</v>
      </c>
      <c r="W19" s="7">
        <f>Data_total!W19-Steel_sec!W19</f>
        <v>1743</v>
      </c>
      <c r="X19" s="7">
        <f>Data_total!X19-Steel_sec!X19</f>
        <v>1744</v>
      </c>
      <c r="Y19" s="7">
        <f>Data_total!Y19-Steel_sec!Y19</f>
        <v>1283</v>
      </c>
      <c r="Z19" s="7">
        <f>Data_total!Z19-Steel_sec!Z19</f>
        <v>1031</v>
      </c>
      <c r="AA19" s="7">
        <f>Data_total!AA19-Steel_sec!AA19</f>
        <v>922</v>
      </c>
      <c r="AB19" s="7">
        <f>Data_total!AB19-Steel_sec!AB19</f>
        <v>1131</v>
      </c>
      <c r="AC19" s="7">
        <f>Data_total!AC19-Steel_sec!AC19</f>
        <v>1663</v>
      </c>
      <c r="AD19" s="7">
        <f>Data_total!AD19-Steel_sec!AD19</f>
        <v>1764</v>
      </c>
      <c r="AE19" s="7">
        <f>Data_total!AE19-Steel_sec!AE19</f>
        <v>1672</v>
      </c>
      <c r="AF19" s="7">
        <f>Data_total!AF19-Steel_sec!AF19</f>
        <v>1864</v>
      </c>
      <c r="AG19" s="7">
        <f>Data_total!AG19-Steel_sec!AG19</f>
        <v>1559</v>
      </c>
      <c r="AH19" s="7">
        <f>Data_total!AH19-Steel_sec!AH19</f>
        <v>1428</v>
      </c>
      <c r="AI19" s="7">
        <f>Data_total!AI19-Steel_sec!AI19</f>
        <v>1420</v>
      </c>
      <c r="AJ19" s="7">
        <f>Data_total!AJ19-Steel_sec!AJ19</f>
        <v>1269</v>
      </c>
      <c r="AK19" s="7">
        <f>Data_total!AK19-Steel_sec!AK19</f>
        <v>1220</v>
      </c>
      <c r="AL19" s="7">
        <f>Data_total!AL19-Steel_sec!AL19</f>
        <v>1503</v>
      </c>
      <c r="AM19" s="7">
        <f>Data_total!AM19-Steel_sec!AM19</f>
        <v>1274</v>
      </c>
      <c r="AN19" s="7">
        <f>Data_total!AN19-Steel_sec!AN19</f>
        <v>1177</v>
      </c>
      <c r="AO19" s="7">
        <f>Data_total!AO19-Steel_sec!AO19</f>
        <v>1133</v>
      </c>
      <c r="AP19" s="7">
        <f>Data_total!AP19-Steel_sec!AP19</f>
        <v>1027</v>
      </c>
      <c r="AQ19" s="7">
        <f>Data_total!AQ19-Steel_sec!AQ19</f>
        <v>429</v>
      </c>
      <c r="AR19" s="7">
        <f>Data_total!AR19-Steel_sec!AR19</f>
        <v>0</v>
      </c>
      <c r="AS19" s="7">
        <f>Data_total!AS19-Steel_sec!AS19</f>
        <v>0</v>
      </c>
      <c r="AT19" s="7">
        <f>Data_total!AT19-Steel_sec!AT19</f>
        <v>0</v>
      </c>
      <c r="AU19" s="7">
        <f>Data_total!AU19-Steel_sec!AU19</f>
        <v>0</v>
      </c>
      <c r="AV19" s="7">
        <f>Data_total!AV19-Steel_sec!AV19</f>
        <v>0</v>
      </c>
      <c r="AW19" s="7">
        <f>Data_total!AW19-Steel_sec!AW19</f>
        <v>0</v>
      </c>
      <c r="AX19" s="7">
        <f>Data_total!AX19-Steel_sec!AX19</f>
        <v>0</v>
      </c>
      <c r="AY19" s="7">
        <f>Data_total!AY19-Steel_sec!AY19</f>
        <v>0</v>
      </c>
      <c r="AZ19" s="7">
        <f>Data_total!AZ19-Steel_sec!AZ19</f>
        <v>0</v>
      </c>
      <c r="BA19" s="7">
        <f>Data_total!BA19-Steel_sec!BA19</f>
        <v>0</v>
      </c>
      <c r="BB19" s="7"/>
      <c r="BC19" s="7"/>
      <c r="BD19" s="7"/>
    </row>
    <row r="20" spans="1:56">
      <c r="A20" t="s">
        <v>19</v>
      </c>
      <c r="I20" s="7">
        <f>Data_total!I20-Steel_sec!I20</f>
        <v>3140</v>
      </c>
      <c r="J20" s="7">
        <f>Data_total!J20-Steel_sec!J20</f>
        <v>3337</v>
      </c>
      <c r="K20" s="7">
        <f>Data_total!K20-Steel_sec!K20</f>
        <v>3314</v>
      </c>
      <c r="L20" s="7">
        <f>Data_total!L20-Steel_sec!L20</f>
        <v>2877</v>
      </c>
      <c r="M20" s="7">
        <f>Data_total!M20-Steel_sec!M20</f>
        <v>3534</v>
      </c>
      <c r="N20" s="7">
        <f>Data_total!N20-Steel_sec!N20</f>
        <v>3567</v>
      </c>
      <c r="O20" s="7">
        <f>Data_total!O20-Steel_sec!O20</f>
        <v>3425</v>
      </c>
      <c r="P20" s="7">
        <f>Data_total!P20-Steel_sec!P20</f>
        <v>3325</v>
      </c>
      <c r="Q20" s="7">
        <f>Data_total!Q20-Steel_sec!Q20</f>
        <v>3381</v>
      </c>
      <c r="R20" s="7">
        <f>Data_total!R20-Steel_sec!R20</f>
        <v>3216</v>
      </c>
      <c r="S20" s="7">
        <f>Data_total!S20-Steel_sec!S20</f>
        <v>3341</v>
      </c>
      <c r="T20" s="7">
        <f>Data_total!T20-Steel_sec!T20</f>
        <v>3218</v>
      </c>
      <c r="U20" s="7">
        <f>Data_total!U20-Steel_sec!U20</f>
        <v>3248</v>
      </c>
      <c r="V20" s="7">
        <f>Data_total!V20-Steel_sec!V20</f>
        <v>3156</v>
      </c>
      <c r="W20" s="7">
        <f>Data_total!W20-Steel_sec!W20</f>
        <v>3167</v>
      </c>
      <c r="X20" s="7">
        <f>Data_total!X20-Steel_sec!X20</f>
        <v>2953</v>
      </c>
      <c r="Y20" s="7">
        <f>Data_total!Y20-Steel_sec!Y20</f>
        <v>2464</v>
      </c>
      <c r="Z20" s="7">
        <f>Data_total!Z20-Steel_sec!Z20</f>
        <v>1819</v>
      </c>
      <c r="AA20" s="7">
        <f>Data_total!AA20-Steel_sec!AA20</f>
        <v>1477</v>
      </c>
      <c r="AB20" s="7">
        <f>Data_total!AB20-Steel_sec!AB20</f>
        <v>1655</v>
      </c>
      <c r="AC20" s="7">
        <f>Data_total!AC20-Steel_sec!AC20</f>
        <v>1864</v>
      </c>
      <c r="AD20" s="7">
        <f>Data_total!AD20-Steel_sec!AD20</f>
        <v>1752</v>
      </c>
      <c r="AE20" s="7">
        <f>Data_total!AE20-Steel_sec!AE20</f>
        <v>1780</v>
      </c>
      <c r="AF20" s="7">
        <f>Data_total!AF20-Steel_sec!AF20</f>
        <v>1369</v>
      </c>
      <c r="AG20" s="7">
        <f>Data_total!AG20-Steel_sec!AG20</f>
        <v>1514</v>
      </c>
      <c r="AH20" s="7">
        <f>Data_total!AH20-Steel_sec!AH20</f>
        <v>1596</v>
      </c>
      <c r="AI20" s="7">
        <f>Data_total!AI20-Steel_sec!AI20</f>
        <v>1638</v>
      </c>
      <c r="AJ20" s="7">
        <f>Data_total!AJ20-Steel_sec!AJ20</f>
        <v>1498</v>
      </c>
      <c r="AK20" s="7">
        <f>Data_total!AK20-Steel_sec!AK20</f>
        <v>1652</v>
      </c>
      <c r="AL20" s="7">
        <f>Data_total!AL20-Steel_sec!AL20</f>
        <v>1640</v>
      </c>
      <c r="AM20" s="7">
        <f>Data_total!AM20-Steel_sec!AM20</f>
        <v>1669</v>
      </c>
      <c r="AN20" s="7">
        <f>Data_total!AN20-Steel_sec!AN20</f>
        <v>1642</v>
      </c>
      <c r="AO20" s="7">
        <f>Data_total!AO20-Steel_sec!AO20</f>
        <v>1650</v>
      </c>
      <c r="AP20" s="7">
        <f>Data_total!AP20-Steel_sec!AP20</f>
        <v>1729</v>
      </c>
      <c r="AQ20" s="7">
        <f>Data_total!AQ20-Steel_sec!AQ20</f>
        <v>1576</v>
      </c>
      <c r="AR20" s="7">
        <f>Data_total!AR20-Steel_sec!AR20</f>
        <v>1271</v>
      </c>
      <c r="AS20" s="7">
        <f>Data_total!AS20-Steel_sec!AS20</f>
        <v>1586</v>
      </c>
      <c r="AT20" s="7">
        <f>Data_total!AT20-Steel_sec!AT20</f>
        <v>1570</v>
      </c>
      <c r="AU20" s="7">
        <f>Data_total!AU20-Steel_sec!AU20</f>
        <v>1488</v>
      </c>
      <c r="AV20" s="7">
        <f>Data_total!AV20-Steel_sec!AV20</f>
        <v>744</v>
      </c>
      <c r="AW20" s="7">
        <f>Data_total!AW20-Steel_sec!AW20</f>
        <v>974</v>
      </c>
      <c r="AX20" s="7">
        <f>Data_total!AX20-Steel_sec!AX20</f>
        <v>1507</v>
      </c>
      <c r="AY20" s="7">
        <f>Data_total!AY20-Steel_sec!AY20</f>
        <v>1041</v>
      </c>
      <c r="AZ20" s="7">
        <f>Data_total!AZ20-Steel_sec!AZ20</f>
        <v>1603</v>
      </c>
      <c r="BA20" s="7">
        <f>Data_total!BA20-Steel_sec!BA20</f>
        <v>1660</v>
      </c>
      <c r="BB20" s="7"/>
      <c r="BC20" s="7"/>
      <c r="BD20" s="7"/>
    </row>
    <row r="21" spans="1:56">
      <c r="A21" t="s">
        <v>20</v>
      </c>
      <c r="I21" s="7">
        <f>Data_total!I21-Steel_sec!I21</f>
        <v>13250</v>
      </c>
      <c r="J21" s="7">
        <f>Data_total!J21-Steel_sec!J21</f>
        <v>13348</v>
      </c>
      <c r="K21" s="7">
        <f>Data_total!K21-Steel_sec!K21</f>
        <v>13383</v>
      </c>
      <c r="L21" s="7">
        <f>Data_total!L21-Steel_sec!L21</f>
        <v>15301</v>
      </c>
      <c r="M21" s="7">
        <f>Data_total!M21-Steel_sec!M21</f>
        <v>16620</v>
      </c>
      <c r="N21" s="7">
        <f>Data_total!N21-Steel_sec!N21</f>
        <v>16573</v>
      </c>
      <c r="O21" s="7">
        <f>Data_total!O21-Steel_sec!O21</f>
        <v>16751</v>
      </c>
      <c r="P21" s="7">
        <f>Data_total!P21-Steel_sec!P21</f>
        <v>13522</v>
      </c>
      <c r="Q21" s="7">
        <f>Data_total!Q21-Steel_sec!Q21</f>
        <v>12583</v>
      </c>
      <c r="R21" s="7">
        <f>Data_total!R21-Steel_sec!R21</f>
        <v>13977</v>
      </c>
      <c r="S21" s="7">
        <f>Data_total!S21-Steel_sec!S21</f>
        <v>14105</v>
      </c>
      <c r="T21" s="7">
        <f>Data_total!T21-Steel_sec!T21</f>
        <v>13725</v>
      </c>
      <c r="U21" s="7">
        <f>Data_total!U21-Steel_sec!U21</f>
        <v>14637</v>
      </c>
      <c r="V21" s="7">
        <f>Data_total!V21-Steel_sec!V21</f>
        <v>14555</v>
      </c>
      <c r="W21" s="7">
        <f>Data_total!W21-Steel_sec!W21</f>
        <v>14071</v>
      </c>
      <c r="X21" s="7">
        <f>Data_total!X21-Steel_sec!X21</f>
        <v>12614</v>
      </c>
      <c r="Y21" s="7">
        <f>Data_total!Y21-Steel_sec!Y21</f>
        <v>11142</v>
      </c>
      <c r="Z21" s="7">
        <f>Data_total!Z21-Steel_sec!Z21</f>
        <v>8384</v>
      </c>
      <c r="AA21" s="7">
        <f>Data_total!AA21-Steel_sec!AA21</f>
        <v>8070</v>
      </c>
      <c r="AB21" s="7">
        <f>Data_total!AB21-Steel_sec!AB21</f>
        <v>7824</v>
      </c>
      <c r="AC21" s="7">
        <f>Data_total!AC21-Steel_sec!AC21</f>
        <v>8666</v>
      </c>
      <c r="AD21" s="7">
        <f>Data_total!AD21-Steel_sec!AD21</f>
        <v>9214</v>
      </c>
      <c r="AE21" s="7">
        <f>Data_total!AE21-Steel_sec!AE21</f>
        <v>7878</v>
      </c>
      <c r="AF21" s="7">
        <f>Data_total!AF21-Steel_sec!AF21</f>
        <v>8591</v>
      </c>
      <c r="AG21" s="7">
        <f>Data_total!AG21-Steel_sec!AG21</f>
        <v>6718</v>
      </c>
      <c r="AH21" s="7">
        <f>Data_total!AH21-Steel_sec!AH21</f>
        <v>5831</v>
      </c>
      <c r="AI21" s="7">
        <f>Data_total!AI21-Steel_sec!AI21</f>
        <v>7208</v>
      </c>
      <c r="AJ21" s="7">
        <f>Data_total!AJ21-Steel_sec!AJ21</f>
        <v>5995</v>
      </c>
      <c r="AK21" s="7">
        <f>Data_total!AK21-Steel_sec!AK21</f>
        <v>5807</v>
      </c>
      <c r="AL21" s="7">
        <f>Data_total!AL21-Steel_sec!AL21</f>
        <v>6070</v>
      </c>
      <c r="AM21" s="7">
        <f>Data_total!AM21-Steel_sec!AM21</f>
        <v>6876</v>
      </c>
      <c r="AN21" s="7">
        <f>Data_total!AN21-Steel_sec!AN21</f>
        <v>4893</v>
      </c>
      <c r="AO21" s="7">
        <f>Data_total!AO21-Steel_sec!AO21</f>
        <v>5767</v>
      </c>
      <c r="AP21" s="7">
        <f>Data_total!AP21-Steel_sec!AP21</f>
        <v>6198</v>
      </c>
      <c r="AQ21" s="7">
        <f>Data_total!AQ21-Steel_sec!AQ21</f>
        <v>5225</v>
      </c>
      <c r="AR21" s="7">
        <f>Data_total!AR21-Steel_sec!AR21</f>
        <v>3235</v>
      </c>
      <c r="AS21" s="7">
        <f>Data_total!AS21-Steel_sec!AS21</f>
        <v>3995</v>
      </c>
      <c r="AT21" s="7">
        <f>Data_total!AT21-Steel_sec!AT21</f>
        <v>4423</v>
      </c>
      <c r="AU21" s="7">
        <f>Data_total!AU21-Steel_sec!AU21</f>
        <v>4234</v>
      </c>
      <c r="AV21" s="7">
        <f>Data_total!AV21-Steel_sec!AV21</f>
        <v>4399</v>
      </c>
      <c r="AW21" s="7">
        <f>Data_total!AW21-Steel_sec!AW21</f>
        <v>5066</v>
      </c>
      <c r="AX21" s="7">
        <f>Data_total!AX21-Steel_sec!AX21</f>
        <v>5321</v>
      </c>
      <c r="AY21" s="7">
        <f>Data_total!AY21-Steel_sec!AY21</f>
        <v>5110</v>
      </c>
      <c r="AZ21" s="7">
        <f>Data_total!AZ21-Steel_sec!AZ21</f>
        <v>5706</v>
      </c>
      <c r="BA21" s="7">
        <f>Data_total!BA21-Steel_sec!BA21</f>
        <v>5402</v>
      </c>
      <c r="BB21" s="7"/>
      <c r="BC21" s="7"/>
      <c r="BD21" s="7"/>
    </row>
    <row r="22" spans="1:56">
      <c r="A22" t="s">
        <v>21</v>
      </c>
      <c r="I22" s="7">
        <f>Data_total!I22-Steel_sec!I22</f>
        <v>7884</v>
      </c>
      <c r="J22" s="7">
        <f>Data_total!J22-Steel_sec!J22</f>
        <v>8336</v>
      </c>
      <c r="K22" s="7">
        <f>Data_total!K22-Steel_sec!K22</f>
        <v>9460</v>
      </c>
      <c r="L22" s="7">
        <f>Data_total!L22-Steel_sec!L22</f>
        <v>9883</v>
      </c>
      <c r="M22" s="7">
        <f>Data_total!M22-Steel_sec!M22</f>
        <v>9922</v>
      </c>
      <c r="N22" s="7">
        <f>Data_total!N22-Steel_sec!N22</f>
        <v>10654</v>
      </c>
      <c r="O22" s="7">
        <f>Data_total!O22-Steel_sec!O22</f>
        <v>10575</v>
      </c>
      <c r="P22" s="7">
        <f>Data_total!P22-Steel_sec!P22</f>
        <v>10466</v>
      </c>
      <c r="Q22" s="7">
        <f>Data_total!Q22-Steel_sec!Q22</f>
        <v>10554</v>
      </c>
      <c r="R22" s="7">
        <f>Data_total!R22-Steel_sec!R22</f>
        <v>9884</v>
      </c>
      <c r="S22" s="7">
        <f>Data_total!S22-Steel_sec!S22</f>
        <v>11452</v>
      </c>
      <c r="T22" s="7">
        <f>Data_total!T22-Steel_sec!T22</f>
        <v>10795</v>
      </c>
      <c r="U22" s="7">
        <f>Data_total!U22-Steel_sec!U22</f>
        <v>11057</v>
      </c>
      <c r="V22" s="7">
        <f>Data_total!V22-Steel_sec!V22</f>
        <v>11362</v>
      </c>
      <c r="W22" s="7">
        <f>Data_total!W22-Steel_sec!W22</f>
        <v>10965</v>
      </c>
      <c r="X22" s="7">
        <f>Data_total!X22-Steel_sec!X22</f>
        <v>10959</v>
      </c>
      <c r="Y22" s="7">
        <f>Data_total!Y22-Steel_sec!Y22</f>
        <v>7389</v>
      </c>
      <c r="Z22" s="7">
        <f>Data_total!Z22-Steel_sec!Z22</f>
        <v>5170</v>
      </c>
      <c r="AA22" s="7">
        <f>Data_total!AA22-Steel_sec!AA22</f>
        <v>3717</v>
      </c>
      <c r="AB22" s="7">
        <f>Data_total!AB22-Steel_sec!AB22</f>
        <v>3894</v>
      </c>
      <c r="AC22" s="7">
        <f>Data_total!AC22-Steel_sec!AC22</f>
        <v>4285</v>
      </c>
      <c r="AD22" s="7">
        <f>Data_total!AD22-Steel_sec!AD22</f>
        <v>5056</v>
      </c>
      <c r="AE22" s="7">
        <f>Data_total!AE22-Steel_sec!AE22</f>
        <v>4784</v>
      </c>
      <c r="AF22" s="7">
        <f>Data_total!AF22-Steel_sec!AF22</f>
        <v>5686</v>
      </c>
      <c r="AG22" s="7">
        <f>Data_total!AG22-Steel_sec!AG22</f>
        <v>5364</v>
      </c>
      <c r="AH22" s="7">
        <f>Data_total!AH22-Steel_sec!AH22</f>
        <v>3478</v>
      </c>
      <c r="AI22" s="7">
        <f>Data_total!AI22-Steel_sec!AI22</f>
        <v>3346</v>
      </c>
      <c r="AJ22" s="7">
        <f>Data_total!AJ22-Steel_sec!AJ22</f>
        <v>3565</v>
      </c>
      <c r="AK22" s="7">
        <f>Data_total!AK22-Steel_sec!AK22</f>
        <v>4507</v>
      </c>
      <c r="AL22" s="7">
        <f>Data_total!AL22-Steel_sec!AL22</f>
        <v>4543</v>
      </c>
      <c r="AM22" s="7">
        <f>Data_total!AM22-Steel_sec!AM22</f>
        <v>4682</v>
      </c>
      <c r="AN22" s="7">
        <f>Data_total!AN22-Steel_sec!AN22</f>
        <v>4509</v>
      </c>
      <c r="AO22" s="7">
        <f>Data_total!AO22-Steel_sec!AO22</f>
        <v>4369</v>
      </c>
      <c r="AP22" s="7">
        <f>Data_total!AP22-Steel_sec!AP22</f>
        <v>4355</v>
      </c>
      <c r="AQ22" s="7">
        <f>Data_total!AQ22-Steel_sec!AQ22</f>
        <v>3343</v>
      </c>
      <c r="AR22" s="7">
        <f>Data_total!AR22-Steel_sec!AR22</f>
        <v>1790</v>
      </c>
      <c r="AS22" s="7">
        <f>Data_total!AS22-Steel_sec!AS22</f>
        <v>1990</v>
      </c>
      <c r="AT22" s="7">
        <f>Data_total!AT22-Steel_sec!AT22</f>
        <v>1877</v>
      </c>
      <c r="AU22" s="7">
        <f>Data_total!AU22-Steel_sec!AU22</f>
        <v>1701</v>
      </c>
      <c r="AV22" s="7">
        <f>Data_total!AV22-Steel_sec!AV22</f>
        <v>1830</v>
      </c>
      <c r="AW22" s="7">
        <f>Data_total!AW22-Steel_sec!AW22</f>
        <v>1844</v>
      </c>
      <c r="AX22" s="7">
        <f>Data_total!AX22-Steel_sec!AX22</f>
        <v>2252</v>
      </c>
      <c r="AY22" s="7">
        <f>Data_total!AY22-Steel_sec!AY22</f>
        <v>2230</v>
      </c>
      <c r="AZ22" s="7">
        <f>Data_total!AZ22-Steel_sec!AZ22</f>
        <v>2331</v>
      </c>
      <c r="BA22" s="7">
        <f>Data_total!BA22-Steel_sec!BA22</f>
        <v>2175</v>
      </c>
      <c r="BB22" s="7"/>
      <c r="BC22" s="7"/>
      <c r="BD22" s="7"/>
    </row>
    <row r="23" spans="1:56">
      <c r="A23" t="s">
        <v>22</v>
      </c>
      <c r="I23" s="7">
        <f>Data_total!I23-Steel_sec!I23</f>
        <v>0</v>
      </c>
      <c r="J23" s="7">
        <f>Data_total!J23-Steel_sec!J23</f>
        <v>0</v>
      </c>
      <c r="K23" s="7">
        <f>Data_total!K23-Steel_sec!K23</f>
        <v>0</v>
      </c>
      <c r="L23" s="7">
        <f>Data_total!L23-Steel_sec!L23</f>
        <v>0</v>
      </c>
      <c r="M23" s="7">
        <f>Data_total!M23-Steel_sec!M23</f>
        <v>0</v>
      </c>
      <c r="N23" s="7">
        <f>Data_total!N23-Steel_sec!N23</f>
        <v>0</v>
      </c>
      <c r="O23" s="7">
        <f>Data_total!O23-Steel_sec!O23</f>
        <v>0</v>
      </c>
      <c r="P23" s="7">
        <f>Data_total!P23-Steel_sec!P23</f>
        <v>0</v>
      </c>
      <c r="Q23" s="7">
        <f>Data_total!Q23-Steel_sec!Q23</f>
        <v>0</v>
      </c>
      <c r="R23" s="7">
        <f>Data_total!R23-Steel_sec!R23</f>
        <v>0</v>
      </c>
      <c r="S23" s="7">
        <f>Data_total!S23-Steel_sec!S23</f>
        <v>0</v>
      </c>
      <c r="T23" s="7">
        <f>Data_total!T23-Steel_sec!T23</f>
        <v>0</v>
      </c>
      <c r="U23" s="7">
        <f>Data_total!U23-Steel_sec!U23</f>
        <v>0</v>
      </c>
      <c r="V23" s="7">
        <f>Data_total!V23-Steel_sec!V23</f>
        <v>100</v>
      </c>
      <c r="W23" s="7">
        <f>Data_total!W23-Steel_sec!W23</f>
        <v>100</v>
      </c>
      <c r="X23" s="7">
        <f>Data_total!X23-Steel_sec!X23</f>
        <v>112</v>
      </c>
      <c r="Y23" s="7">
        <f>Data_total!Y23-Steel_sec!Y23</f>
        <v>79</v>
      </c>
      <c r="Z23" s="7">
        <f>Data_total!Z23-Steel_sec!Z23</f>
        <v>0</v>
      </c>
      <c r="AA23" s="7">
        <f>Data_total!AA23-Steel_sec!AA23</f>
        <v>0</v>
      </c>
      <c r="AB23" s="7">
        <f>Data_total!AB23-Steel_sec!AB23</f>
        <v>0</v>
      </c>
      <c r="AC23" s="7">
        <f>Data_total!AC23-Steel_sec!AC23</f>
        <v>0</v>
      </c>
      <c r="AD23" s="7">
        <f>Data_total!AD23-Steel_sec!AD23</f>
        <v>0</v>
      </c>
      <c r="AE23" s="7">
        <f>Data_total!AE23-Steel_sec!AE23</f>
        <v>0</v>
      </c>
      <c r="AF23" s="7">
        <f>Data_total!AF23-Steel_sec!AF23</f>
        <v>0</v>
      </c>
      <c r="AG23" s="7">
        <f>Data_total!AG23-Steel_sec!AG23</f>
        <v>0</v>
      </c>
      <c r="AH23" s="7">
        <f>Data_total!AH23-Steel_sec!AH23</f>
        <v>0</v>
      </c>
      <c r="AI23" s="7">
        <f>Data_total!AI23-Steel_sec!AI23</f>
        <v>0</v>
      </c>
      <c r="AJ23" s="7">
        <f>Data_total!AJ23-Steel_sec!AJ23</f>
        <v>0</v>
      </c>
      <c r="AK23" s="7">
        <f>Data_total!AK23-Steel_sec!AK23</f>
        <v>0</v>
      </c>
      <c r="AL23" s="7">
        <f>Data_total!AL23-Steel_sec!AL23</f>
        <v>0</v>
      </c>
      <c r="AM23" s="7">
        <f>Data_total!AM23-Steel_sec!AM23</f>
        <v>0</v>
      </c>
      <c r="AN23" s="7">
        <f>Data_total!AN23-Steel_sec!AN23</f>
        <v>0</v>
      </c>
      <c r="AO23" s="7">
        <f>Data_total!AO23-Steel_sec!AO23</f>
        <v>0</v>
      </c>
      <c r="AP23" s="7">
        <f>Data_total!AP23-Steel_sec!AP23</f>
        <v>0</v>
      </c>
      <c r="AQ23" s="7">
        <f>Data_total!AQ23-Steel_sec!AQ23</f>
        <v>50</v>
      </c>
      <c r="AR23" s="7">
        <f>Data_total!AR23-Steel_sec!AR23</f>
        <v>0</v>
      </c>
      <c r="AS23" s="7">
        <f>Data_total!AS23-Steel_sec!AS23</f>
        <v>0</v>
      </c>
      <c r="AT23" s="7">
        <f>Data_total!AT23-Steel_sec!AT23</f>
        <v>0</v>
      </c>
      <c r="AU23" s="7">
        <f>Data_total!AU23-Steel_sec!AU23</f>
        <v>0</v>
      </c>
      <c r="AV23" s="7">
        <f>Data_total!AV23-Steel_sec!AV23</f>
        <v>0</v>
      </c>
      <c r="AW23" s="7">
        <f>Data_total!AW23-Steel_sec!AW23</f>
        <v>0</v>
      </c>
      <c r="AX23" s="7">
        <f>Data_total!AX23-Steel_sec!AX23</f>
        <v>0</v>
      </c>
      <c r="AY23" s="7">
        <f>Data_total!AY23-Steel_sec!AY23</f>
        <v>0</v>
      </c>
      <c r="AZ23" s="7">
        <f>Data_total!AZ23-Steel_sec!AZ23</f>
        <v>0</v>
      </c>
      <c r="BA23" s="7">
        <f>Data_total!BA23-Steel_sec!BA23</f>
        <v>0</v>
      </c>
      <c r="BB23" s="7"/>
      <c r="BC23" s="7"/>
      <c r="BD23" s="7"/>
    </row>
    <row r="24" spans="1:56">
      <c r="A24" s="31" t="s">
        <v>81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</row>
    <row r="25" spans="1:56">
      <c r="A25" s="3" t="s">
        <v>24</v>
      </c>
      <c r="I25" s="7">
        <f>Data_total!I25-Steel_sec!I25</f>
        <v>8966.1710573800101</v>
      </c>
      <c r="J25" s="7">
        <f>Data_total!J25-Steel_sec!J25</f>
        <v>9415.7942980873304</v>
      </c>
      <c r="K25" s="7">
        <f>Data_total!K25-Steel_sec!K25</f>
        <v>9658.3542042583904</v>
      </c>
      <c r="L25" s="7">
        <f>Data_total!L25-Steel_sec!L25</f>
        <v>9895.6553590761505</v>
      </c>
      <c r="M25" s="7">
        <f>Data_total!M25-Steel_sec!M25</f>
        <v>10053.4178996752</v>
      </c>
      <c r="N25" s="7">
        <f>Data_total!N25-Steel_sec!N25</f>
        <v>9739.8648502345695</v>
      </c>
      <c r="O25" s="7">
        <f>Data_total!O25-Steel_sec!O25</f>
        <v>9810.8579935041507</v>
      </c>
      <c r="P25" s="7">
        <f>Data_total!P25-Steel_sec!P25</f>
        <v>10037.6416456153</v>
      </c>
      <c r="Q25" s="7">
        <f>Data_total!Q25-Steel_sec!Q25</f>
        <v>9854.9000360880491</v>
      </c>
      <c r="R25" s="7">
        <f>Data_total!R25-Steel_sec!R25</f>
        <v>9875.9350415012595</v>
      </c>
      <c r="S25" s="7">
        <f>Data_total!S25-Steel_sec!S25</f>
        <v>9749.0676651028498</v>
      </c>
      <c r="T25" s="7">
        <f>Data_total!T25-Steel_sec!T25</f>
        <v>9883.8231685312203</v>
      </c>
      <c r="U25" s="7">
        <f>Data_total!U25-Steel_sec!U25</f>
        <v>9933.7813063875892</v>
      </c>
      <c r="V25" s="7">
        <f>Data_total!V25-Steel_sec!V25</f>
        <v>10133.613857813099</v>
      </c>
      <c r="W25" s="7">
        <f>Data_total!W25-Steel_sec!W25</f>
        <v>8265.2040180498989</v>
      </c>
      <c r="X25" s="7">
        <f>Data_total!X25-Steel_sec!X25</f>
        <v>8400.1767504925101</v>
      </c>
      <c r="Y25" s="7">
        <f>Data_total!Y25-Steel_sec!Y25</f>
        <v>8056.6999525974506</v>
      </c>
      <c r="Z25" s="7">
        <f>Data_total!Z25-Steel_sec!Z25</f>
        <v>6782.0248826398702</v>
      </c>
      <c r="AA25" s="7">
        <f>Data_total!AA25-Steel_sec!AA25</f>
        <v>6433</v>
      </c>
      <c r="AB25" s="7">
        <f>Data_total!AB25-Steel_sec!AB25</f>
        <v>5907</v>
      </c>
      <c r="AC25" s="7">
        <f>Data_total!AC25-Steel_sec!AC25</f>
        <v>6369</v>
      </c>
      <c r="AD25" s="7">
        <f>Data_total!AD25-Steel_sec!AD25</f>
        <v>6242</v>
      </c>
      <c r="AE25" s="7">
        <f>Data_total!AE25-Steel_sec!AE25</f>
        <v>5783</v>
      </c>
      <c r="AF25" s="7">
        <f>Data_total!AF25-Steel_sec!AF25</f>
        <v>6016</v>
      </c>
      <c r="AG25" s="7">
        <f>Data_total!AG25-Steel_sec!AG25</f>
        <v>5814</v>
      </c>
      <c r="AH25" s="7">
        <f>Data_total!AH25-Steel_sec!AH25</f>
        <v>5027</v>
      </c>
      <c r="AI25" s="7">
        <f>Data_total!AI25-Steel_sec!AI25</f>
        <v>5693</v>
      </c>
      <c r="AJ25" s="7">
        <f>Data_total!AJ25-Steel_sec!AJ25</f>
        <v>5743</v>
      </c>
      <c r="AK25" s="7">
        <f>Data_total!AK25-Steel_sec!AK25</f>
        <v>5984</v>
      </c>
      <c r="AL25" s="7">
        <f>Data_total!AL25-Steel_sec!AL25</f>
        <v>6319</v>
      </c>
      <c r="AM25" s="7">
        <f>Data_total!AM25-Steel_sec!AM25</f>
        <v>6508</v>
      </c>
      <c r="AN25" s="7">
        <f>Data_total!AN25-Steel_sec!AN25</f>
        <v>5631</v>
      </c>
      <c r="AO25" s="7">
        <f>Data_total!AO25-Steel_sec!AO25</f>
        <v>6284</v>
      </c>
      <c r="AP25" s="7">
        <f>Data_total!AP25-Steel_sec!AP25</f>
        <v>6397</v>
      </c>
      <c r="AQ25" s="7">
        <f>Data_total!AQ25-Steel_sec!AQ25</f>
        <v>5757</v>
      </c>
      <c r="AR25" s="7">
        <f>Data_total!AR25-Steel_sec!AR25</f>
        <v>4255</v>
      </c>
      <c r="AS25" s="7">
        <f>Data_total!AS25-Steel_sec!AS25</f>
        <v>4762</v>
      </c>
      <c r="AT25" s="7">
        <f>Data_total!AT25-Steel_sec!AT25</f>
        <v>5128</v>
      </c>
      <c r="AU25" s="7">
        <f>Data_total!AU25-Steel_sec!AU25</f>
        <v>4701</v>
      </c>
      <c r="AV25" s="7">
        <f>Data_total!AV25-Steel_sec!AV25</f>
        <v>4804</v>
      </c>
      <c r="AW25" s="7">
        <f>Data_total!AW25-Steel_sec!AW25</f>
        <v>5006</v>
      </c>
      <c r="AX25" s="7">
        <f>Data_total!AX25-Steel_sec!AX25</f>
        <v>4902</v>
      </c>
      <c r="AY25" s="7">
        <f>Data_total!AY25-Steel_sec!AY25</f>
        <v>5010</v>
      </c>
      <c r="AZ25" s="7">
        <f>Data_total!AZ25-Steel_sec!AZ25</f>
        <v>4306</v>
      </c>
      <c r="BA25" s="7">
        <f>Data_total!BA25-Steel_sec!BA25</f>
        <v>4693</v>
      </c>
      <c r="BB25" s="7"/>
      <c r="BC25" s="7"/>
      <c r="BD25" s="7"/>
    </row>
    <row r="26" spans="1:56">
      <c r="A26" s="3" t="s">
        <v>25</v>
      </c>
      <c r="I26" s="7">
        <f>Data_total!I26-Steel_sec!I26</f>
        <v>4673.8289426199899</v>
      </c>
      <c r="J26" s="7">
        <f>Data_total!J26-Steel_sec!J26</f>
        <v>4908.2057019126696</v>
      </c>
      <c r="K26" s="7">
        <f>Data_total!K26-Steel_sec!K26</f>
        <v>5034.6457957416096</v>
      </c>
      <c r="L26" s="7">
        <f>Data_total!L26-Steel_sec!L26</f>
        <v>5158.3446409238504</v>
      </c>
      <c r="M26" s="7">
        <f>Data_total!M26-Steel_sec!M26</f>
        <v>5240.5821003247902</v>
      </c>
      <c r="N26" s="7">
        <f>Data_total!N26-Steel_sec!N26</f>
        <v>5077.1351497654296</v>
      </c>
      <c r="O26" s="7">
        <f>Data_total!O26-Steel_sec!O26</f>
        <v>5114.1420064958502</v>
      </c>
      <c r="P26" s="7">
        <f>Data_total!P26-Steel_sec!P26</f>
        <v>5232.3583543846999</v>
      </c>
      <c r="Q26" s="7">
        <f>Data_total!Q26-Steel_sec!Q26</f>
        <v>5137.09996391195</v>
      </c>
      <c r="R26" s="7">
        <f>Data_total!R26-Steel_sec!R26</f>
        <v>5148.0649584987405</v>
      </c>
      <c r="S26" s="7">
        <f>Data_total!S26-Steel_sec!S26</f>
        <v>5081.9323348971502</v>
      </c>
      <c r="T26" s="7">
        <f>Data_total!T26-Steel_sec!T26</f>
        <v>5152.1768314687797</v>
      </c>
      <c r="U26" s="7">
        <f>Data_total!U26-Steel_sec!U26</f>
        <v>5178.2186936124099</v>
      </c>
      <c r="V26" s="7">
        <f>Data_total!V26-Steel_sec!V26</f>
        <v>5282.3861421869397</v>
      </c>
      <c r="W26" s="7">
        <f>Data_total!W26-Steel_sec!W26</f>
        <v>5003.7959819500584</v>
      </c>
      <c r="X26" s="7">
        <f>Data_total!X26-Steel_sec!X26</f>
        <v>5044.823249507489</v>
      </c>
      <c r="Y26" s="7">
        <f>Data_total!Y26-Steel_sec!Y26</f>
        <v>4849.3000474025457</v>
      </c>
      <c r="Z26" s="7">
        <f>Data_total!Z26-Steel_sec!Z26</f>
        <v>3969.9751173601303</v>
      </c>
      <c r="AA26" s="7">
        <f>Data_total!AA26-Steel_sec!AA26</f>
        <v>3675</v>
      </c>
      <c r="AB26" s="7">
        <f>Data_total!AB26-Steel_sec!AB26</f>
        <v>3774</v>
      </c>
      <c r="AC26" s="7">
        <f>Data_total!AC26-Steel_sec!AC26</f>
        <v>3805</v>
      </c>
      <c r="AD26" s="7">
        <f>Data_total!AD26-Steel_sec!AD26</f>
        <v>3709</v>
      </c>
      <c r="AE26" s="7">
        <f>Data_total!AE26-Steel_sec!AE26</f>
        <v>3345</v>
      </c>
      <c r="AF26" s="7">
        <f>Data_total!AF26-Steel_sec!AF26</f>
        <v>3501</v>
      </c>
      <c r="AG26" s="7">
        <f>Data_total!AG26-Steel_sec!AG26</f>
        <v>3109</v>
      </c>
      <c r="AH26" s="7">
        <f>Data_total!AH26-Steel_sec!AH26</f>
        <v>3341</v>
      </c>
      <c r="AI26" s="7">
        <f>Data_total!AI26-Steel_sec!AI26</f>
        <v>3447</v>
      </c>
      <c r="AJ26" s="7">
        <f>Data_total!AJ26-Steel_sec!AJ26</f>
        <v>3676</v>
      </c>
      <c r="AK26" s="7">
        <f>Data_total!AK26-Steel_sec!AK26</f>
        <v>3974</v>
      </c>
      <c r="AL26" s="7">
        <f>Data_total!AL26-Steel_sec!AL26</f>
        <v>4276</v>
      </c>
      <c r="AM26" s="7">
        <f>Data_total!AM26-Steel_sec!AM26</f>
        <v>4097</v>
      </c>
      <c r="AN26" s="7">
        <f>Data_total!AN26-Steel_sec!AN26</f>
        <v>4120</v>
      </c>
      <c r="AO26" s="7">
        <f>Data_total!AO26-Steel_sec!AO26</f>
        <v>4715</v>
      </c>
      <c r="AP26" s="7">
        <f>Data_total!AP26-Steel_sec!AP26</f>
        <v>4693</v>
      </c>
      <c r="AQ26" s="7">
        <f>Data_total!AQ26-Steel_sec!AQ26</f>
        <v>4109</v>
      </c>
      <c r="AR26" s="7">
        <f>Data_total!AR26-Steel_sec!AR26</f>
        <v>3543</v>
      </c>
      <c r="AS26" s="7">
        <f>Data_total!AS26-Steel_sec!AS26</f>
        <v>4244</v>
      </c>
      <c r="AT26" s="7">
        <f>Data_total!AT26-Steel_sec!AT26</f>
        <v>3856</v>
      </c>
      <c r="AU26" s="7">
        <f>Data_total!AU26-Steel_sec!AU26</f>
        <v>4022</v>
      </c>
      <c r="AV26" s="7">
        <f>Data_total!AV26-Steel_sec!AV26</f>
        <v>4172</v>
      </c>
      <c r="AW26" s="7">
        <f>Data_total!AW26-Steel_sec!AW26</f>
        <v>4343</v>
      </c>
      <c r="AX26" s="7">
        <f>Data_total!AX26-Steel_sec!AX26</f>
        <v>4236</v>
      </c>
      <c r="AY26" s="7">
        <f>Data_total!AY26-Steel_sec!AY26</f>
        <v>4506</v>
      </c>
      <c r="AZ26" s="7">
        <f>Data_total!AZ26-Steel_sec!AZ26</f>
        <v>4619</v>
      </c>
      <c r="BA26" s="7">
        <f>Data_total!BA26-Steel_sec!BA26</f>
        <v>4785</v>
      </c>
      <c r="BB26" s="7"/>
      <c r="BC26" s="7"/>
      <c r="BD26" s="7"/>
    </row>
    <row r="27" spans="1:56">
      <c r="A27" s="31" t="s">
        <v>54</v>
      </c>
      <c r="I27" s="7">
        <f>Data_total!I27-Steel_sec!I27</f>
        <v>2083</v>
      </c>
      <c r="J27" s="7">
        <f>Data_total!J27-Steel_sec!J27</f>
        <v>2109</v>
      </c>
      <c r="K27" s="7">
        <f>Data_total!K27-Steel_sec!K27</f>
        <v>1920</v>
      </c>
      <c r="L27" s="7">
        <f>Data_total!L27-Steel_sec!L27</f>
        <v>2311</v>
      </c>
      <c r="M27" s="7">
        <f>Data_total!M27-Steel_sec!M27</f>
        <v>2543</v>
      </c>
      <c r="N27" s="7">
        <f>Data_total!N27-Steel_sec!N27</f>
        <v>2547</v>
      </c>
      <c r="O27" s="7">
        <f>Data_total!O27-Steel_sec!O27</f>
        <v>2608</v>
      </c>
      <c r="P27" s="7">
        <f>Data_total!P27-Steel_sec!P27</f>
        <v>2928</v>
      </c>
      <c r="Q27" s="7">
        <f>Data_total!Q27-Steel_sec!Q27</f>
        <v>2811</v>
      </c>
      <c r="R27" s="7">
        <f>Data_total!R27-Steel_sec!R27</f>
        <v>3031</v>
      </c>
      <c r="S27" s="7">
        <f>Data_total!S27-Steel_sec!S27</f>
        <v>2592</v>
      </c>
      <c r="T27" s="7">
        <f>Data_total!T27-Steel_sec!T27</f>
        <v>3325</v>
      </c>
      <c r="U27" s="7">
        <f>Data_total!U27-Steel_sec!U27</f>
        <v>3279</v>
      </c>
      <c r="V27" s="7">
        <f>Data_total!V27-Steel_sec!V27</f>
        <v>3017</v>
      </c>
      <c r="W27" s="7">
        <f>Data_total!W27-Steel_sec!W27</f>
        <v>3069</v>
      </c>
      <c r="X27" s="7">
        <f>Data_total!X27-Steel_sec!X27</f>
        <v>2982</v>
      </c>
      <c r="Y27" s="7">
        <f>1715+793</f>
        <v>2508</v>
      </c>
      <c r="Z27" s="7">
        <f>1019+351</f>
        <v>1370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</row>
    <row r="28" spans="1:56">
      <c r="A28" s="29" t="s">
        <v>26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>
        <f>Data_total!AA28-Steel_sec!AA28</f>
        <v>0</v>
      </c>
      <c r="AB28" s="7">
        <f>Data_total!AB28-Steel_sec!AB28</f>
        <v>0</v>
      </c>
      <c r="AC28" s="7">
        <f>Data_total!AC28-Steel_sec!AC28</f>
        <v>0</v>
      </c>
      <c r="AD28" s="7">
        <f>Data_total!AD28-Steel_sec!AD28</f>
        <v>0</v>
      </c>
      <c r="AE28" s="7">
        <f>Data_total!AE28-Steel_sec!AE28</f>
        <v>0</v>
      </c>
      <c r="AF28" s="7">
        <f>Data_total!AF28-Steel_sec!AF28</f>
        <v>0</v>
      </c>
      <c r="AG28" s="7">
        <f>Data_total!AG28-Steel_sec!AG28</f>
        <v>0</v>
      </c>
      <c r="AH28" s="7">
        <f>Data_total!AH28-Steel_sec!AH28</f>
        <v>0</v>
      </c>
      <c r="AI28" s="7">
        <f>Data_total!AI28-Steel_sec!AI28</f>
        <v>0</v>
      </c>
      <c r="AJ28" s="7">
        <f>Data_total!AJ28-Steel_sec!AJ28</f>
        <v>0</v>
      </c>
      <c r="AK28" s="7">
        <f>Data_total!AK28-Steel_sec!AK28</f>
        <v>0</v>
      </c>
      <c r="AL28" s="7">
        <f>Data_total!AL28-Steel_sec!AL28</f>
        <v>0</v>
      </c>
      <c r="AM28" s="7">
        <f>Data_total!AM28-Steel_sec!AM28</f>
        <v>0</v>
      </c>
      <c r="AN28" s="7">
        <f>Data_total!AN28-Steel_sec!AN28</f>
        <v>0</v>
      </c>
      <c r="AO28" s="7">
        <f>Data_total!AO28-Steel_sec!AO28</f>
        <v>0</v>
      </c>
      <c r="AP28" s="7">
        <f>Data_total!AP28-Steel_sec!AP28</f>
        <v>0</v>
      </c>
      <c r="AQ28" s="7">
        <f>Data_total!AQ28-Steel_sec!AQ28</f>
        <v>0</v>
      </c>
      <c r="AR28" s="7">
        <f>Data_total!AR28-Steel_sec!AR28</f>
        <v>0</v>
      </c>
      <c r="AS28" s="7">
        <f>Data_total!AS28-Steel_sec!AS28</f>
        <v>0</v>
      </c>
      <c r="AT28" s="7">
        <f>Data_total!AT28-Steel_sec!AT28</f>
        <v>0</v>
      </c>
      <c r="AU28" s="7">
        <f>Data_total!AU28-Steel_sec!AU28</f>
        <v>0</v>
      </c>
      <c r="AV28" s="7">
        <f>Data_total!AV28-Steel_sec!AV28</f>
        <v>0</v>
      </c>
      <c r="AW28" s="7">
        <f>Data_total!AW28-Steel_sec!AW28</f>
        <v>0</v>
      </c>
      <c r="AX28" s="7">
        <f>Data_total!AX28-Steel_sec!AX28</f>
        <v>0</v>
      </c>
      <c r="AY28" s="7">
        <f>Data_total!AY28-Steel_sec!AY28</f>
        <v>0</v>
      </c>
      <c r="AZ28" s="7">
        <f>Data_total!AZ28-Steel_sec!AZ28</f>
        <v>0</v>
      </c>
      <c r="BA28" s="7">
        <f>Data_total!BA28-Steel_sec!BA28</f>
        <v>0</v>
      </c>
      <c r="BB28" s="7"/>
      <c r="BC28" s="7"/>
      <c r="BD28" s="7"/>
    </row>
    <row r="29" spans="1:56">
      <c r="A29" s="29" t="s">
        <v>27</v>
      </c>
      <c r="I29" s="7">
        <f t="shared" ref="I29:Y29" si="0">$AA29/SUM($AA$28:$AA$33)*I$27</f>
        <v>680.16326530612241</v>
      </c>
      <c r="J29" s="7">
        <f t="shared" si="0"/>
        <v>688.65306122448976</v>
      </c>
      <c r="K29" s="7">
        <f t="shared" si="0"/>
        <v>626.93877551020398</v>
      </c>
      <c r="L29" s="7">
        <f t="shared" si="0"/>
        <v>754.61224489795916</v>
      </c>
      <c r="M29" s="7">
        <f t="shared" si="0"/>
        <v>830.36734693877543</v>
      </c>
      <c r="N29" s="7">
        <f t="shared" si="0"/>
        <v>831.67346938775506</v>
      </c>
      <c r="O29" s="7">
        <f t="shared" si="0"/>
        <v>851.59183673469386</v>
      </c>
      <c r="P29" s="7">
        <f t="shared" si="0"/>
        <v>956.08163265306109</v>
      </c>
      <c r="Q29" s="7">
        <f t="shared" si="0"/>
        <v>917.87755102040808</v>
      </c>
      <c r="R29" s="7">
        <f t="shared" si="0"/>
        <v>989.71428571428567</v>
      </c>
      <c r="S29" s="7">
        <f t="shared" si="0"/>
        <v>846.36734693877543</v>
      </c>
      <c r="T29" s="7">
        <f t="shared" si="0"/>
        <v>1085.7142857142856</v>
      </c>
      <c r="U29" s="7">
        <f t="shared" si="0"/>
        <v>1070.6938775510203</v>
      </c>
      <c r="V29" s="7">
        <f t="shared" si="0"/>
        <v>985.14285714285711</v>
      </c>
      <c r="W29" s="7">
        <f t="shared" si="0"/>
        <v>1002.1224489795918</v>
      </c>
      <c r="X29" s="7">
        <f t="shared" si="0"/>
        <v>973.71428571428567</v>
      </c>
      <c r="Y29" s="7">
        <f t="shared" si="0"/>
        <v>818.93877551020398</v>
      </c>
      <c r="Z29" s="7">
        <f>$AA29/SUM($AA$28:$AA$33)*Z$27</f>
        <v>447.34693877551018</v>
      </c>
      <c r="AA29" s="7">
        <f>Data_total!AA29-Steel_sec!AA29</f>
        <v>256</v>
      </c>
      <c r="AB29" s="7">
        <f>Data_total!AB29-Steel_sec!AB29</f>
        <v>0</v>
      </c>
      <c r="AC29" s="7">
        <f>Data_total!AC29-Steel_sec!AC29</f>
        <v>0</v>
      </c>
      <c r="AD29" s="7">
        <f>Data_total!AD29-Steel_sec!AD29</f>
        <v>0</v>
      </c>
      <c r="AE29" s="7">
        <f>Data_total!AE29-Steel_sec!AE29</f>
        <v>53</v>
      </c>
      <c r="AF29" s="7">
        <f>Data_total!AF29-Steel_sec!AF29</f>
        <v>58</v>
      </c>
      <c r="AG29" s="7">
        <f>Data_total!AG29-Steel_sec!AG29</f>
        <v>56</v>
      </c>
      <c r="AH29" s="7">
        <f>Data_total!AH29-Steel_sec!AH29</f>
        <v>40</v>
      </c>
      <c r="AI29" s="7">
        <f>Data_total!AI29-Steel_sec!AI29</f>
        <v>53</v>
      </c>
      <c r="AJ29" s="7">
        <f>Data_total!AJ29-Steel_sec!AJ29</f>
        <v>59</v>
      </c>
      <c r="AK29" s="7">
        <f>Data_total!AK29-Steel_sec!AK29</f>
        <v>51</v>
      </c>
      <c r="AL29" s="7">
        <f>Data_total!AL29-Steel_sec!AL29</f>
        <v>72</v>
      </c>
      <c r="AM29" s="7">
        <f>Data_total!AM29-Steel_sec!AM29</f>
        <v>53</v>
      </c>
      <c r="AN29" s="7">
        <f>Data_total!AN29-Steel_sec!AN29</f>
        <v>20</v>
      </c>
      <c r="AO29" s="7">
        <f>Data_total!AO29-Steel_sec!AO29</f>
        <v>0</v>
      </c>
      <c r="AP29" s="7">
        <f>Data_total!AP29-Steel_sec!AP29</f>
        <v>0</v>
      </c>
      <c r="AQ29" s="7">
        <f>Data_total!AQ29-Steel_sec!AQ29</f>
        <v>228</v>
      </c>
      <c r="AR29" s="7">
        <f>Data_total!AR29-Steel_sec!AR29</f>
        <v>517</v>
      </c>
      <c r="AS29" s="7">
        <f>Data_total!AS29-Steel_sec!AS29</f>
        <v>592</v>
      </c>
      <c r="AT29" s="7">
        <f>Data_total!AT29-Steel_sec!AT29</f>
        <v>649</v>
      </c>
      <c r="AU29" s="7">
        <f>Data_total!AU29-Steel_sec!AU29</f>
        <v>700</v>
      </c>
      <c r="AV29" s="7">
        <f>Data_total!AV29-Steel_sec!AV29</f>
        <v>721</v>
      </c>
      <c r="AW29" s="7">
        <f>Data_total!AW29-Steel_sec!AW29</f>
        <v>793</v>
      </c>
      <c r="AX29" s="7">
        <f>Data_total!AX29-Steel_sec!AX29</f>
        <v>819</v>
      </c>
      <c r="AY29" s="7">
        <f>Data_total!AY29-Steel_sec!AY29</f>
        <v>806</v>
      </c>
      <c r="AZ29" s="7">
        <f>Data_total!AZ29-Steel_sec!AZ29</f>
        <v>756</v>
      </c>
      <c r="BA29" s="7">
        <f>Data_total!BA29-Steel_sec!BA29</f>
        <v>695</v>
      </c>
      <c r="BB29" s="7"/>
      <c r="BC29" s="7"/>
      <c r="BD29" s="7"/>
    </row>
    <row r="30" spans="1:56">
      <c r="A30" s="29" t="s">
        <v>28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>
        <f>Data_total!AA30-Steel_sec!AA30</f>
        <v>0</v>
      </c>
      <c r="AB30" s="7">
        <f>Data_total!AB30-Steel_sec!AB30</f>
        <v>0</v>
      </c>
      <c r="AC30" s="7">
        <f>Data_total!AC30-Steel_sec!AC30</f>
        <v>0</v>
      </c>
      <c r="AD30" s="7">
        <f>Data_total!AD30-Steel_sec!AD30</f>
        <v>0</v>
      </c>
      <c r="AE30" s="7">
        <f>Data_total!AE30-Steel_sec!AE30</f>
        <v>0</v>
      </c>
      <c r="AF30" s="7">
        <f>Data_total!AF30-Steel_sec!AF30</f>
        <v>0</v>
      </c>
      <c r="AG30" s="7">
        <f>Data_total!AG30-Steel_sec!AG30</f>
        <v>0</v>
      </c>
      <c r="AH30" s="7">
        <f>Data_total!AH30-Steel_sec!AH30</f>
        <v>0</v>
      </c>
      <c r="AI30" s="7">
        <f>Data_total!AI30-Steel_sec!AI30</f>
        <v>0</v>
      </c>
      <c r="AJ30" s="7">
        <f>Data_total!AJ30-Steel_sec!AJ30</f>
        <v>0</v>
      </c>
      <c r="AK30" s="7">
        <f>Data_total!AK30-Steel_sec!AK30</f>
        <v>0</v>
      </c>
      <c r="AL30" s="7">
        <f>Data_total!AL30-Steel_sec!AL30</f>
        <v>0</v>
      </c>
      <c r="AM30" s="7">
        <f>Data_total!AM30-Steel_sec!AM30</f>
        <v>0</v>
      </c>
      <c r="AN30" s="7">
        <f>Data_total!AN30-Steel_sec!AN30</f>
        <v>0</v>
      </c>
      <c r="AO30" s="7">
        <f>Data_total!AO30-Steel_sec!AO30</f>
        <v>0</v>
      </c>
      <c r="AP30" s="7">
        <f>Data_total!AP30-Steel_sec!AP30</f>
        <v>0</v>
      </c>
      <c r="AQ30" s="7">
        <f>Data_total!AQ30-Steel_sec!AQ30</f>
        <v>0</v>
      </c>
      <c r="AR30" s="7">
        <f>Data_total!AR30-Steel_sec!AR30</f>
        <v>0</v>
      </c>
      <c r="AS30" s="7">
        <f>Data_total!AS30-Steel_sec!AS30</f>
        <v>0</v>
      </c>
      <c r="AT30" s="7">
        <f>Data_total!AT30-Steel_sec!AT30</f>
        <v>0</v>
      </c>
      <c r="AU30" s="7">
        <f>Data_total!AU30-Steel_sec!AU30</f>
        <v>0</v>
      </c>
      <c r="AV30" s="7">
        <f>Data_total!AV30-Steel_sec!AV30</f>
        <v>0</v>
      </c>
      <c r="AW30" s="7">
        <f>Data_total!AW30-Steel_sec!AW30</f>
        <v>0</v>
      </c>
      <c r="AX30" s="7">
        <f>Data_total!AX30-Steel_sec!AX30</f>
        <v>0</v>
      </c>
      <c r="AY30" s="7">
        <f>Data_total!AY30-Steel_sec!AY30</f>
        <v>0</v>
      </c>
      <c r="AZ30" s="7">
        <f>Data_total!AZ30-Steel_sec!AZ30</f>
        <v>0</v>
      </c>
      <c r="BA30" s="7">
        <f>Data_total!BA30-Steel_sec!BA30</f>
        <v>0</v>
      </c>
      <c r="BB30" s="7"/>
      <c r="BC30" s="7"/>
      <c r="BD30" s="7"/>
    </row>
    <row r="31" spans="1:56">
      <c r="A31" s="29" t="s">
        <v>29</v>
      </c>
      <c r="I31" s="7">
        <f t="shared" ref="I31:Y31" si="1">$AA31/SUM($AA$28:$AA$33)*I$27</f>
        <v>39.85331632653061</v>
      </c>
      <c r="J31" s="7">
        <f t="shared" si="1"/>
        <v>40.350765306122447</v>
      </c>
      <c r="K31" s="7">
        <f t="shared" si="1"/>
        <v>36.734693877551024</v>
      </c>
      <c r="L31" s="7">
        <f t="shared" si="1"/>
        <v>44.215561224489797</v>
      </c>
      <c r="M31" s="7">
        <f t="shared" si="1"/>
        <v>48.654336734693878</v>
      </c>
      <c r="N31" s="7">
        <f t="shared" si="1"/>
        <v>48.73086734693878</v>
      </c>
      <c r="O31" s="7">
        <f t="shared" si="1"/>
        <v>49.897959183673471</v>
      </c>
      <c r="P31" s="7">
        <f t="shared" si="1"/>
        <v>56.020408163265309</v>
      </c>
      <c r="Q31" s="7">
        <f t="shared" si="1"/>
        <v>53.781887755102041</v>
      </c>
      <c r="R31" s="7">
        <f t="shared" si="1"/>
        <v>57.991071428571431</v>
      </c>
      <c r="S31" s="7">
        <f t="shared" si="1"/>
        <v>49.591836734693878</v>
      </c>
      <c r="T31" s="7">
        <f t="shared" si="1"/>
        <v>63.616071428571431</v>
      </c>
      <c r="U31" s="7">
        <f t="shared" si="1"/>
        <v>62.735969387755105</v>
      </c>
      <c r="V31" s="7">
        <f t="shared" si="1"/>
        <v>57.723214285714285</v>
      </c>
      <c r="W31" s="7">
        <f t="shared" si="1"/>
        <v>58.718112244897959</v>
      </c>
      <c r="X31" s="7">
        <f t="shared" si="1"/>
        <v>57.053571428571431</v>
      </c>
      <c r="Y31" s="7">
        <f t="shared" si="1"/>
        <v>47.984693877551024</v>
      </c>
      <c r="Z31" s="7">
        <f>$AA31/SUM($AA$28:$AA$33)*Z$27</f>
        <v>26.211734693877553</v>
      </c>
      <c r="AA31" s="7">
        <f>Data_total!AA31-Steel_sec!AA31</f>
        <v>15</v>
      </c>
      <c r="AB31" s="7">
        <f>Data_total!AB31-Steel_sec!AB31</f>
        <v>5</v>
      </c>
      <c r="AC31" s="7">
        <f>Data_total!AC31-Steel_sec!AC31</f>
        <v>0</v>
      </c>
      <c r="AD31" s="7">
        <f>Data_total!AD31-Steel_sec!AD31</f>
        <v>0</v>
      </c>
      <c r="AE31" s="7">
        <f>Data_total!AE31-Steel_sec!AE31</f>
        <v>0</v>
      </c>
      <c r="AF31" s="7">
        <f>Data_total!AF31-Steel_sec!AF31</f>
        <v>50</v>
      </c>
      <c r="AG31" s="7">
        <f>Data_total!AG31-Steel_sec!AG31</f>
        <v>4</v>
      </c>
      <c r="AH31" s="7">
        <f>Data_total!AH31-Steel_sec!AH31</f>
        <v>4</v>
      </c>
      <c r="AI31" s="7">
        <f>Data_total!AI31-Steel_sec!AI31</f>
        <v>0</v>
      </c>
      <c r="AJ31" s="7">
        <f>Data_total!AJ31-Steel_sec!AJ31</f>
        <v>0</v>
      </c>
      <c r="AK31" s="7">
        <f>Data_total!AK31-Steel_sec!AK31</f>
        <v>0</v>
      </c>
      <c r="AL31" s="7">
        <f>Data_total!AL31-Steel_sec!AL31</f>
        <v>0</v>
      </c>
      <c r="AM31" s="7">
        <f>Data_total!AM31-Steel_sec!AM31</f>
        <v>0</v>
      </c>
      <c r="AN31" s="7">
        <f>Data_total!AN31-Steel_sec!AN31</f>
        <v>0</v>
      </c>
      <c r="AO31" s="7">
        <f>Data_total!AO31-Steel_sec!AO31</f>
        <v>0</v>
      </c>
      <c r="AP31" s="7">
        <f>Data_total!AP31-Steel_sec!AP31</f>
        <v>0</v>
      </c>
      <c r="AQ31" s="7">
        <f>Data_total!AQ31-Steel_sec!AQ31</f>
        <v>0</v>
      </c>
      <c r="AR31" s="7">
        <f>Data_total!AR31-Steel_sec!AR31</f>
        <v>0</v>
      </c>
      <c r="AS31" s="7">
        <f>Data_total!AS31-Steel_sec!AS31</f>
        <v>0</v>
      </c>
      <c r="AT31" s="7">
        <f>Data_total!AT31-Steel_sec!AT31</f>
        <v>0</v>
      </c>
      <c r="AU31" s="7">
        <f>Data_total!AU31-Steel_sec!AU31</f>
        <v>0</v>
      </c>
      <c r="AV31" s="7">
        <f>Data_total!AV31-Steel_sec!AV31</f>
        <v>0</v>
      </c>
      <c r="AW31" s="7">
        <f>Data_total!AW31-Steel_sec!AW31</f>
        <v>0</v>
      </c>
      <c r="AX31" s="7">
        <f>Data_total!AX31-Steel_sec!AX31</f>
        <v>0</v>
      </c>
      <c r="AY31" s="7">
        <f>Data_total!AY31-Steel_sec!AY31</f>
        <v>0</v>
      </c>
      <c r="AZ31" s="7">
        <f>Data_total!AZ31-Steel_sec!AZ31</f>
        <v>0</v>
      </c>
      <c r="BA31" s="7">
        <f>Data_total!BA31-Steel_sec!BA31</f>
        <v>0</v>
      </c>
      <c r="BB31" s="7"/>
      <c r="BC31" s="7"/>
      <c r="BD31" s="7"/>
    </row>
    <row r="32" spans="1:56">
      <c r="A32" s="6" t="s">
        <v>30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>
        <f>Data_total!AA32-Steel_sec!AA32</f>
        <v>0</v>
      </c>
      <c r="AB32" s="7">
        <f>Data_total!AB32-Steel_sec!AB32</f>
        <v>0</v>
      </c>
      <c r="AC32" s="7">
        <f>Data_total!AC32-Steel_sec!AC32</f>
        <v>0</v>
      </c>
      <c r="AD32" s="7">
        <f>Data_total!AD32-Steel_sec!AD32</f>
        <v>0</v>
      </c>
      <c r="AE32" s="7">
        <f>Data_total!AE32-Steel_sec!AE32</f>
        <v>0</v>
      </c>
      <c r="AF32" s="7">
        <f>Data_total!AF32-Steel_sec!AF32</f>
        <v>0</v>
      </c>
      <c r="AG32" s="7">
        <f>Data_total!AG32-Steel_sec!AG32</f>
        <v>0</v>
      </c>
      <c r="AH32" s="7">
        <f>Data_total!AH32-Steel_sec!AH32</f>
        <v>0</v>
      </c>
      <c r="AI32" s="7">
        <f>Data_total!AI32-Steel_sec!AI32</f>
        <v>0</v>
      </c>
      <c r="AJ32" s="7">
        <f>Data_total!AJ32-Steel_sec!AJ32</f>
        <v>0</v>
      </c>
      <c r="AK32" s="7">
        <f>Data_total!AK32-Steel_sec!AK32</f>
        <v>0</v>
      </c>
      <c r="AL32" s="7">
        <f>Data_total!AL32-Steel_sec!AL32</f>
        <v>0</v>
      </c>
      <c r="AM32" s="7">
        <f>Data_total!AM32-Steel_sec!AM32</f>
        <v>0</v>
      </c>
      <c r="AN32" s="7">
        <f>Data_total!AN32-Steel_sec!AN32</f>
        <v>0</v>
      </c>
      <c r="AO32" s="7">
        <f>Data_total!AO32-Steel_sec!AO32</f>
        <v>0</v>
      </c>
      <c r="AP32" s="7">
        <f>Data_total!AP32-Steel_sec!AP32</f>
        <v>0</v>
      </c>
      <c r="AQ32" s="7">
        <f>Data_total!AQ32-Steel_sec!AQ32</f>
        <v>0</v>
      </c>
      <c r="AR32" s="7">
        <f>Data_total!AR32-Steel_sec!AR32</f>
        <v>0</v>
      </c>
      <c r="AS32" s="7">
        <f>Data_total!AS32-Steel_sec!AS32</f>
        <v>0</v>
      </c>
      <c r="AT32" s="7">
        <f>Data_total!AT32-Steel_sec!AT32</f>
        <v>0</v>
      </c>
      <c r="AU32" s="7">
        <f>Data_total!AU32-Steel_sec!AU32</f>
        <v>0</v>
      </c>
      <c r="AV32" s="7">
        <f>Data_total!AV32-Steel_sec!AV32</f>
        <v>0</v>
      </c>
      <c r="AW32" s="7">
        <f>Data_total!AW32-Steel_sec!AW32</f>
        <v>0</v>
      </c>
      <c r="AX32" s="7">
        <f>Data_total!AX32-Steel_sec!AX32</f>
        <v>0</v>
      </c>
      <c r="AY32" s="7">
        <f>Data_total!AY32-Steel_sec!AY32</f>
        <v>0</v>
      </c>
      <c r="AZ32" s="7">
        <f>Data_total!AZ32-Steel_sec!AZ32</f>
        <v>0</v>
      </c>
      <c r="BA32" s="7">
        <f>Data_total!BA32-Steel_sec!BA32</f>
        <v>0</v>
      </c>
      <c r="BB32" s="7"/>
      <c r="BC32" s="7"/>
      <c r="BD32" s="7"/>
    </row>
    <row r="33" spans="1:56">
      <c r="A33" s="35" t="s">
        <v>31</v>
      </c>
      <c r="I33" s="7">
        <f t="shared" ref="I33:Y33" si="2">$AA33/SUM($AA$28:$AA$33)*I$27</f>
        <v>1362.983418367347</v>
      </c>
      <c r="J33" s="7">
        <f t="shared" si="2"/>
        <v>1379.9961734693877</v>
      </c>
      <c r="K33" s="7">
        <f t="shared" si="2"/>
        <v>1256.3265306122448</v>
      </c>
      <c r="L33" s="7">
        <f t="shared" si="2"/>
        <v>1512.1721938775511</v>
      </c>
      <c r="M33" s="7">
        <f t="shared" si="2"/>
        <v>1663.9783163265306</v>
      </c>
      <c r="N33" s="7">
        <f t="shared" si="2"/>
        <v>1666.595663265306</v>
      </c>
      <c r="O33" s="7">
        <f t="shared" si="2"/>
        <v>1706.5102040816325</v>
      </c>
      <c r="P33" s="7">
        <f t="shared" si="2"/>
        <v>1915.8979591836735</v>
      </c>
      <c r="Q33" s="7">
        <f t="shared" si="2"/>
        <v>1839.3405612244899</v>
      </c>
      <c r="R33" s="7">
        <f t="shared" si="2"/>
        <v>1983.2946428571429</v>
      </c>
      <c r="S33" s="7">
        <f t="shared" si="2"/>
        <v>1696.0408163265306</v>
      </c>
      <c r="T33" s="7">
        <f t="shared" si="2"/>
        <v>2175.6696428571427</v>
      </c>
      <c r="U33" s="7">
        <f t="shared" si="2"/>
        <v>2145.5701530612246</v>
      </c>
      <c r="V33" s="7">
        <f t="shared" si="2"/>
        <v>1974.1339285714284</v>
      </c>
      <c r="W33" s="7">
        <f t="shared" si="2"/>
        <v>2008.1594387755101</v>
      </c>
      <c r="X33" s="7">
        <f t="shared" si="2"/>
        <v>1951.2321428571429</v>
      </c>
      <c r="Y33" s="7">
        <f t="shared" si="2"/>
        <v>1641.0765306122448</v>
      </c>
      <c r="Z33" s="7">
        <f>$AA33/SUM($AA$28:$AA$33)*Z$27</f>
        <v>896.44132653061229</v>
      </c>
      <c r="AA33" s="7">
        <f>Data_total!AA33-Steel_sec!AA33</f>
        <v>513</v>
      </c>
      <c r="AB33" s="7">
        <f>Data_total!AB33-Steel_sec!AB33</f>
        <v>61</v>
      </c>
      <c r="AC33" s="7">
        <f>Data_total!AC33-Steel_sec!AC33</f>
        <v>21</v>
      </c>
      <c r="AD33" s="7">
        <f>Data_total!AD33-Steel_sec!AD33</f>
        <v>93</v>
      </c>
      <c r="AE33" s="7">
        <f>Data_total!AE33-Steel_sec!AE33</f>
        <v>568</v>
      </c>
      <c r="AF33" s="7">
        <f>Data_total!AF33-Steel_sec!AF33</f>
        <v>893</v>
      </c>
      <c r="AG33" s="7">
        <f>Data_total!AG33-Steel_sec!AG33</f>
        <v>839</v>
      </c>
      <c r="AH33" s="7">
        <f>Data_total!AH33-Steel_sec!AH33</f>
        <v>142</v>
      </c>
      <c r="AI33" s="7">
        <f>Data_total!AI33-Steel_sec!AI33</f>
        <v>592</v>
      </c>
      <c r="AJ33" s="7">
        <f>Data_total!AJ33-Steel_sec!AJ33</f>
        <v>485</v>
      </c>
      <c r="AK33" s="7">
        <f>Data_total!AK33-Steel_sec!AK33</f>
        <v>508</v>
      </c>
      <c r="AL33" s="7">
        <f>Data_total!AL33-Steel_sec!AL33</f>
        <v>658</v>
      </c>
      <c r="AM33" s="7">
        <f>Data_total!AM33-Steel_sec!AM33</f>
        <v>1025</v>
      </c>
      <c r="AN33" s="7">
        <f>Data_total!AN33-Steel_sec!AN33</f>
        <v>1185</v>
      </c>
      <c r="AO33" s="7">
        <f>Data_total!AO33-Steel_sec!AO33</f>
        <v>1662</v>
      </c>
      <c r="AP33" s="7">
        <f>Data_total!AP33-Steel_sec!AP33</f>
        <v>1478</v>
      </c>
      <c r="AQ33" s="7">
        <f>Data_total!AQ33-Steel_sec!AQ33</f>
        <v>1662</v>
      </c>
      <c r="AR33" s="7">
        <f>Data_total!AR33-Steel_sec!AR33</f>
        <v>1061</v>
      </c>
      <c r="AS33" s="7">
        <f>Data_total!AS33-Steel_sec!AS33</f>
        <v>1254</v>
      </c>
      <c r="AT33" s="7">
        <f>Data_total!AT33-Steel_sec!AT33</f>
        <v>1324</v>
      </c>
      <c r="AU33" s="7">
        <f>Data_total!AU33-Steel_sec!AU33</f>
        <v>346</v>
      </c>
      <c r="AV33" s="7">
        <f>Data_total!AV33-Steel_sec!AV33</f>
        <v>396</v>
      </c>
      <c r="AW33" s="7">
        <f>Data_total!AW33-Steel_sec!AW33</f>
        <v>583</v>
      </c>
      <c r="AX33" s="7">
        <f>Data_total!AX33-Steel_sec!AX33</f>
        <v>955</v>
      </c>
      <c r="AY33" s="7">
        <f>Data_total!AY33-Steel_sec!AY33</f>
        <v>1173</v>
      </c>
      <c r="AZ33" s="7">
        <f>Data_total!AZ33-Steel_sec!AZ33</f>
        <v>1477</v>
      </c>
      <c r="BA33" s="7">
        <f>Data_total!BA33-Steel_sec!BA33</f>
        <v>1770</v>
      </c>
      <c r="BB33" s="7"/>
      <c r="BC33" s="7"/>
      <c r="BD33" s="7"/>
    </row>
    <row r="34" spans="1:56">
      <c r="A34" s="3" t="s">
        <v>32</v>
      </c>
      <c r="I34" s="7">
        <f>Data_total!I34-Steel_sec!I34</f>
        <v>74</v>
      </c>
      <c r="J34" s="7">
        <f>Data_total!J34-Steel_sec!J34</f>
        <v>76</v>
      </c>
      <c r="K34" s="7">
        <f>Data_total!K34-Steel_sec!K34</f>
        <v>90</v>
      </c>
      <c r="L34" s="7">
        <f>Data_total!L34-Steel_sec!L34</f>
        <v>108</v>
      </c>
      <c r="M34" s="7">
        <f>Data_total!M34-Steel_sec!M34</f>
        <v>120</v>
      </c>
      <c r="N34" s="7">
        <f>Data_total!N34-Steel_sec!N34</f>
        <v>125</v>
      </c>
      <c r="O34" s="7">
        <f>Data_total!O34-Steel_sec!O34</f>
        <v>131</v>
      </c>
      <c r="P34" s="7">
        <f>Data_total!P34-Steel_sec!P34</f>
        <v>134</v>
      </c>
      <c r="Q34" s="7">
        <f>Data_total!Q34-Steel_sec!Q34</f>
        <v>78</v>
      </c>
      <c r="R34" s="7">
        <f>Data_total!R34-Steel_sec!R34</f>
        <v>58</v>
      </c>
      <c r="S34" s="7">
        <f>Data_total!S34-Steel_sec!S34</f>
        <v>88</v>
      </c>
      <c r="T34" s="7">
        <f>Data_total!T34-Steel_sec!T34</f>
        <v>122</v>
      </c>
      <c r="U34" s="7">
        <f>Data_total!U34-Steel_sec!U34</f>
        <v>116</v>
      </c>
      <c r="V34" s="7">
        <f>Data_total!V34-Steel_sec!V34</f>
        <v>120</v>
      </c>
      <c r="W34" s="7">
        <f>Data_total!W34-Steel_sec!W34</f>
        <v>120</v>
      </c>
      <c r="X34" s="7">
        <f>Data_total!X34-Steel_sec!X34</f>
        <v>120</v>
      </c>
      <c r="Y34" s="7">
        <f>Data_total!Y34-Steel_sec!Y34</f>
        <v>120</v>
      </c>
      <c r="Z34" s="7">
        <f>Data_total!Z34-Steel_sec!Z34</f>
        <v>120</v>
      </c>
      <c r="AA34" s="7">
        <f>Data_total!AA34-Steel_sec!AA34</f>
        <v>100</v>
      </c>
      <c r="AB34" s="7">
        <f>Data_total!AB34-Steel_sec!AB34</f>
        <v>32</v>
      </c>
      <c r="AC34" s="7">
        <f>Data_total!AC34-Steel_sec!AC34</f>
        <v>24</v>
      </c>
      <c r="AD34" s="7">
        <f>Data_total!AD34-Steel_sec!AD34</f>
        <v>26</v>
      </c>
      <c r="AE34" s="7">
        <f>Data_total!AE34-Steel_sec!AE34</f>
        <v>37</v>
      </c>
      <c r="AF34" s="7">
        <f>Data_total!AF34-Steel_sec!AF34</f>
        <v>40</v>
      </c>
      <c r="AG34" s="7">
        <f>Data_total!AG34-Steel_sec!AG34</f>
        <v>40</v>
      </c>
      <c r="AH34" s="7">
        <f>Data_total!AH34-Steel_sec!AH34</f>
        <v>0</v>
      </c>
      <c r="AI34" s="7">
        <f>Data_total!AI34-Steel_sec!AI34</f>
        <v>0</v>
      </c>
      <c r="AJ34" s="7">
        <f>Data_total!AJ34-Steel_sec!AJ34</f>
        <v>0</v>
      </c>
      <c r="AK34" s="7">
        <f>Data_total!AK34-Steel_sec!AK34</f>
        <v>0</v>
      </c>
      <c r="AL34" s="7">
        <f>Data_total!AL34-Steel_sec!AL34</f>
        <v>0</v>
      </c>
      <c r="AM34" s="7">
        <f>Data_total!AM34-Steel_sec!AM34</f>
        <v>0</v>
      </c>
      <c r="AN34" s="7">
        <f>Data_total!AN34-Steel_sec!AN34</f>
        <v>0</v>
      </c>
      <c r="AO34" s="7">
        <f>Data_total!AO34-Steel_sec!AO34</f>
        <v>0</v>
      </c>
      <c r="AP34" s="7">
        <f>Data_total!AP34-Steel_sec!AP34</f>
        <v>0</v>
      </c>
      <c r="AQ34" s="7">
        <f>Data_total!AQ34-Steel_sec!AQ34</f>
        <v>50</v>
      </c>
      <c r="AR34" s="7">
        <f>Data_total!AR34-Steel_sec!AR34</f>
        <v>70</v>
      </c>
      <c r="AS34" s="7">
        <f>Data_total!AS34-Steel_sec!AS34</f>
        <v>78</v>
      </c>
      <c r="AT34" s="7">
        <f>Data_total!AT34-Steel_sec!AT34</f>
        <v>85</v>
      </c>
      <c r="AU34" s="7">
        <f>Data_total!AU34-Steel_sec!AU34</f>
        <v>87</v>
      </c>
      <c r="AV34" s="7">
        <f>Data_total!AV34-Steel_sec!AV34</f>
        <v>84</v>
      </c>
      <c r="AW34" s="7">
        <f>Data_total!AW34-Steel_sec!AW34</f>
        <v>0</v>
      </c>
      <c r="AX34" s="7">
        <f>Data_total!AX34-Steel_sec!AX34</f>
        <v>0</v>
      </c>
      <c r="AY34" s="7">
        <f>Data_total!AY34-Steel_sec!AY34</f>
        <v>0</v>
      </c>
      <c r="AZ34" s="7">
        <f>Data_total!AZ34-Steel_sec!AZ34</f>
        <v>0</v>
      </c>
      <c r="BA34" s="7">
        <f>Data_total!BA34-Steel_sec!BA34</f>
        <v>-3700</v>
      </c>
      <c r="BB34" s="7">
        <f>Data_total!BB34-Steel_sec!BB34</f>
        <v>0</v>
      </c>
      <c r="BC34" s="7">
        <f>Data_total!BC34-Steel_sec!BC34</f>
        <v>5500</v>
      </c>
      <c r="BD34" s="7">
        <f>Data_total!BD34-Steel_sec!BD34</f>
        <v>5500</v>
      </c>
    </row>
    <row r="35" spans="1:56">
      <c r="A35" s="3" t="s">
        <v>33</v>
      </c>
      <c r="I35" s="7">
        <f>Data_total!I35-Steel_sec!I35</f>
        <v>26000</v>
      </c>
      <c r="J35" s="7">
        <f>Data_total!J35-Steel_sec!J35</f>
        <v>26000</v>
      </c>
      <c r="K35" s="7">
        <f>Data_total!K35-Steel_sec!K35</f>
        <v>21000</v>
      </c>
      <c r="L35" s="7">
        <f>Data_total!L35-Steel_sec!L35</f>
        <v>23400</v>
      </c>
      <c r="M35" s="7">
        <f>Data_total!M35-Steel_sec!M35</f>
        <v>31780</v>
      </c>
      <c r="N35" s="7">
        <f>Data_total!N35-Steel_sec!N35</f>
        <v>34484</v>
      </c>
      <c r="O35" s="7">
        <f>Data_total!O35-Steel_sec!O35</f>
        <v>37121</v>
      </c>
      <c r="P35" s="7">
        <f>Data_total!P35-Steel_sec!P35</f>
        <v>35604</v>
      </c>
      <c r="Q35" s="7">
        <f>Data_total!Q35-Steel_sec!Q35</f>
        <v>37160</v>
      </c>
      <c r="R35" s="7">
        <f>Data_total!R35-Steel_sec!R35</f>
        <v>40021</v>
      </c>
      <c r="S35" s="7">
        <f>Data_total!S35-Steel_sec!S35</f>
        <v>43319</v>
      </c>
      <c r="T35" s="7">
        <f>Data_total!T35-Steel_sec!T35</f>
        <v>46724</v>
      </c>
      <c r="U35" s="7">
        <f>Data_total!U35-Steel_sec!U35</f>
        <v>51900</v>
      </c>
      <c r="V35" s="7">
        <f>Data_total!V35-Steel_sec!V35</f>
        <v>56020</v>
      </c>
      <c r="W35" s="7">
        <f>Data_total!W35-Steel_sec!W35</f>
        <v>57040</v>
      </c>
      <c r="X35" s="7">
        <f>Data_total!X35-Steel_sec!X35</f>
        <v>58200</v>
      </c>
      <c r="Y35" s="7">
        <f>Data_total!Y35-Steel_sec!Y35</f>
        <v>48358</v>
      </c>
      <c r="Z35" s="7">
        <f>Data_total!Z35-Steel_sec!Z35</f>
        <v>52650</v>
      </c>
      <c r="AA35" s="7">
        <f>Data_total!AA35-Steel_sec!AA35</f>
        <v>58267</v>
      </c>
      <c r="AB35" s="7">
        <f>Data_total!AB35-Steel_sec!AB35</f>
        <v>66624</v>
      </c>
      <c r="AC35" s="7">
        <f>Data_total!AC35-Steel_sec!AC35</f>
        <v>77871</v>
      </c>
      <c r="AD35" s="7">
        <f>Data_total!AD35-Steel_sec!AD35</f>
        <v>81930</v>
      </c>
      <c r="AE35" s="7">
        <f>Data_total!AE35-Steel_sec!AE35</f>
        <v>82427</v>
      </c>
      <c r="AF35" s="7">
        <f>Data_total!AF35-Steel_sec!AF35</f>
        <v>95993</v>
      </c>
      <c r="AG35" s="7">
        <f>Data_total!AG35-Steel_sec!AG35</f>
        <v>96445</v>
      </c>
      <c r="AH35" s="7">
        <f>Data_total!AH35-Steel_sec!AH35</f>
        <v>104354</v>
      </c>
      <c r="AI35" s="7">
        <f>Data_total!AI35-Steel_sec!AI35</f>
        <v>107036</v>
      </c>
      <c r="AJ35" s="7">
        <f>Data_total!AJ35-Steel_sec!AJ35</f>
        <v>125606</v>
      </c>
      <c r="AK35" s="7">
        <f>Data_total!AK35-Steel_sec!AK35</f>
        <v>151759</v>
      </c>
      <c r="AL35" s="7">
        <f>Data_total!AL35-Steel_sec!AL35</f>
        <v>191043</v>
      </c>
      <c r="AM35" s="7">
        <f>Data_total!AM35-Steel_sec!AM35</f>
        <v>238814</v>
      </c>
      <c r="AN35" s="7">
        <f>Data_total!AN35-Steel_sec!AN35</f>
        <v>310840</v>
      </c>
      <c r="AO35" s="7">
        <f>Data_total!AO35-Steel_sec!AO35</f>
        <v>378787</v>
      </c>
      <c r="AP35" s="7">
        <f>Data_total!AP35-Steel_sec!AP35</f>
        <v>449899</v>
      </c>
      <c r="AQ35" s="7">
        <f>Data_total!AQ35-Steel_sec!AQ35</f>
        <v>466839</v>
      </c>
      <c r="AR35" s="7">
        <f>Data_total!AR35-Steel_sec!AR35</f>
        <v>529070</v>
      </c>
      <c r="AS35" s="7">
        <f>Data_total!AS35-Steel_sec!AS35</f>
        <v>572428</v>
      </c>
      <c r="AT35" s="7">
        <f>Data_total!AT35-Steel_sec!AT35</f>
        <v>631068</v>
      </c>
      <c r="AU35" s="7">
        <f>Data_total!AU35-Steel_sec!AU35</f>
        <v>666268</v>
      </c>
      <c r="AV35" s="7">
        <f>Data_total!AV35-Steel_sec!AV35</f>
        <v>750000</v>
      </c>
      <c r="AW35" s="7">
        <f>Data_total!AW35-Steel_sec!AW35</f>
        <v>772386</v>
      </c>
      <c r="AX35" s="7">
        <f>Data_total!AX35-Steel_sec!AX35</f>
        <v>755025</v>
      </c>
      <c r="AY35" s="7">
        <f>Data_total!AY35-Steel_sec!AY35</f>
        <v>756681</v>
      </c>
      <c r="AZ35" s="7">
        <f>Data_total!AZ35-Steel_sec!AZ35</f>
        <v>793365</v>
      </c>
      <c r="BA35" s="7">
        <f>Data_total!BA35-Steel_sec!BA35</f>
        <v>830264</v>
      </c>
      <c r="BB35" s="7">
        <f>Data_total!BB35-Steel_sec!BB35</f>
        <v>893142</v>
      </c>
      <c r="BC35" s="7">
        <f>Data_total!BC35-Steel_sec!BC35</f>
        <v>1064732</v>
      </c>
      <c r="BD35" s="7">
        <f>Data_total!BD35-Steel_sec!BD35</f>
        <v>1032790</v>
      </c>
    </row>
    <row r="36" spans="1:56">
      <c r="A36" s="3" t="s">
        <v>34</v>
      </c>
      <c r="I36" s="7">
        <f>Data_total!I36-Steel_sec!I36</f>
        <v>6024</v>
      </c>
      <c r="J36" s="7">
        <f>Data_total!J36-Steel_sec!J36</f>
        <v>7057</v>
      </c>
      <c r="K36" s="7">
        <f>Data_total!K36-Steel_sec!K36</f>
        <v>8120</v>
      </c>
      <c r="L36" s="7">
        <f>Data_total!L36-Steel_sec!L36</f>
        <v>8617</v>
      </c>
      <c r="M36" s="7">
        <f>Data_total!M36-Steel_sec!M36</f>
        <v>8139</v>
      </c>
      <c r="N36" s="7">
        <f>Data_total!N36-Steel_sec!N36</f>
        <v>8303</v>
      </c>
      <c r="O36" s="7">
        <f>Data_total!O36-Steel_sec!O36</f>
        <v>7607</v>
      </c>
      <c r="P36" s="7">
        <f>Data_total!P36-Steel_sec!P36</f>
        <v>8640</v>
      </c>
      <c r="Q36" s="7">
        <f>Data_total!Q36-Steel_sec!Q36</f>
        <v>8627</v>
      </c>
      <c r="R36" s="7">
        <f>Data_total!R36-Steel_sec!R36</f>
        <v>8038</v>
      </c>
      <c r="S36" s="7">
        <f>Data_total!S36-Steel_sec!S36</f>
        <v>8294</v>
      </c>
      <c r="T36" s="7">
        <f>Data_total!T36-Steel_sec!T36</f>
        <v>9285</v>
      </c>
      <c r="U36" s="7">
        <f>Data_total!U36-Steel_sec!U36</f>
        <v>8996</v>
      </c>
      <c r="V36" s="7">
        <f>Data_total!V36-Steel_sec!V36</f>
        <v>9484</v>
      </c>
      <c r="W36" s="7">
        <f>Data_total!W36-Steel_sec!W36</f>
        <v>8001</v>
      </c>
      <c r="X36" s="7">
        <f>Data_total!X36-Steel_sec!X36</f>
        <v>8366</v>
      </c>
      <c r="Y36" s="7">
        <f>Data_total!Y36-Steel_sec!Y36</f>
        <v>8496</v>
      </c>
      <c r="Z36" s="7">
        <f>Data_total!Z36-Steel_sec!Z36</f>
        <v>10546</v>
      </c>
      <c r="AA36" s="7">
        <f>Data_total!AA36-Steel_sec!AA36</f>
        <v>11456</v>
      </c>
      <c r="AB36" s="7">
        <f>Data_total!AB36-Steel_sec!AB36</f>
        <v>13052</v>
      </c>
      <c r="AC36" s="7">
        <f>Data_total!AC36-Steel_sec!AC36</f>
        <v>15749</v>
      </c>
      <c r="AD36" s="7">
        <f>Data_total!AD36-Steel_sec!AD36</f>
        <v>17922</v>
      </c>
      <c r="AE36" s="7">
        <f>Data_total!AE36-Steel_sec!AE36</f>
        <v>17725</v>
      </c>
      <c r="AF36" s="7">
        <f>Data_total!AF36-Steel_sec!AF36</f>
        <v>17882</v>
      </c>
      <c r="AG36" s="7">
        <f>Data_total!AG36-Steel_sec!AG36</f>
        <v>16014</v>
      </c>
      <c r="AH36" s="7">
        <f>Data_total!AH36-Steel_sec!AH36</f>
        <v>16496</v>
      </c>
      <c r="AI36" s="7">
        <f>Data_total!AI36-Steel_sec!AI36</f>
        <v>15924</v>
      </c>
      <c r="AJ36" s="7">
        <f>Data_total!AJ36-Steel_sec!AJ36</f>
        <v>15691</v>
      </c>
      <c r="AK36" s="7">
        <f>Data_total!AK36-Steel_sec!AK36</f>
        <v>17964</v>
      </c>
      <c r="AL36" s="7">
        <f>Data_total!AL36-Steel_sec!AL36</f>
        <v>19709</v>
      </c>
      <c r="AM36" s="7">
        <f>Data_total!AM36-Steel_sec!AM36</f>
        <v>18326</v>
      </c>
      <c r="AN36" s="7">
        <f>Data_total!AN36-Steel_sec!AN36</f>
        <v>28700</v>
      </c>
      <c r="AO36" s="7">
        <f>Data_total!AO36-Steel_sec!AO36</f>
        <v>21800</v>
      </c>
      <c r="AP36" s="7">
        <f>Data_total!AP36-Steel_sec!AP36</f>
        <v>22200</v>
      </c>
      <c r="AQ36" s="7">
        <f>Data_total!AQ36-Steel_sec!AQ36</f>
        <v>22991</v>
      </c>
      <c r="AR36" s="7">
        <f>Data_total!AR36-Steel_sec!AR36</f>
        <v>27327</v>
      </c>
      <c r="AS36" s="7">
        <f>Data_total!AS36-Steel_sec!AS36</f>
        <v>27676</v>
      </c>
      <c r="AT36" s="7">
        <f>Data_total!AT36-Steel_sec!AT36</f>
        <v>30371</v>
      </c>
      <c r="AU36" s="7">
        <f>Data_total!AU36-Steel_sec!AU36</f>
        <v>24914</v>
      </c>
      <c r="AV36" s="7">
        <f>Data_total!AV36-Steel_sec!AV36</f>
        <v>25699</v>
      </c>
      <c r="AW36" s="7">
        <f>Data_total!AW36-Steel_sec!AW36</f>
        <v>37081</v>
      </c>
      <c r="AX36" s="7">
        <f>Data_total!AX36-Steel_sec!AX36</f>
        <v>38216</v>
      </c>
      <c r="AY36" s="7">
        <f>Data_total!AY36-Steel_sec!AY36</f>
        <v>40740</v>
      </c>
      <c r="AZ36" s="7">
        <f>Data_total!AZ36-Steel_sec!AZ36</f>
        <v>46202</v>
      </c>
      <c r="BA36" s="7">
        <f>Data_total!BA36-Steel_sec!BA36</f>
        <v>49038</v>
      </c>
      <c r="BB36" s="7">
        <f>Data_total!BB36-Steel_sec!BB36</f>
        <v>48673</v>
      </c>
      <c r="BC36" s="7">
        <f>Data_total!BC36-Steel_sec!BC36</f>
        <v>100256</v>
      </c>
      <c r="BD36" s="7">
        <f>Data_total!BD36-Steel_sec!BD36</f>
        <v>118201</v>
      </c>
    </row>
    <row r="37" spans="1:56">
      <c r="A37" s="3" t="s">
        <v>35</v>
      </c>
      <c r="I37" s="7">
        <f>Data_total!I37-Steel_sec!I37</f>
        <v>80</v>
      </c>
      <c r="J37" s="7">
        <f>Data_total!J37-Steel_sec!J37</f>
        <v>100</v>
      </c>
      <c r="K37" s="7">
        <f>Data_total!K37-Steel_sec!K37</f>
        <v>139</v>
      </c>
      <c r="L37" s="7">
        <f>Data_total!L37-Steel_sec!L37</f>
        <v>130</v>
      </c>
      <c r="M37" s="7">
        <f>Data_total!M37-Steel_sec!M37</f>
        <v>131</v>
      </c>
      <c r="N37" s="7">
        <f>Data_total!N37-Steel_sec!N37</f>
        <v>182</v>
      </c>
      <c r="O37" s="7">
        <f>Data_total!O37-Steel_sec!O37</f>
        <v>543</v>
      </c>
      <c r="P37" s="7">
        <f>Data_total!P37-Steel_sec!P37</f>
        <v>621</v>
      </c>
      <c r="Q37" s="7">
        <f>Data_total!Q37-Steel_sec!Q37</f>
        <v>693</v>
      </c>
      <c r="R37" s="7">
        <f>Data_total!R37-Steel_sec!R37</f>
        <v>983</v>
      </c>
      <c r="S37" s="7">
        <f>Data_total!S37-Steel_sec!S37</f>
        <v>1171</v>
      </c>
      <c r="T37" s="7">
        <f>Data_total!T37-Steel_sec!T37</f>
        <v>1374</v>
      </c>
      <c r="U37" s="7">
        <f>Data_total!U37-Steel_sec!U37</f>
        <v>1729</v>
      </c>
      <c r="V37" s="7">
        <f>Data_total!V37-Steel_sec!V37</f>
        <v>2059</v>
      </c>
      <c r="W37" s="7">
        <f>Data_total!W37-Steel_sec!W37</f>
        <v>985</v>
      </c>
      <c r="X37" s="7">
        <f>Data_total!X37-Steel_sec!X37</f>
        <v>1210</v>
      </c>
      <c r="Y37" s="7">
        <f>Data_total!Y37-Steel_sec!Y37</f>
        <v>1357</v>
      </c>
      <c r="Z37" s="7">
        <f>Data_total!Z37-Steel_sec!Z37</f>
        <v>1427</v>
      </c>
      <c r="AA37" s="7">
        <f>Data_total!AA37-Steel_sec!AA37</f>
        <v>-1584</v>
      </c>
      <c r="AB37" s="7">
        <f>Data_total!AB37-Steel_sec!AB37</f>
        <v>-2306</v>
      </c>
      <c r="AC37" s="7">
        <f>Data_total!AC37-Steel_sec!AC37</f>
        <v>-1602</v>
      </c>
      <c r="AD37" s="7">
        <f>Data_total!AD37-Steel_sec!AD37</f>
        <v>-2421</v>
      </c>
      <c r="AE37" s="7">
        <f>Data_total!AE37-Steel_sec!AE37</f>
        <v>-2386</v>
      </c>
      <c r="AF37" s="7">
        <f>Data_total!AF37-Steel_sec!AF37</f>
        <v>-2281</v>
      </c>
      <c r="AG37" s="7">
        <f>Data_total!AG37-Steel_sec!AG37</f>
        <v>0</v>
      </c>
      <c r="AH37" s="7">
        <f>Data_total!AH37-Steel_sec!AH37</f>
        <v>0</v>
      </c>
      <c r="AI37" s="7">
        <f>Data_total!AI37-Steel_sec!AI37</f>
        <v>0</v>
      </c>
      <c r="AJ37" s="7">
        <f>Data_total!AJ37-Steel_sec!AJ37</f>
        <v>1</v>
      </c>
      <c r="AK37" s="7">
        <f>Data_total!AK37-Steel_sec!AK37</f>
        <v>0</v>
      </c>
      <c r="AL37" s="7">
        <f>Data_total!AL37-Steel_sec!AL37</f>
        <v>0</v>
      </c>
      <c r="AM37" s="7">
        <f>Data_total!AM37-Steel_sec!AM37</f>
        <v>0</v>
      </c>
      <c r="AN37" s="7">
        <f>Data_total!AN37-Steel_sec!AN37</f>
        <v>0</v>
      </c>
      <c r="AO37" s="7">
        <f>Data_total!AO37-Steel_sec!AO37</f>
        <v>0</v>
      </c>
      <c r="AP37" s="7">
        <f>Data_total!AP37-Steel_sec!AP37</f>
        <v>0</v>
      </c>
      <c r="AQ37" s="7">
        <f>Data_total!AQ37-Steel_sec!AQ37</f>
        <v>0</v>
      </c>
      <c r="AR37" s="7">
        <f>Data_total!AR37-Steel_sec!AR37</f>
        <v>0</v>
      </c>
      <c r="AS37" s="7">
        <f>Data_total!AS37-Steel_sec!AS37</f>
        <v>0</v>
      </c>
      <c r="AT37" s="7">
        <f>Data_total!AT37-Steel_sec!AT37</f>
        <v>0</v>
      </c>
      <c r="AU37" s="7">
        <f>Data_total!AU37-Steel_sec!AU37</f>
        <v>0</v>
      </c>
      <c r="AV37" s="7">
        <f>Data_total!AV37-Steel_sec!AV37</f>
        <v>0</v>
      </c>
      <c r="AW37" s="7">
        <f>Data_total!AW37-Steel_sec!AW37</f>
        <v>0</v>
      </c>
      <c r="AX37" s="7">
        <f>Data_total!AX37-Steel_sec!AX37</f>
        <v>0</v>
      </c>
      <c r="AY37" s="7">
        <f>Data_total!AY37-Steel_sec!AY37</f>
        <v>0</v>
      </c>
      <c r="AZ37" s="7">
        <f>Data_total!AZ37-Steel_sec!AZ37</f>
        <v>0</v>
      </c>
      <c r="BA37" s="7">
        <f>Data_total!BA37-Steel_sec!BA37</f>
        <v>0</v>
      </c>
      <c r="BB37" s="7">
        <f>Data_total!BB37-Steel_sec!BB37</f>
        <v>0</v>
      </c>
      <c r="BC37" s="7">
        <f>Data_total!BC37-Steel_sec!BC37</f>
        <v>0</v>
      </c>
      <c r="BD37" s="7">
        <f>Data_total!BD37-Steel_sec!BD37</f>
        <v>0</v>
      </c>
    </row>
    <row r="38" spans="1:56">
      <c r="A38" s="3" t="s">
        <v>36</v>
      </c>
      <c r="I38" s="7">
        <f>Data_total!I38-Steel_sec!I38</f>
        <v>96240</v>
      </c>
      <c r="J38" s="7">
        <f>Data_total!J38-Steel_sec!J38</f>
        <v>85531</v>
      </c>
      <c r="K38" s="7">
        <f>Data_total!K38-Steel_sec!K38</f>
        <v>87378</v>
      </c>
      <c r="L38" s="7">
        <f>Data_total!L38-Steel_sec!L38</f>
        <v>82807</v>
      </c>
      <c r="M38" s="7">
        <f>Data_total!M38-Steel_sec!M38</f>
        <v>79749</v>
      </c>
      <c r="N38" s="7">
        <f>Data_total!N38-Steel_sec!N38</f>
        <v>91370</v>
      </c>
      <c r="O38" s="7">
        <f>Data_total!O38-Steel_sec!O38</f>
        <v>84150</v>
      </c>
      <c r="P38" s="7">
        <f>Data_total!P38-Steel_sec!P38</f>
        <v>76479</v>
      </c>
      <c r="Q38" s="7">
        <f>Data_total!Q38-Steel_sec!Q38</f>
        <v>73061</v>
      </c>
      <c r="R38" s="7">
        <f>Data_total!R38-Steel_sec!R38</f>
        <v>69560</v>
      </c>
      <c r="S38" s="7">
        <f>Data_total!S38-Steel_sec!S38</f>
        <v>76358</v>
      </c>
      <c r="T38" s="7">
        <f>Data_total!T38-Steel_sec!T38</f>
        <v>74774</v>
      </c>
      <c r="U38" s="7">
        <f>Data_total!U38-Steel_sec!U38</f>
        <v>69117</v>
      </c>
      <c r="V38" s="7">
        <f>Data_total!V38-Steel_sec!V38</f>
        <v>69145</v>
      </c>
      <c r="W38" s="7">
        <f>Data_total!W38-Steel_sec!W38</f>
        <v>47862</v>
      </c>
      <c r="X38" s="7">
        <f>Data_total!X38-Steel_sec!X38</f>
        <v>47162</v>
      </c>
      <c r="Y38" s="7">
        <f>Data_total!Y38-Steel_sec!Y38</f>
        <v>45530</v>
      </c>
      <c r="Z38" s="7">
        <f>Data_total!Z38-Steel_sec!Z38</f>
        <v>45553</v>
      </c>
      <c r="AA38" s="7">
        <f>Data_total!AA38-Steel_sec!AA38</f>
        <v>42156</v>
      </c>
      <c r="AB38" s="7">
        <f>Data_total!AB38-Steel_sec!AB38</f>
        <v>42609</v>
      </c>
      <c r="AC38" s="7">
        <f>Data_total!AC38-Steel_sec!AC38</f>
        <v>42706</v>
      </c>
      <c r="AD38" s="7">
        <f>Data_total!AD38-Steel_sec!AD38</f>
        <v>42107</v>
      </c>
      <c r="AE38" s="7">
        <f>Data_total!AE38-Steel_sec!AE38</f>
        <v>41649</v>
      </c>
      <c r="AF38" s="7">
        <f>Data_total!AF38-Steel_sec!AF38</f>
        <v>44269</v>
      </c>
      <c r="AG38" s="7">
        <f>Data_total!AG38-Steel_sec!AG38</f>
        <v>63716</v>
      </c>
      <c r="AH38" s="7">
        <f>Data_total!AH38-Steel_sec!AH38</f>
        <v>65452</v>
      </c>
      <c r="AI38" s="7">
        <f>Data_total!AI38-Steel_sec!AI38</f>
        <v>75784</v>
      </c>
      <c r="AJ38" s="7">
        <f>Data_total!AJ38-Steel_sec!AJ38</f>
        <v>74446</v>
      </c>
      <c r="AK38" s="7">
        <f>Data_total!AK38-Steel_sec!AK38</f>
        <v>78533</v>
      </c>
      <c r="AL38" s="7">
        <f>Data_total!AL38-Steel_sec!AL38</f>
        <v>81355</v>
      </c>
      <c r="AM38" s="7">
        <f>Data_total!AM38-Steel_sec!AM38</f>
        <v>82956</v>
      </c>
      <c r="AN38" s="7">
        <f>Data_total!AN38-Steel_sec!AN38</f>
        <v>83627</v>
      </c>
      <c r="AO38" s="7">
        <f>Data_total!AO38-Steel_sec!AO38</f>
        <v>85965</v>
      </c>
      <c r="AP38" s="7">
        <f>Data_total!AP38-Steel_sec!AP38</f>
        <v>89242</v>
      </c>
      <c r="AQ38" s="7">
        <f>Data_total!AQ38-Steel_sec!AQ38</f>
        <v>89238</v>
      </c>
      <c r="AR38" s="7">
        <f>Data_total!AR38-Steel_sec!AR38</f>
        <v>68337</v>
      </c>
      <c r="AS38" s="7">
        <f>Data_total!AS38-Steel_sec!AS38</f>
        <v>85756</v>
      </c>
      <c r="AT38" s="7">
        <f>Data_total!AT38-Steel_sec!AT38</f>
        <v>82743</v>
      </c>
      <c r="AU38" s="7">
        <f>Data_total!AU38-Steel_sec!AU38</f>
        <v>82307</v>
      </c>
      <c r="AV38" s="7">
        <f>Data_total!AV38-Steel_sec!AV38</f>
        <v>85680</v>
      </c>
      <c r="AW38" s="7">
        <f>Data_total!AW38-Steel_sec!AW38</f>
        <v>84988</v>
      </c>
      <c r="AX38" s="7">
        <f>Data_total!AX38-Steel_sec!AX38</f>
        <v>81081</v>
      </c>
      <c r="AY38" s="7">
        <f>Data_total!AY38-Steel_sec!AY38</f>
        <v>81513</v>
      </c>
      <c r="AZ38" s="7">
        <f>Data_total!AZ38-Steel_sec!AZ38</f>
        <v>79343</v>
      </c>
      <c r="BA38" s="7">
        <f>Data_total!BA38-Steel_sec!BA38</f>
        <v>78231</v>
      </c>
      <c r="BB38" s="7">
        <f>Data_total!BB38-Steel_sec!BB38</f>
        <v>74983</v>
      </c>
      <c r="BC38" s="7">
        <f>Data_total!BC38-Steel_sec!BC38</f>
        <v>83186</v>
      </c>
      <c r="BD38" s="7">
        <f>Data_total!BD38-Steel_sec!BD38</f>
        <v>96334</v>
      </c>
    </row>
    <row r="39" spans="1:56">
      <c r="A39" s="3" t="s">
        <v>37</v>
      </c>
      <c r="I39" s="7">
        <f>Data_total!I39-Steel_sec!I39</f>
        <v>3200</v>
      </c>
      <c r="J39" s="7">
        <f>Data_total!J39-Steel_sec!J39</f>
        <v>2900</v>
      </c>
      <c r="K39" s="7">
        <f>Data_total!K39-Steel_sec!K39</f>
        <v>3000</v>
      </c>
      <c r="L39" s="7">
        <f>Data_total!L39-Steel_sec!L39</f>
        <v>4000</v>
      </c>
      <c r="M39" s="7">
        <f>Data_total!M39-Steel_sec!M39</f>
        <v>5080</v>
      </c>
      <c r="N39" s="7">
        <f>Data_total!N39-Steel_sec!N39</f>
        <v>5400</v>
      </c>
      <c r="O39" s="7">
        <f>Data_total!O39-Steel_sec!O39</f>
        <v>5800</v>
      </c>
      <c r="P39" s="7">
        <f>Data_total!P39-Steel_sec!P39</f>
        <v>5500</v>
      </c>
      <c r="Q39" s="7">
        <f>Data_total!Q39-Steel_sec!Q39</f>
        <v>5800</v>
      </c>
      <c r="R39" s="7">
        <f>Data_total!R39-Steel_sec!R39</f>
        <v>6100</v>
      </c>
      <c r="S39" s="7">
        <f>Data_total!S39-Steel_sec!S39</f>
        <v>6500</v>
      </c>
      <c r="T39" s="7">
        <f>Data_total!T39-Steel_sec!T39</f>
        <v>6500</v>
      </c>
      <c r="U39" s="7">
        <f>Data_total!U39-Steel_sec!U39</f>
        <v>6600</v>
      </c>
      <c r="V39" s="7">
        <f>Data_total!V39-Steel_sec!V39</f>
        <v>6730</v>
      </c>
      <c r="W39" s="7">
        <f>Data_total!W39-Steel_sec!W39</f>
        <v>3000</v>
      </c>
      <c r="X39" s="7">
        <f>Data_total!X39-Steel_sec!X39</f>
        <v>3164</v>
      </c>
      <c r="Y39" s="7">
        <f>Data_total!Y39-Steel_sec!Y39</f>
        <v>3120</v>
      </c>
      <c r="Z39" s="7">
        <f>Data_total!Z39-Steel_sec!Z39</f>
        <v>3100</v>
      </c>
      <c r="AA39" s="7">
        <f>Data_total!AA39-Steel_sec!AA39</f>
        <v>-600</v>
      </c>
      <c r="AB39" s="7">
        <f>Data_total!AB39-Steel_sec!AB39</f>
        <v>-1100</v>
      </c>
      <c r="AC39" s="7">
        <f>Data_total!AC39-Steel_sec!AC39</f>
        <v>-1600</v>
      </c>
      <c r="AD39" s="7">
        <f>Data_total!AD39-Steel_sec!AD39</f>
        <v>200</v>
      </c>
      <c r="AE39" s="7">
        <f>Data_total!AE39-Steel_sec!AE39</f>
        <v>500</v>
      </c>
      <c r="AF39" s="7">
        <f>Data_total!AF39-Steel_sec!AF39</f>
        <v>500</v>
      </c>
      <c r="AG39" s="7">
        <f>Data_total!AG39-Steel_sec!AG39</f>
        <v>300</v>
      </c>
      <c r="AH39" s="7">
        <f>Data_total!AH39-Steel_sec!AH39</f>
        <v>300</v>
      </c>
      <c r="AI39" s="7">
        <f>Data_total!AI39-Steel_sec!AI39</f>
        <v>300</v>
      </c>
      <c r="AJ39" s="7">
        <f>Data_total!AJ39-Steel_sec!AJ39</f>
        <v>300</v>
      </c>
      <c r="AK39" s="7">
        <f>Data_total!AK39-Steel_sec!AK39</f>
        <v>300</v>
      </c>
      <c r="AL39" s="7">
        <f>Data_total!AL39-Steel_sec!AL39</f>
        <v>300</v>
      </c>
      <c r="AM39" s="7">
        <f>Data_total!AM39-Steel_sec!AM39</f>
        <v>300</v>
      </c>
      <c r="AN39" s="7">
        <f>Data_total!AN39-Steel_sec!AN39</f>
        <v>300</v>
      </c>
      <c r="AO39" s="7">
        <f>Data_total!AO39-Steel_sec!AO39</f>
        <v>300</v>
      </c>
      <c r="AP39" s="7">
        <f>Data_total!AP39-Steel_sec!AP39</f>
        <v>300</v>
      </c>
      <c r="AQ39" s="7">
        <f>Data_total!AQ39-Steel_sec!AQ39</f>
        <v>1300</v>
      </c>
      <c r="AR39" s="7">
        <f>Data_total!AR39-Steel_sec!AR39</f>
        <v>1300</v>
      </c>
      <c r="AS39" s="7">
        <f>Data_total!AS39-Steel_sec!AS39</f>
        <v>1300</v>
      </c>
      <c r="AT39" s="7">
        <f>Data_total!AT39-Steel_sec!AT39</f>
        <v>1300</v>
      </c>
      <c r="AU39" s="7">
        <f>Data_total!AU39-Steel_sec!AU39</f>
        <v>1280</v>
      </c>
      <c r="AV39" s="7">
        <f>Data_total!AV39-Steel_sec!AV39</f>
        <v>1250</v>
      </c>
      <c r="AW39" s="7">
        <f>Data_total!AW39-Steel_sec!AW39</f>
        <v>1250</v>
      </c>
      <c r="AX39" s="7">
        <f>Data_total!AX39-Steel_sec!AX39</f>
        <v>1250</v>
      </c>
      <c r="AY39" s="7">
        <f>Data_total!AY39-Steel_sec!AY39</f>
        <v>1250</v>
      </c>
      <c r="AZ39" s="7">
        <f>Data_total!AZ39-Steel_sec!AZ39</f>
        <v>1250</v>
      </c>
      <c r="BA39" s="7">
        <f>Data_total!BA39-Steel_sec!BA39</f>
        <v>1250</v>
      </c>
      <c r="BB39" s="7">
        <f>Data_total!BB39-Steel_sec!BB39</f>
        <v>1250</v>
      </c>
      <c r="BC39" s="7">
        <f>Data_total!BC39-Steel_sec!BC39</f>
        <v>1250</v>
      </c>
      <c r="BD39" s="7">
        <f>Data_total!BD39-Steel_sec!BD39</f>
        <v>1250</v>
      </c>
    </row>
    <row r="40" spans="1:56">
      <c r="A40" s="3" t="s">
        <v>38</v>
      </c>
      <c r="I40" s="7">
        <f>Data_total!I40-Steel_sec!I40</f>
        <v>-820</v>
      </c>
      <c r="J40" s="7">
        <f>Data_total!J40-Steel_sec!J40</f>
        <v>-827</v>
      </c>
      <c r="K40" s="7">
        <f>Data_total!K40-Steel_sec!K40</f>
        <v>-1321</v>
      </c>
      <c r="L40" s="7">
        <f>Data_total!L40-Steel_sec!L40</f>
        <v>-1616</v>
      </c>
      <c r="M40" s="7">
        <f>Data_total!M40-Steel_sec!M40</f>
        <v>2946</v>
      </c>
      <c r="N40" s="7">
        <f>Data_total!N40-Steel_sec!N40</f>
        <v>5308</v>
      </c>
      <c r="O40" s="7">
        <f>Data_total!O40-Steel_sec!O40</f>
        <v>6808</v>
      </c>
      <c r="P40" s="7">
        <f>Data_total!P40-Steel_sec!P40</f>
        <v>8248</v>
      </c>
      <c r="Q40" s="7">
        <f>Data_total!Q40-Steel_sec!Q40</f>
        <v>8800</v>
      </c>
      <c r="R40" s="7">
        <f>Data_total!R40-Steel_sec!R40</f>
        <v>8449</v>
      </c>
      <c r="S40" s="7">
        <f>Data_total!S40-Steel_sec!S40</f>
        <v>9194</v>
      </c>
      <c r="T40" s="7">
        <f>Data_total!T40-Steel_sec!T40</f>
        <v>9284</v>
      </c>
      <c r="U40" s="7">
        <f>Data_total!U40-Steel_sec!U40</f>
        <v>9528</v>
      </c>
      <c r="V40" s="7">
        <f>Data_total!V40-Steel_sec!V40</f>
        <v>11351</v>
      </c>
      <c r="W40" s="7">
        <f>Data_total!W40-Steel_sec!W40</f>
        <v>6539</v>
      </c>
      <c r="X40" s="7">
        <f>Data_total!X40-Steel_sec!X40</f>
        <v>8394</v>
      </c>
      <c r="Y40" s="7">
        <f>Data_total!Y40-Steel_sec!Y40</f>
        <v>8151</v>
      </c>
      <c r="Z40" s="7">
        <f>Data_total!Z40-Steel_sec!Z40</f>
        <v>10932</v>
      </c>
      <c r="AA40" s="7">
        <f>Data_total!AA40-Steel_sec!AA40</f>
        <v>10856</v>
      </c>
      <c r="AB40" s="7">
        <f>Data_total!AB40-Steel_sec!AB40</f>
        <v>10808</v>
      </c>
      <c r="AC40" s="7">
        <f>Data_total!AC40-Steel_sec!AC40</f>
        <v>9035</v>
      </c>
      <c r="AD40" s="7">
        <f>Data_total!AD40-Steel_sec!AD40</f>
        <v>8445</v>
      </c>
      <c r="AE40" s="7">
        <f>Data_total!AE40-Steel_sec!AE40</f>
        <v>7652</v>
      </c>
      <c r="AF40" s="7">
        <f>Data_total!AF40-Steel_sec!AF40</f>
        <v>4381</v>
      </c>
      <c r="AG40" s="7">
        <f>Data_total!AG40-Steel_sec!AG40</f>
        <v>23816</v>
      </c>
      <c r="AH40" s="7">
        <f>Data_total!AH40-Steel_sec!AH40</f>
        <v>23969</v>
      </c>
      <c r="AI40" s="7">
        <f>Data_total!AI40-Steel_sec!AI40</f>
        <v>24666</v>
      </c>
      <c r="AJ40" s="7">
        <f>Data_total!AJ40-Steel_sec!AJ40</f>
        <v>24741</v>
      </c>
      <c r="AK40" s="7">
        <f>Data_total!AK40-Steel_sec!AK40</f>
        <v>24891</v>
      </c>
      <c r="AL40" s="7">
        <f>Data_total!AL40-Steel_sec!AL40</f>
        <v>25581</v>
      </c>
      <c r="AM40" s="7">
        <f>Data_total!AM40-Steel_sec!AM40</f>
        <v>26651</v>
      </c>
      <c r="AN40" s="7">
        <f>Data_total!AN40-Steel_sec!AN40</f>
        <v>26728</v>
      </c>
      <c r="AO40" s="7">
        <f>Data_total!AO40-Steel_sec!AO40</f>
        <v>26291</v>
      </c>
      <c r="AP40" s="7">
        <f>Data_total!AP40-Steel_sec!AP40</f>
        <v>27561</v>
      </c>
      <c r="AQ40" s="7">
        <f>Data_total!AQ40-Steel_sec!AQ40</f>
        <v>30227</v>
      </c>
      <c r="AR40" s="7">
        <f>Data_total!AR40-Steel_sec!AR40</f>
        <v>27667</v>
      </c>
      <c r="AS40" s="7">
        <f>Data_total!AS40-Steel_sec!AS40</f>
        <v>34113</v>
      </c>
      <c r="AT40" s="7">
        <f>Data_total!AT40-Steel_sec!AT40</f>
        <v>42142</v>
      </c>
      <c r="AU40" s="7">
        <f>Data_total!AU40-Steel_sec!AU40</f>
        <v>43118</v>
      </c>
      <c r="AV40" s="7">
        <f>Data_total!AV40-Steel_sec!AV40</f>
        <v>40293</v>
      </c>
      <c r="AW40" s="7">
        <f>Data_total!AW40-Steel_sec!AW40</f>
        <v>47346</v>
      </c>
      <c r="AX40" s="7">
        <f>Data_total!AX40-Steel_sec!AX40</f>
        <v>48499</v>
      </c>
      <c r="AY40" s="7">
        <f>Data_total!AY40-Steel_sec!AY40</f>
        <v>47521</v>
      </c>
      <c r="AZ40" s="7">
        <f>Data_total!AZ40-Steel_sec!AZ40</f>
        <v>47676</v>
      </c>
      <c r="BA40" s="7">
        <f>Data_total!BA40-Steel_sec!BA40</f>
        <v>48281</v>
      </c>
      <c r="BB40" s="7">
        <f>Data_total!BB40-Steel_sec!BB40</f>
        <v>48716</v>
      </c>
      <c r="BC40" s="7">
        <f>Data_total!BC40-Steel_sec!BC40</f>
        <v>67078</v>
      </c>
      <c r="BD40" s="7">
        <f>Data_total!BD40-Steel_sec!BD40</f>
        <v>70418</v>
      </c>
    </row>
    <row r="41" spans="1:56">
      <c r="A41" s="3" t="s">
        <v>39</v>
      </c>
      <c r="I41" s="7">
        <f>Data_total!I41-Steel_sec!I41</f>
        <v>182</v>
      </c>
      <c r="J41" s="7">
        <f>Data_total!J41-Steel_sec!J41</f>
        <v>183</v>
      </c>
      <c r="K41" s="7">
        <f>Data_total!K41-Steel_sec!K41</f>
        <v>190</v>
      </c>
      <c r="L41" s="7">
        <f>Data_total!L41-Steel_sec!L41</f>
        <v>194</v>
      </c>
      <c r="M41" s="7">
        <f>Data_total!M41-Steel_sec!M41</f>
        <v>203</v>
      </c>
      <c r="N41" s="7">
        <f>Data_total!N41-Steel_sec!N41</f>
        <v>207</v>
      </c>
      <c r="O41" s="7">
        <f>Data_total!O41-Steel_sec!O41</f>
        <v>210</v>
      </c>
      <c r="P41" s="7">
        <f>Data_total!P41-Steel_sec!P41</f>
        <v>210</v>
      </c>
      <c r="Q41" s="7">
        <f>Data_total!Q41-Steel_sec!Q41</f>
        <v>210</v>
      </c>
      <c r="R41" s="7">
        <f>Data_total!R41-Steel_sec!R41</f>
        <v>350</v>
      </c>
      <c r="S41" s="7">
        <f>Data_total!S41-Steel_sec!S41</f>
        <v>350</v>
      </c>
      <c r="T41" s="7">
        <f>Data_total!T41-Steel_sec!T41</f>
        <v>400</v>
      </c>
      <c r="U41" s="7">
        <f>Data_total!U41-Steel_sec!U41</f>
        <v>400</v>
      </c>
      <c r="V41" s="7">
        <f>Data_total!V41-Steel_sec!V41</f>
        <v>550</v>
      </c>
      <c r="W41" s="7">
        <f>Data_total!W41-Steel_sec!W41</f>
        <v>557</v>
      </c>
      <c r="X41" s="7">
        <f>Data_total!X41-Steel_sec!X41</f>
        <v>784</v>
      </c>
      <c r="Y41" s="7">
        <f>Data_total!Y41-Steel_sec!Y41</f>
        <v>760</v>
      </c>
      <c r="Z41" s="7">
        <f>Data_total!Z41-Steel_sec!Z41</f>
        <v>1130</v>
      </c>
      <c r="AA41" s="7">
        <f>Data_total!AA41-Steel_sec!AA41</f>
        <v>162</v>
      </c>
      <c r="AB41" s="7">
        <f>Data_total!AB41-Steel_sec!AB41</f>
        <v>770</v>
      </c>
      <c r="AC41" s="7">
        <f>Data_total!AC41-Steel_sec!AC41</f>
        <v>166</v>
      </c>
      <c r="AD41" s="7">
        <f>Data_total!AD41-Steel_sec!AD41</f>
        <v>0</v>
      </c>
      <c r="AE41" s="7">
        <f>Data_total!AE41-Steel_sec!AE41</f>
        <v>0</v>
      </c>
      <c r="AF41" s="7">
        <f>Data_total!AF41-Steel_sec!AF41</f>
        <v>0</v>
      </c>
      <c r="AG41" s="7">
        <f>Data_total!AG41-Steel_sec!AG41</f>
        <v>0</v>
      </c>
      <c r="AH41" s="7">
        <f>Data_total!AH41-Steel_sec!AH41</f>
        <v>0</v>
      </c>
      <c r="AI41" s="7">
        <f>Data_total!AI41-Steel_sec!AI41</f>
        <v>0</v>
      </c>
      <c r="AJ41" s="7">
        <f>Data_total!AJ41-Steel_sec!AJ41</f>
        <v>1700</v>
      </c>
      <c r="AK41" s="7">
        <f>Data_total!AK41-Steel_sec!AK41</f>
        <v>0</v>
      </c>
      <c r="AL41" s="7">
        <f>Data_total!AL41-Steel_sec!AL41</f>
        <v>0</v>
      </c>
      <c r="AM41" s="7">
        <f>Data_total!AM41-Steel_sec!AM41</f>
        <v>0</v>
      </c>
      <c r="AN41" s="7">
        <f>Data_total!AN41-Steel_sec!AN41</f>
        <v>0</v>
      </c>
      <c r="AO41" s="7">
        <f>Data_total!AO41-Steel_sec!AO41</f>
        <v>0</v>
      </c>
      <c r="AP41" s="7">
        <f>Data_total!AP41-Steel_sec!AP41</f>
        <v>0</v>
      </c>
      <c r="AQ41" s="7">
        <f>Data_total!AQ41-Steel_sec!AQ41</f>
        <v>0</v>
      </c>
      <c r="AR41" s="7">
        <f>Data_total!AR41-Steel_sec!AR41</f>
        <v>0</v>
      </c>
      <c r="AS41" s="7">
        <f>Data_total!AS41-Steel_sec!AS41</f>
        <v>0</v>
      </c>
      <c r="AT41" s="7">
        <f>Data_total!AT41-Steel_sec!AT41</f>
        <v>0</v>
      </c>
      <c r="AU41" s="7">
        <f>Data_total!AU41-Steel_sec!AU41</f>
        <v>0</v>
      </c>
      <c r="AV41" s="7">
        <f>Data_total!AV41-Steel_sec!AV41</f>
        <v>0</v>
      </c>
      <c r="AW41" s="7">
        <f>Data_total!AW41-Steel_sec!AW41</f>
        <v>0</v>
      </c>
      <c r="AX41" s="7">
        <f>Data_total!AX41-Steel_sec!AX41</f>
        <v>0</v>
      </c>
      <c r="AY41" s="7">
        <f>Data_total!AY41-Steel_sec!AY41</f>
        <v>0</v>
      </c>
      <c r="AZ41" s="7">
        <f>Data_total!AZ41-Steel_sec!AZ41</f>
        <v>0</v>
      </c>
      <c r="BA41" s="7">
        <f>Data_total!BA41-Steel_sec!BA41</f>
        <v>0</v>
      </c>
      <c r="BB41" s="7">
        <f>Data_total!BB41-Steel_sec!BB41</f>
        <v>0</v>
      </c>
      <c r="BC41" s="7">
        <f>Data_total!BC41-Steel_sec!BC41</f>
        <v>0</v>
      </c>
      <c r="BD41" s="7">
        <f>Data_total!BD41-Steel_sec!BD41</f>
        <v>0</v>
      </c>
    </row>
    <row r="42" spans="1:56">
      <c r="A42" s="3" t="s">
        <v>40</v>
      </c>
      <c r="I42" s="7">
        <f>Data_total!I42-Steel_sec!I42</f>
        <v>0</v>
      </c>
      <c r="J42" s="7">
        <f>Data_total!J42-Steel_sec!J42</f>
        <v>0</v>
      </c>
      <c r="K42" s="7">
        <f>Data_total!K42-Steel_sec!K42</f>
        <v>0</v>
      </c>
      <c r="L42" s="7">
        <f>Data_total!L42-Steel_sec!L42</f>
        <v>0</v>
      </c>
      <c r="M42" s="7">
        <f>Data_total!M42-Steel_sec!M42</f>
        <v>0</v>
      </c>
      <c r="N42" s="7">
        <f>Data_total!N42-Steel_sec!N42</f>
        <v>0</v>
      </c>
      <c r="O42" s="7">
        <f>Data_total!O42-Steel_sec!O42</f>
        <v>0</v>
      </c>
      <c r="P42" s="7">
        <f>Data_total!P42-Steel_sec!P42</f>
        <v>0</v>
      </c>
      <c r="Q42" s="7">
        <f>Data_total!Q42-Steel_sec!Q42</f>
        <v>0</v>
      </c>
      <c r="R42" s="7">
        <f>Data_total!R42-Steel_sec!R42</f>
        <v>0</v>
      </c>
      <c r="S42" s="7">
        <f>Data_total!S42-Steel_sec!S42</f>
        <v>0</v>
      </c>
      <c r="T42" s="7">
        <f>Data_total!T42-Steel_sec!T42</f>
        <v>0</v>
      </c>
      <c r="U42" s="7">
        <f>Data_total!U42-Steel_sec!U42</f>
        <v>0</v>
      </c>
      <c r="V42" s="7">
        <f>Data_total!V42-Steel_sec!V42</f>
        <v>0</v>
      </c>
      <c r="W42" s="7">
        <f>Data_total!W42-Steel_sec!W42</f>
        <v>0</v>
      </c>
      <c r="X42" s="7">
        <f>Data_total!X42-Steel_sec!X42</f>
        <v>0</v>
      </c>
      <c r="Y42" s="7">
        <f>Data_total!Y42-Steel_sec!Y42</f>
        <v>0</v>
      </c>
      <c r="Z42" s="7">
        <f>Data_total!Z42-Steel_sec!Z42</f>
        <v>0</v>
      </c>
      <c r="AA42" s="7">
        <f>Data_total!AA42-Steel_sec!AA42</f>
        <v>0</v>
      </c>
      <c r="AB42" s="7">
        <f>Data_total!AB42-Steel_sec!AB42</f>
        <v>0</v>
      </c>
      <c r="AC42" s="7">
        <f>Data_total!AC42-Steel_sec!AC42</f>
        <v>0</v>
      </c>
      <c r="AD42" s="7">
        <f>Data_total!AD42-Steel_sec!AD42</f>
        <v>0</v>
      </c>
      <c r="AE42" s="7">
        <f>Data_total!AE42-Steel_sec!AE42</f>
        <v>0</v>
      </c>
      <c r="AF42" s="7">
        <f>Data_total!AF42-Steel_sec!AF42</f>
        <v>0</v>
      </c>
      <c r="AG42" s="7">
        <f>Data_total!AG42-Steel_sec!AG42</f>
        <v>0</v>
      </c>
      <c r="AH42" s="7">
        <f>Data_total!AH42-Steel_sec!AH42</f>
        <v>0</v>
      </c>
      <c r="AI42" s="7">
        <f>Data_total!AI42-Steel_sec!AI42</f>
        <v>35</v>
      </c>
      <c r="AJ42" s="7">
        <f>Data_total!AJ42-Steel_sec!AJ42</f>
        <v>35</v>
      </c>
      <c r="AK42" s="7">
        <f>Data_total!AK42-Steel_sec!AK42</f>
        <v>35</v>
      </c>
      <c r="AL42" s="7">
        <f>Data_total!AL42-Steel_sec!AL42</f>
        <v>35</v>
      </c>
      <c r="AM42" s="7">
        <f>Data_total!AM42-Steel_sec!AM42</f>
        <v>0</v>
      </c>
      <c r="AN42" s="7">
        <f>Data_total!AN42-Steel_sec!AN42</f>
        <v>0</v>
      </c>
      <c r="AO42" s="7">
        <f>Data_total!AO42-Steel_sec!AO42</f>
        <v>0</v>
      </c>
      <c r="AP42" s="7">
        <f>Data_total!AP42-Steel_sec!AP42</f>
        <v>0</v>
      </c>
      <c r="AQ42" s="7">
        <f>Data_total!AQ42-Steel_sec!AQ42</f>
        <v>0</v>
      </c>
      <c r="AR42" s="7">
        <f>Data_total!AR42-Steel_sec!AR42</f>
        <v>0</v>
      </c>
      <c r="AS42" s="7">
        <f>Data_total!AS42-Steel_sec!AS42</f>
        <v>0</v>
      </c>
      <c r="AT42" s="7">
        <f>Data_total!AT42-Steel_sec!AT42</f>
        <v>0</v>
      </c>
      <c r="AU42" s="7">
        <f>Data_total!AU42-Steel_sec!AU42</f>
        <v>0</v>
      </c>
      <c r="AV42" s="7">
        <f>Data_total!AV42-Steel_sec!AV42</f>
        <v>0</v>
      </c>
      <c r="AW42" s="7">
        <f>Data_total!AW42-Steel_sec!AW42</f>
        <v>0</v>
      </c>
      <c r="AX42" s="7">
        <f>Data_total!AX42-Steel_sec!AX42</f>
        <v>0</v>
      </c>
      <c r="AY42" s="7">
        <f>Data_total!AY42-Steel_sec!AY42</f>
        <v>0</v>
      </c>
      <c r="AZ42" s="7">
        <f>Data_total!AZ42-Steel_sec!AZ42</f>
        <v>0</v>
      </c>
      <c r="BA42" s="7">
        <f>Data_total!BA42-Steel_sec!BA42</f>
        <v>0</v>
      </c>
      <c r="BB42" s="7">
        <f>Data_total!BB42-Steel_sec!BB42</f>
        <v>0</v>
      </c>
      <c r="BC42" s="7">
        <f>Data_total!BC42-Steel_sec!BC42</f>
        <v>0</v>
      </c>
      <c r="BD42" s="7">
        <f>Data_total!BD42-Steel_sec!BD42</f>
        <v>0</v>
      </c>
    </row>
    <row r="43" spans="1:56">
      <c r="A43" s="3" t="s">
        <v>41</v>
      </c>
      <c r="I43" s="7">
        <f>Data_total!I43-Steel_sec!I43</f>
        <v>0</v>
      </c>
      <c r="J43" s="7">
        <f>Data_total!J43-Steel_sec!J43</f>
        <v>0</v>
      </c>
      <c r="K43" s="7">
        <f>Data_total!K43-Steel_sec!K43</f>
        <v>0</v>
      </c>
      <c r="L43" s="7">
        <f>Data_total!L43-Steel_sec!L43</f>
        <v>0</v>
      </c>
      <c r="M43" s="7">
        <f>Data_total!M43-Steel_sec!M43</f>
        <v>0</v>
      </c>
      <c r="N43" s="7">
        <f>Data_total!N43-Steel_sec!N43</f>
        <v>0</v>
      </c>
      <c r="O43" s="7">
        <f>Data_total!O43-Steel_sec!O43</f>
        <v>0</v>
      </c>
      <c r="P43" s="7">
        <f>Data_total!P43-Steel_sec!P43</f>
        <v>0</v>
      </c>
      <c r="Q43" s="7">
        <f>Data_total!Q43-Steel_sec!Q43</f>
        <v>0</v>
      </c>
      <c r="R43" s="7">
        <f>Data_total!R43-Steel_sec!R43</f>
        <v>0</v>
      </c>
      <c r="S43" s="7">
        <f>Data_total!S43-Steel_sec!S43</f>
        <v>10</v>
      </c>
      <c r="T43" s="7">
        <f>Data_total!T43-Steel_sec!T43</f>
        <v>30</v>
      </c>
      <c r="U43" s="7">
        <f>Data_total!U43-Steel_sec!U43</f>
        <v>30</v>
      </c>
      <c r="V43" s="7">
        <f>Data_total!V43-Steel_sec!V43</f>
        <v>20</v>
      </c>
      <c r="W43" s="7">
        <f>Data_total!W43-Steel_sec!W43</f>
        <v>20</v>
      </c>
      <c r="X43" s="7">
        <f>Data_total!X43-Steel_sec!X43</f>
        <v>20</v>
      </c>
      <c r="Y43" s="7">
        <f>Data_total!Y43-Steel_sec!Y43</f>
        <v>20</v>
      </c>
      <c r="Z43" s="7">
        <f>Data_total!Z43-Steel_sec!Z43</f>
        <v>15</v>
      </c>
      <c r="AA43" s="7">
        <f>Data_total!AA43-Steel_sec!AA43</f>
        <v>-4</v>
      </c>
      <c r="AB43" s="7">
        <f>Data_total!AB43-Steel_sec!AB43</f>
        <v>-9</v>
      </c>
      <c r="AC43" s="7">
        <f>Data_total!AC43-Steel_sec!AC43</f>
        <v>-12</v>
      </c>
      <c r="AD43" s="7">
        <f>Data_total!AD43-Steel_sec!AD43</f>
        <v>-5</v>
      </c>
      <c r="AE43" s="7">
        <f>Data_total!AE43-Steel_sec!AE43</f>
        <v>15</v>
      </c>
      <c r="AF43" s="7">
        <f>Data_total!AF43-Steel_sec!AF43</f>
        <v>15</v>
      </c>
      <c r="AG43" s="7">
        <f>Data_total!AG43-Steel_sec!AG43</f>
        <v>0</v>
      </c>
      <c r="AH43" s="7">
        <f>Data_total!AH43-Steel_sec!AH43</f>
        <v>0</v>
      </c>
      <c r="AI43" s="7">
        <f>Data_total!AI43-Steel_sec!AI43</f>
        <v>0</v>
      </c>
      <c r="AJ43" s="7">
        <f>Data_total!AJ43-Steel_sec!AJ43</f>
        <v>0</v>
      </c>
      <c r="AK43" s="7">
        <f>Data_total!AK43-Steel_sec!AK43</f>
        <v>0</v>
      </c>
      <c r="AL43" s="7">
        <f>Data_total!AL43-Steel_sec!AL43</f>
        <v>0</v>
      </c>
      <c r="AM43" s="7">
        <f>Data_total!AM43-Steel_sec!AM43</f>
        <v>0</v>
      </c>
      <c r="AN43" s="7">
        <f>Data_total!AN43-Steel_sec!AN43</f>
        <v>0</v>
      </c>
      <c r="AO43" s="7">
        <f>Data_total!AO43-Steel_sec!AO43</f>
        <v>0</v>
      </c>
      <c r="AP43" s="7">
        <f>Data_total!AP43-Steel_sec!AP43</f>
        <v>0</v>
      </c>
      <c r="AQ43" s="7">
        <f>Data_total!AQ43-Steel_sec!AQ43</f>
        <v>0</v>
      </c>
      <c r="AR43" s="7">
        <f>Data_total!AR43-Steel_sec!AR43</f>
        <v>0</v>
      </c>
      <c r="AS43" s="7">
        <f>Data_total!AS43-Steel_sec!AS43</f>
        <v>0</v>
      </c>
      <c r="AT43" s="7">
        <f>Data_total!AT43-Steel_sec!AT43</f>
        <v>0</v>
      </c>
      <c r="AU43" s="7">
        <f>Data_total!AU43-Steel_sec!AU43</f>
        <v>0</v>
      </c>
      <c r="AV43" s="7">
        <f>Data_total!AV43-Steel_sec!AV43</f>
        <v>0</v>
      </c>
      <c r="AW43" s="7">
        <f>Data_total!AW43-Steel_sec!AW43</f>
        <v>0</v>
      </c>
      <c r="AX43" s="7">
        <f>Data_total!AX43-Steel_sec!AX43</f>
        <v>0</v>
      </c>
      <c r="AY43" s="7">
        <f>Data_total!AY43-Steel_sec!AY43</f>
        <v>0</v>
      </c>
      <c r="AZ43" s="7">
        <f>Data_total!AZ43-Steel_sec!AZ43</f>
        <v>0</v>
      </c>
      <c r="BA43" s="7">
        <f>Data_total!BA43-Steel_sec!BA43</f>
        <v>0</v>
      </c>
      <c r="BB43" s="7">
        <f>Data_total!BB43-Steel_sec!BB43</f>
        <v>0</v>
      </c>
      <c r="BC43" s="7">
        <f>Data_total!BC43-Steel_sec!BC43</f>
        <v>0</v>
      </c>
      <c r="BD43" s="7">
        <f>Data_total!BD43-Steel_sec!BD43</f>
        <v>0</v>
      </c>
    </row>
    <row r="44" spans="1:56">
      <c r="A44" s="3" t="s">
        <v>42</v>
      </c>
      <c r="I44" s="7">
        <f>Data_total!I44-Steel_sec!I44</f>
        <v>0</v>
      </c>
      <c r="J44" s="7">
        <f>Data_total!J44-Steel_sec!J44</f>
        <v>0</v>
      </c>
      <c r="K44" s="7">
        <f>Data_total!K44-Steel_sec!K44</f>
        <v>0</v>
      </c>
      <c r="L44" s="7">
        <f>Data_total!L44-Steel_sec!L44</f>
        <v>0</v>
      </c>
      <c r="M44" s="7">
        <f>Data_total!M44-Steel_sec!M44</f>
        <v>0</v>
      </c>
      <c r="N44" s="7">
        <f>Data_total!N44-Steel_sec!N44</f>
        <v>0</v>
      </c>
      <c r="O44" s="7">
        <f>Data_total!O44-Steel_sec!O44</f>
        <v>0</v>
      </c>
      <c r="P44" s="7">
        <f>Data_total!P44-Steel_sec!P44</f>
        <v>0</v>
      </c>
      <c r="Q44" s="7">
        <f>Data_total!Q44-Steel_sec!Q44</f>
        <v>0</v>
      </c>
      <c r="R44" s="7">
        <f>Data_total!R44-Steel_sec!R44</f>
        <v>0</v>
      </c>
      <c r="S44" s="7">
        <f>Data_total!S44-Steel_sec!S44</f>
        <v>0</v>
      </c>
      <c r="T44" s="7">
        <f>Data_total!T44-Steel_sec!T44</f>
        <v>0</v>
      </c>
      <c r="U44" s="7">
        <f>Data_total!U44-Steel_sec!U44</f>
        <v>0</v>
      </c>
      <c r="V44" s="7">
        <f>Data_total!V44-Steel_sec!V44</f>
        <v>0</v>
      </c>
      <c r="W44" s="7">
        <f>Data_total!W44-Steel_sec!W44</f>
        <v>905</v>
      </c>
      <c r="X44" s="7">
        <f>Data_total!X44-Steel_sec!X44</f>
        <v>850</v>
      </c>
      <c r="Y44" s="7">
        <f>Data_total!Y44-Steel_sec!Y44</f>
        <v>650</v>
      </c>
      <c r="Z44" s="7">
        <f>Data_total!Z44-Steel_sec!Z44</f>
        <v>700</v>
      </c>
      <c r="AA44" s="7">
        <f>Data_total!AA44-Steel_sec!AA44</f>
        <v>800</v>
      </c>
      <c r="AB44" s="7">
        <f>Data_total!AB44-Steel_sec!AB44</f>
        <v>900</v>
      </c>
      <c r="AC44" s="7">
        <f>Data_total!AC44-Steel_sec!AC44</f>
        <v>900</v>
      </c>
      <c r="AD44" s="7">
        <f>Data_total!AD44-Steel_sec!AD44</f>
        <v>1044</v>
      </c>
      <c r="AE44" s="7">
        <f>Data_total!AE44-Steel_sec!AE44</f>
        <v>1002</v>
      </c>
      <c r="AF44" s="7">
        <f>Data_total!AF44-Steel_sec!AF44</f>
        <v>1068</v>
      </c>
      <c r="AG44" s="7">
        <f>Data_total!AG44-Steel_sec!AG44</f>
        <v>850</v>
      </c>
      <c r="AH44" s="7">
        <f>Data_total!AH44-Steel_sec!AH44</f>
        <v>850</v>
      </c>
      <c r="AI44" s="7">
        <f>Data_total!AI44-Steel_sec!AI44</f>
        <v>850</v>
      </c>
      <c r="AJ44" s="7">
        <f>Data_total!AJ44-Steel_sec!AJ44</f>
        <v>853</v>
      </c>
      <c r="AK44" s="7">
        <f>Data_total!AK44-Steel_sec!AK44</f>
        <v>870</v>
      </c>
      <c r="AL44" s="7">
        <f>Data_total!AL44-Steel_sec!AL44</f>
        <v>900</v>
      </c>
      <c r="AM44" s="7">
        <f>Data_total!AM44-Steel_sec!AM44</f>
        <v>1070</v>
      </c>
      <c r="AN44" s="7">
        <f>Data_total!AN44-Steel_sec!AN44</f>
        <v>755</v>
      </c>
      <c r="AO44" s="7">
        <f>Data_total!AO44-Steel_sec!AO44</f>
        <v>890</v>
      </c>
      <c r="AP44" s="7">
        <f>Data_total!AP44-Steel_sec!AP44</f>
        <v>940</v>
      </c>
      <c r="AQ44" s="7">
        <f>Data_total!AQ44-Steel_sec!AQ44</f>
        <v>825</v>
      </c>
      <c r="AR44" s="7">
        <f>Data_total!AR44-Steel_sec!AR44</f>
        <v>1100</v>
      </c>
      <c r="AS44" s="7">
        <f>Data_total!AS44-Steel_sec!AS44</f>
        <v>1400</v>
      </c>
      <c r="AT44" s="7">
        <f>Data_total!AT44-Steel_sec!AT44</f>
        <v>1592</v>
      </c>
      <c r="AU44" s="7">
        <f>Data_total!AU44-Steel_sec!AU44</f>
        <v>1531</v>
      </c>
      <c r="AV44" s="7">
        <f>Data_total!AV44-Steel_sec!AV44</f>
        <v>1725</v>
      </c>
      <c r="AW44" s="7">
        <f>Data_total!AW44-Steel_sec!AW44</f>
        <v>143</v>
      </c>
      <c r="AX44" s="7">
        <f>Data_total!AX44-Steel_sec!AX44</f>
        <v>182</v>
      </c>
      <c r="AY44" s="7">
        <f>Data_total!AY44-Steel_sec!AY44</f>
        <v>0</v>
      </c>
      <c r="AZ44" s="7">
        <f>Data_total!AZ44-Steel_sec!AZ44</f>
        <v>0</v>
      </c>
      <c r="BA44" s="7">
        <f>Data_total!BA44-Steel_sec!BA44</f>
        <v>0</v>
      </c>
      <c r="BB44" s="7">
        <f>Data_total!BB44-Steel_sec!BB44</f>
        <v>0</v>
      </c>
      <c r="BC44" s="7">
        <f>Data_total!BC44-Steel_sec!BC44</f>
        <v>3803</v>
      </c>
      <c r="BD44" s="7">
        <f>Data_total!BD44-Steel_sec!BD44</f>
        <v>5283</v>
      </c>
    </row>
    <row r="45" spans="1:56">
      <c r="A45" s="3" t="s">
        <v>43</v>
      </c>
      <c r="I45" s="7">
        <f>Data_total!I45-Steel_sec!I45</f>
        <v>279</v>
      </c>
      <c r="J45" s="7">
        <f>Data_total!J45-Steel_sec!J45</f>
        <v>311</v>
      </c>
      <c r="K45" s="7">
        <f>Data_total!K45-Steel_sec!K45</f>
        <v>393</v>
      </c>
      <c r="L45" s="7">
        <f>Data_total!L45-Steel_sec!L45</f>
        <v>357</v>
      </c>
      <c r="M45" s="7">
        <f>Data_total!M45-Steel_sec!M45</f>
        <v>276</v>
      </c>
      <c r="N45" s="7">
        <f>Data_total!N45-Steel_sec!N45</f>
        <v>397</v>
      </c>
      <c r="O45" s="7">
        <f>Data_total!O45-Steel_sec!O45</f>
        <v>330</v>
      </c>
      <c r="P45" s="7">
        <f>Data_total!P45-Steel_sec!P45</f>
        <v>350</v>
      </c>
      <c r="Q45" s="7">
        <f>Data_total!Q45-Steel_sec!Q45</f>
        <v>350</v>
      </c>
      <c r="R45" s="7">
        <f>Data_total!R45-Steel_sec!R45</f>
        <v>200</v>
      </c>
      <c r="S45" s="7">
        <f>Data_total!S45-Steel_sec!S45</f>
        <v>250</v>
      </c>
      <c r="T45" s="7">
        <f>Data_total!T45-Steel_sec!T45</f>
        <v>250</v>
      </c>
      <c r="U45" s="7">
        <f>Data_total!U45-Steel_sec!U45</f>
        <v>250</v>
      </c>
      <c r="V45" s="7">
        <f>Data_total!V45-Steel_sec!V45</f>
        <v>300</v>
      </c>
      <c r="W45" s="7">
        <f>Data_total!W45-Steel_sec!W45</f>
        <v>300</v>
      </c>
      <c r="X45" s="7">
        <f>Data_total!X45-Steel_sec!X45</f>
        <v>400</v>
      </c>
      <c r="Y45" s="7">
        <f>Data_total!Y45-Steel_sec!Y45</f>
        <v>600</v>
      </c>
      <c r="Z45" s="7">
        <f>Data_total!Z45-Steel_sec!Z45</f>
        <v>650</v>
      </c>
      <c r="AA45" s="7">
        <f>Data_total!AA45-Steel_sec!AA45</f>
        <v>80</v>
      </c>
      <c r="AB45" s="7">
        <f>Data_total!AB45-Steel_sec!AB45</f>
        <v>100</v>
      </c>
      <c r="AC45" s="7">
        <f>Data_total!AC45-Steel_sec!AC45</f>
        <v>125</v>
      </c>
      <c r="AD45" s="7">
        <f>Data_total!AD45-Steel_sec!AD45</f>
        <v>271</v>
      </c>
      <c r="AE45" s="7">
        <f>Data_total!AE45-Steel_sec!AE45</f>
        <v>320</v>
      </c>
      <c r="AF45" s="7">
        <f>Data_total!AF45-Steel_sec!AF45</f>
        <v>200</v>
      </c>
      <c r="AG45" s="7">
        <f>Data_total!AG45-Steel_sec!AG45</f>
        <v>100</v>
      </c>
      <c r="AH45" s="7">
        <f>Data_total!AH45-Steel_sec!AH45</f>
        <v>30</v>
      </c>
      <c r="AI45" s="7">
        <f>Data_total!AI45-Steel_sec!AI45</f>
        <v>0</v>
      </c>
      <c r="AJ45" s="7">
        <f>Data_total!AJ45-Steel_sec!AJ45</f>
        <v>100</v>
      </c>
      <c r="AK45" s="7">
        <f>Data_total!AK45-Steel_sec!AK45</f>
        <v>83</v>
      </c>
      <c r="AL45" s="7">
        <f>Data_total!AL45-Steel_sec!AL45</f>
        <v>75</v>
      </c>
      <c r="AM45" s="7">
        <f>Data_total!AM45-Steel_sec!AM45</f>
        <v>0</v>
      </c>
      <c r="AN45" s="7">
        <f>Data_total!AN45-Steel_sec!AN45</f>
        <v>0</v>
      </c>
      <c r="AO45" s="7">
        <f>Data_total!AO45-Steel_sec!AO45</f>
        <v>0</v>
      </c>
      <c r="AP45" s="7">
        <f>Data_total!AP45-Steel_sec!AP45</f>
        <v>0</v>
      </c>
      <c r="AQ45" s="7">
        <f>Data_total!AQ45-Steel_sec!AQ45</f>
        <v>0</v>
      </c>
      <c r="AR45" s="7">
        <f>Data_total!AR45-Steel_sec!AR45</f>
        <v>0</v>
      </c>
      <c r="AS45" s="7">
        <f>Data_total!AS45-Steel_sec!AS45</f>
        <v>0</v>
      </c>
      <c r="AT45" s="7">
        <f>Data_total!AT45-Steel_sec!AT45</f>
        <v>0</v>
      </c>
      <c r="AU45" s="7">
        <f>Data_total!AU45-Steel_sec!AU45</f>
        <v>0</v>
      </c>
      <c r="AV45" s="7">
        <f>Data_total!AV45-Steel_sec!AV45</f>
        <v>0</v>
      </c>
      <c r="AW45" s="7">
        <f>Data_total!AW45-Steel_sec!AW45</f>
        <v>0</v>
      </c>
      <c r="AX45" s="7">
        <f>Data_total!AX45-Steel_sec!AX45</f>
        <v>0</v>
      </c>
      <c r="AY45" s="7">
        <f>Data_total!AY45-Steel_sec!AY45</f>
        <v>0</v>
      </c>
      <c r="AZ45" s="7">
        <f>Data_total!AZ45-Steel_sec!AZ45</f>
        <v>0</v>
      </c>
      <c r="BA45" s="7">
        <f>Data_total!BA45-Steel_sec!BA45</f>
        <v>0</v>
      </c>
      <c r="BB45" s="7">
        <f>Data_total!BB45-Steel_sec!BB45</f>
        <v>0</v>
      </c>
      <c r="BC45" s="7">
        <f>Data_total!BC45-Steel_sec!BC45</f>
        <v>0</v>
      </c>
      <c r="BD45" s="7">
        <f>Data_total!BD45-Steel_sec!BD45</f>
        <v>0</v>
      </c>
    </row>
    <row r="46" spans="1:56">
      <c r="A46" s="3" t="s">
        <v>44</v>
      </c>
      <c r="I46" s="7">
        <f>Data_total!I46-Steel_sec!I46</f>
        <v>194</v>
      </c>
      <c r="J46" s="7">
        <f>Data_total!J46-Steel_sec!J46</f>
        <v>196</v>
      </c>
      <c r="K46" s="7">
        <f>Data_total!K46-Steel_sec!K46</f>
        <v>203</v>
      </c>
      <c r="L46" s="7">
        <f>Data_total!L46-Steel_sec!L46</f>
        <v>215</v>
      </c>
      <c r="M46" s="7">
        <f>Data_total!M46-Steel_sec!M46</f>
        <v>281</v>
      </c>
      <c r="N46" s="7">
        <f>Data_total!N46-Steel_sec!N46</f>
        <v>293</v>
      </c>
      <c r="O46" s="7">
        <f>Data_total!O46-Steel_sec!O46</f>
        <v>340</v>
      </c>
      <c r="P46" s="7">
        <f>Data_total!P46-Steel_sec!P46</f>
        <v>263</v>
      </c>
      <c r="Q46" s="7">
        <f>Data_total!Q46-Steel_sec!Q46</f>
        <v>359</v>
      </c>
      <c r="R46" s="7">
        <f>Data_total!R46-Steel_sec!R46</f>
        <v>305</v>
      </c>
      <c r="S46" s="7">
        <f>Data_total!S46-Steel_sec!S46</f>
        <v>362</v>
      </c>
      <c r="T46" s="7">
        <f>Data_total!T46-Steel_sec!T46</f>
        <v>365</v>
      </c>
      <c r="U46" s="7">
        <f>Data_total!U46-Steel_sec!U46</f>
        <v>390</v>
      </c>
      <c r="V46" s="7">
        <f>Data_total!V46-Steel_sec!V46</f>
        <v>422</v>
      </c>
      <c r="W46" s="7">
        <f>Data_total!W46-Steel_sec!W46</f>
        <v>432</v>
      </c>
      <c r="X46" s="7">
        <f>Data_total!X46-Steel_sec!X46</f>
        <v>495</v>
      </c>
      <c r="Y46" s="7">
        <f>Data_total!Y46-Steel_sec!Y46</f>
        <v>489</v>
      </c>
      <c r="Z46" s="7">
        <f>Data_total!Z46-Steel_sec!Z46</f>
        <v>510</v>
      </c>
      <c r="AA46" s="7">
        <f>Data_total!AA46-Steel_sec!AA46</f>
        <v>0</v>
      </c>
      <c r="AB46" s="7">
        <f>Data_total!AB46-Steel_sec!AB46</f>
        <v>0</v>
      </c>
      <c r="AC46" s="7">
        <f>Data_total!AC46-Steel_sec!AC46</f>
        <v>0</v>
      </c>
      <c r="AD46" s="7">
        <f>Data_total!AD46-Steel_sec!AD46</f>
        <v>0</v>
      </c>
      <c r="AE46" s="7">
        <f>Data_total!AE46-Steel_sec!AE46</f>
        <v>0</v>
      </c>
      <c r="AF46" s="7">
        <f>Data_total!AF46-Steel_sec!AF46</f>
        <v>0</v>
      </c>
      <c r="AG46" s="7">
        <f>Data_total!AG46-Steel_sec!AG46</f>
        <v>0</v>
      </c>
      <c r="AH46" s="7">
        <f>Data_total!AH46-Steel_sec!AH46</f>
        <v>0</v>
      </c>
      <c r="AI46" s="7">
        <f>Data_total!AI46-Steel_sec!AI46</f>
        <v>0</v>
      </c>
      <c r="AJ46" s="7">
        <f>Data_total!AJ46-Steel_sec!AJ46</f>
        <v>0</v>
      </c>
      <c r="AK46" s="7">
        <f>Data_total!AK46-Steel_sec!AK46</f>
        <v>0</v>
      </c>
      <c r="AL46" s="7">
        <f>Data_total!AL46-Steel_sec!AL46</f>
        <v>0</v>
      </c>
      <c r="AM46" s="7">
        <f>Data_total!AM46-Steel_sec!AM46</f>
        <v>0</v>
      </c>
      <c r="AN46" s="7">
        <f>Data_total!AN46-Steel_sec!AN46</f>
        <v>0</v>
      </c>
      <c r="AO46" s="7">
        <f>Data_total!AO46-Steel_sec!AO46</f>
        <v>0</v>
      </c>
      <c r="AP46" s="7">
        <f>Data_total!AP46-Steel_sec!AP46</f>
        <v>0</v>
      </c>
      <c r="AQ46" s="7">
        <f>Data_total!AQ46-Steel_sec!AQ46</f>
        <v>0</v>
      </c>
      <c r="AR46" s="7">
        <f>Data_total!AR46-Steel_sec!AR46</f>
        <v>0</v>
      </c>
      <c r="AS46" s="7">
        <f>Data_total!AS46-Steel_sec!AS46</f>
        <v>0</v>
      </c>
      <c r="AT46" s="7">
        <f>Data_total!AT46-Steel_sec!AT46</f>
        <v>0</v>
      </c>
      <c r="AU46" s="7">
        <f>Data_total!AU46-Steel_sec!AU46</f>
        <v>0</v>
      </c>
      <c r="AV46" s="7">
        <f>Data_total!AV46-Steel_sec!AV46</f>
        <v>0</v>
      </c>
      <c r="AW46" s="7">
        <f>Data_total!AW46-Steel_sec!AW46</f>
        <v>0</v>
      </c>
      <c r="AX46" s="7">
        <f>Data_total!AX46-Steel_sec!AX46</f>
        <v>0</v>
      </c>
      <c r="AY46" s="7">
        <f>Data_total!AY46-Steel_sec!AY46</f>
        <v>0</v>
      </c>
      <c r="AZ46" s="7">
        <f>Data_total!AZ46-Steel_sec!AZ46</f>
        <v>0</v>
      </c>
      <c r="BA46" s="7">
        <f>Data_total!BA46-Steel_sec!BA46</f>
        <v>0</v>
      </c>
      <c r="BB46" s="7">
        <f>Data_total!BB46-Steel_sec!BB46</f>
        <v>0</v>
      </c>
      <c r="BC46" s="7">
        <f>Data_total!BC46-Steel_sec!BC46</f>
        <v>0</v>
      </c>
      <c r="BD46" s="7">
        <f>Data_total!BD46-Steel_sec!BD46</f>
        <v>0</v>
      </c>
    </row>
    <row r="47" spans="1:56">
      <c r="A47" s="3" t="s">
        <v>45</v>
      </c>
      <c r="I47" s="7">
        <f>Data_total!I47-Steel_sec!I47</f>
        <v>0</v>
      </c>
      <c r="J47" s="7">
        <f>Data_total!J47-Steel_sec!J47</f>
        <v>0</v>
      </c>
      <c r="K47" s="7">
        <f>Data_total!K47-Steel_sec!K47</f>
        <v>0</v>
      </c>
      <c r="L47" s="7">
        <f>Data_total!L47-Steel_sec!L47</f>
        <v>0</v>
      </c>
      <c r="M47" s="7">
        <f>Data_total!M47-Steel_sec!M47</f>
        <v>0</v>
      </c>
      <c r="N47" s="7">
        <f>Data_total!N47-Steel_sec!N47</f>
        <v>0</v>
      </c>
      <c r="O47" s="7">
        <f>Data_total!O47-Steel_sec!O47</f>
        <v>0</v>
      </c>
      <c r="P47" s="7">
        <f>Data_total!P47-Steel_sec!P47</f>
        <v>0</v>
      </c>
      <c r="Q47" s="7">
        <f>Data_total!Q47-Steel_sec!Q47</f>
        <v>0</v>
      </c>
      <c r="R47" s="7">
        <f>Data_total!R47-Steel_sec!R47</f>
        <v>0</v>
      </c>
      <c r="S47" s="7">
        <f>Data_total!S47-Steel_sec!S47</f>
        <v>0</v>
      </c>
      <c r="T47" s="7">
        <f>Data_total!T47-Steel_sec!T47</f>
        <v>0</v>
      </c>
      <c r="U47" s="7">
        <f>Data_total!U47-Steel_sec!U47</f>
        <v>0</v>
      </c>
      <c r="V47" s="7">
        <f>Data_total!V47-Steel_sec!V47</f>
        <v>0</v>
      </c>
      <c r="W47" s="7">
        <f>Data_total!W47-Steel_sec!W47</f>
        <v>0</v>
      </c>
      <c r="X47" s="7">
        <f>Data_total!X47-Steel_sec!X47</f>
        <v>0</v>
      </c>
      <c r="Y47" s="7">
        <f>Data_total!Y47-Steel_sec!Y47</f>
        <v>0</v>
      </c>
      <c r="Z47" s="7">
        <f>Data_total!Z47-Steel_sec!Z47</f>
        <v>30</v>
      </c>
      <c r="AA47" s="7">
        <f>Data_total!AA47-Steel_sec!AA47</f>
        <v>0</v>
      </c>
      <c r="AB47" s="7">
        <f>Data_total!AB47-Steel_sec!AB47</f>
        <v>0</v>
      </c>
      <c r="AC47" s="7">
        <f>Data_total!AC47-Steel_sec!AC47</f>
        <v>0</v>
      </c>
      <c r="AD47" s="7">
        <f>Data_total!AD47-Steel_sec!AD47</f>
        <v>0</v>
      </c>
      <c r="AE47" s="7">
        <f>Data_total!AE47-Steel_sec!AE47</f>
        <v>0</v>
      </c>
      <c r="AF47" s="7">
        <f>Data_total!AF47-Steel_sec!AF47</f>
        <v>0</v>
      </c>
      <c r="AG47" s="7">
        <f>Data_total!AG47-Steel_sec!AG47</f>
        <v>0</v>
      </c>
      <c r="AH47" s="7">
        <f>Data_total!AH47-Steel_sec!AH47</f>
        <v>0</v>
      </c>
      <c r="AI47" s="7">
        <f>Data_total!AI47-Steel_sec!AI47</f>
        <v>0</v>
      </c>
      <c r="AJ47" s="7">
        <f>Data_total!AJ47-Steel_sec!AJ47</f>
        <v>0</v>
      </c>
      <c r="AK47" s="7">
        <f>Data_total!AK47-Steel_sec!AK47</f>
        <v>0</v>
      </c>
      <c r="AL47" s="7">
        <f>Data_total!AL47-Steel_sec!AL47</f>
        <v>0</v>
      </c>
      <c r="AM47" s="7">
        <f>Data_total!AM47-Steel_sec!AM47</f>
        <v>0</v>
      </c>
      <c r="AN47" s="7">
        <f>Data_total!AN47-Steel_sec!AN47</f>
        <v>0</v>
      </c>
      <c r="AO47" s="7">
        <f>Data_total!AO47-Steel_sec!AO47</f>
        <v>0</v>
      </c>
      <c r="AP47" s="7">
        <f>Data_total!AP47-Steel_sec!AP47</f>
        <v>0</v>
      </c>
      <c r="AQ47" s="7">
        <f>Data_total!AQ47-Steel_sec!AQ47</f>
        <v>0</v>
      </c>
      <c r="AR47" s="7">
        <f>Data_total!AR47-Steel_sec!AR47</f>
        <v>0</v>
      </c>
      <c r="AS47" s="7">
        <f>Data_total!AS47-Steel_sec!AS47</f>
        <v>0</v>
      </c>
      <c r="AT47" s="7">
        <f>Data_total!AT47-Steel_sec!AT47</f>
        <v>0</v>
      </c>
      <c r="AU47" s="7">
        <f>Data_total!AU47-Steel_sec!AU47</f>
        <v>0</v>
      </c>
      <c r="AV47" s="7">
        <f>Data_total!AV47-Steel_sec!AV47</f>
        <v>0</v>
      </c>
      <c r="AW47" s="7">
        <f>Data_total!AW47-Steel_sec!AW47</f>
        <v>0</v>
      </c>
      <c r="AX47" s="7">
        <f>Data_total!AX47-Steel_sec!AX47</f>
        <v>0</v>
      </c>
      <c r="AY47" s="7">
        <f>Data_total!AY47-Steel_sec!AY47</f>
        <v>0</v>
      </c>
      <c r="AZ47" s="7">
        <f>Data_total!AZ47-Steel_sec!AZ47</f>
        <v>0</v>
      </c>
      <c r="BA47" s="7">
        <f>Data_total!BA47-Steel_sec!BA47</f>
        <v>0</v>
      </c>
      <c r="BB47" s="7">
        <f>Data_total!BB47-Steel_sec!BB47</f>
        <v>0</v>
      </c>
      <c r="BC47" s="7">
        <f>Data_total!BC47-Steel_sec!BC47</f>
        <v>30</v>
      </c>
      <c r="BD47" s="7">
        <f>Data_total!BD47-Steel_sec!BD47</f>
        <v>30</v>
      </c>
    </row>
    <row r="48" spans="1:56">
      <c r="A48" s="3" t="s">
        <v>46</v>
      </c>
      <c r="I48" s="7">
        <f>Data_total!I48-Steel_sec!I48</f>
        <v>901</v>
      </c>
      <c r="J48" s="7">
        <f>Data_total!J48-Steel_sec!J48</f>
        <v>1010</v>
      </c>
      <c r="K48" s="7">
        <f>Data_total!K48-Steel_sec!K48</f>
        <v>1628</v>
      </c>
      <c r="L48" s="7">
        <f>Data_total!L48-Steel_sec!L48</f>
        <v>1710</v>
      </c>
      <c r="M48" s="7">
        <f>Data_total!M48-Steel_sec!M48</f>
        <v>1198</v>
      </c>
      <c r="N48" s="7">
        <f>Data_total!N48-Steel_sec!N48</f>
        <v>336</v>
      </c>
      <c r="O48" s="7">
        <f>Data_total!O48-Steel_sec!O48</f>
        <v>1667</v>
      </c>
      <c r="P48" s="7">
        <f>Data_total!P48-Steel_sec!P48</f>
        <v>1536</v>
      </c>
      <c r="Q48" s="7">
        <f>Data_total!Q48-Steel_sec!Q48</f>
        <v>2644</v>
      </c>
      <c r="R48" s="7">
        <f>Data_total!R48-Steel_sec!R48</f>
        <v>3419</v>
      </c>
      <c r="S48" s="7">
        <f>Data_total!S48-Steel_sec!S48</f>
        <v>3341</v>
      </c>
      <c r="T48" s="7">
        <f>Data_total!T48-Steel_sec!T48</f>
        <v>3467</v>
      </c>
      <c r="U48" s="7">
        <f>Data_total!U48-Steel_sec!U48</f>
        <v>3641</v>
      </c>
      <c r="V48" s="7">
        <f>Data_total!V48-Steel_sec!V48</f>
        <v>3849</v>
      </c>
      <c r="W48" s="7">
        <f>Data_total!W48-Steel_sec!W48</f>
        <v>2812</v>
      </c>
      <c r="X48" s="7">
        <f>Data_total!X48-Steel_sec!X48</f>
        <v>2734</v>
      </c>
      <c r="Y48" s="7">
        <f>Data_total!Y48-Steel_sec!Y48</f>
        <v>1449</v>
      </c>
      <c r="Z48" s="7">
        <f>Data_total!Z48-Steel_sec!Z48</f>
        <v>619</v>
      </c>
      <c r="AA48" s="7">
        <f>Data_total!AA48-Steel_sec!AA48</f>
        <v>1</v>
      </c>
      <c r="AB48" s="7">
        <f>Data_total!AB48-Steel_sec!AB48</f>
        <v>412</v>
      </c>
      <c r="AC48" s="7">
        <f>Data_total!AC48-Steel_sec!AC48</f>
        <v>514</v>
      </c>
      <c r="AD48" s="7">
        <f>Data_total!AD48-Steel_sec!AD48</f>
        <v>595</v>
      </c>
      <c r="AE48" s="7">
        <f>Data_total!AE48-Steel_sec!AE48</f>
        <v>319</v>
      </c>
      <c r="AF48" s="7">
        <f>Data_total!AF48-Steel_sec!AF48</f>
        <v>2222</v>
      </c>
      <c r="AG48" s="7">
        <f>Data_total!AG48-Steel_sec!AG48</f>
        <v>9832</v>
      </c>
      <c r="AH48" s="7">
        <f>Data_total!AH48-Steel_sec!AH48</f>
        <v>9267</v>
      </c>
      <c r="AI48" s="7">
        <f>Data_total!AI48-Steel_sec!AI48</f>
        <v>9972</v>
      </c>
      <c r="AJ48" s="7">
        <f>Data_total!AJ48-Steel_sec!AJ48</f>
        <v>10196</v>
      </c>
      <c r="AK48" s="7">
        <f>Data_total!AK48-Steel_sec!AK48</f>
        <v>10524</v>
      </c>
      <c r="AL48" s="7">
        <f>Data_total!AL48-Steel_sec!AL48</f>
        <v>10779</v>
      </c>
      <c r="AM48" s="7">
        <f>Data_total!AM48-Steel_sec!AM48</f>
        <v>10940</v>
      </c>
      <c r="AN48" s="7">
        <f>Data_total!AN48-Steel_sec!AN48</f>
        <v>10041</v>
      </c>
      <c r="AO48" s="7">
        <f>Data_total!AO48-Steel_sec!AO48</f>
        <v>10682</v>
      </c>
      <c r="AP48" s="7">
        <f>Data_total!AP48-Steel_sec!AP48</f>
        <v>10884</v>
      </c>
      <c r="AQ48" s="7">
        <f>Data_total!AQ48-Steel_sec!AQ48</f>
        <v>10087</v>
      </c>
      <c r="AR48" s="7">
        <f>Data_total!AR48-Steel_sec!AR48</f>
        <v>8092</v>
      </c>
      <c r="AS48" s="7">
        <f>Data_total!AS48-Steel_sec!AS48</f>
        <v>10397</v>
      </c>
      <c r="AT48" s="7">
        <f>Data_total!AT48-Steel_sec!AT48</f>
        <v>10298</v>
      </c>
      <c r="AU48" s="7">
        <f>Data_total!AU48-Steel_sec!AU48</f>
        <v>11092</v>
      </c>
      <c r="AV48" s="7">
        <f>Data_total!AV48-Steel_sec!AV48</f>
        <v>12583</v>
      </c>
      <c r="AW48" s="7">
        <f>Data_total!AW48-Steel_sec!AW48</f>
        <v>13544</v>
      </c>
      <c r="AX48" s="7">
        <f>Data_total!AX48-Steel_sec!AX48</f>
        <v>13328</v>
      </c>
      <c r="AY48" s="7">
        <f>Data_total!AY48-Steel_sec!AY48</f>
        <v>13969</v>
      </c>
      <c r="AZ48" s="7">
        <f>Data_total!AZ48-Steel_sec!AZ48</f>
        <v>13690</v>
      </c>
      <c r="BA48" s="7">
        <f>Data_total!BA48-Steel_sec!BA48</f>
        <v>14063</v>
      </c>
      <c r="BB48" s="7">
        <f>Data_total!BB48-Steel_sec!BB48</f>
        <v>13587</v>
      </c>
      <c r="BC48" s="7">
        <f>Data_total!BC48-Steel_sec!BC48</f>
        <v>20958</v>
      </c>
      <c r="BD48" s="7">
        <f>Data_total!BD48-Steel_sec!BD48</f>
        <v>23233</v>
      </c>
    </row>
    <row r="49" spans="1:56">
      <c r="A49" s="3" t="s">
        <v>47</v>
      </c>
      <c r="I49" s="7">
        <f>Data_total!I49-Steel_sec!I49</f>
        <v>326</v>
      </c>
      <c r="J49" s="7">
        <f>Data_total!J49-Steel_sec!J49</f>
        <v>251</v>
      </c>
      <c r="K49" s="7">
        <f>Data_total!K49-Steel_sec!K49</f>
        <v>281</v>
      </c>
      <c r="L49" s="7">
        <f>Data_total!L49-Steel_sec!L49</f>
        <v>309</v>
      </c>
      <c r="M49" s="7">
        <f>Data_total!M49-Steel_sec!M49</f>
        <v>346</v>
      </c>
      <c r="N49" s="7">
        <f>Data_total!N49-Steel_sec!N49</f>
        <v>440</v>
      </c>
      <c r="O49" s="7">
        <f>Data_total!O49-Steel_sec!O49</f>
        <v>450</v>
      </c>
      <c r="P49" s="7">
        <f>Data_total!P49-Steel_sec!P49</f>
        <v>300</v>
      </c>
      <c r="Q49" s="7">
        <f>Data_total!Q49-Steel_sec!Q49</f>
        <v>312</v>
      </c>
      <c r="R49" s="7">
        <f>Data_total!R49-Steel_sec!R49</f>
        <v>244</v>
      </c>
      <c r="S49" s="7">
        <f>Data_total!S49-Steel_sec!S49</f>
        <v>381</v>
      </c>
      <c r="T49" s="7">
        <f>Data_total!T49-Steel_sec!T49</f>
        <v>425</v>
      </c>
      <c r="U49" s="7">
        <f>Data_total!U49-Steel_sec!U49</f>
        <v>450</v>
      </c>
      <c r="V49" s="7">
        <f>Data_total!V49-Steel_sec!V49</f>
        <v>534</v>
      </c>
      <c r="W49" s="7">
        <f>Data_total!W49-Steel_sec!W49</f>
        <v>0</v>
      </c>
      <c r="X49" s="7">
        <f>Data_total!X49-Steel_sec!X49</f>
        <v>0</v>
      </c>
      <c r="Y49" s="7">
        <f>Data_total!Y49-Steel_sec!Y49</f>
        <v>0</v>
      </c>
      <c r="Z49" s="7">
        <f>Data_total!Z49-Steel_sec!Z49</f>
        <v>711</v>
      </c>
      <c r="AA49" s="7">
        <f>Data_total!AA49-Steel_sec!AA49</f>
        <v>0</v>
      </c>
      <c r="AB49" s="7">
        <f>Data_total!AB49-Steel_sec!AB49</f>
        <v>0</v>
      </c>
      <c r="AC49" s="7">
        <f>Data_total!AC49-Steel_sec!AC49</f>
        <v>0</v>
      </c>
      <c r="AD49" s="7">
        <f>Data_total!AD49-Steel_sec!AD49</f>
        <v>0</v>
      </c>
      <c r="AE49" s="7">
        <f>Data_total!AE49-Steel_sec!AE49</f>
        <v>0</v>
      </c>
      <c r="AF49" s="7">
        <f>Data_total!AF49-Steel_sec!AF49</f>
        <v>0</v>
      </c>
      <c r="AG49" s="7">
        <f>Data_total!AG49-Steel_sec!AG49</f>
        <v>0</v>
      </c>
      <c r="AH49" s="7">
        <f>Data_total!AH49-Steel_sec!AH49</f>
        <v>0</v>
      </c>
      <c r="AI49" s="7">
        <f>Data_total!AI49-Steel_sec!AI49</f>
        <v>0</v>
      </c>
      <c r="AJ49" s="7">
        <f>Data_total!AJ49-Steel_sec!AJ49</f>
        <v>127</v>
      </c>
      <c r="AK49" s="7">
        <f>Data_total!AK49-Steel_sec!AK49</f>
        <v>0</v>
      </c>
      <c r="AL49" s="7">
        <f>Data_total!AL49-Steel_sec!AL49</f>
        <v>-21</v>
      </c>
      <c r="AM49" s="7">
        <f>Data_total!AM49-Steel_sec!AM49</f>
        <v>0</v>
      </c>
      <c r="AN49" s="7">
        <f>Data_total!AN49-Steel_sec!AN49</f>
        <v>0</v>
      </c>
      <c r="AO49" s="7">
        <f>Data_total!AO49-Steel_sec!AO49</f>
        <v>0</v>
      </c>
      <c r="AP49" s="7">
        <f>Data_total!AP49-Steel_sec!AP49</f>
        <v>0</v>
      </c>
      <c r="AQ49" s="7">
        <f>Data_total!AQ49-Steel_sec!AQ49</f>
        <v>0</v>
      </c>
      <c r="AR49" s="7">
        <f>Data_total!AR49-Steel_sec!AR49</f>
        <v>0</v>
      </c>
      <c r="AS49" s="7">
        <f>Data_total!AS49-Steel_sec!AS49</f>
        <v>0</v>
      </c>
      <c r="AT49" s="7">
        <f>Data_total!AT49-Steel_sec!AT49</f>
        <v>0</v>
      </c>
      <c r="AU49" s="7">
        <f>Data_total!AU49-Steel_sec!AU49</f>
        <v>0</v>
      </c>
      <c r="AV49" s="7">
        <f>Data_total!AV49-Steel_sec!AV49</f>
        <v>0</v>
      </c>
      <c r="AW49" s="7">
        <f>Data_total!AW49-Steel_sec!AW49</f>
        <v>0</v>
      </c>
      <c r="AX49" s="7">
        <f>Data_total!AX49-Steel_sec!AX49</f>
        <v>0</v>
      </c>
      <c r="AY49" s="7">
        <f>Data_total!AY49-Steel_sec!AY49</f>
        <v>0</v>
      </c>
      <c r="AZ49" s="7">
        <f>Data_total!AZ49-Steel_sec!AZ49</f>
        <v>0</v>
      </c>
      <c r="BA49" s="7">
        <f>Data_total!BA49-Steel_sec!BA49</f>
        <v>0</v>
      </c>
      <c r="BB49" s="7">
        <f>Data_total!BB49-Steel_sec!BB49</f>
        <v>0</v>
      </c>
      <c r="BC49" s="7">
        <f>Data_total!BC49-Steel_sec!BC49</f>
        <v>0</v>
      </c>
      <c r="BD49" s="7">
        <f>Data_total!BD49-Steel_sec!BD49</f>
        <v>0</v>
      </c>
    </row>
    <row r="50" spans="1:56">
      <c r="A50" s="3" t="s">
        <v>48</v>
      </c>
      <c r="I50" s="7">
        <f>Data_total!I50-Steel_sec!I50</f>
        <v>0</v>
      </c>
      <c r="J50" s="7">
        <f>Data_total!J50-Steel_sec!J50</f>
        <v>0</v>
      </c>
      <c r="K50" s="7">
        <f>Data_total!K50-Steel_sec!K50</f>
        <v>0</v>
      </c>
      <c r="L50" s="7">
        <f>Data_total!L50-Steel_sec!L50</f>
        <v>0</v>
      </c>
      <c r="M50" s="7">
        <f>Data_total!M50-Steel_sec!M50</f>
        <v>0</v>
      </c>
      <c r="N50" s="7">
        <f>Data_total!N50-Steel_sec!N50</f>
        <v>0</v>
      </c>
      <c r="O50" s="7">
        <f>Data_total!O50-Steel_sec!O50</f>
        <v>0</v>
      </c>
      <c r="P50" s="7">
        <f>Data_total!P50-Steel_sec!P50</f>
        <v>0</v>
      </c>
      <c r="Q50" s="7">
        <f>Data_total!Q50-Steel_sec!Q50</f>
        <v>0</v>
      </c>
      <c r="R50" s="7">
        <f>Data_total!R50-Steel_sec!R50</f>
        <v>0</v>
      </c>
      <c r="S50" s="7">
        <f>Data_total!S50-Steel_sec!S50</f>
        <v>0</v>
      </c>
      <c r="T50" s="7">
        <f>Data_total!T50-Steel_sec!T50</f>
        <v>0</v>
      </c>
      <c r="U50" s="7">
        <f>Data_total!U50-Steel_sec!U50</f>
        <v>0</v>
      </c>
      <c r="V50" s="7">
        <f>Data_total!V50-Steel_sec!V50</f>
        <v>0</v>
      </c>
      <c r="W50" s="7">
        <f>Data_total!W50-Steel_sec!W50</f>
        <v>0</v>
      </c>
      <c r="X50" s="7">
        <f>Data_total!X50-Steel_sec!X50</f>
        <v>0</v>
      </c>
      <c r="Y50" s="7">
        <f>Data_total!Y50-Steel_sec!Y50</f>
        <v>0</v>
      </c>
      <c r="Z50" s="7">
        <f>Data_total!Z50-Steel_sec!Z50</f>
        <v>183</v>
      </c>
      <c r="AA50" s="7">
        <f>Data_total!AA50-Steel_sec!AA50</f>
        <v>35</v>
      </c>
      <c r="AB50" s="7">
        <f>Data_total!AB50-Steel_sec!AB50</f>
        <v>46</v>
      </c>
      <c r="AC50" s="7">
        <f>Data_total!AC50-Steel_sec!AC50</f>
        <v>0</v>
      </c>
      <c r="AD50" s="7">
        <f>Data_total!AD50-Steel_sec!AD50</f>
        <v>0</v>
      </c>
      <c r="AE50" s="7">
        <f>Data_total!AE50-Steel_sec!AE50</f>
        <v>0</v>
      </c>
      <c r="AF50" s="7">
        <f>Data_total!AF50-Steel_sec!AF50</f>
        <v>0</v>
      </c>
      <c r="AG50" s="7">
        <f>Data_total!AG50-Steel_sec!AG50</f>
        <v>0</v>
      </c>
      <c r="AH50" s="7">
        <f>Data_total!AH50-Steel_sec!AH50</f>
        <v>0</v>
      </c>
      <c r="AI50" s="7">
        <f>Data_total!AI50-Steel_sec!AI50</f>
        <v>0</v>
      </c>
      <c r="AJ50" s="7">
        <f>Data_total!AJ50-Steel_sec!AJ50</f>
        <v>9</v>
      </c>
      <c r="AK50" s="7">
        <f>Data_total!AK50-Steel_sec!AK50</f>
        <v>0</v>
      </c>
      <c r="AL50" s="7">
        <f>Data_total!AL50-Steel_sec!AL50</f>
        <v>0</v>
      </c>
      <c r="AM50" s="7">
        <f>Data_total!AM50-Steel_sec!AM50</f>
        <v>0</v>
      </c>
      <c r="AN50" s="7">
        <f>Data_total!AN50-Steel_sec!AN50</f>
        <v>0</v>
      </c>
      <c r="AO50" s="7">
        <f>Data_total!AO50-Steel_sec!AO50</f>
        <v>0</v>
      </c>
      <c r="AP50" s="7">
        <f>Data_total!AP50-Steel_sec!AP50</f>
        <v>0</v>
      </c>
      <c r="AQ50" s="7">
        <f>Data_total!AQ50-Steel_sec!AQ50</f>
        <v>0</v>
      </c>
      <c r="AR50" s="7">
        <f>Data_total!AR50-Steel_sec!AR50</f>
        <v>0</v>
      </c>
      <c r="AS50" s="7">
        <f>Data_total!AS50-Steel_sec!AS50</f>
        <v>0</v>
      </c>
      <c r="AT50" s="7">
        <f>Data_total!AT50-Steel_sec!AT50</f>
        <v>0</v>
      </c>
      <c r="AU50" s="7">
        <f>Data_total!AU50-Steel_sec!AU50</f>
        <v>0</v>
      </c>
      <c r="AV50" s="7">
        <f>Data_total!AV50-Steel_sec!AV50</f>
        <v>0</v>
      </c>
      <c r="AW50" s="7">
        <f>Data_total!AW50-Steel_sec!AW50</f>
        <v>0</v>
      </c>
      <c r="AX50" s="7">
        <f>Data_total!AX50-Steel_sec!AX50</f>
        <v>0</v>
      </c>
      <c r="AY50" s="7">
        <f>Data_total!AY50-Steel_sec!AY50</f>
        <v>0</v>
      </c>
      <c r="AZ50" s="7">
        <f>Data_total!AZ50-Steel_sec!AZ50</f>
        <v>0</v>
      </c>
      <c r="BA50" s="7">
        <f>Data_total!BA50-Steel_sec!BA50</f>
        <v>0</v>
      </c>
      <c r="BB50" s="7">
        <f>Data_total!BB50-Steel_sec!BB50</f>
        <v>0</v>
      </c>
      <c r="BC50" s="7">
        <f>Data_total!BC50-Steel_sec!BC50</f>
        <v>0</v>
      </c>
      <c r="BD50" s="7">
        <f>Data_total!BD50-Steel_sec!BD50</f>
        <v>0</v>
      </c>
    </row>
    <row r="51" spans="1:56">
      <c r="A51" s="3" t="s">
        <v>49</v>
      </c>
      <c r="I51" s="7">
        <f>Data_total!I51-Steel_sec!I51</f>
        <v>7572</v>
      </c>
      <c r="J51" s="7">
        <f>Data_total!J51-Steel_sec!J51</f>
        <v>7692</v>
      </c>
      <c r="K51" s="7">
        <f>Data_total!K51-Steel_sec!K51</f>
        <v>7636</v>
      </c>
      <c r="L51" s="7">
        <f>Data_total!L51-Steel_sec!L51</f>
        <v>7196</v>
      </c>
      <c r="M51" s="7">
        <f>Data_total!M51-Steel_sec!M51</f>
        <v>7425</v>
      </c>
      <c r="N51" s="7">
        <f>Data_total!N51-Steel_sec!N51</f>
        <v>7909</v>
      </c>
      <c r="O51" s="7">
        <f>Data_total!O51-Steel_sec!O51</f>
        <v>7494</v>
      </c>
      <c r="P51" s="7">
        <f>Data_total!P51-Steel_sec!P51</f>
        <v>7567</v>
      </c>
      <c r="Q51" s="7">
        <f>Data_total!Q51-Steel_sec!Q51</f>
        <v>6260</v>
      </c>
      <c r="R51" s="7">
        <f>Data_total!R51-Steel_sec!R51</f>
        <v>5554</v>
      </c>
      <c r="S51" s="7">
        <f>Data_total!S51-Steel_sec!S51</f>
        <v>6068</v>
      </c>
      <c r="T51" s="7">
        <f>Data_total!T51-Steel_sec!T51</f>
        <v>6273</v>
      </c>
      <c r="U51" s="7">
        <f>Data_total!U51-Steel_sec!U51</f>
        <v>6357</v>
      </c>
      <c r="V51" s="7">
        <f>Data_total!V51-Steel_sec!V51</f>
        <v>5750</v>
      </c>
      <c r="W51" s="7">
        <f>Data_total!W51-Steel_sec!W51</f>
        <v>5300</v>
      </c>
      <c r="X51" s="7">
        <f>Data_total!X51-Steel_sec!X51</f>
        <v>5620</v>
      </c>
      <c r="Y51" s="7">
        <f>Data_total!Y51-Steel_sec!Y51</f>
        <v>5605</v>
      </c>
      <c r="Z51" s="7">
        <f>Data_total!Z51-Steel_sec!Z51</f>
        <v>5211</v>
      </c>
      <c r="AA51" s="7">
        <f>Data_total!AA51-Steel_sec!AA51</f>
        <v>5859</v>
      </c>
      <c r="AB51" s="7">
        <f>Data_total!AB51-Steel_sec!AB51</f>
        <v>6591</v>
      </c>
      <c r="AC51" s="7">
        <f>Data_total!AC51-Steel_sec!AC51</f>
        <v>6618</v>
      </c>
      <c r="AD51" s="7">
        <f>Data_total!AD51-Steel_sec!AD51</f>
        <v>6490</v>
      </c>
      <c r="AE51" s="7">
        <f>Data_total!AE51-Steel_sec!AE51</f>
        <v>6336</v>
      </c>
      <c r="AF51" s="7">
        <f>Data_total!AF51-Steel_sec!AF51</f>
        <v>6585</v>
      </c>
      <c r="AG51" s="7">
        <f>Data_total!AG51-Steel_sec!AG51</f>
        <v>7745</v>
      </c>
      <c r="AH51" s="7">
        <f>Data_total!AH51-Steel_sec!AH51</f>
        <v>7079</v>
      </c>
      <c r="AI51" s="7">
        <f>Data_total!AI51-Steel_sec!AI51</f>
        <v>6027</v>
      </c>
      <c r="AJ51" s="7">
        <f>Data_total!AJ51-Steel_sec!AJ51</f>
        <v>5953</v>
      </c>
      <c r="AK51" s="7">
        <f>Data_total!AK51-Steel_sec!AK51</f>
        <v>6156</v>
      </c>
      <c r="AL51" s="7">
        <f>Data_total!AL51-Steel_sec!AL51</f>
        <v>6202</v>
      </c>
      <c r="AM51" s="7">
        <f>Data_total!AM51-Steel_sec!AM51</f>
        <v>5939</v>
      </c>
      <c r="AN51" s="7">
        <f>Data_total!AN51-Steel_sec!AN51</f>
        <v>6377</v>
      </c>
      <c r="AO51" s="7">
        <f>Data_total!AO51-Steel_sec!AO51</f>
        <v>6442</v>
      </c>
      <c r="AP51" s="7">
        <f>Data_total!AP51-Steel_sec!AP51</f>
        <v>6419</v>
      </c>
      <c r="AQ51" s="7">
        <f>Data_total!AQ51-Steel_sec!AQ51</f>
        <v>6159</v>
      </c>
      <c r="AR51" s="7">
        <f>Data_total!AR51-Steel_sec!AR51</f>
        <v>4330</v>
      </c>
      <c r="AS51" s="7">
        <f>Data_total!AS51-Steel_sec!AS51</f>
        <v>6067</v>
      </c>
      <c r="AT51" s="7">
        <f>Data_total!AT51-Steel_sec!AT51</f>
        <v>5150</v>
      </c>
      <c r="AU51" s="7">
        <f>Data_total!AU51-Steel_sec!AU51</f>
        <v>3777</v>
      </c>
      <c r="AV51" s="7">
        <f>Data_total!AV51-Steel_sec!AV51</f>
        <v>3643</v>
      </c>
      <c r="AW51" s="7">
        <f>Data_total!AW51-Steel_sec!AW51</f>
        <v>3573</v>
      </c>
      <c r="AX51" s="7">
        <f>Data_total!AX51-Steel_sec!AX51</f>
        <v>3798</v>
      </c>
      <c r="AY51" s="7">
        <f>Data_total!AY51-Steel_sec!AY51</f>
        <v>3983</v>
      </c>
      <c r="AZ51" s="7">
        <f>Data_total!AZ51-Steel_sec!AZ51</f>
        <v>4104</v>
      </c>
      <c r="BA51" s="7">
        <f>Data_total!BA51-Steel_sec!BA51</f>
        <v>4228</v>
      </c>
      <c r="BB51" s="7">
        <f>Data_total!BB51-Steel_sec!BB51</f>
        <v>4023</v>
      </c>
      <c r="BC51" s="7">
        <f>Data_total!BC51-Steel_sec!BC51</f>
        <v>5490</v>
      </c>
      <c r="BD51" s="7">
        <f>Data_total!BD51-Steel_sec!BD51</f>
        <v>5780</v>
      </c>
    </row>
    <row r="52" spans="1:56">
      <c r="A52" s="3" t="s">
        <v>50</v>
      </c>
      <c r="I52" s="7">
        <f>Data_total!I52-Steel_sec!I52</f>
        <v>194</v>
      </c>
      <c r="J52" s="7">
        <f>Data_total!J52-Steel_sec!J52</f>
        <v>185</v>
      </c>
      <c r="K52" s="7">
        <f>Data_total!K52-Steel_sec!K52</f>
        <v>222</v>
      </c>
      <c r="L52" s="7">
        <f>Data_total!L52-Steel_sec!L52</f>
        <v>218</v>
      </c>
      <c r="M52" s="7">
        <f>Data_total!M52-Steel_sec!M52</f>
        <v>225</v>
      </c>
      <c r="N52" s="7">
        <f>Data_total!N52-Steel_sec!N52</f>
        <v>229</v>
      </c>
      <c r="O52" s="7">
        <f>Data_total!O52-Steel_sec!O52</f>
        <v>230</v>
      </c>
      <c r="P52" s="7">
        <f>Data_total!P52-Steel_sec!P52</f>
        <v>221</v>
      </c>
      <c r="Q52" s="7">
        <f>Data_total!Q52-Steel_sec!Q52</f>
        <v>252</v>
      </c>
      <c r="R52" s="7">
        <f>Data_total!R52-Steel_sec!R52</f>
        <v>234</v>
      </c>
      <c r="S52" s="7">
        <f>Data_total!S52-Steel_sec!S52</f>
        <v>0</v>
      </c>
      <c r="T52" s="7">
        <f>Data_total!T52-Steel_sec!T52</f>
        <v>0</v>
      </c>
      <c r="U52" s="7">
        <f>Data_total!U52-Steel_sec!U52</f>
        <v>0</v>
      </c>
      <c r="V52" s="7">
        <f>Data_total!V52-Steel_sec!V52</f>
        <v>0</v>
      </c>
      <c r="W52" s="7">
        <f>Data_total!W52-Steel_sec!W52</f>
        <v>225</v>
      </c>
      <c r="X52" s="7">
        <f>Data_total!X52-Steel_sec!X52</f>
        <v>267</v>
      </c>
      <c r="Y52" s="7">
        <f>Data_total!Y52-Steel_sec!Y52</f>
        <v>342</v>
      </c>
      <c r="Z52" s="7">
        <f>Data_total!Z52-Steel_sec!Z52</f>
        <v>348</v>
      </c>
      <c r="AA52" s="7">
        <f>Data_total!AA52-Steel_sec!AA52</f>
        <v>395</v>
      </c>
      <c r="AB52" s="7">
        <f>Data_total!AB52-Steel_sec!AB52</f>
        <v>362</v>
      </c>
      <c r="AC52" s="7">
        <f>Data_total!AC52-Steel_sec!AC52</f>
        <v>263</v>
      </c>
      <c r="AD52" s="7">
        <f>Data_total!AD52-Steel_sec!AD52</f>
        <v>339</v>
      </c>
      <c r="AE52" s="7">
        <f>Data_total!AE52-Steel_sec!AE52</f>
        <v>350</v>
      </c>
      <c r="AF52" s="7">
        <f>Data_total!AF52-Steel_sec!AF52</f>
        <v>279</v>
      </c>
      <c r="AG52" s="7">
        <f>Data_total!AG52-Steel_sec!AG52</f>
        <v>543</v>
      </c>
      <c r="AH52" s="7">
        <f>Data_total!AH52-Steel_sec!AH52</f>
        <v>565</v>
      </c>
      <c r="AI52" s="7">
        <f>Data_total!AI52-Steel_sec!AI52</f>
        <v>487</v>
      </c>
      <c r="AJ52" s="7">
        <f>Data_total!AJ52-Steel_sec!AJ52</f>
        <v>601</v>
      </c>
      <c r="AK52" s="7">
        <f>Data_total!AK52-Steel_sec!AK52</f>
        <v>560</v>
      </c>
      <c r="AL52" s="7">
        <f>Data_total!AL52-Steel_sec!AL52</f>
        <v>623</v>
      </c>
      <c r="AM52" s="7">
        <f>Data_total!AM52-Steel_sec!AM52</f>
        <v>638</v>
      </c>
      <c r="AN52" s="7">
        <f>Data_total!AN52-Steel_sec!AN52</f>
        <v>605</v>
      </c>
      <c r="AO52" s="7">
        <f>Data_total!AO52-Steel_sec!AO52</f>
        <v>577</v>
      </c>
      <c r="AP52" s="7">
        <f>Data_total!AP52-Steel_sec!AP52</f>
        <v>612</v>
      </c>
      <c r="AQ52" s="7">
        <f>Data_total!AQ52-Steel_sec!AQ52</f>
        <v>566</v>
      </c>
      <c r="AR52" s="7">
        <f>Data_total!AR52-Steel_sec!AR52</f>
        <v>532</v>
      </c>
      <c r="AS52" s="7">
        <f>Data_total!AS52-Steel_sec!AS52</f>
        <v>620</v>
      </c>
      <c r="AT52" s="7">
        <f>Data_total!AT52-Steel_sec!AT52</f>
        <v>611</v>
      </c>
      <c r="AU52" s="7">
        <f>Data_total!AU52-Steel_sec!AU52</f>
        <v>625</v>
      </c>
      <c r="AV52" s="7">
        <f>Data_total!AV52-Steel_sec!AV52</f>
        <v>611</v>
      </c>
      <c r="AW52" s="7">
        <f>Data_total!AW52-Steel_sec!AW52</f>
        <v>859</v>
      </c>
      <c r="AX52" s="7">
        <f>Data_total!AX52-Steel_sec!AX52</f>
        <v>793</v>
      </c>
      <c r="AY52" s="7">
        <f>Data_total!AY52-Steel_sec!AY52</f>
        <v>577</v>
      </c>
      <c r="AZ52" s="7">
        <f>Data_total!AZ52-Steel_sec!AZ52</f>
        <v>657</v>
      </c>
      <c r="BA52" s="7">
        <f>Data_total!BA52-Steel_sec!BA52</f>
        <v>652</v>
      </c>
      <c r="BB52" s="7">
        <f>Data_total!BB52-Steel_sec!BB52</f>
        <v>667</v>
      </c>
      <c r="BC52" s="7">
        <f>Data_total!BC52-Steel_sec!BC52</f>
        <v>585</v>
      </c>
      <c r="BD52" s="7">
        <f>Data_total!BD52-Steel_sec!BD52</f>
        <v>645</v>
      </c>
    </row>
    <row r="53" spans="1:56">
      <c r="A53" s="25" t="s">
        <v>60</v>
      </c>
    </row>
    <row r="54" spans="1:56">
      <c r="A54" s="36" t="s">
        <v>53</v>
      </c>
    </row>
    <row r="55" spans="1:56">
      <c r="A55" s="30" t="s">
        <v>83</v>
      </c>
    </row>
    <row r="56" spans="1:56">
      <c r="A56" s="29" t="s">
        <v>84</v>
      </c>
    </row>
    <row r="57" spans="1:56">
      <c r="A57" s="30" t="s">
        <v>85</v>
      </c>
    </row>
    <row r="58" spans="1:56">
      <c r="A58" s="30" t="s">
        <v>86</v>
      </c>
    </row>
    <row r="59" spans="1:56">
      <c r="A59" s="30" t="s">
        <v>87</v>
      </c>
    </row>
    <row r="60" spans="1:56">
      <c r="A60" s="35" t="s">
        <v>23</v>
      </c>
      <c r="AA60" s="38">
        <f>Data_total!AA60-Steel_sec!AA60</f>
        <v>246</v>
      </c>
      <c r="AB60" s="38">
        <f>Data_total!AB60-Steel_sec!AB60</f>
        <v>300</v>
      </c>
      <c r="AC60" s="38">
        <f>Data_total!AC60-Steel_sec!AC60</f>
        <v>332</v>
      </c>
      <c r="AD60" s="38">
        <f>Data_total!AD60-Steel_sec!AD60</f>
        <v>279</v>
      </c>
      <c r="AE60" s="38">
        <f>Data_total!AE60-Steel_sec!AE60</f>
        <v>293</v>
      </c>
      <c r="AF60" s="38">
        <f>Data_total!AF60-Steel_sec!AF60</f>
        <v>456</v>
      </c>
      <c r="AG60" s="38">
        <f>Data_total!AG60-Steel_sec!AG60</f>
        <v>468</v>
      </c>
      <c r="AH60" s="38">
        <f>Data_total!AH60-Steel_sec!AH60</f>
        <v>480</v>
      </c>
      <c r="AI60" s="38">
        <f>Data_total!AI60-Steel_sec!AI60</f>
        <v>496</v>
      </c>
      <c r="AJ60" s="38">
        <f>Data_total!AJ60-Steel_sec!AJ60</f>
        <v>513</v>
      </c>
      <c r="AK60" s="38">
        <f>Data_total!AK60-Steel_sec!AK60</f>
        <v>518</v>
      </c>
      <c r="AL60" s="38">
        <f>Data_total!AL60-Steel_sec!AL60</f>
        <v>518</v>
      </c>
      <c r="AM60" s="38">
        <f>Data_total!AM60-Steel_sec!AM60</f>
        <v>660</v>
      </c>
      <c r="AN60" s="38">
        <f>Data_total!AN60-Steel_sec!AN60</f>
        <v>686</v>
      </c>
      <c r="AO60" s="38">
        <f>Data_total!AO60-Steel_sec!AO60</f>
        <v>688</v>
      </c>
      <c r="AP60" s="38">
        <f>Data_total!AP60-Steel_sec!AP60</f>
        <v>694</v>
      </c>
      <c r="AQ60" s="38"/>
      <c r="AR60" s="38"/>
      <c r="AS60" s="38"/>
      <c r="AT60" s="38">
        <f>Data_total!AT60-Steel_sec!AT60</f>
        <v>0</v>
      </c>
      <c r="AU60" s="38">
        <f>Data_total!AU60-Steel_sec!AU60</f>
        <v>0</v>
      </c>
      <c r="AV60" s="38">
        <f>Data_total!AV60-Steel_sec!AV60</f>
        <v>0</v>
      </c>
      <c r="AW60" s="38">
        <f>Data_total!AW60-Steel_sec!AW60</f>
        <v>0</v>
      </c>
      <c r="AX60" s="38">
        <f>Data_total!AX60-Steel_sec!AX60</f>
        <v>0</v>
      </c>
      <c r="AY60" s="38">
        <f>Data_total!AY60-Steel_sec!AY60</f>
        <v>0</v>
      </c>
      <c r="AZ60" s="38">
        <f>Data_total!AZ60-Steel_sec!AZ60</f>
        <v>0</v>
      </c>
      <c r="BA60" s="38">
        <f>Data_total!BA60-Steel_sec!BA60</f>
        <v>0</v>
      </c>
      <c r="BB60" s="38">
        <f>Data_total!BB60-Steel_sec!BB60</f>
        <v>0</v>
      </c>
      <c r="BC60" s="38">
        <f>Data_total!BC60-Steel_sec!BC60</f>
        <v>0</v>
      </c>
      <c r="BD60" s="38">
        <f>Data_total!BD60-Steel_sec!BD60</f>
        <v>0</v>
      </c>
    </row>
    <row r="61" spans="1:56">
      <c r="A61" s="30" t="s">
        <v>88</v>
      </c>
    </row>
    <row r="62" spans="1:56">
      <c r="A62" s="30" t="s">
        <v>89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</row>
    <row r="63" spans="1:56">
      <c r="A63" s="30" t="s">
        <v>92</v>
      </c>
    </row>
    <row r="64" spans="1:56">
      <c r="A64" s="30" t="s">
        <v>91</v>
      </c>
      <c r="AA64" s="38"/>
      <c r="AB64" s="38"/>
      <c r="AC64" s="38">
        <f>Data_total!AC64-Steel_sec!AC64</f>
        <v>3</v>
      </c>
      <c r="AD64" s="38">
        <f>Data_total!AD64-Steel_sec!AD64</f>
        <v>2</v>
      </c>
      <c r="AE64" s="38">
        <f>Data_total!AE64-Steel_sec!AE64</f>
        <v>3</v>
      </c>
      <c r="AF64" s="38">
        <f>Data_total!AF64-Steel_sec!AF64</f>
        <v>3</v>
      </c>
      <c r="AG64" s="38">
        <f>Data_total!AG64-Steel_sec!AG64</f>
        <v>2</v>
      </c>
      <c r="AH64" s="38">
        <f>Data_total!AH64-Steel_sec!AH64</f>
        <v>1</v>
      </c>
      <c r="AI64" s="38"/>
      <c r="AJ64" s="38"/>
      <c r="AK64" s="38"/>
      <c r="AL64" s="38"/>
      <c r="AM64" s="38"/>
      <c r="AN64" s="38"/>
      <c r="AZ64" s="38">
        <f>Data_total!AZ64-Steel_sec!AZ64</f>
        <v>0</v>
      </c>
      <c r="BA64" s="38">
        <f>Data_total!BA64-Steel_sec!BA64</f>
        <v>0</v>
      </c>
      <c r="BB64" s="38">
        <f>Data_total!BB64-Steel_sec!BB64</f>
        <v>0</v>
      </c>
      <c r="BC64" s="38">
        <f>Data_total!BC64-Steel_sec!BC64</f>
        <v>0</v>
      </c>
      <c r="BD64" s="38">
        <f>Data_total!BD64-Steel_sec!BD64</f>
        <v>0</v>
      </c>
    </row>
    <row r="65" spans="1:56">
      <c r="A65" s="30" t="s">
        <v>93</v>
      </c>
      <c r="AA65" s="38">
        <f>Data_total!AA65-Steel_sec!AA65</f>
        <v>3</v>
      </c>
      <c r="AB65" s="38">
        <f>Data_total!AB65-Steel_sec!AB65</f>
        <v>2</v>
      </c>
      <c r="AC65" s="38">
        <f>Data_total!AC65-Steel_sec!AC65</f>
        <v>1</v>
      </c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Z65" s="38">
        <f>Data_total!AZ65-Steel_sec!AZ65</f>
        <v>0</v>
      </c>
      <c r="BA65" s="38">
        <f>Data_total!BA65-Steel_sec!BA65</f>
        <v>0</v>
      </c>
      <c r="BB65" s="38">
        <f>Data_total!BB65-Steel_sec!BB65</f>
        <v>0</v>
      </c>
      <c r="BC65" s="38">
        <f>Data_total!BC65-Steel_sec!BC65</f>
        <v>0</v>
      </c>
      <c r="BD65" s="38">
        <f>Data_total!BD65-Steel_sec!BD65</f>
        <v>0</v>
      </c>
    </row>
  </sheetData>
  <pageMargins left="0.7" right="0.7" top="0.78740157499999996" bottom="0.78740157499999996" header="0.3" footer="0.3"/>
  <pageSetup paperSize="9" firstPageNumber="4294967295" orientation="portrait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65"/>
  <sheetViews>
    <sheetView workbookViewId="0">
      <pane xSplit="1" ySplit="1" topLeftCell="AJ26" activePane="bottomRight" state="frozen"/>
      <selection pane="topRight"/>
      <selection pane="bottomLeft"/>
      <selection pane="bottomRight" activeCell="A65" sqref="A65:XFD65"/>
    </sheetView>
  </sheetViews>
  <sheetFormatPr baseColWidth="10" defaultColWidth="11" defaultRowHeight="14.5"/>
  <cols>
    <col min="1" max="1" width="22.453125" customWidth="1"/>
    <col min="9" max="20" width="12.54296875"/>
    <col min="21" max="21" width="11.453125"/>
    <col min="22" max="22" width="12.54296875"/>
  </cols>
  <sheetData>
    <row r="1" spans="1:57">
      <c r="A1" t="s">
        <v>0</v>
      </c>
      <c r="B1">
        <v>1967</v>
      </c>
      <c r="C1">
        <v>1968</v>
      </c>
      <c r="D1">
        <v>1969</v>
      </c>
      <c r="E1">
        <v>1970</v>
      </c>
      <c r="F1">
        <v>1971</v>
      </c>
      <c r="G1">
        <v>1972</v>
      </c>
      <c r="H1">
        <v>1973</v>
      </c>
      <c r="I1">
        <v>1974</v>
      </c>
      <c r="J1">
        <v>1975</v>
      </c>
      <c r="K1">
        <v>1976</v>
      </c>
      <c r="L1">
        <v>1977</v>
      </c>
      <c r="M1">
        <v>1978</v>
      </c>
      <c r="N1">
        <v>1979</v>
      </c>
      <c r="O1">
        <v>1980</v>
      </c>
      <c r="P1">
        <v>1981</v>
      </c>
      <c r="Q1">
        <v>1982</v>
      </c>
      <c r="R1">
        <v>1983</v>
      </c>
      <c r="S1">
        <v>1984</v>
      </c>
      <c r="T1">
        <v>1985</v>
      </c>
      <c r="U1">
        <v>1986</v>
      </c>
      <c r="V1">
        <v>1987</v>
      </c>
      <c r="W1">
        <v>1988</v>
      </c>
      <c r="X1">
        <v>1989</v>
      </c>
      <c r="Y1">
        <v>1990</v>
      </c>
      <c r="Z1">
        <v>1991</v>
      </c>
      <c r="AA1">
        <v>1992</v>
      </c>
      <c r="AB1">
        <v>1993</v>
      </c>
      <c r="AC1">
        <v>1994</v>
      </c>
      <c r="AD1">
        <v>1995</v>
      </c>
      <c r="AE1">
        <v>1996</v>
      </c>
      <c r="AF1">
        <v>1997</v>
      </c>
      <c r="AG1">
        <v>1998</v>
      </c>
      <c r="AH1">
        <v>1999</v>
      </c>
      <c r="AI1">
        <v>2000</v>
      </c>
      <c r="AJ1">
        <v>2001</v>
      </c>
      <c r="AK1">
        <v>2002</v>
      </c>
      <c r="AL1">
        <v>2003</v>
      </c>
      <c r="AM1">
        <v>2004</v>
      </c>
      <c r="AN1">
        <v>2005</v>
      </c>
      <c r="AO1">
        <v>2006</v>
      </c>
      <c r="AP1">
        <v>2007</v>
      </c>
      <c r="AQ1">
        <v>2008</v>
      </c>
      <c r="AR1">
        <v>2009</v>
      </c>
      <c r="AS1" s="5">
        <v>2010</v>
      </c>
      <c r="AT1" s="5">
        <v>2011</v>
      </c>
      <c r="AU1" s="5">
        <v>2012</v>
      </c>
      <c r="AV1" s="5">
        <v>2013</v>
      </c>
      <c r="AW1" s="5">
        <v>2014</v>
      </c>
      <c r="AX1" s="5">
        <v>2015</v>
      </c>
      <c r="AY1" s="5">
        <v>2016</v>
      </c>
      <c r="AZ1" s="5">
        <v>2017</v>
      </c>
      <c r="BA1" s="5">
        <v>2018</v>
      </c>
      <c r="BB1" s="5">
        <v>2019</v>
      </c>
      <c r="BC1" s="5">
        <v>2020</v>
      </c>
      <c r="BD1" s="5">
        <v>2021</v>
      </c>
      <c r="BE1" s="5">
        <v>2021</v>
      </c>
    </row>
    <row r="2" spans="1:57">
      <c r="A2" t="s">
        <v>1</v>
      </c>
      <c r="I2">
        <v>694</v>
      </c>
      <c r="J2">
        <v>622</v>
      </c>
      <c r="K2">
        <v>532</v>
      </c>
      <c r="L2">
        <v>468</v>
      </c>
      <c r="M2">
        <v>554</v>
      </c>
      <c r="N2">
        <v>581</v>
      </c>
      <c r="O2">
        <v>648</v>
      </c>
      <c r="P2">
        <v>776</v>
      </c>
      <c r="Q2">
        <v>830</v>
      </c>
      <c r="R2">
        <v>801</v>
      </c>
      <c r="S2">
        <v>899</v>
      </c>
      <c r="T2">
        <v>863</v>
      </c>
      <c r="U2">
        <v>695</v>
      </c>
      <c r="V2">
        <v>692</v>
      </c>
      <c r="W2">
        <v>919</v>
      </c>
      <c r="X2">
        <v>1013</v>
      </c>
      <c r="Y2">
        <v>1079</v>
      </c>
      <c r="Z2">
        <v>1049</v>
      </c>
      <c r="AA2">
        <v>1056</v>
      </c>
      <c r="AB2">
        <v>1343</v>
      </c>
      <c r="AC2">
        <v>1678</v>
      </c>
      <c r="AD2">
        <v>1746</v>
      </c>
      <c r="AE2">
        <v>1604</v>
      </c>
      <c r="AF2">
        <v>2307</v>
      </c>
      <c r="AG2">
        <v>2433</v>
      </c>
      <c r="AH2">
        <v>2098</v>
      </c>
      <c r="AI2">
        <v>2726</v>
      </c>
      <c r="AJ2">
        <v>2740</v>
      </c>
      <c r="AK2">
        <v>2926</v>
      </c>
      <c r="AL2">
        <v>2805</v>
      </c>
      <c r="AM2">
        <v>2885</v>
      </c>
      <c r="AN2">
        <v>2644</v>
      </c>
      <c r="AO2">
        <v>3458</v>
      </c>
      <c r="AP2">
        <v>3545</v>
      </c>
      <c r="AQ2">
        <v>3265</v>
      </c>
      <c r="AR2">
        <v>2347</v>
      </c>
      <c r="AS2">
        <v>2796</v>
      </c>
      <c r="AT2">
        <v>2773</v>
      </c>
      <c r="AU2">
        <v>2654</v>
      </c>
      <c r="AV2">
        <v>2355</v>
      </c>
      <c r="AW2">
        <v>2379</v>
      </c>
      <c r="AX2">
        <v>2448</v>
      </c>
      <c r="AY2">
        <v>2357</v>
      </c>
      <c r="AZ2">
        <v>2480</v>
      </c>
      <c r="BA2">
        <v>2580</v>
      </c>
      <c r="BB2">
        <v>2520</v>
      </c>
    </row>
    <row r="3" spans="1:57">
      <c r="A3" t="s">
        <v>2</v>
      </c>
      <c r="I3">
        <v>21</v>
      </c>
      <c r="J3">
        <v>97</v>
      </c>
      <c r="K3">
        <v>335</v>
      </c>
      <c r="L3">
        <v>367</v>
      </c>
      <c r="M3">
        <v>504</v>
      </c>
      <c r="N3">
        <v>493</v>
      </c>
      <c r="O3">
        <v>559</v>
      </c>
      <c r="P3">
        <v>612</v>
      </c>
      <c r="Q3">
        <v>560</v>
      </c>
      <c r="R3">
        <v>493</v>
      </c>
      <c r="S3">
        <v>548</v>
      </c>
      <c r="T3">
        <v>529</v>
      </c>
      <c r="U3">
        <v>632</v>
      </c>
      <c r="V3">
        <v>605</v>
      </c>
      <c r="W3">
        <v>650</v>
      </c>
      <c r="X3">
        <v>624</v>
      </c>
      <c r="Y3">
        <v>610</v>
      </c>
      <c r="Z3">
        <v>633</v>
      </c>
      <c r="AA3">
        <v>591</v>
      </c>
      <c r="AB3">
        <v>603</v>
      </c>
      <c r="AC3">
        <v>722</v>
      </c>
      <c r="AD3">
        <v>654</v>
      </c>
      <c r="AE3">
        <v>739</v>
      </c>
      <c r="AF3">
        <v>786</v>
      </c>
      <c r="AG3">
        <v>790</v>
      </c>
      <c r="AH3">
        <v>729</v>
      </c>
      <c r="AI3">
        <v>801</v>
      </c>
      <c r="AJ3">
        <v>751</v>
      </c>
      <c r="AK3">
        <v>392</v>
      </c>
    </row>
    <row r="4" spans="1:57">
      <c r="A4" t="s">
        <v>3</v>
      </c>
      <c r="I4">
        <v>3103</v>
      </c>
      <c r="J4">
        <v>3046</v>
      </c>
      <c r="K4">
        <v>3288</v>
      </c>
      <c r="L4">
        <v>3199</v>
      </c>
      <c r="M4">
        <v>3440</v>
      </c>
      <c r="N4">
        <v>3575</v>
      </c>
      <c r="O4">
        <v>3684</v>
      </c>
      <c r="P4">
        <v>3662</v>
      </c>
      <c r="Q4">
        <v>3477</v>
      </c>
      <c r="R4">
        <v>3461</v>
      </c>
      <c r="S4">
        <v>3722</v>
      </c>
      <c r="T4">
        <v>3680</v>
      </c>
      <c r="U4">
        <v>4122</v>
      </c>
      <c r="V4">
        <v>4463</v>
      </c>
      <c r="W4">
        <v>5039</v>
      </c>
      <c r="X4">
        <v>5379</v>
      </c>
      <c r="Y4">
        <v>5402</v>
      </c>
      <c r="Z4">
        <v>5322</v>
      </c>
      <c r="AA4">
        <v>5421</v>
      </c>
      <c r="AB4">
        <v>5224</v>
      </c>
      <c r="AC4">
        <v>6142</v>
      </c>
      <c r="AD4">
        <v>6541</v>
      </c>
      <c r="AE4">
        <v>6704</v>
      </c>
      <c r="AF4">
        <v>7874</v>
      </c>
      <c r="AG4">
        <v>8059</v>
      </c>
      <c r="AH4">
        <v>7736</v>
      </c>
      <c r="AI4">
        <v>8443</v>
      </c>
      <c r="AJ4">
        <v>8231</v>
      </c>
      <c r="AK4">
        <v>7876</v>
      </c>
      <c r="AL4">
        <v>7770</v>
      </c>
      <c r="AM4">
        <v>8019</v>
      </c>
      <c r="AN4">
        <v>7300</v>
      </c>
      <c r="AO4">
        <v>7610</v>
      </c>
      <c r="AP4">
        <v>7442</v>
      </c>
      <c r="AQ4">
        <v>7213</v>
      </c>
      <c r="AR4">
        <v>5164</v>
      </c>
      <c r="AS4">
        <v>5601</v>
      </c>
      <c r="AT4">
        <v>6128</v>
      </c>
      <c r="AU4">
        <v>6102</v>
      </c>
      <c r="AV4">
        <v>5491</v>
      </c>
      <c r="AW4">
        <v>5498</v>
      </c>
      <c r="AX4">
        <v>5159</v>
      </c>
      <c r="AY4">
        <v>4886</v>
      </c>
      <c r="AZ4">
        <v>4840</v>
      </c>
      <c r="BA4">
        <v>4864</v>
      </c>
      <c r="BB4">
        <v>4388</v>
      </c>
    </row>
    <row r="5" spans="1:57">
      <c r="A5" t="s">
        <v>4</v>
      </c>
      <c r="I5">
        <v>7033</v>
      </c>
      <c r="J5">
        <v>6428</v>
      </c>
      <c r="K5">
        <v>6684</v>
      </c>
      <c r="L5">
        <v>6505</v>
      </c>
      <c r="M5">
        <v>7585</v>
      </c>
      <c r="N5">
        <v>8130</v>
      </c>
      <c r="O5">
        <v>8511</v>
      </c>
      <c r="P5">
        <v>8721</v>
      </c>
      <c r="Q5">
        <v>8521</v>
      </c>
      <c r="R5">
        <v>9211</v>
      </c>
      <c r="S5">
        <v>10025</v>
      </c>
      <c r="T5">
        <v>9897</v>
      </c>
      <c r="U5">
        <v>9228</v>
      </c>
      <c r="V5">
        <v>8898</v>
      </c>
      <c r="W5">
        <f>7085+2501</f>
        <v>9586</v>
      </c>
      <c r="X5">
        <v>9515</v>
      </c>
      <c r="Y5">
        <v>8856</v>
      </c>
      <c r="Z5">
        <v>8559</v>
      </c>
      <c r="AA5">
        <v>8581</v>
      </c>
      <c r="AB5">
        <v>8115</v>
      </c>
      <c r="AC5">
        <v>8921</v>
      </c>
      <c r="AD5">
        <v>10143</v>
      </c>
      <c r="AE5">
        <v>10346</v>
      </c>
      <c r="AF5">
        <v>11873</v>
      </c>
      <c r="AG5">
        <v>12096</v>
      </c>
      <c r="AH5">
        <v>12267</v>
      </c>
      <c r="AI5">
        <v>13324</v>
      </c>
      <c r="AJ5">
        <v>13149</v>
      </c>
      <c r="AK5">
        <v>13206</v>
      </c>
      <c r="AL5">
        <v>13432</v>
      </c>
      <c r="AM5">
        <v>14216</v>
      </c>
      <c r="AN5">
        <v>13667</v>
      </c>
      <c r="AO5">
        <v>14674</v>
      </c>
      <c r="AP5">
        <v>15015</v>
      </c>
      <c r="AQ5">
        <v>14639</v>
      </c>
      <c r="AR5">
        <v>11336</v>
      </c>
      <c r="AS5">
        <v>13215</v>
      </c>
      <c r="AT5">
        <v>14204</v>
      </c>
      <c r="AU5">
        <v>13789</v>
      </c>
      <c r="AV5">
        <v>13459</v>
      </c>
      <c r="AW5">
        <v>13062</v>
      </c>
      <c r="AX5">
        <v>12622</v>
      </c>
      <c r="AY5">
        <v>12594</v>
      </c>
      <c r="AZ5">
        <v>13007</v>
      </c>
      <c r="BA5">
        <v>12703</v>
      </c>
      <c r="BB5">
        <v>11905</v>
      </c>
    </row>
    <row r="6" spans="1:57">
      <c r="A6" t="s">
        <v>5</v>
      </c>
      <c r="S6">
        <v>166</v>
      </c>
      <c r="T6">
        <v>203</v>
      </c>
      <c r="U6">
        <v>208</v>
      </c>
      <c r="V6">
        <v>220</v>
      </c>
      <c r="W6">
        <v>271</v>
      </c>
      <c r="X6">
        <v>324</v>
      </c>
      <c r="Y6">
        <v>326</v>
      </c>
      <c r="Z6">
        <v>293</v>
      </c>
      <c r="AA6">
        <v>257</v>
      </c>
      <c r="AB6">
        <v>326</v>
      </c>
      <c r="AC6">
        <v>266</v>
      </c>
      <c r="AD6">
        <v>310</v>
      </c>
      <c r="AE6">
        <v>341</v>
      </c>
      <c r="AF6">
        <v>337</v>
      </c>
      <c r="AG6">
        <v>358</v>
      </c>
      <c r="AH6">
        <v>335</v>
      </c>
      <c r="AI6">
        <v>360</v>
      </c>
      <c r="AJ6">
        <v>150</v>
      </c>
    </row>
    <row r="7" spans="1:57">
      <c r="A7" t="s">
        <v>6</v>
      </c>
      <c r="I7">
        <v>9861</v>
      </c>
      <c r="J7">
        <v>9361</v>
      </c>
      <c r="K7">
        <v>10819</v>
      </c>
      <c r="L7">
        <v>11292</v>
      </c>
      <c r="M7">
        <v>12299</v>
      </c>
      <c r="N7">
        <v>12915</v>
      </c>
      <c r="O7">
        <v>14037</v>
      </c>
      <c r="P7">
        <v>12715</v>
      </c>
      <c r="Q7">
        <v>12619</v>
      </c>
      <c r="R7">
        <v>11663</v>
      </c>
      <c r="S7">
        <v>12703</v>
      </c>
      <c r="T7">
        <v>12522</v>
      </c>
      <c r="U7">
        <v>11933</v>
      </c>
      <c r="V7">
        <v>12256</v>
      </c>
      <c r="W7">
        <v>13221</v>
      </c>
      <c r="X7">
        <v>14035</v>
      </c>
      <c r="Y7">
        <v>14262</v>
      </c>
      <c r="Z7">
        <v>14688</v>
      </c>
      <c r="AA7">
        <v>14664</v>
      </c>
      <c r="AB7">
        <v>14773</v>
      </c>
      <c r="AC7">
        <v>15026</v>
      </c>
      <c r="AD7">
        <v>16026</v>
      </c>
      <c r="AE7">
        <v>13873</v>
      </c>
      <c r="AF7">
        <v>14805</v>
      </c>
      <c r="AG7">
        <v>15272</v>
      </c>
      <c r="AH7">
        <v>14244</v>
      </c>
      <c r="AI7">
        <v>16083</v>
      </c>
      <c r="AJ7">
        <v>16535</v>
      </c>
      <c r="AK7">
        <v>16739</v>
      </c>
      <c r="AL7">
        <v>17124</v>
      </c>
      <c r="AM7">
        <v>17954</v>
      </c>
      <c r="AN7">
        <v>17661</v>
      </c>
      <c r="AO7">
        <v>19802</v>
      </c>
      <c r="AP7">
        <v>19996</v>
      </c>
      <c r="AQ7">
        <v>19679</v>
      </c>
      <c r="AR7">
        <v>14036</v>
      </c>
      <c r="AS7">
        <v>17163</v>
      </c>
      <c r="AT7">
        <v>18843</v>
      </c>
      <c r="AU7">
        <v>17939</v>
      </c>
      <c r="AV7">
        <v>17295</v>
      </c>
      <c r="AW7">
        <v>17200</v>
      </c>
      <c r="AX7">
        <v>17227</v>
      </c>
      <c r="AY7">
        <v>17704</v>
      </c>
      <c r="AZ7">
        <v>19336</v>
      </c>
      <c r="BA7">
        <v>20012</v>
      </c>
      <c r="BB7">
        <v>19030</v>
      </c>
    </row>
    <row r="8" spans="1:57">
      <c r="A8" t="s">
        <v>7</v>
      </c>
      <c r="I8">
        <v>107</v>
      </c>
      <c r="J8">
        <v>65</v>
      </c>
      <c r="K8">
        <v>86</v>
      </c>
      <c r="L8">
        <v>26</v>
      </c>
      <c r="M8">
        <v>8</v>
      </c>
      <c r="AB8">
        <v>4</v>
      </c>
      <c r="AC8">
        <v>446</v>
      </c>
      <c r="AD8">
        <v>1203</v>
      </c>
      <c r="AE8">
        <v>1334</v>
      </c>
      <c r="AF8">
        <v>1982</v>
      </c>
      <c r="AG8">
        <v>2477</v>
      </c>
      <c r="AH8">
        <v>2600</v>
      </c>
      <c r="AI8">
        <v>2571</v>
      </c>
      <c r="AJ8">
        <v>2725</v>
      </c>
      <c r="AK8">
        <v>2719</v>
      </c>
      <c r="AL8">
        <v>2675</v>
      </c>
      <c r="AM8">
        <v>2684</v>
      </c>
      <c r="AN8">
        <v>2194</v>
      </c>
      <c r="AO8">
        <v>2802</v>
      </c>
      <c r="AP8">
        <v>2858</v>
      </c>
      <c r="AQ8">
        <v>2582</v>
      </c>
      <c r="AR8">
        <v>2141</v>
      </c>
      <c r="AS8">
        <v>2548</v>
      </c>
      <c r="AT8">
        <v>2521</v>
      </c>
      <c r="AU8">
        <v>2208</v>
      </c>
      <c r="AV8">
        <v>2090</v>
      </c>
      <c r="AW8">
        <v>2193</v>
      </c>
      <c r="AX8">
        <v>2127</v>
      </c>
      <c r="AY8">
        <v>2175</v>
      </c>
      <c r="AZ8">
        <v>2172</v>
      </c>
      <c r="BA8">
        <v>2228</v>
      </c>
      <c r="BB8">
        <v>2119</v>
      </c>
    </row>
    <row r="9" spans="1:57">
      <c r="A9" t="s">
        <v>8</v>
      </c>
      <c r="I9">
        <v>373</v>
      </c>
      <c r="J9">
        <v>320</v>
      </c>
      <c r="K9">
        <v>340</v>
      </c>
      <c r="L9">
        <v>305</v>
      </c>
      <c r="M9">
        <v>305</v>
      </c>
      <c r="N9">
        <v>313</v>
      </c>
      <c r="O9">
        <v>311</v>
      </c>
      <c r="P9">
        <v>178</v>
      </c>
      <c r="Q9">
        <v>232</v>
      </c>
      <c r="R9">
        <v>206</v>
      </c>
      <c r="S9">
        <v>206</v>
      </c>
      <c r="T9">
        <v>213</v>
      </c>
      <c r="U9">
        <v>231</v>
      </c>
      <c r="V9">
        <v>246</v>
      </c>
      <c r="W9">
        <v>255</v>
      </c>
      <c r="X9">
        <v>262</v>
      </c>
      <c r="Y9">
        <v>232</v>
      </c>
      <c r="Z9">
        <v>228</v>
      </c>
      <c r="AA9">
        <v>243</v>
      </c>
      <c r="AB9">
        <v>189</v>
      </c>
      <c r="AC9">
        <v>223</v>
      </c>
      <c r="AD9">
        <v>262</v>
      </c>
      <c r="AE9">
        <v>156</v>
      </c>
      <c r="AF9">
        <v>167</v>
      </c>
      <c r="AG9">
        <v>152</v>
      </c>
      <c r="AH9">
        <v>128</v>
      </c>
      <c r="AI9">
        <v>159</v>
      </c>
      <c r="AJ9">
        <v>135</v>
      </c>
      <c r="AK9">
        <v>122</v>
      </c>
      <c r="AL9">
        <v>120</v>
      </c>
      <c r="AM9">
        <v>136</v>
      </c>
      <c r="AN9">
        <v>141</v>
      </c>
      <c r="AO9">
        <v>150</v>
      </c>
      <c r="AP9">
        <v>165</v>
      </c>
      <c r="AQ9">
        <v>148</v>
      </c>
      <c r="AR9">
        <v>60</v>
      </c>
      <c r="AS9">
        <v>128</v>
      </c>
      <c r="AT9">
        <v>172</v>
      </c>
      <c r="AU9">
        <v>141</v>
      </c>
      <c r="AV9">
        <v>132</v>
      </c>
      <c r="AW9">
        <v>125</v>
      </c>
      <c r="AX9">
        <v>107</v>
      </c>
      <c r="AY9">
        <v>93</v>
      </c>
    </row>
    <row r="10" spans="1:57">
      <c r="A10" t="s">
        <v>9</v>
      </c>
      <c r="I10">
        <v>5273</v>
      </c>
      <c r="J10">
        <v>5472</v>
      </c>
      <c r="K10">
        <v>6793</v>
      </c>
      <c r="L10">
        <v>6286</v>
      </c>
      <c r="M10">
        <v>7200</v>
      </c>
      <c r="N10">
        <v>7385</v>
      </c>
      <c r="O10">
        <v>4579</v>
      </c>
      <c r="P10">
        <v>5038</v>
      </c>
      <c r="Q10">
        <v>4649</v>
      </c>
      <c r="R10">
        <v>4491</v>
      </c>
      <c r="S10">
        <v>4826</v>
      </c>
      <c r="T10">
        <v>4537</v>
      </c>
      <c r="U10">
        <v>4044</v>
      </c>
      <c r="V10">
        <v>4457</v>
      </c>
      <c r="W10">
        <v>4942</v>
      </c>
      <c r="X10">
        <v>5113</v>
      </c>
      <c r="Y10">
        <v>4672</v>
      </c>
      <c r="Z10">
        <v>3934</v>
      </c>
      <c r="AA10">
        <v>4120</v>
      </c>
      <c r="AB10">
        <v>4295</v>
      </c>
      <c r="AC10">
        <v>4377</v>
      </c>
      <c r="AD10">
        <v>4521</v>
      </c>
      <c r="AE10">
        <v>4233</v>
      </c>
      <c r="AF10">
        <v>4513</v>
      </c>
      <c r="AG10">
        <v>3889</v>
      </c>
      <c r="AH10">
        <v>3662</v>
      </c>
      <c r="AI10">
        <v>3604</v>
      </c>
      <c r="AJ10">
        <v>3272</v>
      </c>
      <c r="AK10">
        <v>2711</v>
      </c>
      <c r="AL10">
        <v>2638</v>
      </c>
      <c r="AM10">
        <v>3099</v>
      </c>
      <c r="AN10">
        <v>2687</v>
      </c>
      <c r="AO10">
        <v>2666</v>
      </c>
      <c r="AP10">
        <v>3035</v>
      </c>
      <c r="AQ10">
        <v>3043</v>
      </c>
      <c r="AR10">
        <v>2119</v>
      </c>
      <c r="AS10">
        <v>2395</v>
      </c>
      <c r="AT10">
        <v>2532</v>
      </c>
      <c r="AU10">
        <v>2054</v>
      </c>
      <c r="AV10">
        <v>1942</v>
      </c>
      <c r="AW10">
        <v>1955</v>
      </c>
      <c r="AX10">
        <v>1856</v>
      </c>
      <c r="AY10">
        <v>1482</v>
      </c>
      <c r="AZ10">
        <v>1494</v>
      </c>
      <c r="BA10">
        <v>1616</v>
      </c>
      <c r="BB10">
        <v>1531</v>
      </c>
    </row>
    <row r="11" spans="1:57">
      <c r="A11" t="s">
        <v>10</v>
      </c>
      <c r="I11">
        <v>562</v>
      </c>
      <c r="J11">
        <v>473</v>
      </c>
      <c r="K11">
        <v>534</v>
      </c>
      <c r="L11">
        <v>558</v>
      </c>
      <c r="M11">
        <v>556</v>
      </c>
      <c r="N11">
        <v>627</v>
      </c>
      <c r="O11">
        <v>575</v>
      </c>
      <c r="P11">
        <v>501</v>
      </c>
      <c r="Q11">
        <v>466</v>
      </c>
      <c r="R11">
        <v>416</v>
      </c>
      <c r="S11">
        <v>477</v>
      </c>
      <c r="T11">
        <v>455</v>
      </c>
      <c r="U11">
        <v>401</v>
      </c>
      <c r="V11">
        <v>317</v>
      </c>
      <c r="W11">
        <v>356</v>
      </c>
      <c r="X11">
        <v>384</v>
      </c>
      <c r="Y11">
        <v>370</v>
      </c>
      <c r="Z11">
        <v>290</v>
      </c>
      <c r="AA11">
        <v>361</v>
      </c>
      <c r="AB11">
        <v>411</v>
      </c>
      <c r="AC11">
        <v>431</v>
      </c>
      <c r="AD11">
        <v>454</v>
      </c>
      <c r="AE11">
        <v>396</v>
      </c>
      <c r="AF11">
        <v>466</v>
      </c>
      <c r="AG11">
        <v>503</v>
      </c>
      <c r="AH11">
        <v>486</v>
      </c>
      <c r="AI11">
        <v>541</v>
      </c>
      <c r="AJ11">
        <v>546</v>
      </c>
      <c r="AK11">
        <v>651</v>
      </c>
      <c r="AL11">
        <v>555</v>
      </c>
      <c r="AM11">
        <v>629</v>
      </c>
      <c r="AN11">
        <v>622</v>
      </c>
      <c r="AO11">
        <v>643</v>
      </c>
      <c r="AP11">
        <v>708</v>
      </c>
      <c r="AQ11">
        <v>723</v>
      </c>
      <c r="AR11">
        <v>588</v>
      </c>
      <c r="AS11">
        <v>637</v>
      </c>
      <c r="AT11">
        <v>689</v>
      </c>
      <c r="AU11">
        <v>674</v>
      </c>
      <c r="AV11">
        <v>664</v>
      </c>
      <c r="AW11">
        <v>691</v>
      </c>
      <c r="AX11">
        <v>667</v>
      </c>
      <c r="AY11">
        <v>672</v>
      </c>
      <c r="AZ11">
        <v>723</v>
      </c>
      <c r="BA11">
        <v>708</v>
      </c>
      <c r="BB11">
        <v>709</v>
      </c>
    </row>
    <row r="12" spans="1:57">
      <c r="A12" t="s">
        <v>11</v>
      </c>
      <c r="I12">
        <v>315</v>
      </c>
      <c r="J12">
        <v>308</v>
      </c>
      <c r="K12">
        <v>248</v>
      </c>
      <c r="L12">
        <v>296</v>
      </c>
      <c r="M12">
        <v>323</v>
      </c>
      <c r="N12">
        <v>341</v>
      </c>
      <c r="O12">
        <v>319</v>
      </c>
      <c r="P12">
        <v>280</v>
      </c>
      <c r="Q12">
        <v>224</v>
      </c>
      <c r="R12">
        <v>371</v>
      </c>
      <c r="S12">
        <v>416</v>
      </c>
      <c r="T12">
        <v>445</v>
      </c>
      <c r="U12">
        <v>438</v>
      </c>
      <c r="V12">
        <v>445</v>
      </c>
      <c r="W12">
        <v>471</v>
      </c>
      <c r="X12">
        <v>476</v>
      </c>
      <c r="Y12">
        <v>456</v>
      </c>
      <c r="Z12">
        <v>412</v>
      </c>
      <c r="AA12">
        <v>519</v>
      </c>
      <c r="AB12">
        <v>588</v>
      </c>
      <c r="AC12">
        <v>696</v>
      </c>
      <c r="AD12">
        <v>749</v>
      </c>
      <c r="AE12">
        <v>747</v>
      </c>
      <c r="AF12">
        <v>843</v>
      </c>
      <c r="AG12">
        <v>901</v>
      </c>
      <c r="AH12">
        <v>886</v>
      </c>
      <c r="AI12">
        <v>965</v>
      </c>
      <c r="AJ12">
        <v>859</v>
      </c>
      <c r="AK12">
        <v>908</v>
      </c>
      <c r="AL12">
        <v>1357</v>
      </c>
      <c r="AM12">
        <v>1495</v>
      </c>
      <c r="AN12">
        <v>1421</v>
      </c>
      <c r="AO12">
        <v>1600</v>
      </c>
      <c r="AP12">
        <v>1314</v>
      </c>
      <c r="AQ12">
        <v>1267</v>
      </c>
      <c r="AR12">
        <v>846</v>
      </c>
      <c r="AS12">
        <v>1265</v>
      </c>
      <c r="AT12">
        <v>1286</v>
      </c>
      <c r="AU12">
        <v>1460</v>
      </c>
      <c r="AV12">
        <v>1300</v>
      </c>
      <c r="AW12">
        <v>1265</v>
      </c>
      <c r="AX12">
        <v>1365</v>
      </c>
      <c r="AY12">
        <v>1350</v>
      </c>
      <c r="AZ12">
        <v>1300</v>
      </c>
      <c r="BA12">
        <v>1350</v>
      </c>
      <c r="BB12">
        <v>1155</v>
      </c>
    </row>
    <row r="13" spans="1:57">
      <c r="A13" t="s">
        <v>12</v>
      </c>
      <c r="X13">
        <v>956</v>
      </c>
      <c r="Y13">
        <v>999</v>
      </c>
      <c r="Z13">
        <v>980</v>
      </c>
      <c r="AA13">
        <v>924</v>
      </c>
      <c r="AB13">
        <v>980</v>
      </c>
      <c r="AC13">
        <v>848</v>
      </c>
      <c r="AD13">
        <v>939</v>
      </c>
      <c r="AE13">
        <v>848</v>
      </c>
      <c r="AF13">
        <v>1016</v>
      </c>
      <c r="AG13">
        <v>1109</v>
      </c>
      <c r="AH13">
        <v>951</v>
      </c>
      <c r="AI13">
        <v>1088</v>
      </c>
      <c r="AJ13">
        <v>1281</v>
      </c>
      <c r="AK13">
        <v>1835</v>
      </c>
      <c r="AL13">
        <v>1701</v>
      </c>
      <c r="AM13">
        <v>1967</v>
      </c>
      <c r="AN13">
        <v>2266</v>
      </c>
      <c r="AO13">
        <v>2416</v>
      </c>
      <c r="AP13">
        <v>2554</v>
      </c>
      <c r="AQ13">
        <v>2477</v>
      </c>
      <c r="AR13">
        <v>2000</v>
      </c>
      <c r="AS13">
        <v>1821</v>
      </c>
      <c r="AT13">
        <v>1934</v>
      </c>
      <c r="AU13">
        <v>1247</v>
      </c>
      <c r="AV13">
        <v>1030</v>
      </c>
      <c r="AW13">
        <v>1022</v>
      </c>
      <c r="AX13">
        <v>910</v>
      </c>
      <c r="AY13">
        <v>1158</v>
      </c>
      <c r="AZ13">
        <v>1359</v>
      </c>
      <c r="BA13">
        <v>1467</v>
      </c>
      <c r="BB13">
        <v>1350</v>
      </c>
    </row>
    <row r="14" spans="1:57">
      <c r="A14" t="s">
        <v>13</v>
      </c>
      <c r="I14">
        <v>513</v>
      </c>
      <c r="J14">
        <v>484</v>
      </c>
      <c r="K14">
        <v>475</v>
      </c>
      <c r="L14">
        <v>387</v>
      </c>
      <c r="M14">
        <v>401</v>
      </c>
      <c r="N14">
        <v>401</v>
      </c>
      <c r="O14">
        <v>398</v>
      </c>
      <c r="P14">
        <v>413</v>
      </c>
      <c r="Q14">
        <v>396</v>
      </c>
      <c r="R14">
        <v>387</v>
      </c>
      <c r="S14">
        <v>405</v>
      </c>
      <c r="T14">
        <v>410</v>
      </c>
      <c r="U14">
        <v>343</v>
      </c>
      <c r="V14">
        <v>484</v>
      </c>
      <c r="W14">
        <v>525</v>
      </c>
      <c r="X14">
        <v>444</v>
      </c>
      <c r="Y14">
        <v>383</v>
      </c>
      <c r="Z14">
        <v>438</v>
      </c>
      <c r="AA14">
        <v>446</v>
      </c>
      <c r="AB14">
        <v>505</v>
      </c>
      <c r="AC14">
        <v>456</v>
      </c>
      <c r="AD14">
        <v>505</v>
      </c>
      <c r="AE14">
        <v>511</v>
      </c>
      <c r="AF14">
        <v>585</v>
      </c>
      <c r="AG14">
        <v>637</v>
      </c>
      <c r="AH14">
        <v>610</v>
      </c>
      <c r="AI14">
        <v>679</v>
      </c>
      <c r="AJ14">
        <v>640</v>
      </c>
      <c r="AK14">
        <v>698</v>
      </c>
      <c r="AL14">
        <v>703</v>
      </c>
      <c r="AM14">
        <v>725</v>
      </c>
      <c r="AN14">
        <v>705</v>
      </c>
      <c r="AO14">
        <v>684</v>
      </c>
      <c r="AP14">
        <v>708</v>
      </c>
      <c r="AQ14">
        <v>560</v>
      </c>
      <c r="AR14">
        <v>595</v>
      </c>
      <c r="AS14">
        <v>530</v>
      </c>
      <c r="AT14">
        <v>610</v>
      </c>
      <c r="AU14">
        <v>700</v>
      </c>
      <c r="AV14">
        <v>605</v>
      </c>
      <c r="AW14">
        <v>600</v>
      </c>
      <c r="AX14">
        <v>590</v>
      </c>
      <c r="AY14">
        <v>620</v>
      </c>
      <c r="AZ14">
        <v>603</v>
      </c>
      <c r="BA14">
        <v>575</v>
      </c>
      <c r="BB14">
        <v>621</v>
      </c>
    </row>
    <row r="15" spans="1:57">
      <c r="A15" t="s">
        <v>14</v>
      </c>
      <c r="I15">
        <v>90</v>
      </c>
      <c r="J15">
        <v>91</v>
      </c>
      <c r="K15">
        <v>118</v>
      </c>
      <c r="L15">
        <v>164</v>
      </c>
      <c r="M15">
        <v>240</v>
      </c>
      <c r="N15">
        <v>258</v>
      </c>
      <c r="O15">
        <v>266</v>
      </c>
      <c r="P15">
        <v>225</v>
      </c>
      <c r="Q15">
        <v>280</v>
      </c>
      <c r="R15">
        <v>319</v>
      </c>
      <c r="S15">
        <v>390</v>
      </c>
      <c r="T15">
        <v>226</v>
      </c>
      <c r="U15">
        <v>256</v>
      </c>
      <c r="V15">
        <v>275</v>
      </c>
      <c r="W15">
        <v>330</v>
      </c>
      <c r="X15">
        <v>376</v>
      </c>
      <c r="Y15">
        <v>409</v>
      </c>
      <c r="Z15">
        <v>341</v>
      </c>
      <c r="AA15">
        <v>354</v>
      </c>
      <c r="AB15">
        <v>366</v>
      </c>
      <c r="AC15">
        <v>308</v>
      </c>
      <c r="AD15">
        <v>383</v>
      </c>
      <c r="AE15">
        <v>416</v>
      </c>
      <c r="AF15">
        <v>430</v>
      </c>
      <c r="AG15">
        <v>475</v>
      </c>
      <c r="AH15">
        <v>567</v>
      </c>
      <c r="AI15">
        <v>678</v>
      </c>
      <c r="AJ15">
        <v>666</v>
      </c>
      <c r="AK15">
        <v>920</v>
      </c>
      <c r="AL15">
        <v>1000</v>
      </c>
      <c r="AM15">
        <v>1400</v>
      </c>
      <c r="AN15">
        <v>1400</v>
      </c>
      <c r="AO15">
        <v>1400</v>
      </c>
      <c r="AP15">
        <v>1400</v>
      </c>
      <c r="AQ15">
        <v>1400</v>
      </c>
      <c r="AR15">
        <v>1614</v>
      </c>
      <c r="AS15">
        <v>1543</v>
      </c>
      <c r="AT15">
        <v>1942</v>
      </c>
      <c r="AU15">
        <v>1960</v>
      </c>
      <c r="AV15">
        <v>2050</v>
      </c>
      <c r="AW15">
        <v>2070</v>
      </c>
      <c r="AX15">
        <v>2030</v>
      </c>
      <c r="AY15">
        <v>2010</v>
      </c>
      <c r="AZ15">
        <v>2056</v>
      </c>
      <c r="BA15">
        <v>2215</v>
      </c>
      <c r="BB15">
        <v>2033</v>
      </c>
    </row>
    <row r="16" spans="1:57">
      <c r="A16" t="s">
        <v>15</v>
      </c>
      <c r="I16">
        <v>4093</v>
      </c>
      <c r="J16">
        <v>3908</v>
      </c>
      <c r="K16">
        <v>4110</v>
      </c>
      <c r="L16">
        <v>4264</v>
      </c>
      <c r="M16">
        <v>4821</v>
      </c>
      <c r="N16">
        <v>5630</v>
      </c>
      <c r="O16">
        <v>6224</v>
      </c>
      <c r="P16">
        <v>6349</v>
      </c>
      <c r="Q16">
        <v>6839</v>
      </c>
      <c r="R16">
        <v>7100</v>
      </c>
      <c r="S16">
        <v>8106</v>
      </c>
      <c r="T16">
        <v>8696</v>
      </c>
      <c r="U16">
        <v>7104</v>
      </c>
      <c r="V16">
        <v>6893</v>
      </c>
      <c r="W16">
        <v>7135</v>
      </c>
      <c r="X16">
        <v>7148</v>
      </c>
      <c r="Y16">
        <v>7343</v>
      </c>
      <c r="Z16">
        <v>7179</v>
      </c>
      <c r="AA16">
        <v>7277</v>
      </c>
      <c r="AB16">
        <v>7478</v>
      </c>
      <c r="AC16">
        <v>7918</v>
      </c>
      <c r="AD16">
        <v>8644</v>
      </c>
      <c r="AE16">
        <v>7950</v>
      </c>
      <c r="AF16">
        <v>9642</v>
      </c>
      <c r="AG16">
        <v>10537</v>
      </c>
      <c r="AH16">
        <v>10690</v>
      </c>
      <c r="AI16">
        <v>11658</v>
      </c>
      <c r="AJ16">
        <v>12283</v>
      </c>
      <c r="AK16">
        <v>12212</v>
      </c>
      <c r="AL16">
        <v>12528</v>
      </c>
      <c r="AM16">
        <v>13408</v>
      </c>
      <c r="AN16">
        <v>13466</v>
      </c>
      <c r="AO16">
        <v>14790</v>
      </c>
      <c r="AP16">
        <v>14809</v>
      </c>
      <c r="AQ16">
        <v>14573</v>
      </c>
      <c r="AR16">
        <v>11270</v>
      </c>
      <c r="AS16">
        <v>12503</v>
      </c>
      <c r="AT16">
        <v>11660</v>
      </c>
      <c r="AU16">
        <v>10216</v>
      </c>
      <c r="AV16">
        <v>10042</v>
      </c>
      <c r="AW16">
        <v>10042</v>
      </c>
      <c r="AX16">
        <v>10144</v>
      </c>
      <c r="AY16">
        <v>9069</v>
      </c>
      <c r="AZ16">
        <v>9614</v>
      </c>
      <c r="BA16">
        <v>9410</v>
      </c>
      <c r="BB16">
        <v>9348</v>
      </c>
    </row>
    <row r="17" spans="1:54">
      <c r="A17" t="s">
        <v>16</v>
      </c>
      <c r="I17">
        <v>2525</v>
      </c>
      <c r="J17">
        <v>2295</v>
      </c>
      <c r="K17">
        <v>2193</v>
      </c>
      <c r="L17">
        <v>1682</v>
      </c>
      <c r="M17">
        <v>1868</v>
      </c>
      <c r="N17">
        <v>1961</v>
      </c>
      <c r="O17">
        <v>1881</v>
      </c>
      <c r="P17">
        <v>1994</v>
      </c>
      <c r="Q17">
        <v>2109</v>
      </c>
      <c r="R17">
        <v>2157</v>
      </c>
      <c r="S17">
        <v>2426</v>
      </c>
      <c r="T17">
        <v>2388</v>
      </c>
      <c r="U17">
        <v>2245</v>
      </c>
      <c r="V17">
        <v>2269</v>
      </c>
      <c r="W17">
        <v>2300</v>
      </c>
      <c r="X17">
        <v>2082</v>
      </c>
      <c r="Y17">
        <v>1743</v>
      </c>
      <c r="Z17">
        <v>1441</v>
      </c>
      <c r="AA17">
        <v>1550</v>
      </c>
      <c r="AB17">
        <v>1652</v>
      </c>
      <c r="AC17">
        <v>1799</v>
      </c>
      <c r="AD17">
        <v>1853</v>
      </c>
      <c r="AE17">
        <v>1710</v>
      </c>
      <c r="AF17">
        <v>1989</v>
      </c>
      <c r="AG17">
        <v>1946</v>
      </c>
      <c r="AH17">
        <v>1826</v>
      </c>
      <c r="AI17">
        <v>1992</v>
      </c>
      <c r="AJ17">
        <v>1870</v>
      </c>
      <c r="AK17">
        <v>1940</v>
      </c>
      <c r="AL17">
        <v>1822</v>
      </c>
      <c r="AM17">
        <v>1874</v>
      </c>
      <c r="AN17">
        <v>1768</v>
      </c>
      <c r="AO17">
        <v>1881</v>
      </c>
      <c r="AP17">
        <v>1923</v>
      </c>
      <c r="AQ17">
        <v>1757</v>
      </c>
      <c r="AR17">
        <v>967</v>
      </c>
      <c r="AS17">
        <v>1517</v>
      </c>
      <c r="AT17">
        <v>1675</v>
      </c>
      <c r="AU17">
        <v>1443</v>
      </c>
      <c r="AV17">
        <v>1418</v>
      </c>
      <c r="AW17">
        <v>1443</v>
      </c>
      <c r="AX17">
        <v>1485</v>
      </c>
      <c r="AY17">
        <v>1506</v>
      </c>
      <c r="AZ17">
        <v>1635</v>
      </c>
      <c r="BA17">
        <v>1824</v>
      </c>
      <c r="BB17">
        <v>1596</v>
      </c>
    </row>
    <row r="18" spans="1:54">
      <c r="A18" t="s">
        <v>17</v>
      </c>
      <c r="I18">
        <v>503</v>
      </c>
      <c r="J18">
        <v>420</v>
      </c>
      <c r="K18">
        <v>545</v>
      </c>
      <c r="L18">
        <v>656</v>
      </c>
      <c r="W18">
        <v>988</v>
      </c>
      <c r="X18" s="4">
        <v>1064</v>
      </c>
      <c r="Y18" s="4">
        <v>1105</v>
      </c>
      <c r="Z18" s="4">
        <v>1111</v>
      </c>
      <c r="AA18" s="4">
        <v>1238</v>
      </c>
      <c r="AB18" s="4">
        <v>1254</v>
      </c>
      <c r="AC18">
        <v>1098</v>
      </c>
      <c r="AD18">
        <v>739</v>
      </c>
      <c r="AE18">
        <v>700</v>
      </c>
      <c r="AF18">
        <v>789</v>
      </c>
      <c r="AG18">
        <v>800</v>
      </c>
      <c r="AH18">
        <v>800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1158</v>
      </c>
      <c r="AO18">
        <v>1252</v>
      </c>
      <c r="AP18">
        <v>1264</v>
      </c>
      <c r="AQ18">
        <v>1312</v>
      </c>
      <c r="AR18">
        <v>934</v>
      </c>
      <c r="AS18">
        <v>1320</v>
      </c>
      <c r="AT18">
        <v>1400</v>
      </c>
      <c r="AU18">
        <v>1450</v>
      </c>
      <c r="AV18">
        <v>1530</v>
      </c>
      <c r="AW18">
        <v>1475</v>
      </c>
      <c r="AX18">
        <v>1475</v>
      </c>
      <c r="AY18">
        <v>1500</v>
      </c>
      <c r="AZ18">
        <v>1450</v>
      </c>
      <c r="BA18">
        <v>1500</v>
      </c>
      <c r="BB18">
        <v>1500</v>
      </c>
    </row>
    <row r="19" spans="1:54">
      <c r="A19" t="s">
        <v>18</v>
      </c>
      <c r="I19">
        <v>412</v>
      </c>
      <c r="J19">
        <v>482</v>
      </c>
      <c r="K19">
        <v>556</v>
      </c>
      <c r="L19">
        <v>621</v>
      </c>
      <c r="M19">
        <v>629</v>
      </c>
      <c r="N19">
        <v>631</v>
      </c>
      <c r="O19">
        <v>630</v>
      </c>
      <c r="P19">
        <v>622</v>
      </c>
      <c r="Q19">
        <v>736</v>
      </c>
      <c r="R19">
        <v>884</v>
      </c>
      <c r="S19">
        <v>966</v>
      </c>
      <c r="T19">
        <v>956</v>
      </c>
      <c r="U19">
        <v>991</v>
      </c>
      <c r="V19">
        <v>1092</v>
      </c>
      <c r="W19">
        <v>1137</v>
      </c>
      <c r="X19">
        <v>1155</v>
      </c>
      <c r="Y19">
        <v>901</v>
      </c>
      <c r="Z19">
        <v>584</v>
      </c>
      <c r="AA19">
        <v>630</v>
      </c>
      <c r="AB19">
        <v>810</v>
      </c>
      <c r="AC19">
        <v>828</v>
      </c>
      <c r="AD19">
        <v>960</v>
      </c>
      <c r="AE19">
        <v>785</v>
      </c>
      <c r="AF19">
        <v>764</v>
      </c>
      <c r="AG19">
        <v>657</v>
      </c>
      <c r="AH19">
        <v>461</v>
      </c>
      <c r="AI19">
        <v>602</v>
      </c>
      <c r="AJ19">
        <v>703</v>
      </c>
      <c r="AK19">
        <v>640</v>
      </c>
      <c r="AL19">
        <v>814</v>
      </c>
      <c r="AM19">
        <v>832</v>
      </c>
      <c r="AN19">
        <v>772</v>
      </c>
      <c r="AO19">
        <v>969</v>
      </c>
      <c r="AP19">
        <v>882</v>
      </c>
      <c r="AQ19">
        <v>901</v>
      </c>
      <c r="AR19">
        <v>726</v>
      </c>
      <c r="AS19">
        <v>737</v>
      </c>
      <c r="AT19">
        <v>835</v>
      </c>
      <c r="AU19">
        <v>633</v>
      </c>
      <c r="AV19">
        <v>523</v>
      </c>
      <c r="AW19">
        <v>612</v>
      </c>
      <c r="AX19">
        <v>543</v>
      </c>
      <c r="AY19">
        <v>527</v>
      </c>
      <c r="AZ19">
        <v>652</v>
      </c>
      <c r="BA19">
        <v>666</v>
      </c>
      <c r="BB19">
        <v>566</v>
      </c>
    </row>
    <row r="20" spans="1:54">
      <c r="A20" t="s">
        <v>19</v>
      </c>
      <c r="I20">
        <v>328</v>
      </c>
      <c r="J20">
        <v>336</v>
      </c>
      <c r="K20">
        <v>338</v>
      </c>
      <c r="L20">
        <v>846</v>
      </c>
      <c r="M20">
        <v>343</v>
      </c>
      <c r="N20">
        <v>340</v>
      </c>
      <c r="O20">
        <v>342</v>
      </c>
      <c r="P20">
        <v>320</v>
      </c>
      <c r="Q20">
        <v>321</v>
      </c>
      <c r="R20">
        <v>401</v>
      </c>
      <c r="S20">
        <v>444</v>
      </c>
      <c r="T20">
        <v>452</v>
      </c>
      <c r="U20">
        <v>467</v>
      </c>
      <c r="V20">
        <v>466</v>
      </c>
      <c r="W20">
        <v>415</v>
      </c>
      <c r="X20">
        <v>362</v>
      </c>
      <c r="Y20">
        <v>359</v>
      </c>
      <c r="Z20">
        <v>112</v>
      </c>
      <c r="AA20">
        <v>64</v>
      </c>
      <c r="AB20">
        <v>98</v>
      </c>
      <c r="AC20">
        <v>74</v>
      </c>
      <c r="AD20">
        <v>109</v>
      </c>
      <c r="AE20">
        <v>92</v>
      </c>
      <c r="AF20">
        <v>321</v>
      </c>
      <c r="AG20">
        <v>302</v>
      </c>
      <c r="AH20">
        <v>217</v>
      </c>
      <c r="AI20">
        <v>233</v>
      </c>
      <c r="AJ20">
        <v>458</v>
      </c>
      <c r="AK20">
        <v>401</v>
      </c>
      <c r="AL20">
        <v>349</v>
      </c>
      <c r="AM20">
        <v>283</v>
      </c>
      <c r="AN20">
        <v>316</v>
      </c>
      <c r="AO20">
        <v>434</v>
      </c>
      <c r="AP20">
        <v>498</v>
      </c>
      <c r="AQ20">
        <v>521</v>
      </c>
      <c r="AR20">
        <v>132</v>
      </c>
      <c r="AS20">
        <v>92</v>
      </c>
      <c r="AT20">
        <v>176</v>
      </c>
      <c r="AU20">
        <v>54</v>
      </c>
      <c r="AV20">
        <v>139</v>
      </c>
      <c r="AW20">
        <v>178</v>
      </c>
      <c r="AX20">
        <v>168</v>
      </c>
      <c r="AY20">
        <v>233</v>
      </c>
      <c r="AZ20">
        <v>298</v>
      </c>
      <c r="BA20">
        <v>329</v>
      </c>
      <c r="BB20">
        <v>352</v>
      </c>
    </row>
    <row r="21" spans="1:54">
      <c r="A21" t="s">
        <v>20</v>
      </c>
      <c r="I21">
        <v>1306</v>
      </c>
      <c r="J21">
        <v>1659</v>
      </c>
      <c r="K21">
        <v>2257</v>
      </c>
      <c r="L21">
        <v>2540</v>
      </c>
      <c r="M21">
        <v>2631</v>
      </c>
      <c r="N21">
        <v>2645</v>
      </c>
      <c r="O21">
        <v>2734</v>
      </c>
      <c r="P21">
        <v>2197</v>
      </c>
      <c r="Q21">
        <v>2211</v>
      </c>
      <c r="R21">
        <v>2250</v>
      </c>
      <c r="S21">
        <v>2428</v>
      </c>
      <c r="T21">
        <v>2401</v>
      </c>
      <c r="U21">
        <v>2507</v>
      </c>
      <c r="V21">
        <v>2590</v>
      </c>
      <c r="W21">
        <v>2802</v>
      </c>
      <c r="X21">
        <v>2480</v>
      </c>
      <c r="Y21">
        <v>2455</v>
      </c>
      <c r="Z21">
        <v>2019</v>
      </c>
      <c r="AA21">
        <v>1797</v>
      </c>
      <c r="AB21">
        <v>2115</v>
      </c>
      <c r="AC21">
        <v>2447</v>
      </c>
      <c r="AD21">
        <v>2676</v>
      </c>
      <c r="AE21">
        <v>2554</v>
      </c>
      <c r="AF21">
        <v>2994</v>
      </c>
      <c r="AG21">
        <v>3197</v>
      </c>
      <c r="AH21">
        <v>3017</v>
      </c>
      <c r="AI21">
        <v>3290</v>
      </c>
      <c r="AJ21">
        <v>2814</v>
      </c>
      <c r="AK21">
        <v>2561</v>
      </c>
      <c r="AL21">
        <v>3037</v>
      </c>
      <c r="AM21">
        <v>3717</v>
      </c>
      <c r="AN21">
        <v>3443</v>
      </c>
      <c r="AO21">
        <v>4241</v>
      </c>
      <c r="AP21">
        <v>4434</v>
      </c>
      <c r="AQ21">
        <v>4503</v>
      </c>
      <c r="AR21">
        <v>3893</v>
      </c>
      <c r="AS21">
        <v>3998</v>
      </c>
      <c r="AT21">
        <v>4356</v>
      </c>
      <c r="AU21">
        <v>4132</v>
      </c>
      <c r="AV21">
        <v>3551</v>
      </c>
      <c r="AW21">
        <v>3492</v>
      </c>
      <c r="AX21">
        <v>3877</v>
      </c>
      <c r="AY21">
        <v>3891</v>
      </c>
      <c r="AZ21">
        <v>4626</v>
      </c>
      <c r="BA21">
        <v>4765</v>
      </c>
      <c r="BB21">
        <v>4037</v>
      </c>
    </row>
    <row r="22" spans="1:54">
      <c r="A22" t="s">
        <v>21</v>
      </c>
      <c r="I22">
        <v>956</v>
      </c>
      <c r="J22">
        <v>1213</v>
      </c>
      <c r="K22">
        <v>1510</v>
      </c>
      <c r="L22">
        <v>1574</v>
      </c>
      <c r="M22">
        <v>1857</v>
      </c>
      <c r="N22">
        <v>2255</v>
      </c>
      <c r="O22">
        <v>2600</v>
      </c>
      <c r="P22">
        <v>2559</v>
      </c>
      <c r="Q22">
        <v>2501</v>
      </c>
      <c r="R22">
        <v>2709</v>
      </c>
      <c r="S22">
        <v>2985</v>
      </c>
      <c r="T22">
        <v>3000</v>
      </c>
      <c r="U22">
        <v>3219</v>
      </c>
      <c r="V22">
        <v>3600</v>
      </c>
      <c r="W22">
        <v>3349</v>
      </c>
      <c r="X22">
        <v>3456</v>
      </c>
      <c r="Y22">
        <v>2372</v>
      </c>
      <c r="Z22">
        <v>1940</v>
      </c>
      <c r="AA22">
        <v>1659</v>
      </c>
      <c r="AB22">
        <v>1552</v>
      </c>
      <c r="AC22">
        <v>1515</v>
      </c>
      <c r="AD22">
        <v>1499</v>
      </c>
      <c r="AE22">
        <v>1298</v>
      </c>
      <c r="AF22">
        <v>988</v>
      </c>
      <c r="AG22">
        <v>1029</v>
      </c>
      <c r="AH22">
        <v>876</v>
      </c>
      <c r="AI22">
        <v>1326</v>
      </c>
      <c r="AJ22">
        <v>1370</v>
      </c>
      <c r="AK22">
        <v>984</v>
      </c>
      <c r="AL22">
        <v>1148</v>
      </c>
      <c r="AM22">
        <v>1360</v>
      </c>
      <c r="AN22">
        <v>1771</v>
      </c>
      <c r="AO22">
        <v>1897</v>
      </c>
      <c r="AP22">
        <v>1906</v>
      </c>
      <c r="AQ22">
        <v>1692</v>
      </c>
      <c r="AR22">
        <v>971</v>
      </c>
      <c r="AS22">
        <v>1731</v>
      </c>
      <c r="AT22">
        <v>1951</v>
      </c>
      <c r="AU22">
        <v>1591</v>
      </c>
      <c r="AV22">
        <v>1155</v>
      </c>
      <c r="AW22">
        <v>1314</v>
      </c>
      <c r="AX22">
        <v>1100</v>
      </c>
      <c r="AY22">
        <v>1046</v>
      </c>
      <c r="AZ22">
        <v>1030</v>
      </c>
      <c r="BA22">
        <v>1375</v>
      </c>
      <c r="BB22">
        <v>1115</v>
      </c>
    </row>
    <row r="23" spans="1:54">
      <c r="A23" t="s">
        <v>22</v>
      </c>
      <c r="Z23">
        <v>28</v>
      </c>
      <c r="AA23">
        <v>20</v>
      </c>
      <c r="AB23">
        <v>19</v>
      </c>
      <c r="AC23">
        <v>19</v>
      </c>
      <c r="AD23">
        <v>22</v>
      </c>
      <c r="AE23">
        <v>23</v>
      </c>
      <c r="AF23">
        <v>22</v>
      </c>
      <c r="AG23">
        <v>22</v>
      </c>
      <c r="AH23">
        <v>16</v>
      </c>
      <c r="AI23">
        <v>5</v>
      </c>
      <c r="AJ23">
        <v>80</v>
      </c>
      <c r="AK23">
        <v>140</v>
      </c>
      <c r="AL23">
        <v>140</v>
      </c>
      <c r="AM23">
        <v>143</v>
      </c>
      <c r="AN23">
        <v>180</v>
      </c>
      <c r="AO23">
        <v>206</v>
      </c>
      <c r="AP23">
        <v>263</v>
      </c>
      <c r="AQ23">
        <v>250</v>
      </c>
      <c r="AR23">
        <v>221</v>
      </c>
      <c r="AS23">
        <v>390</v>
      </c>
      <c r="AT23">
        <v>464</v>
      </c>
      <c r="AU23">
        <v>500</v>
      </c>
      <c r="AV23">
        <v>550</v>
      </c>
      <c r="AW23">
        <v>560</v>
      </c>
      <c r="AX23">
        <v>150</v>
      </c>
      <c r="AY23">
        <v>50</v>
      </c>
    </row>
    <row r="24" spans="1:54">
      <c r="A24" s="31" t="s">
        <v>81</v>
      </c>
    </row>
    <row r="25" spans="1:54">
      <c r="A25" s="3" t="s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>
        <f t="shared" ref="W25:W26" si="0">2110/2021*X25</f>
        <v>1844.0881147541002</v>
      </c>
      <c r="X25">
        <v>1766.30430327869</v>
      </c>
      <c r="Y25">
        <v>1722.6055327868901</v>
      </c>
      <c r="Z25">
        <v>1152.7735655737699</v>
      </c>
      <c r="AA25">
        <v>853</v>
      </c>
      <c r="AB25">
        <v>862</v>
      </c>
      <c r="AC25">
        <v>716</v>
      </c>
      <c r="AD25">
        <v>942</v>
      </c>
      <c r="AE25">
        <v>726</v>
      </c>
      <c r="AF25">
        <v>734</v>
      </c>
      <c r="AG25">
        <v>684</v>
      </c>
      <c r="AH25">
        <v>589</v>
      </c>
      <c r="AI25">
        <v>523</v>
      </c>
      <c r="AJ25">
        <v>573</v>
      </c>
      <c r="AK25">
        <v>528</v>
      </c>
      <c r="AL25">
        <v>464</v>
      </c>
      <c r="AM25">
        <v>525</v>
      </c>
      <c r="AN25">
        <v>558</v>
      </c>
      <c r="AO25">
        <v>578</v>
      </c>
      <c r="AP25">
        <v>662</v>
      </c>
      <c r="AQ25">
        <v>630</v>
      </c>
      <c r="AR25">
        <v>339</v>
      </c>
      <c r="AS25">
        <v>418</v>
      </c>
      <c r="AT25">
        <v>455</v>
      </c>
      <c r="AU25">
        <v>371</v>
      </c>
      <c r="AV25">
        <v>367</v>
      </c>
      <c r="AW25">
        <v>354</v>
      </c>
      <c r="AX25">
        <v>360</v>
      </c>
      <c r="AY25">
        <v>295</v>
      </c>
      <c r="AZ25">
        <v>244</v>
      </c>
      <c r="BA25">
        <v>245</v>
      </c>
      <c r="BB25">
        <v>234</v>
      </c>
    </row>
    <row r="26" spans="1:54">
      <c r="A26" s="3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>
        <f t="shared" si="0"/>
        <v>265.9118852459012</v>
      </c>
      <c r="X26">
        <v>254.69569672131101</v>
      </c>
      <c r="Y26">
        <v>248.39446721311501</v>
      </c>
      <c r="Z26">
        <v>166.22643442623001</v>
      </c>
      <c r="AA26">
        <v>123</v>
      </c>
      <c r="AB26">
        <v>148</v>
      </c>
      <c r="AC26">
        <v>143</v>
      </c>
      <c r="AD26">
        <v>266</v>
      </c>
      <c r="AE26">
        <v>257</v>
      </c>
      <c r="AF26">
        <v>334</v>
      </c>
      <c r="AG26">
        <v>319</v>
      </c>
      <c r="AH26">
        <v>228</v>
      </c>
      <c r="AI26">
        <v>286</v>
      </c>
      <c r="AJ26">
        <v>313</v>
      </c>
      <c r="AK26">
        <v>301</v>
      </c>
      <c r="AL26">
        <v>312</v>
      </c>
      <c r="AM26">
        <v>357</v>
      </c>
      <c r="AN26">
        <v>365</v>
      </c>
      <c r="AO26">
        <v>378</v>
      </c>
      <c r="AP26">
        <v>396</v>
      </c>
      <c r="AQ26">
        <v>380</v>
      </c>
      <c r="AR26">
        <v>204</v>
      </c>
      <c r="AS26">
        <v>339</v>
      </c>
      <c r="AT26">
        <v>380</v>
      </c>
      <c r="AU26">
        <v>381</v>
      </c>
      <c r="AV26">
        <v>339</v>
      </c>
      <c r="AW26">
        <v>362</v>
      </c>
      <c r="AX26">
        <v>326</v>
      </c>
      <c r="AY26">
        <v>302</v>
      </c>
      <c r="AZ26">
        <v>355</v>
      </c>
      <c r="BA26">
        <v>440</v>
      </c>
      <c r="BB26">
        <v>250</v>
      </c>
    </row>
    <row r="27" spans="1:54">
      <c r="A27" s="36" t="s">
        <v>54</v>
      </c>
      <c r="I27">
        <v>753</v>
      </c>
      <c r="J27">
        <v>807</v>
      </c>
      <c r="K27">
        <v>831</v>
      </c>
      <c r="L27">
        <v>871</v>
      </c>
      <c r="M27">
        <v>913</v>
      </c>
      <c r="N27">
        <v>988</v>
      </c>
      <c r="O27">
        <v>1026</v>
      </c>
      <c r="P27">
        <v>1049</v>
      </c>
      <c r="Q27">
        <v>1029</v>
      </c>
      <c r="R27">
        <v>1103</v>
      </c>
      <c r="S27">
        <v>1644</v>
      </c>
      <c r="T27">
        <v>1155</v>
      </c>
      <c r="U27">
        <v>1241</v>
      </c>
      <c r="V27">
        <v>1350</v>
      </c>
      <c r="W27">
        <v>1416</v>
      </c>
      <c r="X27">
        <v>1466</v>
      </c>
      <c r="Y27">
        <v>1101</v>
      </c>
      <c r="Z27">
        <v>806</v>
      </c>
    </row>
    <row r="28" spans="1:54">
      <c r="A28" s="29" t="s">
        <v>26</v>
      </c>
      <c r="B28" s="3"/>
      <c r="C28" s="3"/>
      <c r="D28" s="3"/>
      <c r="E28" s="3"/>
      <c r="F28" s="3"/>
      <c r="G28" s="3"/>
      <c r="H28" s="3"/>
      <c r="I28">
        <f t="shared" ref="I28:U29" si="1">$AA28/SUM($AA$28:$AA$32)*I$27</f>
        <v>369.13569682151592</v>
      </c>
      <c r="J28">
        <f t="shared" si="1"/>
        <v>395.60757946210271</v>
      </c>
      <c r="K28">
        <f t="shared" si="1"/>
        <v>407.37286063569684</v>
      </c>
      <c r="L28">
        <f t="shared" si="1"/>
        <v>426.98166259168704</v>
      </c>
      <c r="M28">
        <f t="shared" si="1"/>
        <v>447.57090464547679</v>
      </c>
      <c r="N28">
        <f t="shared" si="1"/>
        <v>484.33740831295847</v>
      </c>
      <c r="O28">
        <f t="shared" si="1"/>
        <v>502.96577017114913</v>
      </c>
      <c r="P28">
        <f t="shared" si="1"/>
        <v>514.24083129584358</v>
      </c>
      <c r="Q28">
        <f t="shared" si="1"/>
        <v>504.43643031784842</v>
      </c>
      <c r="R28">
        <f t="shared" si="1"/>
        <v>540.7127139364303</v>
      </c>
      <c r="S28">
        <f t="shared" si="1"/>
        <v>805.92176039119806</v>
      </c>
      <c r="T28">
        <f t="shared" si="1"/>
        <v>566.20415647921766</v>
      </c>
      <c r="U28">
        <f t="shared" si="1"/>
        <v>608.36308068459664</v>
      </c>
      <c r="V28">
        <f t="shared" ref="V28:Y29" si="2">$AA28/SUM($AA$28:$AA$32)*V$27</f>
        <v>661.79706601466989</v>
      </c>
      <c r="W28">
        <f t="shared" si="2"/>
        <v>694.15158924205377</v>
      </c>
      <c r="X28">
        <f t="shared" si="2"/>
        <v>718.66259168704153</v>
      </c>
      <c r="Y28">
        <f t="shared" si="2"/>
        <v>539.73227383863082</v>
      </c>
      <c r="Z28">
        <f>$AA28/SUM($AA$28:$AA$32)*Z$27</f>
        <v>395.11735941320296</v>
      </c>
      <c r="AA28">
        <v>401</v>
      </c>
      <c r="AB28">
        <v>355</v>
      </c>
      <c r="AC28">
        <v>424</v>
      </c>
      <c r="AD28">
        <v>394</v>
      </c>
      <c r="AE28">
        <v>314</v>
      </c>
      <c r="AF28">
        <v>373</v>
      </c>
      <c r="AG28">
        <v>405</v>
      </c>
      <c r="AH28">
        <v>405</v>
      </c>
      <c r="AI28">
        <v>519</v>
      </c>
      <c r="AJ28">
        <v>462</v>
      </c>
      <c r="AK28">
        <v>481</v>
      </c>
      <c r="AL28">
        <v>541</v>
      </c>
      <c r="AM28">
        <v>566</v>
      </c>
      <c r="AN28">
        <v>583</v>
      </c>
      <c r="AO28">
        <v>628</v>
      </c>
      <c r="AP28">
        <v>638</v>
      </c>
      <c r="AQ28">
        <v>642</v>
      </c>
      <c r="AR28">
        <v>430</v>
      </c>
      <c r="AS28">
        <v>606</v>
      </c>
      <c r="AT28">
        <v>648</v>
      </c>
      <c r="AU28">
        <v>632</v>
      </c>
      <c r="AV28">
        <v>618</v>
      </c>
      <c r="AW28">
        <v>615</v>
      </c>
      <c r="AX28">
        <v>604</v>
      </c>
      <c r="AY28">
        <v>613</v>
      </c>
      <c r="AZ28">
        <v>648</v>
      </c>
      <c r="BA28">
        <v>654</v>
      </c>
      <c r="BB28">
        <v>623</v>
      </c>
    </row>
    <row r="29" spans="1:54">
      <c r="A29" s="29" t="s">
        <v>27</v>
      </c>
      <c r="B29" s="3"/>
      <c r="C29" s="3"/>
      <c r="D29" s="3"/>
      <c r="E29" s="3"/>
      <c r="F29" s="3"/>
      <c r="G29" s="3"/>
      <c r="H29" s="3"/>
      <c r="I29">
        <f t="shared" si="1"/>
        <v>4.6026894865525678</v>
      </c>
      <c r="J29">
        <f t="shared" si="1"/>
        <v>4.9327628361858196</v>
      </c>
      <c r="K29">
        <f t="shared" si="1"/>
        <v>5.0794621026894866</v>
      </c>
      <c r="L29">
        <f t="shared" si="1"/>
        <v>5.3239608801955995</v>
      </c>
      <c r="M29">
        <f t="shared" si="1"/>
        <v>5.5806845965770178</v>
      </c>
      <c r="N29">
        <f t="shared" si="1"/>
        <v>6.0391198044009782</v>
      </c>
      <c r="O29">
        <f t="shared" si="1"/>
        <v>6.2713936430317849</v>
      </c>
      <c r="P29">
        <f t="shared" si="1"/>
        <v>6.4119804400977998</v>
      </c>
      <c r="Q29">
        <f t="shared" si="1"/>
        <v>6.2897310513447433</v>
      </c>
      <c r="R29">
        <f t="shared" si="1"/>
        <v>6.7420537897310515</v>
      </c>
      <c r="S29">
        <f t="shared" si="1"/>
        <v>10.048899755501223</v>
      </c>
      <c r="T29">
        <f t="shared" si="1"/>
        <v>7.059902200488998</v>
      </c>
      <c r="U29">
        <f t="shared" si="1"/>
        <v>7.5855745721271397</v>
      </c>
      <c r="V29">
        <f t="shared" si="2"/>
        <v>8.2518337408312963</v>
      </c>
      <c r="W29">
        <f t="shared" si="2"/>
        <v>8.6552567237163824</v>
      </c>
      <c r="X29">
        <f t="shared" si="2"/>
        <v>8.9608801955990227</v>
      </c>
      <c r="Y29">
        <f t="shared" si="2"/>
        <v>6.7298288508557462</v>
      </c>
      <c r="Z29">
        <f>$AA29/SUM($AA$28:$AA$32)*Z$27</f>
        <v>4.9266503667481665</v>
      </c>
      <c r="AA29">
        <v>5</v>
      </c>
      <c r="AE29">
        <v>15</v>
      </c>
      <c r="AF29">
        <v>14</v>
      </c>
      <c r="AG29">
        <v>19</v>
      </c>
      <c r="AH29">
        <v>20</v>
      </c>
      <c r="AI29">
        <v>24</v>
      </c>
      <c r="AJ29">
        <v>25</v>
      </c>
      <c r="AK29">
        <v>23</v>
      </c>
      <c r="AL29">
        <v>23</v>
      </c>
      <c r="AM29">
        <v>22</v>
      </c>
      <c r="AN29">
        <v>269</v>
      </c>
      <c r="AO29">
        <v>490</v>
      </c>
      <c r="AP29">
        <v>533</v>
      </c>
      <c r="AQ29">
        <v>380</v>
      </c>
      <c r="AR29">
        <v>2</v>
      </c>
      <c r="AV29">
        <v>1</v>
      </c>
    </row>
    <row r="30" spans="1:54">
      <c r="A30" s="29" t="s">
        <v>28</v>
      </c>
      <c r="B30" s="3"/>
      <c r="C30" s="3"/>
      <c r="D30" s="3"/>
      <c r="E30" s="3"/>
      <c r="F30" s="3"/>
      <c r="G30" s="3"/>
      <c r="H30" s="3"/>
      <c r="I30">
        <f t="shared" ref="I30:Y32" si="3">$AA30/SUM($AA$28:$AA$32)*I$27</f>
        <v>93.894865525672373</v>
      </c>
      <c r="J30">
        <f t="shared" si="3"/>
        <v>100.62836185819071</v>
      </c>
      <c r="K30">
        <f t="shared" si="3"/>
        <v>103.62102689486554</v>
      </c>
      <c r="L30">
        <f t="shared" si="3"/>
        <v>108.60880195599023</v>
      </c>
      <c r="M30">
        <f t="shared" si="3"/>
        <v>113.84596577017115</v>
      </c>
      <c r="N30">
        <f t="shared" si="3"/>
        <v>123.19804400977996</v>
      </c>
      <c r="O30">
        <f t="shared" si="3"/>
        <v>127.93643031784842</v>
      </c>
      <c r="P30">
        <f t="shared" si="3"/>
        <v>130.80440097799513</v>
      </c>
      <c r="Q30">
        <f t="shared" si="3"/>
        <v>128.31051344743278</v>
      </c>
      <c r="R30">
        <f t="shared" si="3"/>
        <v>137.53789731051344</v>
      </c>
      <c r="S30">
        <f t="shared" si="3"/>
        <v>204.99755501222495</v>
      </c>
      <c r="T30">
        <f t="shared" si="3"/>
        <v>144.02200488997556</v>
      </c>
      <c r="U30">
        <f t="shared" si="3"/>
        <v>154.74572127139365</v>
      </c>
      <c r="V30">
        <f t="shared" si="3"/>
        <v>168.33740831295844</v>
      </c>
      <c r="W30">
        <f t="shared" si="3"/>
        <v>176.56723716381418</v>
      </c>
      <c r="X30">
        <f t="shared" si="3"/>
        <v>182.80195599022005</v>
      </c>
      <c r="Y30">
        <f t="shared" si="3"/>
        <v>137.28850855745722</v>
      </c>
      <c r="Z30">
        <f t="shared" ref="Z30:Z32" si="4">$AA30/SUM($AA$28:$AA$32)*Z$27</f>
        <v>100.5036674816626</v>
      </c>
      <c r="AA30">
        <v>102</v>
      </c>
      <c r="AB30">
        <v>74</v>
      </c>
      <c r="AC30">
        <v>63</v>
      </c>
      <c r="AD30">
        <v>45</v>
      </c>
      <c r="AE30">
        <v>46</v>
      </c>
      <c r="AF30">
        <v>69</v>
      </c>
      <c r="AG30">
        <v>101</v>
      </c>
      <c r="AH30">
        <v>74</v>
      </c>
      <c r="AI30">
        <v>71</v>
      </c>
      <c r="AJ30">
        <v>58</v>
      </c>
      <c r="AK30">
        <v>34</v>
      </c>
      <c r="AL30">
        <v>41</v>
      </c>
      <c r="AM30">
        <v>86</v>
      </c>
      <c r="AN30">
        <v>73</v>
      </c>
      <c r="AO30">
        <v>81</v>
      </c>
      <c r="AP30">
        <v>75</v>
      </c>
      <c r="AQ30">
        <v>89</v>
      </c>
      <c r="AR30">
        <v>43</v>
      </c>
      <c r="AS30">
        <v>95</v>
      </c>
      <c r="AT30">
        <v>96</v>
      </c>
      <c r="AU30">
        <v>1</v>
      </c>
      <c r="AV30">
        <v>135</v>
      </c>
      <c r="AW30">
        <v>167</v>
      </c>
      <c r="AX30">
        <v>122</v>
      </c>
      <c r="AY30">
        <v>0</v>
      </c>
      <c r="AZ30">
        <v>0</v>
      </c>
      <c r="BA30">
        <v>136</v>
      </c>
      <c r="BB30">
        <v>69</v>
      </c>
    </row>
    <row r="31" spans="1:54">
      <c r="A31" s="29" t="s">
        <v>29</v>
      </c>
      <c r="B31" s="3"/>
      <c r="C31" s="3"/>
      <c r="D31" s="3"/>
      <c r="E31" s="3"/>
      <c r="F31" s="3"/>
      <c r="G31" s="3"/>
      <c r="H31" s="3"/>
      <c r="I31">
        <f t="shared" si="3"/>
        <v>143.6039119804401</v>
      </c>
      <c r="J31">
        <f t="shared" si="3"/>
        <v>153.90220048899755</v>
      </c>
      <c r="K31">
        <f t="shared" si="3"/>
        <v>158.47921760391196</v>
      </c>
      <c r="L31">
        <f t="shared" si="3"/>
        <v>166.10757946210268</v>
      </c>
      <c r="M31">
        <f t="shared" si="3"/>
        <v>174.11735941320293</v>
      </c>
      <c r="N31">
        <f t="shared" si="3"/>
        <v>188.42053789731051</v>
      </c>
      <c r="O31">
        <f t="shared" si="3"/>
        <v>195.66748166259168</v>
      </c>
      <c r="P31">
        <f t="shared" si="3"/>
        <v>200.05378973105132</v>
      </c>
      <c r="Q31">
        <f t="shared" si="3"/>
        <v>196.23960880195597</v>
      </c>
      <c r="R31">
        <f t="shared" si="3"/>
        <v>210.3520782396088</v>
      </c>
      <c r="S31">
        <f t="shared" si="3"/>
        <v>313.52567237163811</v>
      </c>
      <c r="T31">
        <f t="shared" si="3"/>
        <v>220.26894865525671</v>
      </c>
      <c r="U31">
        <f t="shared" si="3"/>
        <v>236.66992665036673</v>
      </c>
      <c r="V31">
        <f t="shared" si="3"/>
        <v>257.45721271393643</v>
      </c>
      <c r="W31">
        <f t="shared" si="3"/>
        <v>270.04400977995107</v>
      </c>
      <c r="X31">
        <f t="shared" si="3"/>
        <v>279.57946210268949</v>
      </c>
      <c r="Y31">
        <f t="shared" si="3"/>
        <v>209.97066014669926</v>
      </c>
      <c r="Z31">
        <f t="shared" si="4"/>
        <v>153.71149144254278</v>
      </c>
      <c r="AA31">
        <v>156</v>
      </c>
      <c r="AB31">
        <v>132</v>
      </c>
      <c r="AC31">
        <v>67</v>
      </c>
      <c r="AD31">
        <v>33</v>
      </c>
      <c r="AE31">
        <v>2</v>
      </c>
      <c r="AG31">
        <v>45</v>
      </c>
      <c r="AH31">
        <v>45</v>
      </c>
      <c r="AI31">
        <v>161</v>
      </c>
      <c r="AJ31">
        <v>260</v>
      </c>
      <c r="AK31">
        <v>260</v>
      </c>
      <c r="AL31">
        <v>291</v>
      </c>
      <c r="AM31">
        <v>309</v>
      </c>
      <c r="AN31">
        <v>310</v>
      </c>
      <c r="AO31">
        <v>354</v>
      </c>
      <c r="AP31">
        <v>359</v>
      </c>
      <c r="AQ31">
        <v>253</v>
      </c>
      <c r="AR31">
        <v>270</v>
      </c>
      <c r="AS31">
        <v>292</v>
      </c>
      <c r="AT31">
        <v>386</v>
      </c>
      <c r="AU31">
        <v>217</v>
      </c>
      <c r="AV31">
        <v>100</v>
      </c>
      <c r="AW31">
        <v>188</v>
      </c>
      <c r="AX31">
        <v>121</v>
      </c>
      <c r="AY31">
        <v>169</v>
      </c>
      <c r="AZ31">
        <v>273</v>
      </c>
      <c r="BA31">
        <v>266</v>
      </c>
      <c r="BB31">
        <v>239</v>
      </c>
    </row>
    <row r="32" spans="1:54">
      <c r="A32" s="35" t="s">
        <v>30</v>
      </c>
      <c r="I32">
        <f t="shared" si="3"/>
        <v>141.76283618581908</v>
      </c>
      <c r="J32">
        <f t="shared" si="3"/>
        <v>151.92909535452324</v>
      </c>
      <c r="K32">
        <f t="shared" si="3"/>
        <v>156.4474327628362</v>
      </c>
      <c r="L32">
        <f t="shared" si="3"/>
        <v>163.97799511002447</v>
      </c>
      <c r="M32">
        <f t="shared" si="3"/>
        <v>171.88508557457214</v>
      </c>
      <c r="N32">
        <f t="shared" si="3"/>
        <v>186.00488997555013</v>
      </c>
      <c r="O32">
        <f t="shared" si="3"/>
        <v>193.15892420537898</v>
      </c>
      <c r="P32">
        <f t="shared" si="3"/>
        <v>197.48899755501222</v>
      </c>
      <c r="Q32">
        <f t="shared" si="3"/>
        <v>193.72371638141809</v>
      </c>
      <c r="R32">
        <f t="shared" si="3"/>
        <v>207.65525672371638</v>
      </c>
      <c r="S32">
        <f t="shared" si="3"/>
        <v>309.50611246943765</v>
      </c>
      <c r="T32">
        <f t="shared" si="3"/>
        <v>217.44498777506112</v>
      </c>
      <c r="U32">
        <f t="shared" si="3"/>
        <v>233.63569682151589</v>
      </c>
      <c r="V32">
        <f t="shared" si="3"/>
        <v>254.15647921760393</v>
      </c>
      <c r="W32">
        <f t="shared" si="3"/>
        <v>266.58190709046454</v>
      </c>
      <c r="X32">
        <f t="shared" si="3"/>
        <v>275.9951100244499</v>
      </c>
      <c r="Y32">
        <f t="shared" si="3"/>
        <v>207.27872860635696</v>
      </c>
      <c r="Z32">
        <f t="shared" si="4"/>
        <v>151.74083129584352</v>
      </c>
      <c r="AA32">
        <v>154</v>
      </c>
      <c r="AB32">
        <v>120</v>
      </c>
      <c r="AC32">
        <v>118</v>
      </c>
      <c r="AD32">
        <v>89</v>
      </c>
      <c r="AE32">
        <v>121</v>
      </c>
      <c r="AF32">
        <v>132</v>
      </c>
      <c r="AG32">
        <v>141</v>
      </c>
      <c r="AH32">
        <v>88</v>
      </c>
      <c r="AI32">
        <v>86</v>
      </c>
      <c r="AJ32">
        <v>110</v>
      </c>
      <c r="AK32">
        <v>83</v>
      </c>
      <c r="AL32">
        <v>53</v>
      </c>
      <c r="AM32">
        <v>150</v>
      </c>
      <c r="AN32">
        <v>102</v>
      </c>
      <c r="AO32">
        <v>161</v>
      </c>
      <c r="AP32">
        <v>174</v>
      </c>
      <c r="AQ32">
        <v>170</v>
      </c>
      <c r="AR32">
        <v>130</v>
      </c>
      <c r="AS32">
        <v>130</v>
      </c>
      <c r="AT32">
        <v>140</v>
      </c>
      <c r="AU32">
        <v>120</v>
      </c>
      <c r="AV32">
        <v>70</v>
      </c>
      <c r="AW32">
        <v>140</v>
      </c>
      <c r="AX32">
        <v>150</v>
      </c>
      <c r="AY32">
        <v>120</v>
      </c>
      <c r="AZ32">
        <v>120</v>
      </c>
      <c r="BA32">
        <v>120</v>
      </c>
      <c r="BB32">
        <v>75</v>
      </c>
    </row>
    <row r="33" spans="1:57">
      <c r="A33" s="35" t="s">
        <v>31</v>
      </c>
      <c r="U33" s="3"/>
      <c r="AZ33">
        <v>0</v>
      </c>
      <c r="BA33">
        <v>203</v>
      </c>
      <c r="BB33">
        <v>174</v>
      </c>
    </row>
    <row r="34" spans="1:57">
      <c r="A34" s="3" t="s">
        <v>32</v>
      </c>
      <c r="AC34">
        <v>10</v>
      </c>
      <c r="AD34">
        <v>10</v>
      </c>
      <c r="AW34">
        <v>90</v>
      </c>
      <c r="AX34">
        <v>100</v>
      </c>
      <c r="AY34">
        <v>100</v>
      </c>
      <c r="AZ34">
        <v>100</v>
      </c>
      <c r="BA34">
        <v>3800</v>
      </c>
      <c r="BB34">
        <v>5100</v>
      </c>
    </row>
    <row r="35" spans="1:57">
      <c r="A35" s="3" t="s">
        <v>33</v>
      </c>
      <c r="Y35">
        <v>14015</v>
      </c>
      <c r="Z35">
        <v>15004</v>
      </c>
      <c r="AA35">
        <v>17626</v>
      </c>
      <c r="AB35">
        <v>20753</v>
      </c>
      <c r="AC35">
        <v>19538</v>
      </c>
      <c r="AD35">
        <v>18110</v>
      </c>
      <c r="AE35">
        <v>18932</v>
      </c>
      <c r="AF35">
        <v>19121</v>
      </c>
      <c r="AG35">
        <v>18143</v>
      </c>
      <c r="AH35">
        <v>19600</v>
      </c>
      <c r="AI35">
        <v>20200</v>
      </c>
      <c r="AJ35">
        <v>25300</v>
      </c>
      <c r="AK35">
        <v>30490</v>
      </c>
      <c r="AL35">
        <v>31370</v>
      </c>
      <c r="AM35">
        <v>41672</v>
      </c>
      <c r="AN35">
        <v>44950</v>
      </c>
      <c r="AO35">
        <v>44202</v>
      </c>
      <c r="AP35">
        <v>45000</v>
      </c>
      <c r="AQ35">
        <v>45500</v>
      </c>
      <c r="AR35">
        <v>48000</v>
      </c>
      <c r="AS35">
        <v>66315</v>
      </c>
      <c r="AT35">
        <v>70900</v>
      </c>
      <c r="AU35">
        <v>64772</v>
      </c>
      <c r="AV35">
        <v>72000</v>
      </c>
      <c r="AW35">
        <v>49920</v>
      </c>
      <c r="AX35">
        <v>48800</v>
      </c>
      <c r="AY35">
        <v>50928</v>
      </c>
      <c r="AZ35">
        <v>77490</v>
      </c>
      <c r="BA35">
        <v>98000</v>
      </c>
      <c r="BB35">
        <v>103200</v>
      </c>
    </row>
    <row r="36" spans="1:57">
      <c r="A36" t="s">
        <v>34</v>
      </c>
      <c r="I36">
        <v>1044</v>
      </c>
      <c r="J36">
        <v>934</v>
      </c>
      <c r="K36">
        <v>1244</v>
      </c>
      <c r="L36">
        <v>1392</v>
      </c>
      <c r="M36">
        <v>1960</v>
      </c>
      <c r="N36">
        <v>1823</v>
      </c>
      <c r="O36">
        <v>1907</v>
      </c>
      <c r="P36">
        <v>2140</v>
      </c>
      <c r="Q36">
        <v>2370</v>
      </c>
      <c r="R36">
        <v>2199</v>
      </c>
      <c r="S36">
        <v>2255</v>
      </c>
      <c r="T36">
        <v>2651</v>
      </c>
      <c r="U36">
        <v>3201</v>
      </c>
      <c r="V36">
        <v>3614</v>
      </c>
      <c r="W36">
        <v>3791</v>
      </c>
      <c r="X36">
        <v>3824</v>
      </c>
      <c r="Y36">
        <v>4114</v>
      </c>
      <c r="Z36">
        <v>4783</v>
      </c>
      <c r="AA36">
        <v>5107</v>
      </c>
      <c r="AB36">
        <v>4830</v>
      </c>
      <c r="AC36">
        <v>4973</v>
      </c>
      <c r="AD36">
        <v>5370</v>
      </c>
      <c r="AE36">
        <v>7517</v>
      </c>
      <c r="AF36">
        <v>8410</v>
      </c>
      <c r="AG36">
        <v>7466</v>
      </c>
      <c r="AH36">
        <v>7800</v>
      </c>
      <c r="AI36">
        <v>11000</v>
      </c>
      <c r="AJ36">
        <v>11600</v>
      </c>
      <c r="AK36">
        <v>10850</v>
      </c>
      <c r="AL36">
        <v>12070</v>
      </c>
      <c r="AM36">
        <v>14300</v>
      </c>
      <c r="AN36">
        <v>17080</v>
      </c>
      <c r="AO36">
        <v>27650</v>
      </c>
      <c r="AP36">
        <v>30880</v>
      </c>
      <c r="AQ36">
        <v>34800</v>
      </c>
      <c r="AR36">
        <v>36200</v>
      </c>
      <c r="AS36">
        <v>41300</v>
      </c>
      <c r="AT36">
        <v>43100</v>
      </c>
      <c r="AU36">
        <v>52350</v>
      </c>
      <c r="AV36">
        <v>55600</v>
      </c>
      <c r="AW36">
        <v>50211</v>
      </c>
      <c r="AX36">
        <v>50810</v>
      </c>
      <c r="AY36">
        <v>54737</v>
      </c>
      <c r="AZ36">
        <v>55253</v>
      </c>
      <c r="BA36">
        <v>60234</v>
      </c>
      <c r="BB36">
        <v>62678</v>
      </c>
    </row>
    <row r="37" spans="1:57">
      <c r="A37" s="3" t="s">
        <v>35</v>
      </c>
      <c r="AA37">
        <v>2949</v>
      </c>
      <c r="AB37">
        <v>3802</v>
      </c>
      <c r="AC37">
        <v>3220</v>
      </c>
      <c r="AD37">
        <v>4130</v>
      </c>
      <c r="AE37">
        <v>4109</v>
      </c>
      <c r="AF37">
        <v>3816</v>
      </c>
      <c r="AG37">
        <v>2699</v>
      </c>
      <c r="AH37">
        <v>2891</v>
      </c>
      <c r="AI37">
        <v>2848</v>
      </c>
      <c r="AJ37">
        <v>2780</v>
      </c>
      <c r="AK37">
        <v>2462</v>
      </c>
      <c r="AL37">
        <v>2042</v>
      </c>
      <c r="AM37">
        <v>3682</v>
      </c>
      <c r="AN37">
        <v>3675</v>
      </c>
      <c r="AO37">
        <v>3759</v>
      </c>
      <c r="AP37">
        <v>4016</v>
      </c>
      <c r="AQ37">
        <v>3915</v>
      </c>
      <c r="AR37">
        <v>3501</v>
      </c>
      <c r="AS37">
        <v>3664</v>
      </c>
      <c r="AT37">
        <v>3621</v>
      </c>
      <c r="AU37">
        <v>2254</v>
      </c>
      <c r="AV37">
        <v>2644</v>
      </c>
      <c r="AW37">
        <v>4428</v>
      </c>
      <c r="AX37">
        <v>4854</v>
      </c>
      <c r="AY37">
        <v>4746</v>
      </c>
      <c r="AZ37">
        <v>5195</v>
      </c>
      <c r="BA37" s="26">
        <v>6183</v>
      </c>
      <c r="BB37">
        <v>7783</v>
      </c>
      <c r="BC37">
        <v>12871</v>
      </c>
      <c r="BD37">
        <v>14300</v>
      </c>
      <c r="BE37">
        <f>[1]Data_total!BE36</f>
        <v>15600</v>
      </c>
    </row>
    <row r="38" spans="1:57">
      <c r="A38" t="s">
        <v>36</v>
      </c>
      <c r="I38">
        <v>20891</v>
      </c>
      <c r="J38">
        <v>16782</v>
      </c>
      <c r="K38">
        <v>20021</v>
      </c>
      <c r="L38">
        <v>19598</v>
      </c>
      <c r="M38">
        <v>22356</v>
      </c>
      <c r="N38">
        <v>20378</v>
      </c>
      <c r="O38">
        <v>27245</v>
      </c>
      <c r="P38">
        <v>25197</v>
      </c>
      <c r="Q38">
        <v>26487</v>
      </c>
      <c r="R38">
        <v>27619</v>
      </c>
      <c r="S38">
        <v>29228</v>
      </c>
      <c r="T38">
        <v>30505</v>
      </c>
      <c r="U38">
        <v>29158</v>
      </c>
      <c r="V38">
        <v>29368</v>
      </c>
      <c r="W38">
        <v>31433</v>
      </c>
      <c r="X38">
        <v>33035</v>
      </c>
      <c r="Y38">
        <v>34699</v>
      </c>
      <c r="Z38">
        <v>34432</v>
      </c>
      <c r="AA38">
        <v>30988</v>
      </c>
      <c r="AB38">
        <v>31129</v>
      </c>
      <c r="AC38">
        <v>31070</v>
      </c>
      <c r="AD38">
        <v>32798</v>
      </c>
      <c r="AE38">
        <v>32948</v>
      </c>
      <c r="AF38">
        <v>34250</v>
      </c>
      <c r="AG38">
        <v>29832</v>
      </c>
      <c r="AH38">
        <v>28740</v>
      </c>
      <c r="AI38">
        <v>30660</v>
      </c>
      <c r="AJ38">
        <v>28420</v>
      </c>
      <c r="AK38">
        <v>29212</v>
      </c>
      <c r="AL38">
        <v>29156</v>
      </c>
      <c r="AM38">
        <v>29762</v>
      </c>
      <c r="AN38">
        <v>28844</v>
      </c>
      <c r="AO38">
        <v>30261</v>
      </c>
      <c r="AP38">
        <v>30961</v>
      </c>
      <c r="AQ38">
        <v>29501</v>
      </c>
      <c r="AR38">
        <v>19197</v>
      </c>
      <c r="AS38">
        <v>23843</v>
      </c>
      <c r="AT38">
        <v>24858</v>
      </c>
      <c r="AU38">
        <v>24925</v>
      </c>
      <c r="AV38">
        <v>24915</v>
      </c>
      <c r="AW38">
        <v>25678</v>
      </c>
      <c r="AX38">
        <v>24053</v>
      </c>
      <c r="AY38">
        <v>23262</v>
      </c>
      <c r="AZ38">
        <v>25318</v>
      </c>
      <c r="BA38">
        <v>26088</v>
      </c>
      <c r="BB38">
        <v>24301</v>
      </c>
    </row>
    <row r="39" spans="1:57">
      <c r="A39" t="s">
        <v>51</v>
      </c>
      <c r="AA39">
        <v>3100</v>
      </c>
      <c r="AB39">
        <v>3100</v>
      </c>
      <c r="AC39">
        <v>3100</v>
      </c>
      <c r="AD39">
        <v>300</v>
      </c>
    </row>
    <row r="40" spans="1:57">
      <c r="A40" t="s">
        <v>52</v>
      </c>
      <c r="I40">
        <v>820</v>
      </c>
      <c r="J40">
        <v>827</v>
      </c>
      <c r="K40">
        <v>1321</v>
      </c>
      <c r="L40">
        <v>1616</v>
      </c>
      <c r="M40">
        <v>2023</v>
      </c>
      <c r="N40">
        <v>2302</v>
      </c>
      <c r="O40">
        <v>1750</v>
      </c>
      <c r="P40">
        <v>2505</v>
      </c>
      <c r="Q40">
        <v>2958</v>
      </c>
      <c r="R40">
        <v>3466</v>
      </c>
      <c r="S40">
        <v>3840</v>
      </c>
      <c r="T40">
        <v>4255</v>
      </c>
      <c r="U40">
        <v>5027</v>
      </c>
      <c r="V40">
        <v>5431</v>
      </c>
      <c r="W40">
        <v>6039</v>
      </c>
      <c r="X40">
        <v>6452</v>
      </c>
      <c r="Y40">
        <v>7188</v>
      </c>
      <c r="Z40">
        <v>7578</v>
      </c>
      <c r="AA40">
        <v>8467</v>
      </c>
      <c r="AB40">
        <v>10969</v>
      </c>
      <c r="AC40">
        <v>12134</v>
      </c>
      <c r="AD40">
        <v>13899</v>
      </c>
      <c r="AE40">
        <v>15358</v>
      </c>
      <c r="AF40">
        <v>18331</v>
      </c>
      <c r="AG40">
        <v>16080</v>
      </c>
      <c r="AH40">
        <v>17073</v>
      </c>
      <c r="AI40">
        <v>18441</v>
      </c>
      <c r="AJ40">
        <v>19111</v>
      </c>
      <c r="AK40">
        <v>20499</v>
      </c>
      <c r="AL40">
        <v>20729</v>
      </c>
      <c r="AM40">
        <v>20870</v>
      </c>
      <c r="AN40">
        <v>21092</v>
      </c>
      <c r="AO40">
        <v>22164</v>
      </c>
      <c r="AP40">
        <v>23956</v>
      </c>
      <c r="AQ40">
        <v>23398</v>
      </c>
      <c r="AR40">
        <v>20905</v>
      </c>
      <c r="AS40">
        <v>24801</v>
      </c>
      <c r="AT40">
        <v>26377</v>
      </c>
      <c r="AU40">
        <v>25955</v>
      </c>
      <c r="AV40">
        <v>25768</v>
      </c>
      <c r="AW40">
        <v>24197</v>
      </c>
      <c r="AX40">
        <v>21171</v>
      </c>
      <c r="AY40">
        <v>21055</v>
      </c>
      <c r="AZ40">
        <v>23354</v>
      </c>
      <c r="BA40">
        <v>24183</v>
      </c>
      <c r="BB40">
        <v>22696</v>
      </c>
    </row>
    <row r="41" spans="1:57">
      <c r="A41" s="3" t="s">
        <v>39</v>
      </c>
      <c r="AA41">
        <v>1397</v>
      </c>
      <c r="AB41">
        <v>1037</v>
      </c>
      <c r="AC41">
        <v>1880</v>
      </c>
      <c r="AD41">
        <v>2450</v>
      </c>
      <c r="AE41">
        <v>3216</v>
      </c>
      <c r="AF41">
        <v>2962</v>
      </c>
      <c r="AG41">
        <v>1903</v>
      </c>
      <c r="AH41">
        <v>2260</v>
      </c>
      <c r="AI41">
        <v>3650</v>
      </c>
      <c r="AJ41">
        <v>2400</v>
      </c>
      <c r="AK41">
        <v>4722</v>
      </c>
      <c r="AL41">
        <v>3960</v>
      </c>
      <c r="AM41">
        <v>5698</v>
      </c>
      <c r="AN41">
        <v>5296</v>
      </c>
      <c r="AO41">
        <v>5834</v>
      </c>
      <c r="AP41">
        <v>6895</v>
      </c>
      <c r="AQ41">
        <v>6423</v>
      </c>
      <c r="AR41">
        <v>5354</v>
      </c>
      <c r="AS41">
        <v>5694</v>
      </c>
      <c r="AT41">
        <v>5941</v>
      </c>
      <c r="AU41">
        <v>5612</v>
      </c>
      <c r="AV41">
        <v>4693</v>
      </c>
      <c r="AW41">
        <v>4316</v>
      </c>
      <c r="AX41">
        <v>3784</v>
      </c>
      <c r="AY41">
        <v>2764</v>
      </c>
      <c r="AZ41">
        <v>3215</v>
      </c>
      <c r="BA41" s="26">
        <v>4108</v>
      </c>
      <c r="BB41">
        <v>6820</v>
      </c>
      <c r="BC41">
        <v>6618</v>
      </c>
      <c r="BD41">
        <v>6900</v>
      </c>
      <c r="BE41">
        <f>[1]Data_total!BE40</f>
        <v>10000</v>
      </c>
    </row>
    <row r="42" spans="1:57">
      <c r="A42" s="3" t="s">
        <v>40</v>
      </c>
      <c r="AM42">
        <v>35</v>
      </c>
      <c r="AN42">
        <v>35</v>
      </c>
      <c r="AO42">
        <v>35</v>
      </c>
      <c r="AP42">
        <v>35</v>
      </c>
      <c r="AQ42">
        <v>35</v>
      </c>
      <c r="AR42">
        <v>35</v>
      </c>
      <c r="AS42">
        <v>35</v>
      </c>
      <c r="AT42">
        <v>35</v>
      </c>
      <c r="AU42">
        <v>35</v>
      </c>
      <c r="AV42">
        <v>40</v>
      </c>
      <c r="AW42">
        <v>45</v>
      </c>
      <c r="AX42">
        <v>45</v>
      </c>
      <c r="AY42">
        <v>50</v>
      </c>
      <c r="AZ42">
        <v>50</v>
      </c>
      <c r="BA42">
        <v>50</v>
      </c>
      <c r="BB42">
        <v>50</v>
      </c>
    </row>
    <row r="43" spans="1:57">
      <c r="A43" s="3" t="s">
        <v>41</v>
      </c>
      <c r="AA43">
        <v>15</v>
      </c>
      <c r="AB43">
        <v>25</v>
      </c>
      <c r="AC43">
        <v>25</v>
      </c>
      <c r="AD43">
        <v>25</v>
      </c>
      <c r="AE43">
        <v>25</v>
      </c>
      <c r="AF43">
        <v>25</v>
      </c>
      <c r="AG43">
        <v>25</v>
      </c>
      <c r="AH43">
        <v>25</v>
      </c>
      <c r="AI43">
        <v>25</v>
      </c>
      <c r="AJ43">
        <v>25</v>
      </c>
      <c r="AK43">
        <v>25</v>
      </c>
      <c r="AL43">
        <v>25</v>
      </c>
      <c r="AM43">
        <v>25</v>
      </c>
      <c r="AN43">
        <v>25</v>
      </c>
      <c r="AO43">
        <v>25</v>
      </c>
      <c r="AP43">
        <v>25</v>
      </c>
      <c r="AQ43">
        <v>25</v>
      </c>
      <c r="AR43">
        <v>25</v>
      </c>
      <c r="AS43">
        <v>25</v>
      </c>
      <c r="AT43">
        <v>25</v>
      </c>
      <c r="AU43">
        <v>25</v>
      </c>
      <c r="AV43">
        <v>30</v>
      </c>
      <c r="AW43">
        <v>35</v>
      </c>
      <c r="AX43">
        <v>35</v>
      </c>
      <c r="AY43">
        <v>35</v>
      </c>
      <c r="AZ43">
        <v>35</v>
      </c>
      <c r="BA43" s="26">
        <v>35</v>
      </c>
      <c r="BB43">
        <v>350</v>
      </c>
      <c r="BC43">
        <v>350</v>
      </c>
      <c r="BD43">
        <v>400</v>
      </c>
      <c r="BE43">
        <f>[1]Data_total!BE42</f>
        <v>400</v>
      </c>
    </row>
    <row r="44" spans="1:57">
      <c r="A44" s="3" t="s">
        <v>42</v>
      </c>
      <c r="AG44">
        <v>50</v>
      </c>
      <c r="AH44">
        <v>50</v>
      </c>
      <c r="AI44">
        <v>100</v>
      </c>
      <c r="AJ44">
        <v>100</v>
      </c>
      <c r="AK44">
        <v>100</v>
      </c>
      <c r="AL44">
        <v>100</v>
      </c>
      <c r="AM44">
        <v>75</v>
      </c>
      <c r="AN44">
        <v>70</v>
      </c>
      <c r="AO44">
        <v>150</v>
      </c>
      <c r="AP44">
        <v>150</v>
      </c>
      <c r="AQ44">
        <v>175</v>
      </c>
      <c r="AR44">
        <v>100</v>
      </c>
      <c r="AU44">
        <v>100</v>
      </c>
      <c r="AV44">
        <v>120</v>
      </c>
      <c r="AW44">
        <v>2280</v>
      </c>
      <c r="AX44">
        <v>2710</v>
      </c>
      <c r="AY44">
        <v>3553</v>
      </c>
      <c r="AZ44">
        <v>4966</v>
      </c>
      <c r="BA44">
        <v>4719</v>
      </c>
      <c r="BB44">
        <v>3304</v>
      </c>
    </row>
    <row r="45" spans="1:57">
      <c r="A45" s="3" t="s">
        <v>43</v>
      </c>
      <c r="AA45">
        <v>417</v>
      </c>
      <c r="AB45">
        <v>523</v>
      </c>
      <c r="AC45">
        <v>348</v>
      </c>
      <c r="AD45">
        <v>652</v>
      </c>
      <c r="AE45">
        <v>600</v>
      </c>
      <c r="AF45">
        <v>780</v>
      </c>
      <c r="AG45">
        <v>780</v>
      </c>
      <c r="AH45">
        <v>500</v>
      </c>
      <c r="AI45">
        <v>426</v>
      </c>
      <c r="AJ45">
        <v>400</v>
      </c>
      <c r="AK45">
        <v>467</v>
      </c>
      <c r="AL45">
        <v>425</v>
      </c>
      <c r="AM45">
        <v>400</v>
      </c>
      <c r="AN45">
        <v>470</v>
      </c>
      <c r="AO45">
        <v>558</v>
      </c>
      <c r="AP45">
        <v>718</v>
      </c>
      <c r="AQ45">
        <v>711</v>
      </c>
      <c r="AR45">
        <v>824</v>
      </c>
      <c r="AS45">
        <v>1050</v>
      </c>
      <c r="AT45">
        <v>1200</v>
      </c>
      <c r="AU45">
        <v>1260</v>
      </c>
      <c r="AV45">
        <v>1308</v>
      </c>
      <c r="AW45">
        <v>1196</v>
      </c>
      <c r="AX45">
        <v>968</v>
      </c>
      <c r="AY45">
        <v>1075</v>
      </c>
      <c r="AZ45">
        <v>1378</v>
      </c>
      <c r="BA45">
        <v>1475</v>
      </c>
      <c r="BB45">
        <v>1915</v>
      </c>
      <c r="BC45">
        <v>892</v>
      </c>
      <c r="BD45">
        <v>900</v>
      </c>
      <c r="BE45">
        <f>[1]Data_total!BE44</f>
        <v>1550</v>
      </c>
    </row>
    <row r="46" spans="1:57">
      <c r="A46" s="3" t="s">
        <v>44</v>
      </c>
      <c r="AA46">
        <v>482</v>
      </c>
      <c r="AB46">
        <v>520</v>
      </c>
      <c r="AC46">
        <v>530</v>
      </c>
      <c r="AD46">
        <v>521</v>
      </c>
      <c r="AE46">
        <v>531</v>
      </c>
      <c r="AF46">
        <v>383</v>
      </c>
      <c r="AG46">
        <v>499</v>
      </c>
      <c r="AH46">
        <v>590</v>
      </c>
      <c r="AI46">
        <v>603</v>
      </c>
      <c r="AJ46">
        <v>456</v>
      </c>
      <c r="AK46">
        <v>460</v>
      </c>
      <c r="AL46">
        <v>561</v>
      </c>
      <c r="AM46">
        <v>610</v>
      </c>
      <c r="AN46">
        <v>572</v>
      </c>
      <c r="AO46">
        <v>607</v>
      </c>
      <c r="AP46">
        <v>640</v>
      </c>
      <c r="AQ46">
        <v>764</v>
      </c>
      <c r="AR46">
        <v>664</v>
      </c>
      <c r="AS46">
        <v>728</v>
      </c>
      <c r="AT46">
        <v>752</v>
      </c>
      <c r="AU46">
        <v>688</v>
      </c>
      <c r="AV46">
        <v>434</v>
      </c>
      <c r="AW46">
        <v>540</v>
      </c>
      <c r="AX46">
        <v>501</v>
      </c>
      <c r="AY46">
        <v>520</v>
      </c>
      <c r="AZ46">
        <v>596</v>
      </c>
      <c r="BA46">
        <v>618</v>
      </c>
      <c r="BB46">
        <v>766</v>
      </c>
      <c r="BC46">
        <v>405</v>
      </c>
      <c r="BD46">
        <v>572</v>
      </c>
      <c r="BE46">
        <f>[1]Data_total!BE45</f>
        <v>550</v>
      </c>
    </row>
    <row r="47" spans="1:57">
      <c r="A47" s="3" t="s">
        <v>45</v>
      </c>
      <c r="AA47">
        <v>30</v>
      </c>
      <c r="AB47">
        <v>30</v>
      </c>
      <c r="AC47">
        <v>30</v>
      </c>
      <c r="AD47">
        <v>30</v>
      </c>
      <c r="AE47">
        <v>30</v>
      </c>
      <c r="AF47">
        <v>30</v>
      </c>
      <c r="AG47">
        <v>30</v>
      </c>
      <c r="AH47">
        <v>30</v>
      </c>
      <c r="AI47">
        <v>30</v>
      </c>
      <c r="AJ47">
        <v>30</v>
      </c>
      <c r="AK47">
        <v>30</v>
      </c>
      <c r="AL47">
        <v>30</v>
      </c>
      <c r="AM47">
        <v>30</v>
      </c>
      <c r="AN47">
        <v>30</v>
      </c>
      <c r="AO47">
        <v>30</v>
      </c>
      <c r="AP47">
        <v>30</v>
      </c>
      <c r="AQ47">
        <v>30</v>
      </c>
      <c r="AR47">
        <v>30</v>
      </c>
      <c r="AS47">
        <v>30</v>
      </c>
      <c r="AT47">
        <v>30</v>
      </c>
      <c r="AU47">
        <v>30</v>
      </c>
      <c r="AV47">
        <v>30</v>
      </c>
      <c r="AW47">
        <v>30</v>
      </c>
      <c r="AX47">
        <v>30</v>
      </c>
      <c r="AY47">
        <v>30</v>
      </c>
      <c r="AZ47">
        <v>30</v>
      </c>
      <c r="BA47">
        <v>30</v>
      </c>
      <c r="BB47">
        <v>30</v>
      </c>
    </row>
    <row r="48" spans="1:57">
      <c r="A48" t="s">
        <v>46</v>
      </c>
      <c r="M48">
        <v>2228</v>
      </c>
      <c r="N48">
        <v>2850</v>
      </c>
      <c r="O48">
        <v>1750</v>
      </c>
      <c r="P48">
        <v>1621</v>
      </c>
      <c r="Q48">
        <v>1508</v>
      </c>
      <c r="R48">
        <v>1611</v>
      </c>
      <c r="S48">
        <v>1667</v>
      </c>
      <c r="T48">
        <v>1741</v>
      </c>
      <c r="U48">
        <v>1904</v>
      </c>
      <c r="V48">
        <v>1938</v>
      </c>
      <c r="W48">
        <v>2675</v>
      </c>
      <c r="X48">
        <v>3046</v>
      </c>
      <c r="Y48">
        <v>4042</v>
      </c>
      <c r="Z48">
        <v>4942</v>
      </c>
      <c r="AA48">
        <v>5236</v>
      </c>
      <c r="AB48">
        <v>5684</v>
      </c>
      <c r="AC48">
        <v>5454</v>
      </c>
      <c r="AD48">
        <v>5461</v>
      </c>
      <c r="AE48">
        <v>5894</v>
      </c>
      <c r="AF48">
        <v>6648</v>
      </c>
      <c r="AG48">
        <v>7082</v>
      </c>
      <c r="AH48">
        <v>6171</v>
      </c>
      <c r="AI48">
        <v>6924</v>
      </c>
      <c r="AJ48">
        <v>7065</v>
      </c>
      <c r="AK48">
        <v>7706</v>
      </c>
      <c r="AL48">
        <v>8053</v>
      </c>
      <c r="AM48">
        <v>8659</v>
      </c>
      <c r="AN48">
        <v>8901</v>
      </c>
      <c r="AO48">
        <v>9410</v>
      </c>
      <c r="AP48">
        <v>10019</v>
      </c>
      <c r="AQ48">
        <v>9795</v>
      </c>
      <c r="AR48">
        <v>7722</v>
      </c>
      <c r="AS48">
        <v>9358</v>
      </c>
      <c r="AT48">
        <v>9880</v>
      </c>
      <c r="AU48">
        <v>9572</v>
      </c>
      <c r="AV48">
        <v>9699</v>
      </c>
      <c r="AW48">
        <v>9577</v>
      </c>
      <c r="AX48">
        <v>8064</v>
      </c>
      <c r="AY48">
        <v>7782</v>
      </c>
      <c r="AZ48">
        <v>8748</v>
      </c>
      <c r="BA48">
        <v>9177</v>
      </c>
      <c r="BB48">
        <v>8367</v>
      </c>
    </row>
    <row r="49" spans="1:57">
      <c r="A49" s="3" t="s">
        <v>47</v>
      </c>
      <c r="AA49">
        <v>929</v>
      </c>
      <c r="AB49">
        <v>954</v>
      </c>
      <c r="AC49">
        <v>1461</v>
      </c>
      <c r="AD49">
        <v>2134</v>
      </c>
      <c r="AE49">
        <v>2143</v>
      </c>
      <c r="AF49">
        <v>2101</v>
      </c>
      <c r="AG49">
        <v>1814</v>
      </c>
      <c r="AH49">
        <v>1532</v>
      </c>
      <c r="AI49">
        <v>2100</v>
      </c>
      <c r="AJ49">
        <v>2000</v>
      </c>
      <c r="AK49">
        <v>2538</v>
      </c>
      <c r="AL49">
        <v>3572</v>
      </c>
      <c r="AM49">
        <v>4533</v>
      </c>
      <c r="AN49">
        <v>5161</v>
      </c>
      <c r="AO49">
        <v>4914</v>
      </c>
      <c r="AP49">
        <v>5565</v>
      </c>
      <c r="AQ49">
        <v>5211</v>
      </c>
      <c r="AR49">
        <v>3646</v>
      </c>
      <c r="AS49">
        <v>4145</v>
      </c>
      <c r="AT49">
        <v>4238</v>
      </c>
      <c r="AU49">
        <v>3328</v>
      </c>
      <c r="AV49">
        <v>3579</v>
      </c>
      <c r="AW49">
        <v>4095</v>
      </c>
      <c r="AX49">
        <v>3718</v>
      </c>
      <c r="AY49">
        <v>3825</v>
      </c>
      <c r="AZ49">
        <v>4471</v>
      </c>
      <c r="BA49">
        <v>6403</v>
      </c>
      <c r="BB49">
        <v>4246</v>
      </c>
      <c r="BC49">
        <v>4467</v>
      </c>
      <c r="BD49">
        <v>5473</v>
      </c>
      <c r="BE49">
        <f>[1]Data_total!BE48</f>
        <v>5316.44</v>
      </c>
    </row>
    <row r="50" spans="1:57">
      <c r="A50" s="3" t="s">
        <v>48</v>
      </c>
      <c r="AA50">
        <v>184</v>
      </c>
      <c r="AB50">
        <v>224</v>
      </c>
      <c r="AC50">
        <v>301</v>
      </c>
      <c r="AD50">
        <v>271</v>
      </c>
      <c r="AE50">
        <v>311</v>
      </c>
      <c r="AF50">
        <v>314</v>
      </c>
      <c r="AG50">
        <v>306</v>
      </c>
      <c r="AH50">
        <v>308</v>
      </c>
      <c r="AI50">
        <v>306</v>
      </c>
      <c r="AJ50">
        <v>310</v>
      </c>
      <c r="AK50">
        <v>409</v>
      </c>
      <c r="AL50">
        <v>544</v>
      </c>
      <c r="AM50">
        <v>689</v>
      </c>
      <c r="AN50">
        <v>890</v>
      </c>
      <c r="AO50">
        <v>1869</v>
      </c>
      <c r="AP50">
        <v>2024</v>
      </c>
      <c r="AQ50">
        <v>2250</v>
      </c>
      <c r="AR50">
        <v>2700</v>
      </c>
      <c r="AS50">
        <v>4314</v>
      </c>
      <c r="AT50">
        <v>4900</v>
      </c>
      <c r="AU50">
        <v>5298</v>
      </c>
      <c r="AV50">
        <v>5474</v>
      </c>
      <c r="AW50">
        <v>5847</v>
      </c>
      <c r="AX50">
        <v>5647</v>
      </c>
      <c r="AY50">
        <v>7811</v>
      </c>
      <c r="AZ50">
        <v>11473</v>
      </c>
      <c r="BA50" s="26">
        <v>15471</v>
      </c>
      <c r="BB50">
        <v>17469</v>
      </c>
      <c r="BC50">
        <v>19900</v>
      </c>
      <c r="BD50">
        <v>23019</v>
      </c>
      <c r="BE50">
        <f>[1]Data_total!BE49</f>
        <v>20003.560000000001</v>
      </c>
    </row>
    <row r="51" spans="1:57">
      <c r="A51" s="3" t="s">
        <v>49</v>
      </c>
      <c r="I51">
        <v>241</v>
      </c>
      <c r="J51">
        <v>177</v>
      </c>
      <c r="K51">
        <v>158</v>
      </c>
      <c r="L51">
        <v>142</v>
      </c>
      <c r="M51">
        <v>171</v>
      </c>
      <c r="N51">
        <v>210</v>
      </c>
      <c r="O51">
        <v>95</v>
      </c>
      <c r="P51">
        <v>68</v>
      </c>
      <c r="Q51">
        <v>111</v>
      </c>
      <c r="R51">
        <v>122</v>
      </c>
      <c r="S51">
        <v>234</v>
      </c>
      <c r="T51">
        <v>336</v>
      </c>
      <c r="U51">
        <v>317</v>
      </c>
      <c r="V51">
        <v>350</v>
      </c>
      <c r="W51">
        <v>423</v>
      </c>
      <c r="X51">
        <v>464</v>
      </c>
      <c r="Y51">
        <v>522</v>
      </c>
      <c r="Z51">
        <v>422</v>
      </c>
      <c r="AA51">
        <v>525</v>
      </c>
      <c r="AB51">
        <v>823</v>
      </c>
      <c r="AC51">
        <v>848</v>
      </c>
      <c r="AD51">
        <v>985</v>
      </c>
      <c r="AE51">
        <v>1045</v>
      </c>
      <c r="AF51">
        <v>1100</v>
      </c>
      <c r="AG51">
        <v>1196</v>
      </c>
      <c r="AH51">
        <v>1093</v>
      </c>
      <c r="AI51">
        <v>1102</v>
      </c>
      <c r="AJ51">
        <v>1080</v>
      </c>
      <c r="AK51">
        <v>1371</v>
      </c>
      <c r="AL51">
        <v>1342</v>
      </c>
      <c r="AM51">
        <v>1475</v>
      </c>
      <c r="AN51">
        <v>1380</v>
      </c>
      <c r="AO51">
        <v>1439</v>
      </c>
      <c r="AP51">
        <v>1520</v>
      </c>
      <c r="AQ51">
        <v>1466</v>
      </c>
      <c r="AR51">
        <v>919</v>
      </c>
      <c r="AS51">
        <v>1229</v>
      </c>
      <c r="AT51">
        <v>1254</v>
      </c>
      <c r="AU51">
        <v>1116</v>
      </c>
      <c r="AV51">
        <v>1045</v>
      </c>
      <c r="AW51">
        <v>1034</v>
      </c>
      <c r="AX51">
        <v>1127</v>
      </c>
      <c r="AY51">
        <v>1276</v>
      </c>
      <c r="AZ51">
        <v>1224</v>
      </c>
      <c r="BA51">
        <v>1461</v>
      </c>
      <c r="BB51">
        <v>1470</v>
      </c>
    </row>
    <row r="52" spans="1:57">
      <c r="A52" s="3" t="s">
        <v>50</v>
      </c>
      <c r="S52">
        <v>280</v>
      </c>
      <c r="T52">
        <v>227</v>
      </c>
      <c r="U52">
        <v>287</v>
      </c>
      <c r="V52">
        <v>409</v>
      </c>
      <c r="W52">
        <v>193</v>
      </c>
      <c r="X52">
        <v>226</v>
      </c>
      <c r="Y52">
        <v>213</v>
      </c>
      <c r="Z52">
        <v>246</v>
      </c>
      <c r="AA52">
        <v>230</v>
      </c>
      <c r="AB52">
        <v>291</v>
      </c>
      <c r="AC52">
        <v>300</v>
      </c>
      <c r="AD52">
        <v>287</v>
      </c>
      <c r="AE52">
        <v>269</v>
      </c>
      <c r="AF52">
        <v>255</v>
      </c>
      <c r="AG52">
        <v>213</v>
      </c>
      <c r="AH52">
        <v>210</v>
      </c>
      <c r="AI52">
        <v>215</v>
      </c>
      <c r="AJ52">
        <v>225</v>
      </c>
      <c r="AK52">
        <v>205</v>
      </c>
      <c r="AL52">
        <v>230</v>
      </c>
      <c r="AM52">
        <v>247</v>
      </c>
      <c r="AN52">
        <v>284</v>
      </c>
      <c r="AO52">
        <v>233</v>
      </c>
      <c r="AP52">
        <v>233</v>
      </c>
      <c r="AQ52">
        <v>233</v>
      </c>
      <c r="AR52">
        <v>233</v>
      </c>
      <c r="AS52">
        <v>233</v>
      </c>
      <c r="AT52">
        <v>233</v>
      </c>
      <c r="AU52">
        <v>287</v>
      </c>
      <c r="AV52">
        <v>289</v>
      </c>
    </row>
    <row r="53" spans="1:57">
      <c r="A53" s="25" t="s">
        <v>60</v>
      </c>
    </row>
    <row r="54" spans="1:57">
      <c r="A54" s="36" t="s">
        <v>53</v>
      </c>
      <c r="I54">
        <v>13542</v>
      </c>
      <c r="J54">
        <v>13971</v>
      </c>
      <c r="K54">
        <v>14300</v>
      </c>
      <c r="L54">
        <v>14500</v>
      </c>
      <c r="M54">
        <v>15110</v>
      </c>
      <c r="N54">
        <v>14900</v>
      </c>
      <c r="O54">
        <v>15900</v>
      </c>
      <c r="P54">
        <v>16200</v>
      </c>
      <c r="Q54">
        <v>16500</v>
      </c>
      <c r="R54">
        <v>17100</v>
      </c>
      <c r="S54">
        <v>17300</v>
      </c>
      <c r="T54">
        <v>19000</v>
      </c>
      <c r="U54">
        <v>21512</v>
      </c>
      <c r="V54">
        <v>21699</v>
      </c>
    </row>
    <row r="55" spans="1:57">
      <c r="A55" s="30" t="s">
        <v>83</v>
      </c>
    </row>
    <row r="56" spans="1:57">
      <c r="A56" s="29" t="s">
        <v>84</v>
      </c>
    </row>
    <row r="57" spans="1:57">
      <c r="A57" s="30" t="s">
        <v>85</v>
      </c>
    </row>
    <row r="58" spans="1:57">
      <c r="A58" s="30" t="s">
        <v>86</v>
      </c>
    </row>
    <row r="59" spans="1:57">
      <c r="A59" s="30" t="s">
        <v>87</v>
      </c>
    </row>
    <row r="60" spans="1:57">
      <c r="A60" s="35" t="s">
        <v>23</v>
      </c>
      <c r="AG60">
        <v>3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T60">
        <v>568</v>
      </c>
      <c r="AU60">
        <v>805</v>
      </c>
      <c r="AV60">
        <v>198</v>
      </c>
    </row>
    <row r="61" spans="1:57">
      <c r="A61" s="30" t="s">
        <v>88</v>
      </c>
    </row>
    <row r="62" spans="1:57">
      <c r="A62" s="30" t="s">
        <v>89</v>
      </c>
    </row>
    <row r="63" spans="1:57">
      <c r="A63" s="30" t="s">
        <v>92</v>
      </c>
    </row>
    <row r="64" spans="1:57">
      <c r="A64" s="30" t="s">
        <v>91</v>
      </c>
      <c r="AA64" s="8"/>
      <c r="AB64" s="8"/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>
      <c r="A65" s="30" t="s">
        <v>93</v>
      </c>
      <c r="AA65" s="8">
        <v>0</v>
      </c>
      <c r="AB65" s="8">
        <v>0</v>
      </c>
      <c r="AC65" s="8">
        <v>0</v>
      </c>
      <c r="AD65" s="8"/>
      <c r="AE65" s="8"/>
      <c r="AF65" s="8"/>
      <c r="AG65" s="8"/>
      <c r="AH65" s="8"/>
      <c r="AZ65">
        <v>0</v>
      </c>
      <c r="BA65">
        <v>0</v>
      </c>
      <c r="BB65">
        <v>0</v>
      </c>
      <c r="BC65">
        <v>0</v>
      </c>
      <c r="BD65">
        <v>0</v>
      </c>
    </row>
  </sheetData>
  <pageMargins left="0.7" right="0.7" top="0.78740157499999996" bottom="0.78740157499999996" header="0.3" footer="0.3"/>
  <pageSetup paperSize="9" firstPageNumber="4294967295" orientation="portrait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F7" sqref="F7"/>
    </sheetView>
  </sheetViews>
  <sheetFormatPr baseColWidth="10" defaultColWidth="11" defaultRowHeight="14.5"/>
  <cols>
    <col min="1" max="1" width="13.54296875" customWidth="1"/>
  </cols>
  <sheetData>
    <row r="1" spans="1:6">
      <c r="A1" t="s">
        <v>61</v>
      </c>
      <c r="B1" t="s">
        <v>62</v>
      </c>
      <c r="C1" t="s">
        <v>55</v>
      </c>
    </row>
    <row r="2" spans="1:6">
      <c r="B2" t="s">
        <v>63</v>
      </c>
      <c r="C2" t="s">
        <v>56</v>
      </c>
    </row>
    <row r="3" spans="1:6">
      <c r="B3" t="s">
        <v>64</v>
      </c>
      <c r="C3" t="s">
        <v>57</v>
      </c>
    </row>
    <row r="5" spans="1:6">
      <c r="A5" t="s">
        <v>67</v>
      </c>
      <c r="B5" s="2" t="s">
        <v>59</v>
      </c>
    </row>
    <row r="7" spans="1:6">
      <c r="A7" t="s">
        <v>65</v>
      </c>
      <c r="B7" t="s">
        <v>66</v>
      </c>
      <c r="C7" s="28" t="s">
        <v>80</v>
      </c>
      <c r="D7" s="33" t="s">
        <v>95</v>
      </c>
      <c r="F7" s="27" t="s">
        <v>58</v>
      </c>
    </row>
    <row r="8" spans="1:6">
      <c r="B8" t="s">
        <v>106</v>
      </c>
      <c r="C8" s="37" t="s">
        <v>80</v>
      </c>
      <c r="D8" s="37" t="s">
        <v>107</v>
      </c>
      <c r="F8" s="27" t="s">
        <v>108</v>
      </c>
    </row>
    <row r="9" spans="1:6">
      <c r="B9" s="1"/>
    </row>
    <row r="10" spans="1:6">
      <c r="A10" t="s">
        <v>68</v>
      </c>
      <c r="B10" t="s">
        <v>72</v>
      </c>
      <c r="C10" t="s">
        <v>110</v>
      </c>
    </row>
    <row r="11" spans="1:6">
      <c r="B11" t="s">
        <v>96</v>
      </c>
      <c r="C11" s="28" t="s">
        <v>73</v>
      </c>
    </row>
    <row r="12" spans="1:6">
      <c r="B12" t="s">
        <v>97</v>
      </c>
      <c r="C12" s="28" t="s">
        <v>74</v>
      </c>
    </row>
    <row r="13" spans="1:6">
      <c r="B13" t="s">
        <v>98</v>
      </c>
      <c r="C13" s="28" t="s">
        <v>75</v>
      </c>
    </row>
    <row r="14" spans="1:6">
      <c r="B14" t="s">
        <v>99</v>
      </c>
      <c r="C14" s="28" t="s">
        <v>76</v>
      </c>
    </row>
    <row r="15" spans="1:6">
      <c r="B15" t="s">
        <v>100</v>
      </c>
      <c r="C15" s="28" t="s">
        <v>77</v>
      </c>
    </row>
    <row r="16" spans="1:6">
      <c r="B16" t="s">
        <v>101</v>
      </c>
      <c r="C16" s="28" t="s">
        <v>78</v>
      </c>
    </row>
    <row r="17" spans="1:6">
      <c r="B17" t="s">
        <v>102</v>
      </c>
      <c r="C17" s="28" t="s">
        <v>79</v>
      </c>
    </row>
    <row r="18" spans="1:6">
      <c r="B18" t="s">
        <v>109</v>
      </c>
      <c r="C18" t="s">
        <v>103</v>
      </c>
    </row>
    <row r="20" spans="1:6">
      <c r="A20" s="28" t="s">
        <v>69</v>
      </c>
      <c r="B20" t="s">
        <v>104</v>
      </c>
      <c r="C20" s="33" t="s">
        <v>71</v>
      </c>
      <c r="F20" s="27" t="s">
        <v>70</v>
      </c>
    </row>
    <row r="21" spans="1:6">
      <c r="B21" t="s">
        <v>105</v>
      </c>
      <c r="C21" s="33" t="s">
        <v>94</v>
      </c>
    </row>
  </sheetData>
  <phoneticPr fontId="10" type="noConversion"/>
  <hyperlinks>
    <hyperlink ref="F7" r:id="rId1" xr:uid="{9B7D984B-1BB8-4C69-BBD6-8D750878F03B}"/>
    <hyperlink ref="F20" r:id="rId2" xr:uid="{E2EF2939-CF5C-46DD-A435-A5B38232D075}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Data_total</vt:lpstr>
      <vt:lpstr>Steel_prim</vt:lpstr>
      <vt:lpstr>Steel_sec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Kerekes, Andelka</cp:lastModifiedBy>
  <cp:revision>4</cp:revision>
  <dcterms:created xsi:type="dcterms:W3CDTF">2015-06-05T18:17:00Z</dcterms:created>
  <dcterms:modified xsi:type="dcterms:W3CDTF">2023-07-05T14:43:34Z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921A1CA06A2142DF885F29374AE12147</vt:lpwstr>
  </property>
  <property fmtid="{D5CDD505-2E9C-101B-9397-08002B2CF9AE}" pid="3" name="KSOProductBuildVer">
    <vt:lpwstr>2052-11.1.0.12763</vt:lpwstr>
  </property>
</Properties>
</file>