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EFD75ED6-4701-45A7-B127-E93558F28041}" xr6:coauthVersionLast="47" xr6:coauthVersionMax="47" xr10:uidLastSave="{00000000-0000-0000-0000-000000000000}"/>
  <bookViews>
    <workbookView xWindow="33195" yWindow="1830" windowWidth="21600" windowHeight="12615" firstSheet="10" activeTab="18" xr2:uid="{00000000-000D-0000-FFFF-FFFF00000000}"/>
  </bookViews>
  <sheets>
    <sheet name="Cereals" sheetId="1" r:id="rId1"/>
    <sheet name="Rice" sheetId="3" r:id="rId2"/>
    <sheet name="Pulses" sheetId="4" r:id="rId3"/>
    <sheet name="Roots" sheetId="6" r:id="rId4"/>
    <sheet name="Brassiacas" sheetId="7" r:id="rId5"/>
    <sheet name="Leafy" sheetId="8" r:id="rId6"/>
    <sheet name="Tomatoes" sheetId="9" r:id="rId7"/>
    <sheet name="Cucumbers" sheetId="10" r:id="rId8"/>
    <sheet name="Watermelons" sheetId="11" r:id="rId9"/>
    <sheet name="Tuber" sheetId="12" r:id="rId10"/>
    <sheet name="Strawberries" sheetId="13" r:id="rId11"/>
    <sheet name="Pome" sheetId="14" r:id="rId12"/>
    <sheet name="Peaches" sheetId="15" r:id="rId13"/>
    <sheet name="Plums" sheetId="16" r:id="rId14"/>
    <sheet name="Tropics" sheetId="17" r:id="rId15"/>
    <sheet name="Nuts" sheetId="5" r:id="rId16"/>
    <sheet name="Citrus" sheetId="18" r:id="rId17"/>
    <sheet name="Grapes" sheetId="19" r:id="rId18"/>
    <sheet name="Info_food" sheetId="2" r:id="rId19"/>
    <sheet name="Conversion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/>
  <c r="C2" i="4"/>
  <c r="D2" i="3"/>
  <c r="C2" i="3"/>
  <c r="A2" i="20"/>
  <c r="B2" i="19" l="1"/>
  <c r="D2" i="19" s="1"/>
  <c r="B2" i="13"/>
  <c r="C2" i="13" s="1"/>
  <c r="B2" i="18"/>
  <c r="D2" i="18" s="1"/>
  <c r="B2" i="14"/>
  <c r="D2" i="14" s="1"/>
  <c r="B2" i="5"/>
  <c r="B2" i="17"/>
  <c r="D2" i="17" s="1"/>
  <c r="B2" i="16"/>
  <c r="D2" i="16" s="1"/>
  <c r="B2" i="15"/>
  <c r="D2" i="15" s="1"/>
  <c r="B2" i="6"/>
  <c r="D2" i="6" s="1"/>
  <c r="B2" i="1"/>
  <c r="B2" i="8"/>
  <c r="D2" i="8" s="1"/>
  <c r="B2" i="7"/>
  <c r="D2" i="7" s="1"/>
  <c r="B2" i="9"/>
  <c r="C2" i="9" s="1"/>
  <c r="B2" i="10"/>
  <c r="C2" i="10" s="1"/>
  <c r="B2" i="11"/>
  <c r="C2" i="11" s="1"/>
  <c r="B2" i="12"/>
  <c r="C2" i="12" s="1"/>
  <c r="C2" i="6"/>
  <c r="C2" i="19"/>
  <c r="C2" i="18"/>
  <c r="C2" i="17"/>
  <c r="C2" i="14"/>
  <c r="D2" i="13"/>
  <c r="D2" i="10"/>
  <c r="D2" i="9"/>
  <c r="C2" i="7"/>
  <c r="C2" i="15" l="1"/>
  <c r="C2" i="8"/>
  <c r="C2" i="16"/>
  <c r="D2" i="5"/>
  <c r="C2" i="5"/>
  <c r="D2" i="1"/>
  <c r="C2" i="1"/>
  <c r="D2" i="11"/>
  <c r="D2" i="12"/>
</calcChain>
</file>

<file path=xl/sharedStrings.xml><?xml version="1.0" encoding="utf-8"?>
<sst xmlns="http://schemas.openxmlformats.org/spreadsheetml/2006/main" count="147" uniqueCount="28">
  <si>
    <t>Country</t>
  </si>
  <si>
    <t>Spec energy consumption [GJ/t]</t>
  </si>
  <si>
    <t>Spec electricity consumption [GJ/t]</t>
  </si>
  <si>
    <t>Spec heat consumption [GJ/t]</t>
  </si>
  <si>
    <t>max. subst. of heat with H2 [%]</t>
  </si>
  <si>
    <t>Spec hydrogen consumption [GJ/t]</t>
  </si>
  <si>
    <t>all</t>
  </si>
  <si>
    <t>Source:</t>
  </si>
  <si>
    <t>https://www.sciencedirect.com/science/article/pii/030691928190035X</t>
  </si>
  <si>
    <t>Assumption:</t>
  </si>
  <si>
    <t>fresh and not frozen food</t>
  </si>
  <si>
    <t>Conversion factor kcal/kg to GJ/t</t>
  </si>
  <si>
    <t>Proportion elec in energy</t>
  </si>
  <si>
    <t>Proportion heat in energy</t>
  </si>
  <si>
    <t>cereals = corn (no other source found)</t>
  </si>
  <si>
    <t>rice: ProPENS direkt, no source</t>
  </si>
  <si>
    <t>= 0.42 GJ/t</t>
  </si>
  <si>
    <t>0.42/0.45*0.42 = 0.392 elec</t>
  </si>
  <si>
    <t>0.03/0.45*0.42 = 0.028 fuel = 0.0252 GJ/t heat (90% eff)</t>
  </si>
  <si>
    <t xml:space="preserve">Data from multiple sources from 1975to 1996 reported 66 MJ/kg was used for manufacture of breakfastcereals (Appendix </t>
  </si>
  <si>
    <t>https://www.sciencedirect.com/science/article/pii/S0924224417303394?via%3Dihub</t>
  </si>
  <si>
    <t>Rice milling:</t>
  </si>
  <si>
    <t>pulses: ProPENS direkt, no source</t>
  </si>
  <si>
    <t>roots = potatos</t>
  </si>
  <si>
    <t>leafy = lettuce, asparagus</t>
  </si>
  <si>
    <t>brassiacas = cabbage and brokoli</t>
  </si>
  <si>
    <t>cucumbers : to be deleted</t>
  </si>
  <si>
    <t>tuber = carrots, onions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</si>
</sst>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iencedirect.com/science/article/pii/030691928190035X" TargetMode="External"/><Relationship Id="rId1" Type="http://schemas.openxmlformats.org/officeDocument/2006/relationships/hyperlink" Target="https://www.sciencedirect.com/science/article/pii/S0924224417303394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 xml:space="preserve"> 554 * Conversion!A2</f>
        <v>2.317936</v>
      </c>
      <c r="C2">
        <f>B2*Conversion!B2</f>
        <v>1.158968</v>
      </c>
      <c r="D2">
        <f>B2*Conversion!C2</f>
        <v>1.158968</v>
      </c>
      <c r="E2">
        <v>0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2" sqref="C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2.448</v>
      </c>
      <c r="C2">
        <f>B2*Conversion!B2</f>
        <v>1.224</v>
      </c>
      <c r="D2">
        <f>B2*Conversion!C2</f>
        <v>1.224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3" sqref="B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12.97</v>
      </c>
      <c r="C2">
        <f>B2*Conversion!B2</f>
        <v>6.4850000000000003</v>
      </c>
      <c r="D2">
        <f>B2*Conversion!C2</f>
        <v>6.4850000000000003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B2" sqref="B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 xml:space="preserve"> 141 * Conversion!A2</f>
        <v>0.58994400000000002</v>
      </c>
      <c r="C2">
        <f>B2*Conversion!B2</f>
        <v>0.29497200000000001</v>
      </c>
      <c r="D2">
        <f>B2*Conversion!C2</f>
        <v>0.29497200000000001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B3" sqref="B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 xml:space="preserve"> (148+151)/2 * Conversion!A2</f>
        <v>0.62550800000000006</v>
      </c>
      <c r="C2">
        <f>B2*Conversion!B2</f>
        <v>0.31275400000000003</v>
      </c>
      <c r="D2">
        <f>B2*Conversion!C2</f>
        <v>0.31275400000000003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B3" sqref="B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 xml:space="preserve"> (153+148)/2 * Conversion!A2</f>
        <v>0.62969200000000003</v>
      </c>
      <c r="C2">
        <f>B2*Conversion!B2</f>
        <v>0.31484600000000001</v>
      </c>
      <c r="D2">
        <f>B2*Conversion!C2</f>
        <v>0.31484600000000001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B3" sqref="B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 xml:space="preserve"> 170 * Conversion!A2</f>
        <v>0.71128000000000002</v>
      </c>
      <c r="C2">
        <f>B2*Conversion!B2</f>
        <v>0.35564000000000001</v>
      </c>
      <c r="D2">
        <f>B2*Conversion!C2</f>
        <v>0.35564000000000001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B3" sqref="B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 xml:space="preserve"> 0 * Conversion!A2</f>
        <v>0</v>
      </c>
      <c r="C2">
        <f>B2*Conversion!B2</f>
        <v>0</v>
      </c>
      <c r="D2">
        <f>B2*Conversion!C2</f>
        <v>0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activeCell="B3" sqref="B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 xml:space="preserve"> 132 * Conversion!A2</f>
        <v>0.552288</v>
      </c>
      <c r="C2">
        <f>B2*Conversion!B2</f>
        <v>0.276144</v>
      </c>
      <c r="D2">
        <f>B2*Conversion!C2</f>
        <v>0.276144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>
      <selection activeCell="B2" sqref="B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 xml:space="preserve"> (139+146)/2 * Conversion!A2</f>
        <v>0.59622000000000008</v>
      </c>
      <c r="C2">
        <f>B2*Conversion!B2</f>
        <v>0.29811000000000004</v>
      </c>
      <c r="D2">
        <f>B2*Conversion!C2</f>
        <v>0.29811000000000004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B3" sqref="B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>0 * Conversion!A2</f>
        <v>0</v>
      </c>
      <c r="C2">
        <f>B2*Conversion!B2</f>
        <v>0</v>
      </c>
      <c r="D2">
        <f>B2*Conversion!C2</f>
        <v>0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3" sqref="B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 xml:space="preserve"> 120 * Conversion!A2</f>
        <v>0.50208000000000008</v>
      </c>
      <c r="C2">
        <f>B2*Conversion!B2</f>
        <v>0.25104000000000004</v>
      </c>
      <c r="D2">
        <f>B2*Conversion!C2</f>
        <v>0.25104000000000004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B3" sqref="B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 xml:space="preserve"> 125 * Conversion!A2</f>
        <v>0.52300000000000002</v>
      </c>
      <c r="C2">
        <f>B2*Conversion!B2</f>
        <v>0.26150000000000001</v>
      </c>
      <c r="D2">
        <f>B2*Conversion!C2</f>
        <v>0.26150000000000001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>
      <selection activeCell="B3" sqref="B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 xml:space="preserve"> 123 * Conversion!A2</f>
        <v>0.51463199999999998</v>
      </c>
      <c r="C2">
        <f>B2*Conversion!B2</f>
        <v>0.25731599999999999</v>
      </c>
      <c r="D2">
        <f>B2*Conversion!C2</f>
        <v>0.25731599999999999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>
      <selection activeCell="B2" sqref="B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 xml:space="preserve"> 120 * Conversion!A2</f>
        <v>0.50208000000000008</v>
      </c>
      <c r="C2">
        <f>B2*Conversion!B2</f>
        <v>0.25104000000000004</v>
      </c>
      <c r="D2">
        <f>B2*Conversion!C2</f>
        <v>0.25104000000000004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B3" sqref="B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 xml:space="preserve"> (1499+5899)/2 * Conversion!A2</f>
        <v>15.476616</v>
      </c>
      <c r="C2">
        <f>B2*Conversion!B2</f>
        <v>7.738308</v>
      </c>
      <c r="D2">
        <f>B2*Conversion!C2</f>
        <v>7.738308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B3" sqref="B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 xml:space="preserve"> 120 * Conversion!A2</f>
        <v>0.50208000000000008</v>
      </c>
      <c r="C2">
        <f>B2*Conversion!B2</f>
        <v>0.25104000000000004</v>
      </c>
      <c r="D2">
        <f>B2*Conversion!C2</f>
        <v>0.25104000000000004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B3" sqref="B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 xml:space="preserve"> 131 * Conversion!A2</f>
        <v>0.54810400000000004</v>
      </c>
      <c r="C2">
        <f>B2*Conversion!B2</f>
        <v>0.27405200000000002</v>
      </c>
      <c r="D2">
        <f>B2*Conversion!C2</f>
        <v>0.27405200000000002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8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7</v>
      </c>
      <c r="B1" s="2" t="s">
        <v>8</v>
      </c>
    </row>
    <row r="5" spans="1:3" x14ac:dyDescent="0.25">
      <c r="A5" t="s">
        <v>9</v>
      </c>
      <c r="B5" t="s">
        <v>10</v>
      </c>
    </row>
    <row r="6" spans="1:3" x14ac:dyDescent="0.25">
      <c r="B6" t="s">
        <v>14</v>
      </c>
    </row>
    <row r="7" spans="1:3" x14ac:dyDescent="0.25">
      <c r="B7" t="s">
        <v>15</v>
      </c>
    </row>
    <row r="8" spans="1:3" x14ac:dyDescent="0.25">
      <c r="B8" s="2" t="s">
        <v>20</v>
      </c>
    </row>
    <row r="9" spans="1:3" x14ac:dyDescent="0.25">
      <c r="B9" s="3" t="s">
        <v>21</v>
      </c>
    </row>
    <row r="10" spans="1:3" x14ac:dyDescent="0.25">
      <c r="B10" s="1" t="s">
        <v>16</v>
      </c>
      <c r="C10" t="s">
        <v>17</v>
      </c>
    </row>
    <row r="11" spans="1:3" x14ac:dyDescent="0.25">
      <c r="C11" t="s">
        <v>18</v>
      </c>
    </row>
    <row r="12" spans="1:3" x14ac:dyDescent="0.25">
      <c r="B12" t="s">
        <v>19</v>
      </c>
    </row>
    <row r="13" spans="1:3" x14ac:dyDescent="0.25">
      <c r="B13" t="s">
        <v>22</v>
      </c>
    </row>
    <row r="14" spans="1:3" x14ac:dyDescent="0.25">
      <c r="B14" t="s">
        <v>23</v>
      </c>
    </row>
    <row r="15" spans="1:3" x14ac:dyDescent="0.25">
      <c r="B15" t="s">
        <v>25</v>
      </c>
    </row>
    <row r="16" spans="1:3" x14ac:dyDescent="0.25">
      <c r="B16" t="s">
        <v>24</v>
      </c>
    </row>
    <row r="17" spans="2:2" x14ac:dyDescent="0.25">
      <c r="B17" t="s">
        <v>26</v>
      </c>
    </row>
    <row r="18" spans="2:2" x14ac:dyDescent="0.25">
      <c r="B18" t="s">
        <v>27</v>
      </c>
    </row>
  </sheetData>
  <hyperlinks>
    <hyperlink ref="B8" r:id="rId1" xr:uid="{00000000-0004-0000-1200-000000000000}"/>
    <hyperlink ref="B1" r:id="rId2" xr:uid="{B5F261F6-E392-42E4-89F5-3FDBD82FB1CF}"/>
  </hyperlinks>
  <pageMargins left="0.7" right="0.7" top="0.78740157499999996" bottom="0.78740157499999996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f>4.184*10^-3</f>
        <v>4.1840000000000002E-3</v>
      </c>
      <c r="B2">
        <v>0.5</v>
      </c>
      <c r="C2">
        <v>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Cereals</vt:lpstr>
      <vt:lpstr>Rice</vt:lpstr>
      <vt:lpstr>Pulses</vt:lpstr>
      <vt:lpstr>Roots</vt:lpstr>
      <vt:lpstr>Brassiacas</vt:lpstr>
      <vt:lpstr>Leafy</vt:lpstr>
      <vt:lpstr>Tomatoes</vt:lpstr>
      <vt:lpstr>Cucumbers</vt:lpstr>
      <vt:lpstr>Watermelons</vt:lpstr>
      <vt:lpstr>Tuber</vt:lpstr>
      <vt:lpstr>Strawberries</vt:lpstr>
      <vt:lpstr>Pome</vt:lpstr>
      <vt:lpstr>Peaches</vt:lpstr>
      <vt:lpstr>Plums</vt:lpstr>
      <vt:lpstr>Tropics</vt:lpstr>
      <vt:lpstr>Nuts</vt:lpstr>
      <vt:lpstr>Citrus</vt:lpstr>
      <vt:lpstr>Grapes</vt:lpstr>
      <vt:lpstr>Info_food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2022-01-13T08:44:00Z</dcterms:modified>
</cp:coreProperties>
</file>