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8800" windowHeight="14100" tabRatio="781"/>
  </bookViews>
  <sheets>
    <sheet name="Modal Split" sheetId="1" r:id="rId1"/>
    <sheet name="CO2 Zertifikatspreis" sheetId="2" r:id="rId2"/>
    <sheet name="Passenger Transport Activity" sheetId="3" r:id="rId3"/>
    <sheet name="Freight Transport Activity" sheetId="4" r:id="rId4"/>
    <sheet name="Total Energy demand transport" sheetId="5" r:id="rId5"/>
    <sheet name="Energy Consumption by fuel" sheetId="6" r:id="rId6"/>
    <sheet name="Trucks Fuel Type" sheetId="7" r:id="rId7"/>
    <sheet name="PKW Antriebsart" sheetId="8" r:id="rId8"/>
    <sheet name="Sattelzug Antriebsart" sheetId="9" r:id="rId9"/>
    <sheet name="LKW+Leicht Nutzfahrzeuge" sheetId="10" r:id="rId10"/>
    <sheet name="Busse" sheetId="11" r:id="rId11"/>
    <sheet name="Allgemein" sheetId="1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O22" i="11" l="1"/>
  <c r="P22" i="11"/>
  <c r="Q22" i="11"/>
  <c r="R22" i="11"/>
  <c r="N22" i="11"/>
  <c r="O17" i="11"/>
  <c r="P17" i="11"/>
  <c r="Q17" i="11"/>
  <c r="R17" i="11"/>
  <c r="O18" i="11"/>
  <c r="P18" i="11"/>
  <c r="Q18" i="11"/>
  <c r="R18" i="11"/>
  <c r="O19" i="11"/>
  <c r="P19" i="11"/>
  <c r="Q19" i="11"/>
  <c r="R19" i="11"/>
  <c r="O20" i="11"/>
  <c r="P20" i="11"/>
  <c r="Q20" i="11"/>
  <c r="R20" i="11"/>
  <c r="O21" i="11"/>
  <c r="P21" i="11"/>
  <c r="Q21" i="11"/>
  <c r="R21" i="11"/>
  <c r="N18" i="11"/>
  <c r="N19" i="11"/>
  <c r="N20" i="11"/>
  <c r="N21" i="11"/>
  <c r="N17" i="11"/>
  <c r="O16" i="10"/>
  <c r="P16" i="10"/>
  <c r="Q16" i="10"/>
  <c r="R16" i="10"/>
  <c r="O17" i="10"/>
  <c r="P17" i="10"/>
  <c r="Q17" i="10"/>
  <c r="R17" i="10"/>
  <c r="O18" i="10"/>
  <c r="P18" i="10"/>
  <c r="Q18" i="10"/>
  <c r="R18" i="10"/>
  <c r="O19" i="10"/>
  <c r="P19" i="10"/>
  <c r="Q19" i="10"/>
  <c r="R19" i="10"/>
  <c r="O20" i="10"/>
  <c r="P20" i="10"/>
  <c r="Q20" i="10"/>
  <c r="R20" i="10"/>
  <c r="N17" i="10"/>
  <c r="N18" i="10"/>
  <c r="N19" i="10"/>
  <c r="N20" i="10"/>
  <c r="N16" i="10"/>
  <c r="O13" i="9"/>
  <c r="P13" i="9"/>
  <c r="Q13" i="9"/>
  <c r="R13" i="9"/>
  <c r="O14" i="9"/>
  <c r="P14" i="9"/>
  <c r="Q14" i="9"/>
  <c r="R14" i="9"/>
  <c r="N14" i="9"/>
  <c r="N13" i="9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N16" i="8"/>
  <c r="N17" i="8"/>
  <c r="N18" i="8"/>
  <c r="N19" i="8"/>
  <c r="N20" i="8"/>
  <c r="N15" i="8"/>
  <c r="C13" i="5"/>
  <c r="D13" i="5"/>
  <c r="E13" i="5"/>
  <c r="B13" i="5"/>
  <c r="C8" i="4"/>
  <c r="D8" i="4"/>
  <c r="E8" i="4"/>
  <c r="B8" i="4"/>
  <c r="C11" i="3"/>
  <c r="D11" i="3"/>
  <c r="E11" i="3"/>
  <c r="B11" i="3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N372" i="1"/>
  <c r="N373" i="1"/>
  <c r="N374" i="1"/>
  <c r="N375" i="1"/>
  <c r="N376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N379" i="1"/>
  <c r="N380" i="1"/>
  <c r="N378" i="1"/>
  <c r="N371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N359" i="1"/>
  <c r="N360" i="1"/>
  <c r="N361" i="1"/>
  <c r="N362" i="1"/>
  <c r="N363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N366" i="1"/>
  <c r="N367" i="1"/>
  <c r="N365" i="1"/>
  <c r="N358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N346" i="1"/>
  <c r="N347" i="1"/>
  <c r="N348" i="1"/>
  <c r="N349" i="1"/>
  <c r="N350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N353" i="1"/>
  <c r="N354" i="1"/>
  <c r="N352" i="1"/>
  <c r="N345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N333" i="1"/>
  <c r="N334" i="1"/>
  <c r="N335" i="1"/>
  <c r="N336" i="1"/>
  <c r="N337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N340" i="1"/>
  <c r="N341" i="1"/>
  <c r="N339" i="1"/>
  <c r="N332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N320" i="1"/>
  <c r="N321" i="1"/>
  <c r="N322" i="1"/>
  <c r="N323" i="1"/>
  <c r="N324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N327" i="1"/>
  <c r="N328" i="1"/>
  <c r="N326" i="1"/>
  <c r="N319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N307" i="1"/>
  <c r="N308" i="1"/>
  <c r="N309" i="1"/>
  <c r="N310" i="1"/>
  <c r="N311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N314" i="1"/>
  <c r="N315" i="1"/>
  <c r="N313" i="1"/>
  <c r="N306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N294" i="1"/>
  <c r="N295" i="1"/>
  <c r="N296" i="1"/>
  <c r="N297" i="1"/>
  <c r="N298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N301" i="1"/>
  <c r="N302" i="1"/>
  <c r="N300" i="1"/>
  <c r="N293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N288" i="1"/>
  <c r="N28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N281" i="1"/>
  <c r="N282" i="1"/>
  <c r="N283" i="1"/>
  <c r="N284" i="1"/>
  <c r="N285" i="1"/>
  <c r="N287" i="1"/>
  <c r="N280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N268" i="1"/>
  <c r="N269" i="1"/>
  <c r="N270" i="1"/>
  <c r="N271" i="1"/>
  <c r="N272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N275" i="1"/>
  <c r="N276" i="1"/>
  <c r="N274" i="1"/>
  <c r="N267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N255" i="1"/>
  <c r="N256" i="1"/>
  <c r="N257" i="1"/>
  <c r="N258" i="1"/>
  <c r="N259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N262" i="1"/>
  <c r="N263" i="1"/>
  <c r="N261" i="1"/>
  <c r="N254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N242" i="1"/>
  <c r="N243" i="1"/>
  <c r="N244" i="1"/>
  <c r="N245" i="1"/>
  <c r="N246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N249" i="1"/>
  <c r="N250" i="1"/>
  <c r="N248" i="1"/>
  <c r="N241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N229" i="1"/>
  <c r="N230" i="1"/>
  <c r="N231" i="1"/>
  <c r="N232" i="1"/>
  <c r="N233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N236" i="1"/>
  <c r="N237" i="1"/>
  <c r="N235" i="1"/>
  <c r="N228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N216" i="1"/>
  <c r="N217" i="1"/>
  <c r="N218" i="1"/>
  <c r="N219" i="1"/>
  <c r="N220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N223" i="1"/>
  <c r="N224" i="1"/>
  <c r="N222" i="1"/>
  <c r="N215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N203" i="1"/>
  <c r="N204" i="1"/>
  <c r="N205" i="1"/>
  <c r="N206" i="1"/>
  <c r="N207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N210" i="1"/>
  <c r="N211" i="1"/>
  <c r="N209" i="1"/>
  <c r="N202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N190" i="1"/>
  <c r="N191" i="1"/>
  <c r="N192" i="1"/>
  <c r="N193" i="1"/>
  <c r="N194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N197" i="1"/>
  <c r="N198" i="1"/>
  <c r="N196" i="1"/>
  <c r="N189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N177" i="1"/>
  <c r="N178" i="1"/>
  <c r="N179" i="1"/>
  <c r="N180" i="1"/>
  <c r="N181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N184" i="1"/>
  <c r="N185" i="1"/>
  <c r="N183" i="1"/>
  <c r="N176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N164" i="1"/>
  <c r="N165" i="1"/>
  <c r="N166" i="1"/>
  <c r="N167" i="1"/>
  <c r="N168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N171" i="1"/>
  <c r="N172" i="1"/>
  <c r="N170" i="1"/>
  <c r="N163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N151" i="1"/>
  <c r="N152" i="1"/>
  <c r="N153" i="1"/>
  <c r="N154" i="1"/>
  <c r="N155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N158" i="1"/>
  <c r="N159" i="1"/>
  <c r="N157" i="1"/>
  <c r="N150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N138" i="1"/>
  <c r="N139" i="1"/>
  <c r="N140" i="1"/>
  <c r="N141" i="1"/>
  <c r="N142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N145" i="1"/>
  <c r="N146" i="1"/>
  <c r="N144" i="1"/>
  <c r="N137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N125" i="1"/>
  <c r="N126" i="1"/>
  <c r="N127" i="1"/>
  <c r="N128" i="1"/>
  <c r="N129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N132" i="1"/>
  <c r="N133" i="1"/>
  <c r="N131" i="1"/>
  <c r="N124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N112" i="1"/>
  <c r="N113" i="1"/>
  <c r="N114" i="1"/>
  <c r="N115" i="1"/>
  <c r="N116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N119" i="1"/>
  <c r="N120" i="1"/>
  <c r="N118" i="1"/>
  <c r="N111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N99" i="1"/>
  <c r="N100" i="1"/>
  <c r="N101" i="1"/>
  <c r="N102" i="1"/>
  <c r="N103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N106" i="1"/>
  <c r="N107" i="1"/>
  <c r="N105" i="1"/>
  <c r="N98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N86" i="1"/>
  <c r="N87" i="1"/>
  <c r="N88" i="1"/>
  <c r="N89" i="1"/>
  <c r="N90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N93" i="1"/>
  <c r="N94" i="1"/>
  <c r="N92" i="1"/>
  <c r="N85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N80" i="1"/>
  <c r="N8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N73" i="1"/>
  <c r="N74" i="1"/>
  <c r="N75" i="1"/>
  <c r="N76" i="1"/>
  <c r="N77" i="1"/>
  <c r="N79" i="1"/>
  <c r="N72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N60" i="1"/>
  <c r="N61" i="1"/>
  <c r="N62" i="1"/>
  <c r="N63" i="1"/>
  <c r="N64" i="1"/>
  <c r="N59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N67" i="1"/>
  <c r="N68" i="1"/>
  <c r="N66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N54" i="1"/>
  <c r="N55" i="1"/>
  <c r="N53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N47" i="1"/>
  <c r="N48" i="1"/>
  <c r="N49" i="1"/>
  <c r="N50" i="1"/>
  <c r="N51" i="1"/>
  <c r="N46" i="1"/>
  <c r="C9" i="7"/>
  <c r="D9" i="7"/>
  <c r="E9" i="7"/>
  <c r="B9" i="7"/>
  <c r="C14" i="6"/>
  <c r="D14" i="6"/>
  <c r="E14" i="6"/>
  <c r="B14" i="6"/>
  <c r="C6" i="3"/>
  <c r="D6" i="3"/>
  <c r="E6" i="3"/>
  <c r="B6" i="3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N30" i="1"/>
  <c r="N31" i="1"/>
  <c r="N29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N23" i="1"/>
  <c r="N24" i="1"/>
  <c r="N25" i="1"/>
  <c r="N26" i="1"/>
  <c r="N27" i="1"/>
  <c r="N22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N17" i="1"/>
  <c r="N18" i="1"/>
  <c r="N16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N10" i="1"/>
  <c r="N11" i="1"/>
  <c r="N12" i="1"/>
  <c r="N13" i="1"/>
  <c r="N14" i="1"/>
  <c r="N9" i="1"/>
</calcChain>
</file>

<file path=xl/sharedStrings.xml><?xml version="1.0" encoding="utf-8"?>
<sst xmlns="http://schemas.openxmlformats.org/spreadsheetml/2006/main" count="807" uniqueCount="98">
  <si>
    <t>EU Reference Scenario 2020</t>
  </si>
  <si>
    <t>https://ec.europa.eu/energy/data-analysis/energy-modelling/eu-reference-scenario-2020_en</t>
  </si>
  <si>
    <t>https://ec.europa.eu/energy/sites/default/files/ref2020_energy-transport-ghg.xlsx</t>
  </si>
  <si>
    <t>Transport activity</t>
  </si>
  <si>
    <t>Passenger transport activity (Gpkm)</t>
  </si>
  <si>
    <t>Buses and coaches</t>
  </si>
  <si>
    <t xml:space="preserve">Passenger cars </t>
  </si>
  <si>
    <t>Powered two-wheelers</t>
  </si>
  <si>
    <t>Rail</t>
  </si>
  <si>
    <t>Intra-EU aviation</t>
  </si>
  <si>
    <t>Inland waterways and domestic maritime</t>
  </si>
  <si>
    <t>Freight transport activity (Gtkm)</t>
  </si>
  <si>
    <t>Heavy goods and light commercial vehicles</t>
  </si>
  <si>
    <t>EU</t>
  </si>
  <si>
    <t>Austria</t>
  </si>
  <si>
    <t>Carbon price in ETS sectors [Euro/tCO2eq.]</t>
  </si>
  <si>
    <t>Euro/tCO2eq.</t>
  </si>
  <si>
    <t>Source: Primes</t>
  </si>
  <si>
    <t>Shares</t>
  </si>
  <si>
    <t>Aviation</t>
  </si>
  <si>
    <t>Inland waterways und national maritime</t>
  </si>
  <si>
    <t>Public Road</t>
  </si>
  <si>
    <t>Passenger Cars</t>
  </si>
  <si>
    <t>Powerd 2-Wheelers</t>
  </si>
  <si>
    <t>Inland waterways and national maritime</t>
  </si>
  <si>
    <t>Rail freight</t>
  </si>
  <si>
    <t>Road freight</t>
  </si>
  <si>
    <t>Powered 2 Wheelers</t>
  </si>
  <si>
    <t>International Shipping</t>
  </si>
  <si>
    <t>Passenger cars</t>
  </si>
  <si>
    <t>Freight Road</t>
  </si>
  <si>
    <t>Hydrogen</t>
  </si>
  <si>
    <t>Electricity</t>
  </si>
  <si>
    <t>Biofuls and biogas</t>
  </si>
  <si>
    <t>Natural Gas</t>
  </si>
  <si>
    <t>LPG</t>
  </si>
  <si>
    <t>Other fossil</t>
  </si>
  <si>
    <t>Kerosene</t>
  </si>
  <si>
    <t>Diesel</t>
  </si>
  <si>
    <t>Gasoline</t>
  </si>
  <si>
    <t>Fuel Cell</t>
  </si>
  <si>
    <t>Battery Electric</t>
  </si>
  <si>
    <t>ICE Gaseous</t>
  </si>
  <si>
    <t>ICE Diesel</t>
  </si>
  <si>
    <t>Belgium</t>
  </si>
  <si>
    <t>Bulgaria</t>
  </si>
  <si>
    <t>Cyprus</t>
  </si>
  <si>
    <t>Czechia</t>
  </si>
  <si>
    <t>Germany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</si>
  <si>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</si>
  <si>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</si>
  <si>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</si>
  <si>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</si>
  <si>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</si>
  <si>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</si>
  <si>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</si>
  <si>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</si>
  <si>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Italy</t>
  </si>
  <si>
    <t>Lithuania</t>
  </si>
  <si>
    <t>Luxembourg</t>
  </si>
  <si>
    <t>Livonia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</si>
  <si>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</si>
  <si>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</si>
  <si>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</si>
  <si>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</si>
  <si>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</si>
  <si>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</si>
  <si>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</si>
  <si>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</si>
  <si>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Percentage Passenger</t>
  </si>
  <si>
    <t>Percentage Transport</t>
  </si>
  <si>
    <t>https://www.bmu.de/fileadmin/Daten_BMU/Pools/Forschungsdatenbank/fkz_um_11_96_106_elektromobilitaet_bf.pdf</t>
  </si>
  <si>
    <t>eMobil 2050</t>
  </si>
  <si>
    <t>Szenarien zum möglichen Beitrag des elektrischen Verkehrs zum langfristigen Klimaschutz, Berlin, September 2014</t>
  </si>
  <si>
    <t>Energy, transport and environment statistics 2020 edition</t>
  </si>
  <si>
    <t>European Commission, 2020</t>
  </si>
  <si>
    <t>Grüne Metastudie Gas</t>
  </si>
  <si>
    <t>https://ec.europa.eu/eurostat/documents/3217494/11478276/KS-DK-20-001-EN-N.pdf/06ddaf8d-1745-76b5-838e-013524781340?t=1605526083000</t>
  </si>
  <si>
    <t>https://www.gruene-bundestag.de/fileadmin/media/gruenebundestag_de/themen_az/energie/gruene-metastudie-gas-nov-2019.pdf</t>
  </si>
  <si>
    <t>Use of electric vehicles or hydrogen in the Danish transport sector</t>
  </si>
  <si>
    <t>Gesamt</t>
  </si>
  <si>
    <t>Benzin</t>
  </si>
  <si>
    <t>Gas</t>
  </si>
  <si>
    <t>BEV</t>
  </si>
  <si>
    <t>PHEV</t>
  </si>
  <si>
    <t>REEV</t>
  </si>
  <si>
    <t>Grenzenlos eMobil</t>
  </si>
  <si>
    <t>Mrd. km</t>
  </si>
  <si>
    <t>Percentages</t>
  </si>
  <si>
    <t>Oberleitungsfahrzeug</t>
  </si>
  <si>
    <t>Summe</t>
  </si>
  <si>
    <t>rail</t>
  </si>
  <si>
    <t>car</t>
  </si>
  <si>
    <t>bus</t>
  </si>
  <si>
    <t>railway</t>
  </si>
  <si>
    <t>road</t>
  </si>
  <si>
    <t>ship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</si>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</sst>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"/>
    <numFmt numFmtId="165" formatCode="General_)"/>
    <numFmt numFmtId="166" formatCode="???,???.00"/>
    <numFmt numFmtId="167" formatCode="#,##0.0000"/>
    <numFmt numFmtId="168" formatCode="0.00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4"/>
      <color theme="1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b/>
      <sz val="11"/>
      <name val="Arial"/>
      <family val="2"/>
      <charset val="161"/>
    </font>
    <font>
      <u/>
      <sz val="11"/>
      <name val="Arial"/>
      <family val="2"/>
      <charset val="161"/>
    </font>
    <font>
      <sz val="11"/>
      <name val="Arial"/>
      <family val="2"/>
      <charset val="161"/>
    </font>
    <font>
      <b/>
      <sz val="11"/>
      <color theme="1"/>
      <name val="Calibri"/>
      <family val="2"/>
      <scheme val="minor"/>
    </font>
    <font>
      <sz val="8"/>
      <name val="Arial"/>
      <charset val="16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36">
    <xf numFmtId="0" fontId="0" fillId="0" borderId="0"/>
    <xf numFmtId="0" fontId="4" fillId="0" borderId="0"/>
    <xf numFmtId="165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8" fillId="0" borderId="0" applyNumberFormat="0" applyProtection="0">
      <alignment horizontal="center" vertical="center"/>
    </xf>
    <xf numFmtId="49" fontId="9" fillId="0" borderId="1" applyNumberFormat="0" applyFont="0" applyFill="0" applyBorder="0" applyProtection="0">
      <alignment horizontal="left" vertical="center" indent="5"/>
    </xf>
    <xf numFmtId="4" fontId="10" fillId="0" borderId="2" applyFill="0" applyBorder="0" applyProtection="0">
      <alignment horizontal="right" vertical="center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/>
    <xf numFmtId="0" fontId="4" fillId="0" borderId="0"/>
    <xf numFmtId="0" fontId="1" fillId="0" borderId="0"/>
    <xf numFmtId="4" fontId="9" fillId="0" borderId="3" applyFill="0" applyBorder="0" applyProtection="0">
      <alignment horizontal="right" vertical="center"/>
    </xf>
    <xf numFmtId="0" fontId="9" fillId="0" borderId="3" applyNumberFormat="0" applyFill="0" applyAlignment="0" applyProtection="0"/>
    <xf numFmtId="0" fontId="12" fillId="2" borderId="0" applyNumberFormat="0" applyFont="0" applyBorder="0" applyAlignment="0" applyProtection="0"/>
    <xf numFmtId="167" fontId="9" fillId="3" borderId="3" applyNumberFormat="0" applyFont="0" applyBorder="0" applyAlignment="0" applyProtection="0">
      <alignment horizontal="right" vertical="center"/>
    </xf>
    <xf numFmtId="0" fontId="13" fillId="0" borderId="4">
      <alignment horizontal="center"/>
      <protection hidden="1"/>
    </xf>
    <xf numFmtId="0" fontId="14" fillId="0" borderId="0"/>
    <xf numFmtId="0" fontId="6" fillId="0" borderId="0"/>
    <xf numFmtId="0" fontId="7" fillId="0" borderId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NumberFormat="1"/>
    <xf numFmtId="168" fontId="18" fillId="0" borderId="0" xfId="2" applyNumberFormat="1" applyFont="1" applyFill="1" applyBorder="1"/>
    <xf numFmtId="165" fontId="16" fillId="0" borderId="0" xfId="2" quotePrefix="1" applyFont="1" applyFill="1"/>
    <xf numFmtId="165" fontId="18" fillId="0" borderId="0" xfId="2" applyFont="1" applyFill="1" applyAlignment="1">
      <alignment horizontal="left" indent="2"/>
    </xf>
    <xf numFmtId="165" fontId="17" fillId="0" borderId="0" xfId="2" applyFont="1" applyFill="1" applyAlignment="1">
      <alignment horizontal="left" indent="1"/>
    </xf>
    <xf numFmtId="0" fontId="1" fillId="0" borderId="0" xfId="0" applyFont="1" applyFill="1"/>
    <xf numFmtId="165" fontId="16" fillId="0" borderId="0" xfId="2" applyFont="1" applyFill="1" applyAlignment="1">
      <alignment horizontal="left" indent="1"/>
    </xf>
    <xf numFmtId="0" fontId="19" fillId="0" borderId="0" xfId="0" applyFont="1"/>
    <xf numFmtId="0" fontId="0" fillId="4" borderId="0" xfId="0" applyFill="1"/>
  </cellXfs>
  <cellStyles count="36">
    <cellStyle name="5x indented GHG Textfiels" xfId="6"/>
    <cellStyle name="Bold GHG Numbers (0.00)" xfId="7"/>
    <cellStyle name="Comma 2" xfId="8"/>
    <cellStyle name="Comma 2 2" xfId="25"/>
    <cellStyle name="Comma 2 2 2" xfId="33"/>
    <cellStyle name="Comma 2 3" xfId="29"/>
    <cellStyle name="Comma 3" xfId="21"/>
    <cellStyle name="Comma 3 2" xfId="22"/>
    <cellStyle name="Comma 3 3" xfId="27"/>
    <cellStyle name="Comma 3 3 2" xfId="34"/>
    <cellStyle name="Comma 3 4" xfId="31"/>
    <cellStyle name="Comma 4" xfId="28"/>
    <cellStyle name="Headline" xfId="9"/>
    <cellStyle name="Komma 2" xfId="24"/>
    <cellStyle name="Normal 2" xfId="10"/>
    <cellStyle name="Normal 3" xfId="11"/>
    <cellStyle name="Normal 4" xfId="12"/>
    <cellStyle name="Normal 4 2" xfId="26"/>
    <cellStyle name="Normal 4 3" xfId="30"/>
    <cellStyle name="Normal 5" xfId="5"/>
    <cellStyle name="Normal 6" xfId="19"/>
    <cellStyle name="Normal 6 2" xfId="20"/>
    <cellStyle name="Normal 7" xfId="18"/>
    <cellStyle name="Normal GHG Numbers (0.00)" xfId="13"/>
    <cellStyle name="Normal GHG whole table" xfId="14"/>
    <cellStyle name="Normal GHG-Shade" xfId="15"/>
    <cellStyle name="Normal_AppendixAU" xfId="2"/>
    <cellStyle name="Pattern" xfId="16"/>
    <cellStyle name="Percent 2" xfId="4"/>
    <cellStyle name="Percent 3" xfId="23"/>
    <cellStyle name="Prozent 2" xfId="3"/>
    <cellStyle name="Standard" xfId="0" builtinId="0"/>
    <cellStyle name="Standard 2" xfId="1"/>
    <cellStyle name="Standard 3" xfId="35"/>
    <cellStyle name="Year" xfId="17"/>
    <cellStyle name="Κόμμα 2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57150</xdr:rowOff>
    </xdr:from>
    <xdr:to>
      <xdr:col>6</xdr:col>
      <xdr:colOff>476932</xdr:colOff>
      <xdr:row>29</xdr:row>
      <xdr:rowOff>95867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95187CE-9B9B-4BEB-84FF-D397E0E58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409700"/>
          <a:ext cx="4887007" cy="44202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142875</xdr:rowOff>
    </xdr:from>
    <xdr:to>
      <xdr:col>10</xdr:col>
      <xdr:colOff>238125</xdr:colOff>
      <xdr:row>32</xdr:row>
      <xdr:rowOff>132055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38A2A8D-54F6-445F-8A42-70C9942E5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14375"/>
          <a:ext cx="7772400" cy="55136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104775</xdr:rowOff>
    </xdr:from>
    <xdr:to>
      <xdr:col>10</xdr:col>
      <xdr:colOff>466725</xdr:colOff>
      <xdr:row>23</xdr:row>
      <xdr:rowOff>170292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F4FE464-A98B-408C-BB6A-8F8139531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95275"/>
          <a:ext cx="7772400" cy="4256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47625</xdr:rowOff>
    </xdr:from>
    <xdr:to>
      <xdr:col>6</xdr:col>
      <xdr:colOff>591337</xdr:colOff>
      <xdr:row>31</xdr:row>
      <xdr:rowOff>152920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3983F04-AD5F-4EAB-8D6B-1583EF7E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543175"/>
          <a:ext cx="5639587" cy="3724795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13</xdr:row>
      <xdr:rowOff>28575</xdr:rowOff>
    </xdr:from>
    <xdr:to>
      <xdr:col>13</xdr:col>
      <xdr:colOff>619772</xdr:colOff>
      <xdr:row>31</xdr:row>
      <xdr:rowOff>67159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EDAC7ED-4919-4696-BBCE-7D444F57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2714625"/>
          <a:ext cx="4639322" cy="3467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28575</xdr:rowOff>
    </xdr:from>
    <xdr:to>
      <xdr:col>5</xdr:col>
      <xdr:colOff>124592</xdr:colOff>
      <xdr:row>28</xdr:row>
      <xdr:rowOff>67159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166361B-96E4-4389-AC42-D01C72395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143125"/>
          <a:ext cx="5496692" cy="3467584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10</xdr:row>
      <xdr:rowOff>142875</xdr:rowOff>
    </xdr:from>
    <xdr:to>
      <xdr:col>11</xdr:col>
      <xdr:colOff>629293</xdr:colOff>
      <xdr:row>29</xdr:row>
      <xdr:rowOff>162433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C58FC77-C37F-4B66-A4E0-FABF9AD2F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2257425"/>
          <a:ext cx="4610743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9525</xdr:rowOff>
    </xdr:from>
    <xdr:to>
      <xdr:col>7</xdr:col>
      <xdr:colOff>658061</xdr:colOff>
      <xdr:row>33</xdr:row>
      <xdr:rowOff>86214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1E44EBD-9DD1-4853-B8CF-1B25FB8C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6575"/>
          <a:ext cx="5992061" cy="35056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14</xdr:row>
      <xdr:rowOff>171450</xdr:rowOff>
    </xdr:from>
    <xdr:to>
      <xdr:col>7</xdr:col>
      <xdr:colOff>477040</xdr:colOff>
      <xdr:row>40</xdr:row>
      <xdr:rowOff>124510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26FA9B1-5F48-487A-8297-542945AA7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048000"/>
          <a:ext cx="5658640" cy="4906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11</xdr:row>
      <xdr:rowOff>123825</xdr:rowOff>
    </xdr:from>
    <xdr:to>
      <xdr:col>7</xdr:col>
      <xdr:colOff>200777</xdr:colOff>
      <xdr:row>33</xdr:row>
      <xdr:rowOff>29147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1684130-2A2F-42C2-A3D7-DB8261F89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219325"/>
          <a:ext cx="5391902" cy="40963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123825</xdr:rowOff>
    </xdr:from>
    <xdr:to>
      <xdr:col>10</xdr:col>
      <xdr:colOff>314325</xdr:colOff>
      <xdr:row>27</xdr:row>
      <xdr:rowOff>85001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ADDD57E-18C5-448A-9EF6-2C189586D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95325"/>
          <a:ext cx="7772400" cy="453317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34</xdr:row>
      <xdr:rowOff>38100</xdr:rowOff>
    </xdr:from>
    <xdr:to>
      <xdr:col>10</xdr:col>
      <xdr:colOff>219075</xdr:colOff>
      <xdr:row>60</xdr:row>
      <xdr:rowOff>163412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32AC915-F4B7-4615-8FED-165207EF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515100"/>
          <a:ext cx="7772400" cy="507831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66</xdr:row>
      <xdr:rowOff>152400</xdr:rowOff>
    </xdr:from>
    <xdr:to>
      <xdr:col>9</xdr:col>
      <xdr:colOff>524903</xdr:colOff>
      <xdr:row>92</xdr:row>
      <xdr:rowOff>143565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5D191E5-DAE3-465F-A83C-C096419B8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725400"/>
          <a:ext cx="7363853" cy="49441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4</xdr:row>
      <xdr:rowOff>47625</xdr:rowOff>
    </xdr:from>
    <xdr:to>
      <xdr:col>10</xdr:col>
      <xdr:colOff>447675</xdr:colOff>
      <xdr:row>27</xdr:row>
      <xdr:rowOff>41890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8837A7A-DF12-463B-81E7-AF46A51E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09625"/>
          <a:ext cx="7772400" cy="43757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32</xdr:row>
      <xdr:rowOff>114300</xdr:rowOff>
    </xdr:from>
    <xdr:to>
      <xdr:col>8</xdr:col>
      <xdr:colOff>840</xdr:colOff>
      <xdr:row>56</xdr:row>
      <xdr:rowOff>181622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4C6ABAF-1637-49FF-84EE-EA02F54A7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210300"/>
          <a:ext cx="6020640" cy="46393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</xdr:row>
      <xdr:rowOff>133350</xdr:rowOff>
    </xdr:from>
    <xdr:to>
      <xdr:col>10</xdr:col>
      <xdr:colOff>323850</xdr:colOff>
      <xdr:row>28</xdr:row>
      <xdr:rowOff>146558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E43CE3F-C2D4-4834-B9ED-720ED78A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04850"/>
          <a:ext cx="7772400" cy="477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0"/>
  <sheetViews>
    <sheetView tabSelected="1" zoomScale="85" zoomScaleNormal="85" workbookViewId="0">
      <selection activeCell="L3" sqref="L3"/>
    </sheetView>
  </sheetViews>
  <sheetFormatPr baseColWidth="10" defaultColWidth="9.140625" defaultRowHeight="15" x14ac:dyDescent="0.25"/>
  <cols>
    <col min="1" max="1" width="46" customWidth="1"/>
    <col min="13" max="13" width="41.140625" customWidth="1"/>
  </cols>
  <sheetData>
    <row r="1" spans="1:23" ht="31.5" x14ac:dyDescent="0.25">
      <c r="A1" s="2" t="s">
        <v>0</v>
      </c>
      <c r="G1" t="s">
        <v>2</v>
      </c>
    </row>
    <row r="2" spans="1:23" x14ac:dyDescent="0.25">
      <c r="A2" s="1" t="s">
        <v>1</v>
      </c>
    </row>
    <row r="6" spans="1:23" x14ac:dyDescent="0.25">
      <c r="A6" s="10" t="s">
        <v>13</v>
      </c>
      <c r="M6" s="10" t="s">
        <v>13</v>
      </c>
    </row>
    <row r="7" spans="1:23" x14ac:dyDescent="0.25">
      <c r="A7" s="9" t="s">
        <v>3</v>
      </c>
      <c r="B7" s="5">
        <v>2005</v>
      </c>
      <c r="C7" s="5">
        <v>2010</v>
      </c>
      <c r="D7" s="5">
        <v>2015</v>
      </c>
      <c r="E7" s="5">
        <v>2020</v>
      </c>
      <c r="F7" s="5">
        <v>2025</v>
      </c>
      <c r="G7" s="5">
        <v>2030</v>
      </c>
      <c r="H7" s="5">
        <v>2035</v>
      </c>
      <c r="I7" s="5">
        <v>2040</v>
      </c>
      <c r="J7" s="5">
        <v>2045</v>
      </c>
      <c r="K7" s="5">
        <v>2050</v>
      </c>
      <c r="M7" s="9" t="s">
        <v>3</v>
      </c>
      <c r="N7" s="5">
        <v>2005</v>
      </c>
      <c r="O7" s="5">
        <v>2010</v>
      </c>
      <c r="P7" s="5">
        <v>2015</v>
      </c>
      <c r="Q7" s="5">
        <v>2020</v>
      </c>
      <c r="R7" s="5">
        <v>2025</v>
      </c>
      <c r="S7" s="5">
        <v>2030</v>
      </c>
      <c r="T7" s="5">
        <v>2035</v>
      </c>
      <c r="U7" s="5">
        <v>2040</v>
      </c>
      <c r="V7" s="5">
        <v>2045</v>
      </c>
      <c r="W7" s="5">
        <v>2050</v>
      </c>
    </row>
    <row r="8" spans="1:23" x14ac:dyDescent="0.25">
      <c r="A8" s="7" t="s">
        <v>4</v>
      </c>
      <c r="B8">
        <v>5276.8251914172106</v>
      </c>
      <c r="C8">
        <v>5453.0868143480193</v>
      </c>
      <c r="D8">
        <v>5618.2772224078444</v>
      </c>
      <c r="E8">
        <v>4497.6156421370606</v>
      </c>
      <c r="F8">
        <v>6094.290948083697</v>
      </c>
      <c r="G8">
        <v>6499.2826642289901</v>
      </c>
      <c r="H8">
        <v>6772.1545409833707</v>
      </c>
      <c r="I8">
        <v>7027.7311544500635</v>
      </c>
      <c r="J8">
        <v>7225.6800844078689</v>
      </c>
      <c r="K8">
        <v>7444.7603960949928</v>
      </c>
      <c r="M8" s="7" t="s">
        <v>69</v>
      </c>
    </row>
    <row r="9" spans="1:23" x14ac:dyDescent="0.25">
      <c r="A9" s="6" t="s">
        <v>5</v>
      </c>
      <c r="B9">
        <v>498.20252417552103</v>
      </c>
      <c r="C9">
        <v>483.51781511838237</v>
      </c>
      <c r="D9">
        <v>486.84338511469741</v>
      </c>
      <c r="E9">
        <v>312.67753466325803</v>
      </c>
      <c r="F9">
        <v>470.63356808413704</v>
      </c>
      <c r="G9">
        <v>497.07761453721713</v>
      </c>
      <c r="H9">
        <v>504.6864681002624</v>
      </c>
      <c r="I9">
        <v>520.99088553708339</v>
      </c>
      <c r="J9">
        <v>531.66926607401922</v>
      </c>
      <c r="K9">
        <v>538.30898415616423</v>
      </c>
      <c r="M9" s="6" t="s">
        <v>5</v>
      </c>
      <c r="N9" s="3">
        <f>B9/B$8</f>
        <v>9.4413308401015555E-2</v>
      </c>
      <c r="O9" s="3">
        <f t="shared" ref="O9:W14" si="0">C9/C$8</f>
        <v>8.8668644307323879E-2</v>
      </c>
      <c r="P9" s="3">
        <f t="shared" si="0"/>
        <v>8.6653499968456393E-2</v>
      </c>
      <c r="Q9" s="3">
        <f t="shared" si="0"/>
        <v>6.9520732659736129E-2</v>
      </c>
      <c r="R9" s="3">
        <f t="shared" si="0"/>
        <v>7.7225319908975493E-2</v>
      </c>
      <c r="S9" s="3">
        <f t="shared" si="0"/>
        <v>7.6481919654464742E-2</v>
      </c>
      <c r="T9" s="3">
        <f t="shared" si="0"/>
        <v>7.45237671476673E-2</v>
      </c>
      <c r="U9" s="3">
        <f t="shared" si="0"/>
        <v>7.4133582245414192E-2</v>
      </c>
      <c r="V9" s="3">
        <f t="shared" si="0"/>
        <v>7.3580515586525383E-2</v>
      </c>
      <c r="W9" s="3">
        <f t="shared" si="0"/>
        <v>7.2307093246214343E-2</v>
      </c>
    </row>
    <row r="10" spans="1:23" x14ac:dyDescent="0.25">
      <c r="A10" s="6" t="s">
        <v>6</v>
      </c>
      <c r="B10">
        <v>3841.202448424538</v>
      </c>
      <c r="C10">
        <v>3980.9477402554776</v>
      </c>
      <c r="D10">
        <v>4056.6178971713343</v>
      </c>
      <c r="E10">
        <v>3547.7600721893218</v>
      </c>
      <c r="F10">
        <v>4353.9964615885356</v>
      </c>
      <c r="G10">
        <v>4608.4893477884989</v>
      </c>
      <c r="H10">
        <v>4749.2114516906495</v>
      </c>
      <c r="I10">
        <v>4887.1474467293619</v>
      </c>
      <c r="J10">
        <v>4978.1697912548416</v>
      </c>
      <c r="K10">
        <v>5107.5978222544009</v>
      </c>
      <c r="M10" s="6" t="s">
        <v>6</v>
      </c>
      <c r="N10" s="3">
        <f t="shared" ref="N10:N14" si="1">B10/B$8</f>
        <v>0.72793816529535182</v>
      </c>
      <c r="O10" s="3">
        <f t="shared" si="0"/>
        <v>0.73003564325822068</v>
      </c>
      <c r="P10" s="3">
        <f t="shared" si="0"/>
        <v>0.72203946807608321</v>
      </c>
      <c r="Q10" s="3">
        <f t="shared" si="0"/>
        <v>0.78880908340660005</v>
      </c>
      <c r="R10" s="3">
        <f t="shared" si="0"/>
        <v>0.71443856203774059</v>
      </c>
      <c r="S10" s="3">
        <f t="shared" si="0"/>
        <v>0.70907661443206427</v>
      </c>
      <c r="T10" s="3">
        <f t="shared" si="0"/>
        <v>0.70128515569891681</v>
      </c>
      <c r="U10" s="3">
        <f t="shared" si="0"/>
        <v>0.69540899321892069</v>
      </c>
      <c r="V10" s="3">
        <f t="shared" si="0"/>
        <v>0.6889551894218402</v>
      </c>
      <c r="W10" s="3">
        <f t="shared" si="0"/>
        <v>0.68606611234036408</v>
      </c>
    </row>
    <row r="11" spans="1:23" x14ac:dyDescent="0.25">
      <c r="A11" s="6" t="s">
        <v>7</v>
      </c>
      <c r="B11">
        <v>115.14315895057229</v>
      </c>
      <c r="C11">
        <v>114.66863858633572</v>
      </c>
      <c r="D11">
        <v>120.30175168479715</v>
      </c>
      <c r="E11">
        <v>100.36662461396928</v>
      </c>
      <c r="F11">
        <v>123.16815740081661</v>
      </c>
      <c r="G11">
        <v>129.84970187345567</v>
      </c>
      <c r="H11">
        <v>135.55645093504205</v>
      </c>
      <c r="I11">
        <v>143.12835952305679</v>
      </c>
      <c r="J11">
        <v>149.24780973222533</v>
      </c>
      <c r="K11">
        <v>155.37081099077341</v>
      </c>
      <c r="M11" s="6" t="s">
        <v>7</v>
      </c>
      <c r="N11" s="3">
        <f t="shared" si="1"/>
        <v>2.1820536927744615E-2</v>
      </c>
      <c r="O11" s="3">
        <f t="shared" si="0"/>
        <v>2.102820704864309E-2</v>
      </c>
      <c r="P11" s="3">
        <f t="shared" si="0"/>
        <v>2.1412569533768754E-2</v>
      </c>
      <c r="Q11" s="3">
        <f t="shared" si="0"/>
        <v>2.2315518399051028E-2</v>
      </c>
      <c r="R11" s="3">
        <f t="shared" si="0"/>
        <v>2.0210416347047871E-2</v>
      </c>
      <c r="S11" s="3">
        <f t="shared" si="0"/>
        <v>1.9979082089801634E-2</v>
      </c>
      <c r="T11" s="3">
        <f t="shared" si="0"/>
        <v>2.0016739150692534E-2</v>
      </c>
      <c r="U11" s="3">
        <f t="shared" si="0"/>
        <v>2.0366225795707307E-2</v>
      </c>
      <c r="V11" s="3">
        <f t="shared" si="0"/>
        <v>2.0655192035734297E-2</v>
      </c>
      <c r="W11" s="3">
        <f t="shared" si="0"/>
        <v>2.0869820212383223E-2</v>
      </c>
    </row>
    <row r="12" spans="1:23" x14ac:dyDescent="0.25">
      <c r="A12" s="6" t="s">
        <v>8</v>
      </c>
      <c r="B12">
        <v>417.22320592593422</v>
      </c>
      <c r="C12">
        <v>444.22344026802347</v>
      </c>
      <c r="D12">
        <v>470.58168934406791</v>
      </c>
      <c r="E12">
        <v>274.52433388493654</v>
      </c>
      <c r="F12">
        <v>529.94887782308001</v>
      </c>
      <c r="G12">
        <v>570.11912780105467</v>
      </c>
      <c r="H12">
        <v>627.52824281687072</v>
      </c>
      <c r="I12">
        <v>661.83484725411779</v>
      </c>
      <c r="J12">
        <v>706.53285416548954</v>
      </c>
      <c r="K12">
        <v>741.02745922817223</v>
      </c>
      <c r="M12" s="6" t="s">
        <v>8</v>
      </c>
      <c r="N12" s="3">
        <f t="shared" si="1"/>
        <v>7.9067088787506248E-2</v>
      </c>
      <c r="O12" s="3">
        <f t="shared" si="0"/>
        <v>8.1462748603083737E-2</v>
      </c>
      <c r="P12" s="3">
        <f t="shared" si="0"/>
        <v>8.3759072526219891E-2</v>
      </c>
      <c r="Q12" s="3">
        <f t="shared" si="0"/>
        <v>6.1037748826952933E-2</v>
      </c>
      <c r="R12" s="3">
        <f t="shared" si="0"/>
        <v>8.6958250326023306E-2</v>
      </c>
      <c r="S12" s="3">
        <f t="shared" si="0"/>
        <v>8.7720315803296103E-2</v>
      </c>
      <c r="T12" s="3">
        <f t="shared" si="0"/>
        <v>9.2663012785551196E-2</v>
      </c>
      <c r="U12" s="3">
        <f t="shared" si="0"/>
        <v>9.4174753232419001E-2</v>
      </c>
      <c r="V12" s="3">
        <f t="shared" si="0"/>
        <v>9.7780810375220004E-2</v>
      </c>
      <c r="W12" s="3">
        <f t="shared" si="0"/>
        <v>9.9536777518973482E-2</v>
      </c>
    </row>
    <row r="13" spans="1:23" x14ac:dyDescent="0.25">
      <c r="A13" s="6" t="s">
        <v>9</v>
      </c>
      <c r="B13">
        <v>372.78589924728522</v>
      </c>
      <c r="C13">
        <v>398.40878170826522</v>
      </c>
      <c r="D13">
        <v>450.35981431855737</v>
      </c>
      <c r="E13">
        <v>243.73775771996284</v>
      </c>
      <c r="F13">
        <v>580.50024579274304</v>
      </c>
      <c r="G13">
        <v>656.30150040859746</v>
      </c>
      <c r="H13">
        <v>716.17462136453435</v>
      </c>
      <c r="I13">
        <v>774.65180288137014</v>
      </c>
      <c r="J13">
        <v>819.19703795865064</v>
      </c>
      <c r="K13">
        <v>860.69768403927617</v>
      </c>
      <c r="M13" s="6" t="s">
        <v>9</v>
      </c>
      <c r="N13" s="3">
        <f t="shared" si="1"/>
        <v>7.0645868628285022E-2</v>
      </c>
      <c r="O13" s="3">
        <f t="shared" si="0"/>
        <v>7.3061147799808074E-2</v>
      </c>
      <c r="P13" s="3">
        <f t="shared" si="0"/>
        <v>8.0159770778549286E-2</v>
      </c>
      <c r="Q13" s="3">
        <f t="shared" si="0"/>
        <v>5.419266053693949E-2</v>
      </c>
      <c r="R13" s="3">
        <f t="shared" si="0"/>
        <v>9.5253123084856478E-2</v>
      </c>
      <c r="S13" s="3">
        <f t="shared" si="0"/>
        <v>0.10098060575527446</v>
      </c>
      <c r="T13" s="3">
        <f t="shared" si="0"/>
        <v>0.10575284675363301</v>
      </c>
      <c r="U13" s="3">
        <f t="shared" si="0"/>
        <v>0.11022786527496134</v>
      </c>
      <c r="V13" s="3">
        <f t="shared" si="0"/>
        <v>0.11337300134922626</v>
      </c>
      <c r="W13" s="3">
        <f t="shared" si="0"/>
        <v>0.11561120012549211</v>
      </c>
    </row>
    <row r="14" spans="1:23" x14ac:dyDescent="0.25">
      <c r="A14" s="6" t="s">
        <v>10</v>
      </c>
      <c r="B14">
        <v>32.267954693360714</v>
      </c>
      <c r="C14">
        <v>31.320398411534871</v>
      </c>
      <c r="D14">
        <v>33.572684774390112</v>
      </c>
      <c r="E14">
        <v>18.549319065614405</v>
      </c>
      <c r="F14">
        <v>36.043637394386757</v>
      </c>
      <c r="G14">
        <v>37.445371820166621</v>
      </c>
      <c r="H14">
        <v>38.99730607601154</v>
      </c>
      <c r="I14">
        <v>39.977812525073574</v>
      </c>
      <c r="J14">
        <v>40.863325222643219</v>
      </c>
      <c r="K14">
        <v>41.757635426203649</v>
      </c>
      <c r="M14" s="6" t="s">
        <v>10</v>
      </c>
      <c r="N14" s="3">
        <f t="shared" si="1"/>
        <v>6.1150319600969056E-3</v>
      </c>
      <c r="O14" s="3">
        <f t="shared" si="0"/>
        <v>5.7436089829205469E-3</v>
      </c>
      <c r="P14" s="3">
        <f t="shared" si="0"/>
        <v>5.9756191169224203E-3</v>
      </c>
      <c r="Q14" s="3">
        <f t="shared" si="0"/>
        <v>4.124256170720853E-3</v>
      </c>
      <c r="R14" s="3">
        <f t="shared" si="0"/>
        <v>5.9143282953565586E-3</v>
      </c>
      <c r="S14" s="3">
        <f t="shared" si="0"/>
        <v>5.7614622650988771E-3</v>
      </c>
      <c r="T14" s="3">
        <f t="shared" si="0"/>
        <v>5.7584784635391411E-3</v>
      </c>
      <c r="U14" s="3">
        <f t="shared" si="0"/>
        <v>5.6885802325774846E-3</v>
      </c>
      <c r="V14" s="3">
        <f t="shared" si="0"/>
        <v>5.6552912314539443E-3</v>
      </c>
      <c r="W14" s="3">
        <f t="shared" si="0"/>
        <v>5.6089965565724346E-3</v>
      </c>
    </row>
    <row r="15" spans="1:23" x14ac:dyDescent="0.25">
      <c r="A15" s="7" t="s">
        <v>11</v>
      </c>
      <c r="B15">
        <v>2361.6897138893974</v>
      </c>
      <c r="C15">
        <v>2320.4030156616304</v>
      </c>
      <c r="D15">
        <v>2314.4945089606676</v>
      </c>
      <c r="E15">
        <v>2376.7699070519893</v>
      </c>
      <c r="F15">
        <v>2751.8071237466338</v>
      </c>
      <c r="G15">
        <v>3027.6423238185293</v>
      </c>
      <c r="H15">
        <v>3200.6400608583776</v>
      </c>
      <c r="I15">
        <v>3368.9601465835472</v>
      </c>
      <c r="J15">
        <v>3481.8358156013105</v>
      </c>
      <c r="K15">
        <v>3594.2354590300802</v>
      </c>
      <c r="M15" s="7" t="s">
        <v>70</v>
      </c>
      <c r="N15" s="3"/>
    </row>
    <row r="16" spans="1:23" x14ac:dyDescent="0.25">
      <c r="A16" s="6" t="s">
        <v>12</v>
      </c>
      <c r="B16">
        <v>1676.5152515107422</v>
      </c>
      <c r="C16">
        <v>1644.6755489086252</v>
      </c>
      <c r="D16">
        <v>1628.3978341700654</v>
      </c>
      <c r="E16">
        <v>1720.8725975190982</v>
      </c>
      <c r="F16">
        <v>1954.5442076713848</v>
      </c>
      <c r="G16">
        <v>2134.7227055581202</v>
      </c>
      <c r="H16">
        <v>2235.0276963848396</v>
      </c>
      <c r="I16">
        <v>2340.4439596219809</v>
      </c>
      <c r="J16">
        <v>2407.0025426959878</v>
      </c>
      <c r="K16">
        <v>2472.8171497577405</v>
      </c>
      <c r="M16" s="6" t="s">
        <v>12</v>
      </c>
      <c r="N16" s="3">
        <f>B16/B$15</f>
        <v>0.70987955854274298</v>
      </c>
      <c r="O16" s="3">
        <f t="shared" ref="O16:W18" si="2">C16/C$15</f>
        <v>0.70878874825098814</v>
      </c>
      <c r="P16" s="3">
        <f t="shared" si="2"/>
        <v>0.70356521817859208</v>
      </c>
      <c r="Q16" s="3">
        <f t="shared" si="2"/>
        <v>0.72403836501513563</v>
      </c>
      <c r="R16" s="3">
        <f t="shared" si="2"/>
        <v>0.71027659998577175</v>
      </c>
      <c r="S16" s="3">
        <f t="shared" si="2"/>
        <v>0.70507757431061435</v>
      </c>
      <c r="T16" s="3">
        <f t="shared" si="2"/>
        <v>0.69830648054359135</v>
      </c>
      <c r="U16" s="3">
        <f t="shared" si="2"/>
        <v>0.69470811698245183</v>
      </c>
      <c r="V16" s="3">
        <f t="shared" si="2"/>
        <v>0.6913027121815335</v>
      </c>
      <c r="W16" s="3">
        <f t="shared" si="2"/>
        <v>0.68799531303523465</v>
      </c>
    </row>
    <row r="17" spans="1:23" x14ac:dyDescent="0.25">
      <c r="A17" s="6" t="s">
        <v>8</v>
      </c>
      <c r="B17">
        <v>394.59699987489773</v>
      </c>
      <c r="C17">
        <v>374.95500000000004</v>
      </c>
      <c r="D17">
        <v>396.46100000000013</v>
      </c>
      <c r="E17">
        <v>382.25289667834994</v>
      </c>
      <c r="F17">
        <v>473.40300792714356</v>
      </c>
      <c r="G17">
        <v>548.70146953618666</v>
      </c>
      <c r="H17">
        <v>604.32726708100665</v>
      </c>
      <c r="I17">
        <v>654.59832364389456</v>
      </c>
      <c r="J17">
        <v>690.17145824343152</v>
      </c>
      <c r="K17">
        <v>725.72854454628327</v>
      </c>
      <c r="M17" s="6" t="s">
        <v>8</v>
      </c>
      <c r="N17" s="3">
        <f t="shared" ref="N17:N18" si="3">B17/B$15</f>
        <v>0.16708249079217419</v>
      </c>
      <c r="O17" s="3">
        <f t="shared" si="2"/>
        <v>0.16159046401389324</v>
      </c>
      <c r="P17" s="3">
        <f t="shared" si="2"/>
        <v>0.17129485443369336</v>
      </c>
      <c r="Q17" s="3">
        <f t="shared" si="2"/>
        <v>0.16082873463863179</v>
      </c>
      <c r="R17" s="3">
        <f t="shared" si="2"/>
        <v>0.17203349894762865</v>
      </c>
      <c r="S17" s="3">
        <f t="shared" si="2"/>
        <v>0.18123061142973859</v>
      </c>
      <c r="T17" s="3">
        <f t="shared" si="2"/>
        <v>0.18881450447100026</v>
      </c>
      <c r="U17" s="3">
        <f t="shared" si="2"/>
        <v>0.19430278043143989</v>
      </c>
      <c r="V17" s="3">
        <f t="shared" si="2"/>
        <v>0.19822056374712757</v>
      </c>
      <c r="W17" s="3">
        <f t="shared" si="2"/>
        <v>0.20191458039371862</v>
      </c>
    </row>
    <row r="18" spans="1:23" x14ac:dyDescent="0.25">
      <c r="A18" s="6" t="s">
        <v>10</v>
      </c>
      <c r="B18">
        <v>290.57746250375794</v>
      </c>
      <c r="C18">
        <v>300.77246675300597</v>
      </c>
      <c r="D18">
        <v>289.63567479060231</v>
      </c>
      <c r="E18">
        <v>273.64441285454137</v>
      </c>
      <c r="F18">
        <v>323.85990814810458</v>
      </c>
      <c r="G18">
        <v>344.21814872422198</v>
      </c>
      <c r="H18">
        <v>361.28509739252934</v>
      </c>
      <c r="I18">
        <v>373.91786331767167</v>
      </c>
      <c r="J18">
        <v>384.66181466189221</v>
      </c>
      <c r="K18">
        <v>395.6897647260563</v>
      </c>
      <c r="M18" s="6" t="s">
        <v>10</v>
      </c>
      <c r="N18" s="3">
        <f t="shared" si="3"/>
        <v>0.12303795066508312</v>
      </c>
      <c r="O18" s="3">
        <f t="shared" si="2"/>
        <v>0.1296207877351189</v>
      </c>
      <c r="P18" s="3">
        <f t="shared" si="2"/>
        <v>0.12513992738771468</v>
      </c>
      <c r="Q18" s="3">
        <f t="shared" si="2"/>
        <v>0.11513290034623266</v>
      </c>
      <c r="R18" s="3">
        <f t="shared" si="2"/>
        <v>0.11768990106659932</v>
      </c>
      <c r="S18" s="3">
        <f t="shared" si="2"/>
        <v>0.1136918142596469</v>
      </c>
      <c r="T18" s="3">
        <f t="shared" si="2"/>
        <v>0.1128790149854078</v>
      </c>
      <c r="U18" s="3">
        <f t="shared" si="2"/>
        <v>0.11098910258610827</v>
      </c>
      <c r="V18" s="3">
        <f t="shared" si="2"/>
        <v>0.11047672407133918</v>
      </c>
      <c r="W18" s="3">
        <f t="shared" si="2"/>
        <v>0.11009010657104665</v>
      </c>
    </row>
    <row r="19" spans="1:23" x14ac:dyDescent="0.25">
      <c r="A19" s="6"/>
      <c r="M19" s="6"/>
    </row>
    <row r="20" spans="1:23" x14ac:dyDescent="0.25">
      <c r="A20" s="9" t="s">
        <v>14</v>
      </c>
      <c r="M20" s="9" t="s">
        <v>14</v>
      </c>
      <c r="N20" s="5">
        <v>2005</v>
      </c>
      <c r="O20" s="5">
        <v>2010</v>
      </c>
      <c r="P20" s="5">
        <v>2015</v>
      </c>
      <c r="Q20" s="5">
        <v>2020</v>
      </c>
      <c r="R20" s="5">
        <v>2025</v>
      </c>
      <c r="S20" s="5">
        <v>2030</v>
      </c>
      <c r="T20" s="5">
        <v>2035</v>
      </c>
      <c r="U20" s="5">
        <v>2040</v>
      </c>
      <c r="V20" s="5">
        <v>2045</v>
      </c>
      <c r="W20" s="5">
        <v>2050</v>
      </c>
    </row>
    <row r="21" spans="1:23" x14ac:dyDescent="0.25">
      <c r="A21" s="7" t="s">
        <v>4</v>
      </c>
      <c r="B21">
        <v>103.21877301599888</v>
      </c>
      <c r="C21">
        <v>109.28954539378034</v>
      </c>
      <c r="D21">
        <v>118.01506079559321</v>
      </c>
      <c r="E21">
        <v>95.02211078459132</v>
      </c>
      <c r="F21">
        <v>129.59640205728152</v>
      </c>
      <c r="G21">
        <v>136.66747914582393</v>
      </c>
      <c r="H21">
        <v>140.89220090732132</v>
      </c>
      <c r="I21">
        <v>145.92944391981419</v>
      </c>
      <c r="J21">
        <v>149.58726827275186</v>
      </c>
      <c r="K21">
        <v>153.37981103773595</v>
      </c>
      <c r="M21" s="7" t="s">
        <v>69</v>
      </c>
    </row>
    <row r="22" spans="1:23" x14ac:dyDescent="0.25">
      <c r="A22" s="6" t="s">
        <v>5</v>
      </c>
      <c r="B22">
        <v>9.6581246989426344</v>
      </c>
      <c r="C22">
        <v>9.9516127142958855</v>
      </c>
      <c r="D22">
        <v>10.295414860155592</v>
      </c>
      <c r="E22">
        <v>7.3283918328876752</v>
      </c>
      <c r="F22">
        <v>10.593428187177713</v>
      </c>
      <c r="G22">
        <v>10.728951458148687</v>
      </c>
      <c r="H22">
        <v>11.111358889983821</v>
      </c>
      <c r="I22">
        <v>11.604624913231886</v>
      </c>
      <c r="J22">
        <v>11.980122152253928</v>
      </c>
      <c r="K22">
        <v>12.316839311997379</v>
      </c>
      <c r="M22" s="6" t="s">
        <v>5</v>
      </c>
      <c r="N22" s="3">
        <f>B22/B$21</f>
        <v>9.3569458507762229E-2</v>
      </c>
      <c r="O22" s="3">
        <f t="shared" ref="O22:W27" si="4">C22/C$21</f>
        <v>9.1057316401484734E-2</v>
      </c>
      <c r="P22" s="3">
        <f t="shared" si="4"/>
        <v>8.7238143934761522E-2</v>
      </c>
      <c r="Q22" s="3">
        <f t="shared" si="4"/>
        <v>7.7123016657677096E-2</v>
      </c>
      <c r="R22" s="3">
        <f t="shared" si="4"/>
        <v>8.1741684329287356E-2</v>
      </c>
      <c r="S22" s="3">
        <f t="shared" si="4"/>
        <v>7.8504056160287536E-2</v>
      </c>
      <c r="T22" s="3">
        <f t="shared" si="4"/>
        <v>7.8864258052813413E-2</v>
      </c>
      <c r="U22" s="3">
        <f t="shared" si="4"/>
        <v>7.9522162227990356E-2</v>
      </c>
      <c r="V22" s="3">
        <f t="shared" si="4"/>
        <v>8.0087846315970018E-2</v>
      </c>
      <c r="W22" s="3">
        <f t="shared" si="4"/>
        <v>8.0302871862106245E-2</v>
      </c>
    </row>
    <row r="23" spans="1:23" x14ac:dyDescent="0.25">
      <c r="A23" s="6" t="s">
        <v>6</v>
      </c>
      <c r="B23">
        <v>70.557000421862597</v>
      </c>
      <c r="C23">
        <v>73.467000399999975</v>
      </c>
      <c r="D23">
        <v>78.347000400000027</v>
      </c>
      <c r="E23">
        <v>70.041283428456566</v>
      </c>
      <c r="F23">
        <v>85.059718227751233</v>
      </c>
      <c r="G23">
        <v>89.674524011684838</v>
      </c>
      <c r="H23">
        <v>91.020425361368225</v>
      </c>
      <c r="I23">
        <v>93.607456143322665</v>
      </c>
      <c r="J23">
        <v>95.443073715374084</v>
      </c>
      <c r="K23">
        <v>97.816645166632313</v>
      </c>
      <c r="M23" s="6" t="s">
        <v>6</v>
      </c>
      <c r="N23" s="3">
        <f t="shared" ref="N23:N27" si="5">B23/B$21</f>
        <v>0.68356751742172217</v>
      </c>
      <c r="O23" s="3">
        <f t="shared" si="4"/>
        <v>0.67222349709015239</v>
      </c>
      <c r="P23" s="3">
        <f t="shared" si="4"/>
        <v>0.66387289784733616</v>
      </c>
      <c r="Q23" s="3">
        <f t="shared" si="4"/>
        <v>0.73710511006470281</v>
      </c>
      <c r="R23" s="3">
        <f t="shared" si="4"/>
        <v>0.65634320766216103</v>
      </c>
      <c r="S23" s="3">
        <f t="shared" si="4"/>
        <v>0.65615115294548088</v>
      </c>
      <c r="T23" s="3">
        <f t="shared" si="4"/>
        <v>0.64602884173298791</v>
      </c>
      <c r="U23" s="3">
        <f t="shared" si="4"/>
        <v>0.64145695089990484</v>
      </c>
      <c r="V23" s="3">
        <f t="shared" si="4"/>
        <v>0.63804276137556526</v>
      </c>
      <c r="W23" s="3">
        <f t="shared" si="4"/>
        <v>0.6377413331312981</v>
      </c>
    </row>
    <row r="24" spans="1:23" x14ac:dyDescent="0.25">
      <c r="A24" s="6" t="s">
        <v>7</v>
      </c>
      <c r="B24">
        <v>1.8338802274452359</v>
      </c>
      <c r="C24">
        <v>2.1358448599999993</v>
      </c>
      <c r="D24">
        <v>2.3658707000400399</v>
      </c>
      <c r="E24">
        <v>2.1557156729029887</v>
      </c>
      <c r="F24">
        <v>2.5094108027550099</v>
      </c>
      <c r="G24">
        <v>2.5760598070669634</v>
      </c>
      <c r="H24">
        <v>2.6640152317445729</v>
      </c>
      <c r="I24">
        <v>2.7486436011243272</v>
      </c>
      <c r="J24">
        <v>2.8412422929006085</v>
      </c>
      <c r="K24">
        <v>2.9337208602049674</v>
      </c>
      <c r="M24" s="6" t="s">
        <v>7</v>
      </c>
      <c r="N24" s="3">
        <f t="shared" si="5"/>
        <v>1.776692527783667E-2</v>
      </c>
      <c r="O24" s="3">
        <f t="shared" si="4"/>
        <v>1.9542993360475172E-2</v>
      </c>
      <c r="P24" s="3">
        <f t="shared" si="4"/>
        <v>2.0047192994611274E-2</v>
      </c>
      <c r="Q24" s="3">
        <f t="shared" si="4"/>
        <v>2.268646376199588E-2</v>
      </c>
      <c r="R24" s="3">
        <f t="shared" si="4"/>
        <v>1.9363275236961068E-2</v>
      </c>
      <c r="S24" s="3">
        <f t="shared" si="4"/>
        <v>1.8849106043130514E-2</v>
      </c>
      <c r="T24" s="3">
        <f t="shared" si="4"/>
        <v>1.8908180968064785E-2</v>
      </c>
      <c r="U24" s="3">
        <f t="shared" si="4"/>
        <v>1.8835428459760741E-2</v>
      </c>
      <c r="V24" s="3">
        <f t="shared" si="4"/>
        <v>1.8993877792593906E-2</v>
      </c>
      <c r="W24" s="3">
        <f t="shared" si="4"/>
        <v>1.9127164392471353E-2</v>
      </c>
    </row>
    <row r="25" spans="1:23" x14ac:dyDescent="0.25">
      <c r="A25" s="6" t="s">
        <v>8</v>
      </c>
      <c r="B25">
        <v>15.122253026692238</v>
      </c>
      <c r="C25">
        <v>17.181815807826052</v>
      </c>
      <c r="D25">
        <v>19.393042988322062</v>
      </c>
      <c r="E25">
        <v>11.408612097858541</v>
      </c>
      <c r="F25">
        <v>21.478256101095987</v>
      </c>
      <c r="G25">
        <v>22.900466585482704</v>
      </c>
      <c r="H25">
        <v>24.295931746421108</v>
      </c>
      <c r="I25">
        <v>25.278494630041422</v>
      </c>
      <c r="J25">
        <v>26.084605062680726</v>
      </c>
      <c r="K25">
        <v>26.688725934101981</v>
      </c>
      <c r="M25" s="6" t="s">
        <v>8</v>
      </c>
      <c r="N25" s="3">
        <f t="shared" si="5"/>
        <v>0.14650680864369792</v>
      </c>
      <c r="O25" s="3">
        <f t="shared" si="4"/>
        <v>0.15721371834715187</v>
      </c>
      <c r="P25" s="3">
        <f t="shared" si="4"/>
        <v>0.16432684826482938</v>
      </c>
      <c r="Q25" s="3">
        <f t="shared" si="4"/>
        <v>0.12006270965418871</v>
      </c>
      <c r="R25" s="3">
        <f t="shared" si="4"/>
        <v>0.16573188576333014</v>
      </c>
      <c r="S25" s="3">
        <f t="shared" si="4"/>
        <v>0.1675633934906193</v>
      </c>
      <c r="T25" s="3">
        <f t="shared" si="4"/>
        <v>0.17244341127443197</v>
      </c>
      <c r="U25" s="3">
        <f t="shared" si="4"/>
        <v>0.17322408659304928</v>
      </c>
      <c r="V25" s="3">
        <f t="shared" si="4"/>
        <v>0.17437717369849304</v>
      </c>
      <c r="W25" s="3">
        <f t="shared" si="4"/>
        <v>0.17400416491278484</v>
      </c>
    </row>
    <row r="26" spans="1:23" x14ac:dyDescent="0.25">
      <c r="A26" s="6" t="s">
        <v>9</v>
      </c>
      <c r="B26">
        <v>6.0112714211535181</v>
      </c>
      <c r="C26">
        <v>6.5181365374335583</v>
      </c>
      <c r="D26">
        <v>7.5771145411466483</v>
      </c>
      <c r="E26">
        <v>4.0680126053891428</v>
      </c>
      <c r="F26">
        <v>9.9192624009741142</v>
      </c>
      <c r="G26">
        <v>10.749412680684559</v>
      </c>
      <c r="H26">
        <v>11.761212574583798</v>
      </c>
      <c r="I26">
        <v>12.65010864975967</v>
      </c>
      <c r="J26">
        <v>13.197287480464889</v>
      </c>
      <c r="K26">
        <v>13.582080441079388</v>
      </c>
      <c r="M26" s="6" t="s">
        <v>9</v>
      </c>
      <c r="N26" s="3">
        <f t="shared" si="5"/>
        <v>5.8238160031429294E-2</v>
      </c>
      <c r="O26" s="3">
        <f t="shared" si="4"/>
        <v>5.9640988659510931E-2</v>
      </c>
      <c r="P26" s="3">
        <f t="shared" si="4"/>
        <v>6.4204640408316291E-2</v>
      </c>
      <c r="Q26" s="3">
        <f t="shared" si="4"/>
        <v>4.2811221217881085E-2</v>
      </c>
      <c r="R26" s="3">
        <f t="shared" si="4"/>
        <v>7.6539643412243855E-2</v>
      </c>
      <c r="S26" s="3">
        <f t="shared" si="4"/>
        <v>7.8653771532691819E-2</v>
      </c>
      <c r="T26" s="3">
        <f t="shared" si="4"/>
        <v>8.3476675776541429E-2</v>
      </c>
      <c r="U26" s="3">
        <f t="shared" si="4"/>
        <v>8.6686471968677514E-2</v>
      </c>
      <c r="V26" s="3">
        <f t="shared" si="4"/>
        <v>8.8224670674521888E-2</v>
      </c>
      <c r="W26" s="3">
        <f t="shared" si="4"/>
        <v>8.8551944021744794E-2</v>
      </c>
    </row>
    <row r="27" spans="1:23" x14ac:dyDescent="0.25">
      <c r="A27" s="6" t="s">
        <v>10</v>
      </c>
      <c r="B27">
        <v>3.6243219902651003E-2</v>
      </c>
      <c r="C27">
        <v>3.5135074224866315E-2</v>
      </c>
      <c r="D27">
        <v>3.6617305928836823E-2</v>
      </c>
      <c r="E27">
        <v>2.0095147096407081E-2</v>
      </c>
      <c r="F27">
        <v>3.6326337527459535E-2</v>
      </c>
      <c r="G27">
        <v>3.8064602756188823E-2</v>
      </c>
      <c r="H27">
        <v>3.925710321980766E-2</v>
      </c>
      <c r="I27">
        <v>4.0115982334203069E-2</v>
      </c>
      <c r="J27">
        <v>4.0937569077634232E-2</v>
      </c>
      <c r="K27">
        <v>4.1799323719912344E-2</v>
      </c>
      <c r="M27" s="6" t="s">
        <v>10</v>
      </c>
      <c r="N27" s="3">
        <f t="shared" si="5"/>
        <v>3.5113011755171045E-4</v>
      </c>
      <c r="O27" s="3">
        <f t="shared" si="4"/>
        <v>3.2148614122486639E-4</v>
      </c>
      <c r="P27" s="3">
        <f t="shared" si="4"/>
        <v>3.1027655014523488E-4</v>
      </c>
      <c r="Q27" s="3">
        <f t="shared" si="4"/>
        <v>2.1147864355446089E-4</v>
      </c>
      <c r="R27" s="3">
        <f t="shared" si="4"/>
        <v>2.8030359601652609E-4</v>
      </c>
      <c r="S27" s="3">
        <f t="shared" si="4"/>
        <v>2.7851982779000383E-4</v>
      </c>
      <c r="T27" s="3">
        <f t="shared" si="4"/>
        <v>2.7863219516054632E-4</v>
      </c>
      <c r="U27" s="3">
        <f t="shared" si="4"/>
        <v>2.7489985061716633E-4</v>
      </c>
      <c r="V27" s="3">
        <f t="shared" si="4"/>
        <v>2.7367014285594273E-4</v>
      </c>
      <c r="W27" s="3">
        <f t="shared" si="4"/>
        <v>2.7252167959464029E-4</v>
      </c>
    </row>
    <row r="28" spans="1:23" x14ac:dyDescent="0.25">
      <c r="A28" s="7" t="s">
        <v>11</v>
      </c>
      <c r="B28">
        <v>54.140388855815587</v>
      </c>
      <c r="C28">
        <v>61.292926926460424</v>
      </c>
      <c r="D28">
        <v>64.867486744098244</v>
      </c>
      <c r="E28">
        <v>68.362295350324999</v>
      </c>
      <c r="F28">
        <v>82.614374351485793</v>
      </c>
      <c r="G28">
        <v>92.974988998626117</v>
      </c>
      <c r="H28">
        <v>100.39766438199639</v>
      </c>
      <c r="I28">
        <v>107.23742787412121</v>
      </c>
      <c r="J28">
        <v>112.58938401215659</v>
      </c>
      <c r="K28">
        <v>116.30858350685726</v>
      </c>
      <c r="M28" s="7" t="s">
        <v>70</v>
      </c>
      <c r="N28" s="3"/>
    </row>
    <row r="29" spans="1:23" x14ac:dyDescent="0.25">
      <c r="A29" s="6" t="s">
        <v>12</v>
      </c>
      <c r="B29">
        <v>33.430388873149418</v>
      </c>
      <c r="C29">
        <v>39.084926926460433</v>
      </c>
      <c r="D29">
        <v>42.247486744098239</v>
      </c>
      <c r="E29">
        <v>45.799190021798218</v>
      </c>
      <c r="F29">
        <v>55.765236803914455</v>
      </c>
      <c r="G29">
        <v>62.615591753566576</v>
      </c>
      <c r="H29">
        <v>66.912356826404917</v>
      </c>
      <c r="I29">
        <v>70.772196529290753</v>
      </c>
      <c r="J29">
        <v>73.476004470836344</v>
      </c>
      <c r="K29">
        <v>74.854264863426081</v>
      </c>
      <c r="M29" s="6" t="s">
        <v>12</v>
      </c>
      <c r="N29" s="3">
        <f>B29/B$28</f>
        <v>0.61747596534963622</v>
      </c>
      <c r="O29" s="3">
        <f t="shared" ref="O29:W31" si="6">C29/C$28</f>
        <v>0.63767434329502215</v>
      </c>
      <c r="P29" s="3">
        <f t="shared" si="6"/>
        <v>0.65128909511731603</v>
      </c>
      <c r="Q29" s="3">
        <f t="shared" si="6"/>
        <v>0.66994810205097199</v>
      </c>
      <c r="R29" s="3">
        <f t="shared" si="6"/>
        <v>0.67500646517831475</v>
      </c>
      <c r="S29" s="3">
        <f t="shared" si="6"/>
        <v>0.67346705203150758</v>
      </c>
      <c r="T29" s="3">
        <f t="shared" si="6"/>
        <v>0.66647324156680121</v>
      </c>
      <c r="U29" s="3">
        <f t="shared" si="6"/>
        <v>0.65995798232279002</v>
      </c>
      <c r="V29" s="3">
        <f t="shared" si="6"/>
        <v>0.65260153180075076</v>
      </c>
      <c r="W29" s="3">
        <f t="shared" si="6"/>
        <v>0.64358332469084589</v>
      </c>
    </row>
    <row r="30" spans="1:23" x14ac:dyDescent="0.25">
      <c r="A30" s="6" t="s">
        <v>8</v>
      </c>
      <c r="B30">
        <v>18.956999989555538</v>
      </c>
      <c r="C30">
        <v>19.832999999999998</v>
      </c>
      <c r="D30">
        <v>20.814000000000004</v>
      </c>
      <c r="E30">
        <v>20.681094290348305</v>
      </c>
      <c r="F30">
        <v>24.683635482132214</v>
      </c>
      <c r="G30">
        <v>27.987797816207721</v>
      </c>
      <c r="H30">
        <v>30.894712176213105</v>
      </c>
      <c r="I30">
        <v>33.805917586015525</v>
      </c>
      <c r="J30">
        <v>36.38490219293633</v>
      </c>
      <c r="K30">
        <v>38.656481931367018</v>
      </c>
      <c r="M30" s="6" t="s">
        <v>8</v>
      </c>
      <c r="N30" s="3">
        <f t="shared" ref="N30:N31" si="7">B30/B$28</f>
        <v>0.35014524997301044</v>
      </c>
      <c r="O30" s="3">
        <f t="shared" si="6"/>
        <v>0.32357730319838918</v>
      </c>
      <c r="P30" s="3">
        <f t="shared" si="6"/>
        <v>0.32086953024881448</v>
      </c>
      <c r="Q30" s="3">
        <f t="shared" si="6"/>
        <v>0.30252194114266212</v>
      </c>
      <c r="R30" s="3">
        <f t="shared" si="6"/>
        <v>0.2987813643315243</v>
      </c>
      <c r="S30" s="3">
        <f t="shared" si="6"/>
        <v>0.30102501885341759</v>
      </c>
      <c r="T30" s="3">
        <f t="shared" si="6"/>
        <v>0.30772341534424419</v>
      </c>
      <c r="U30" s="3">
        <f t="shared" si="6"/>
        <v>0.31524364446430042</v>
      </c>
      <c r="V30" s="3">
        <f t="shared" si="6"/>
        <v>0.3231645906243501</v>
      </c>
      <c r="W30" s="3">
        <f t="shared" si="6"/>
        <v>0.33236138525483744</v>
      </c>
    </row>
    <row r="31" spans="1:23" x14ac:dyDescent="0.25">
      <c r="A31" s="6" t="s">
        <v>10</v>
      </c>
      <c r="B31">
        <v>1.7529999931106361</v>
      </c>
      <c r="C31">
        <v>2.375</v>
      </c>
      <c r="D31">
        <v>1.806</v>
      </c>
      <c r="E31">
        <v>1.8820110381784769</v>
      </c>
      <c r="F31">
        <v>2.1655020654391235</v>
      </c>
      <c r="G31">
        <v>2.3715994288518139</v>
      </c>
      <c r="H31">
        <v>2.5905953793783851</v>
      </c>
      <c r="I31">
        <v>2.6593137588149305</v>
      </c>
      <c r="J31">
        <v>2.7284773483839029</v>
      </c>
      <c r="K31">
        <v>2.7978367120641581</v>
      </c>
      <c r="M31" s="6" t="s">
        <v>10</v>
      </c>
      <c r="N31" s="3">
        <f t="shared" si="7"/>
        <v>3.2378784677353396E-2</v>
      </c>
      <c r="O31" s="3">
        <f t="shared" si="6"/>
        <v>3.8748353506588736E-2</v>
      </c>
      <c r="P31" s="3">
        <f t="shared" si="6"/>
        <v>2.7841374633869456E-2</v>
      </c>
      <c r="Q31" s="3">
        <f t="shared" si="6"/>
        <v>2.752995680636592E-2</v>
      </c>
      <c r="R31" s="3">
        <f t="shared" si="6"/>
        <v>2.6212170490160926E-2</v>
      </c>
      <c r="S31" s="3">
        <f t="shared" si="6"/>
        <v>2.5507929115074796E-2</v>
      </c>
      <c r="T31" s="3">
        <f t="shared" si="6"/>
        <v>2.5803343088954749E-2</v>
      </c>
      <c r="U31" s="3">
        <f t="shared" si="6"/>
        <v>2.4798373212909581E-2</v>
      </c>
      <c r="V31" s="3">
        <f t="shared" si="6"/>
        <v>2.4233877574899084E-2</v>
      </c>
      <c r="W31" s="3">
        <f t="shared" si="6"/>
        <v>2.4055290054316624E-2</v>
      </c>
    </row>
    <row r="32" spans="1:23" x14ac:dyDescent="0.25">
      <c r="A32" s="6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6" t="s">
        <v>97</v>
      </c>
      <c r="K33">
        <f>K12+K10</f>
        <v>5848.625281482573</v>
      </c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6" t="s">
        <v>91</v>
      </c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6" t="s">
        <v>92</v>
      </c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6" t="s">
        <v>93</v>
      </c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s="6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6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6" t="s">
        <v>94</v>
      </c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6" t="s">
        <v>95</v>
      </c>
      <c r="M40" s="6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6" t="s">
        <v>96</v>
      </c>
      <c r="M41" s="6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6"/>
      <c r="M42" s="6"/>
      <c r="N42" s="3"/>
      <c r="O42" s="3"/>
      <c r="P42" s="3"/>
      <c r="Q42" s="3"/>
      <c r="R42" s="3"/>
      <c r="S42" s="3"/>
      <c r="T42" s="3"/>
      <c r="U42" s="3"/>
      <c r="V42" s="3"/>
      <c r="W42" s="3"/>
    </row>
    <row r="44" spans="1:23" x14ac:dyDescent="0.25">
      <c r="A44" s="9" t="s">
        <v>44</v>
      </c>
      <c r="M44" s="9" t="s">
        <v>44</v>
      </c>
      <c r="N44" s="5">
        <v>2005</v>
      </c>
      <c r="O44" s="5">
        <v>2010</v>
      </c>
      <c r="P44" s="5">
        <v>2015</v>
      </c>
      <c r="Q44" s="5">
        <v>2020</v>
      </c>
      <c r="R44" s="5">
        <v>2025</v>
      </c>
      <c r="S44" s="5">
        <v>2030</v>
      </c>
      <c r="T44" s="5">
        <v>2035</v>
      </c>
      <c r="U44" s="5">
        <v>2040</v>
      </c>
      <c r="V44" s="5">
        <v>2045</v>
      </c>
      <c r="W44" s="5">
        <v>2050</v>
      </c>
    </row>
    <row r="45" spans="1:23" x14ac:dyDescent="0.25">
      <c r="A45" s="7" t="s">
        <v>4</v>
      </c>
      <c r="B45">
        <v>138.61051827655675</v>
      </c>
      <c r="C45">
        <v>148.87488561939483</v>
      </c>
      <c r="D45">
        <v>147.16179991738909</v>
      </c>
      <c r="E45">
        <v>109.70280018155549</v>
      </c>
      <c r="F45">
        <v>142.03866501735999</v>
      </c>
      <c r="G45">
        <v>148.41754548761133</v>
      </c>
      <c r="H45">
        <v>151.20475835782756</v>
      </c>
      <c r="I45">
        <v>154.10429481245694</v>
      </c>
      <c r="J45">
        <v>156.57927222488726</v>
      </c>
      <c r="K45">
        <v>159.27047110673024</v>
      </c>
      <c r="M45" s="7" t="s">
        <v>69</v>
      </c>
    </row>
    <row r="46" spans="1:23" x14ac:dyDescent="0.25">
      <c r="A46" s="6" t="s">
        <v>5</v>
      </c>
      <c r="B46">
        <v>17.51504805873601</v>
      </c>
      <c r="C46">
        <v>17.379999999999985</v>
      </c>
      <c r="D46">
        <v>14.380799999999995</v>
      </c>
      <c r="E46">
        <v>8.4557702018460219</v>
      </c>
      <c r="F46">
        <v>13.451234217219376</v>
      </c>
      <c r="G46">
        <v>13.545290457759229</v>
      </c>
      <c r="H46">
        <v>13.430011448639368</v>
      </c>
      <c r="I46">
        <v>13.54134407827118</v>
      </c>
      <c r="J46">
        <v>13.616709433179867</v>
      </c>
      <c r="K46">
        <v>13.665714753557088</v>
      </c>
      <c r="M46" s="6" t="s">
        <v>5</v>
      </c>
      <c r="N46" s="3">
        <f>B46/B$45</f>
        <v>0.12636160860310655</v>
      </c>
      <c r="O46" s="3">
        <f t="shared" ref="O46:W51" si="8">C46/C$45</f>
        <v>0.11674232311037817</v>
      </c>
      <c r="P46" s="3">
        <f t="shared" si="8"/>
        <v>9.7721011893526832E-2</v>
      </c>
      <c r="Q46" s="3">
        <f t="shared" si="8"/>
        <v>7.7078891221116747E-2</v>
      </c>
      <c r="R46" s="3">
        <f t="shared" si="8"/>
        <v>9.4701215444226855E-2</v>
      </c>
      <c r="S46" s="3">
        <f t="shared" si="8"/>
        <v>9.1264751840879066E-2</v>
      </c>
      <c r="T46" s="3">
        <f t="shared" si="8"/>
        <v>8.8820031819746792E-2</v>
      </c>
      <c r="U46" s="3">
        <f t="shared" si="8"/>
        <v>8.7871295830858134E-2</v>
      </c>
      <c r="V46" s="3">
        <f t="shared" si="8"/>
        <v>8.6963678140123443E-2</v>
      </c>
      <c r="W46" s="3">
        <f t="shared" si="8"/>
        <v>8.580193590561698E-2</v>
      </c>
    </row>
    <row r="47" spans="1:23" x14ac:dyDescent="0.25">
      <c r="A47" s="6" t="s">
        <v>6</v>
      </c>
      <c r="B47">
        <v>102.80426445720657</v>
      </c>
      <c r="C47">
        <v>109.3877602190548</v>
      </c>
      <c r="D47">
        <v>107.00196859554904</v>
      </c>
      <c r="E47">
        <v>88.482483328101139</v>
      </c>
      <c r="F47">
        <v>100.847219109435</v>
      </c>
      <c r="G47">
        <v>104.50693529258305</v>
      </c>
      <c r="H47">
        <v>105.94916477451376</v>
      </c>
      <c r="I47">
        <v>106.88023546929712</v>
      </c>
      <c r="J47">
        <v>108.1053241034402</v>
      </c>
      <c r="K47">
        <v>109.47654698859026</v>
      </c>
      <c r="M47" s="6" t="s">
        <v>6</v>
      </c>
      <c r="N47" s="3">
        <f t="shared" ref="N47:N51" si="9">B47/B$45</f>
        <v>0.74167722432211625</v>
      </c>
      <c r="O47" s="3">
        <f t="shared" si="8"/>
        <v>0.734763017710787</v>
      </c>
      <c r="P47" s="3">
        <f t="shared" si="8"/>
        <v>0.72710423938559998</v>
      </c>
      <c r="Q47" s="3">
        <f t="shared" si="8"/>
        <v>0.80656540381526054</v>
      </c>
      <c r="R47" s="3">
        <f t="shared" si="8"/>
        <v>0.70999835922922427</v>
      </c>
      <c r="S47" s="3">
        <f t="shared" si="8"/>
        <v>0.7041413799779247</v>
      </c>
      <c r="T47" s="3">
        <f t="shared" si="8"/>
        <v>0.70069993778756623</v>
      </c>
      <c r="U47" s="3">
        <f t="shared" si="8"/>
        <v>0.69355779862831901</v>
      </c>
      <c r="V47" s="3">
        <f t="shared" si="8"/>
        <v>0.69041912487735757</v>
      </c>
      <c r="W47" s="3">
        <f t="shared" si="8"/>
        <v>0.68736248613986894</v>
      </c>
    </row>
    <row r="48" spans="1:23" x14ac:dyDescent="0.25">
      <c r="A48" s="6" t="s">
        <v>7</v>
      </c>
      <c r="B48">
        <v>1.2061707550892904</v>
      </c>
      <c r="C48">
        <v>1.2651077980312928</v>
      </c>
      <c r="D48">
        <v>1.287201</v>
      </c>
      <c r="E48">
        <v>1.1214258250266618</v>
      </c>
      <c r="F48">
        <v>1.3417150825571658</v>
      </c>
      <c r="G48">
        <v>1.5650935870844673</v>
      </c>
      <c r="H48">
        <v>1.7061282847574006</v>
      </c>
      <c r="I48">
        <v>1.853165202551351</v>
      </c>
      <c r="J48">
        <v>1.9369792189765918</v>
      </c>
      <c r="K48">
        <v>2.0226829318178492</v>
      </c>
      <c r="M48" s="6" t="s">
        <v>7</v>
      </c>
      <c r="N48" s="3">
        <f t="shared" si="9"/>
        <v>8.7018703204235145E-3</v>
      </c>
      <c r="O48" s="3">
        <f t="shared" si="8"/>
        <v>8.4977919060545675E-3</v>
      </c>
      <c r="P48" s="3">
        <f t="shared" si="8"/>
        <v>8.7468419163300847E-3</v>
      </c>
      <c r="Q48" s="3">
        <f t="shared" si="8"/>
        <v>1.0222399274865629E-2</v>
      </c>
      <c r="R48" s="3">
        <f t="shared" si="8"/>
        <v>9.4461256897421641E-3</v>
      </c>
      <c r="S48" s="3">
        <f t="shared" si="8"/>
        <v>1.0545205972397033E-2</v>
      </c>
      <c r="T48" s="3">
        <f t="shared" si="8"/>
        <v>1.128356212652932E-2</v>
      </c>
      <c r="U48" s="3">
        <f t="shared" si="8"/>
        <v>1.2025396208500422E-2</v>
      </c>
      <c r="V48" s="3">
        <f t="shared" si="8"/>
        <v>1.2370597917932597E-2</v>
      </c>
      <c r="W48" s="3">
        <f t="shared" si="8"/>
        <v>1.2699673189654911E-2</v>
      </c>
    </row>
    <row r="49" spans="1:23" x14ac:dyDescent="0.25">
      <c r="A49" s="6" t="s">
        <v>8</v>
      </c>
      <c r="B49">
        <v>9.4399999995809143</v>
      </c>
      <c r="C49">
        <v>11.634000000000004</v>
      </c>
      <c r="D49">
        <v>11.575308747385588</v>
      </c>
      <c r="E49">
        <v>5.5644554259218788</v>
      </c>
      <c r="F49">
        <v>12.184125187970411</v>
      </c>
      <c r="G49">
        <v>12.888463891317629</v>
      </c>
      <c r="H49">
        <v>13.490615737259072</v>
      </c>
      <c r="I49">
        <v>13.996862690431289</v>
      </c>
      <c r="J49">
        <v>14.562137158990534</v>
      </c>
      <c r="K49">
        <v>15.123945086467032</v>
      </c>
      <c r="M49" s="6" t="s">
        <v>8</v>
      </c>
      <c r="N49" s="3">
        <f t="shared" si="9"/>
        <v>6.8104499694216253E-2</v>
      </c>
      <c r="O49" s="3">
        <f t="shared" si="8"/>
        <v>7.8146155757545535E-2</v>
      </c>
      <c r="P49" s="3">
        <f t="shared" si="8"/>
        <v>7.8657020734208979E-2</v>
      </c>
      <c r="Q49" s="3">
        <f t="shared" si="8"/>
        <v>5.0723002664588679E-2</v>
      </c>
      <c r="R49" s="3">
        <f t="shared" si="8"/>
        <v>8.5780341475902105E-2</v>
      </c>
      <c r="S49" s="3">
        <f t="shared" si="8"/>
        <v>8.6839220046213819E-2</v>
      </c>
      <c r="T49" s="3">
        <f t="shared" si="8"/>
        <v>8.9220841220706795E-2</v>
      </c>
      <c r="U49" s="3">
        <f t="shared" si="8"/>
        <v>9.082720703835867E-2</v>
      </c>
      <c r="V49" s="3">
        <f t="shared" si="8"/>
        <v>9.3001691424875438E-2</v>
      </c>
      <c r="W49" s="3">
        <f t="shared" si="8"/>
        <v>9.4957621342955545E-2</v>
      </c>
    </row>
    <row r="50" spans="1:23" x14ac:dyDescent="0.25">
      <c r="A50" s="6" t="s">
        <v>9</v>
      </c>
      <c r="B50">
        <v>7.3346697460702206</v>
      </c>
      <c r="C50">
        <v>8.9071418406778236</v>
      </c>
      <c r="D50">
        <v>12.598975604215639</v>
      </c>
      <c r="E50">
        <v>5.8577039255756631</v>
      </c>
      <c r="F50">
        <v>13.76860533581366</v>
      </c>
      <c r="G50">
        <v>15.451727348368358</v>
      </c>
      <c r="H50">
        <v>16.147940412239439</v>
      </c>
      <c r="I50">
        <v>17.337213444584609</v>
      </c>
      <c r="J50">
        <v>17.849114574597159</v>
      </c>
      <c r="K50">
        <v>18.459149562067463</v>
      </c>
      <c r="M50" s="6" t="s">
        <v>9</v>
      </c>
      <c r="N50" s="3">
        <f t="shared" si="9"/>
        <v>5.2915679396249228E-2</v>
      </c>
      <c r="O50" s="3">
        <f t="shared" si="8"/>
        <v>5.9829714082530495E-2</v>
      </c>
      <c r="P50" s="3">
        <f t="shared" si="8"/>
        <v>8.5613084450504237E-2</v>
      </c>
      <c r="Q50" s="3">
        <f t="shared" si="8"/>
        <v>5.3396120389646431E-2</v>
      </c>
      <c r="R50" s="3">
        <f t="shared" si="8"/>
        <v>9.6935614919577417E-2</v>
      </c>
      <c r="S50" s="3">
        <f t="shared" si="8"/>
        <v>0.10410984292728477</v>
      </c>
      <c r="T50" s="3">
        <f t="shared" si="8"/>
        <v>0.106795186789196</v>
      </c>
      <c r="U50" s="3">
        <f t="shared" si="8"/>
        <v>0.11250311657883245</v>
      </c>
      <c r="V50" s="3">
        <f t="shared" si="8"/>
        <v>0.11399410867717751</v>
      </c>
      <c r="W50" s="3">
        <f t="shared" si="8"/>
        <v>0.11589812872279148</v>
      </c>
    </row>
    <row r="51" spans="1:23" x14ac:dyDescent="0.25">
      <c r="A51" s="6" t="s">
        <v>10</v>
      </c>
      <c r="B51">
        <v>0.31036525987373126</v>
      </c>
      <c r="C51">
        <v>0.30087576163090629</v>
      </c>
      <c r="D51">
        <v>0.31754597023881276</v>
      </c>
      <c r="E51">
        <v>0.22096147508412425</v>
      </c>
      <c r="F51">
        <v>0.44576608436439352</v>
      </c>
      <c r="G51">
        <v>0.46003491049859802</v>
      </c>
      <c r="H51">
        <v>0.48089770041852503</v>
      </c>
      <c r="I51">
        <v>0.49547392732141754</v>
      </c>
      <c r="J51">
        <v>0.50900773570291835</v>
      </c>
      <c r="K51">
        <v>0.52243178423054448</v>
      </c>
      <c r="M51" s="6" t="s">
        <v>10</v>
      </c>
      <c r="N51" s="3">
        <f t="shared" si="9"/>
        <v>2.2391176638881629E-3</v>
      </c>
      <c r="O51" s="3">
        <f t="shared" si="8"/>
        <v>2.0209974327040515E-3</v>
      </c>
      <c r="P51" s="3">
        <f t="shared" si="8"/>
        <v>2.1578016198298112E-3</v>
      </c>
      <c r="Q51" s="3">
        <f t="shared" si="8"/>
        <v>2.0141826345219842E-3</v>
      </c>
      <c r="R51" s="3">
        <f t="shared" si="8"/>
        <v>3.1383432413273661E-3</v>
      </c>
      <c r="S51" s="3">
        <f t="shared" si="8"/>
        <v>3.0995992353006398E-3</v>
      </c>
      <c r="T51" s="3">
        <f t="shared" si="8"/>
        <v>3.1804402562548716E-3</v>
      </c>
      <c r="U51" s="3">
        <f t="shared" si="8"/>
        <v>3.2151857151314525E-3</v>
      </c>
      <c r="V51" s="3">
        <f t="shared" si="8"/>
        <v>3.2507989625335278E-3</v>
      </c>
      <c r="W51" s="3">
        <f t="shared" si="8"/>
        <v>3.2801546991121336E-3</v>
      </c>
    </row>
    <row r="52" spans="1:23" x14ac:dyDescent="0.25">
      <c r="A52" s="7" t="s">
        <v>11</v>
      </c>
      <c r="B52">
        <v>65.067515921209562</v>
      </c>
      <c r="C52">
        <v>63.283981714795488</v>
      </c>
      <c r="D52">
        <v>70.19472396221849</v>
      </c>
      <c r="E52">
        <v>69.186157842389775</v>
      </c>
      <c r="F52">
        <v>79.054058368864901</v>
      </c>
      <c r="G52">
        <v>82.254101715357308</v>
      </c>
      <c r="H52">
        <v>84.701508987969916</v>
      </c>
      <c r="I52">
        <v>87.134500219166426</v>
      </c>
      <c r="J52">
        <v>90.0398350697388</v>
      </c>
      <c r="K52">
        <v>92.766396025572121</v>
      </c>
      <c r="M52" s="7" t="s">
        <v>70</v>
      </c>
      <c r="N52" s="3"/>
    </row>
    <row r="53" spans="1:23" x14ac:dyDescent="0.25">
      <c r="A53" s="6" t="s">
        <v>12</v>
      </c>
      <c r="B53">
        <v>48.099281786083047</v>
      </c>
      <c r="C53">
        <v>46.273232713965491</v>
      </c>
      <c r="D53">
        <v>52.140870020198491</v>
      </c>
      <c r="E53">
        <v>52.095417647826416</v>
      </c>
      <c r="F53">
        <v>58.323048295099028</v>
      </c>
      <c r="G53">
        <v>59.451865058747309</v>
      </c>
      <c r="H53">
        <v>60.192415474834007</v>
      </c>
      <c r="I53">
        <v>61.368756787846955</v>
      </c>
      <c r="J53">
        <v>62.77132058009402</v>
      </c>
      <c r="K53">
        <v>64.021862693934182</v>
      </c>
      <c r="M53" s="6" t="s">
        <v>12</v>
      </c>
      <c r="N53" s="3">
        <f>B53/B$52</f>
        <v>0.73922111679085156</v>
      </c>
      <c r="O53" s="3">
        <f t="shared" ref="O53:W55" si="10">C53/C$52</f>
        <v>0.73119976746259374</v>
      </c>
      <c r="P53" s="3">
        <f t="shared" si="10"/>
        <v>0.74280326322335455</v>
      </c>
      <c r="Q53" s="3">
        <f t="shared" si="10"/>
        <v>0.75297457284017577</v>
      </c>
      <c r="R53" s="3">
        <f t="shared" si="10"/>
        <v>0.73776159628598281</v>
      </c>
      <c r="S53" s="3">
        <f t="shared" si="10"/>
        <v>0.72278298369219574</v>
      </c>
      <c r="T53" s="3">
        <f t="shared" si="10"/>
        <v>0.7106415953390286</v>
      </c>
      <c r="U53" s="3">
        <f t="shared" si="10"/>
        <v>0.70429917694470301</v>
      </c>
      <c r="V53" s="3">
        <f t="shared" si="10"/>
        <v>0.69715055043665486</v>
      </c>
      <c r="W53" s="3">
        <f t="shared" si="10"/>
        <v>0.69014066986374911</v>
      </c>
    </row>
    <row r="54" spans="1:23" x14ac:dyDescent="0.25">
      <c r="A54" s="6" t="s">
        <v>8</v>
      </c>
      <c r="B54">
        <v>8.1299999999906465</v>
      </c>
      <c r="C54">
        <v>7.476</v>
      </c>
      <c r="D54">
        <v>7.3000000000000007</v>
      </c>
      <c r="E54">
        <v>6.6066266994475145</v>
      </c>
      <c r="F54">
        <v>8.4417254541570479</v>
      </c>
      <c r="G54">
        <v>9.897651973070932</v>
      </c>
      <c r="H54">
        <v>10.887628265066008</v>
      </c>
      <c r="I54">
        <v>11.652721834986689</v>
      </c>
      <c r="J54">
        <v>12.520098967592679</v>
      </c>
      <c r="K54">
        <v>13.39551884524754</v>
      </c>
      <c r="M54" s="6" t="s">
        <v>8</v>
      </c>
      <c r="N54" s="3">
        <f t="shared" ref="N54:N55" si="11">B54/B$52</f>
        <v>0.12494713967312486</v>
      </c>
      <c r="O54" s="3">
        <f t="shared" si="10"/>
        <v>0.11813415966290483</v>
      </c>
      <c r="P54" s="3">
        <f t="shared" si="10"/>
        <v>0.10399642007181541</v>
      </c>
      <c r="Q54" s="3">
        <f t="shared" si="10"/>
        <v>9.5490585190433713E-2</v>
      </c>
      <c r="R54" s="3">
        <f t="shared" si="10"/>
        <v>0.10678421359176905</v>
      </c>
      <c r="S54" s="3">
        <f t="shared" si="10"/>
        <v>0.12033019346952499</v>
      </c>
      <c r="T54" s="3">
        <f t="shared" si="10"/>
        <v>0.12854113693077615</v>
      </c>
      <c r="U54" s="3">
        <f t="shared" si="10"/>
        <v>0.13373258359980256</v>
      </c>
      <c r="V54" s="3">
        <f t="shared" si="10"/>
        <v>0.13905066527382523</v>
      </c>
      <c r="W54" s="3">
        <f t="shared" si="10"/>
        <v>0.14440055256167236</v>
      </c>
    </row>
    <row r="55" spans="1:23" x14ac:dyDescent="0.25">
      <c r="A55" s="6" t="s">
        <v>10</v>
      </c>
      <c r="B55">
        <v>8.8382341351358704</v>
      </c>
      <c r="C55">
        <v>9.5347490008299989</v>
      </c>
      <c r="D55">
        <v>10.753853942019999</v>
      </c>
      <c r="E55">
        <v>10.484113495115846</v>
      </c>
      <c r="F55">
        <v>12.289284619608843</v>
      </c>
      <c r="G55">
        <v>12.904584683539072</v>
      </c>
      <c r="H55">
        <v>13.621465248069891</v>
      </c>
      <c r="I55">
        <v>14.113021596332782</v>
      </c>
      <c r="J55">
        <v>14.748415522052094</v>
      </c>
      <c r="K55">
        <v>15.3490144863904</v>
      </c>
      <c r="M55" s="6" t="s">
        <v>10</v>
      </c>
      <c r="N55" s="3">
        <f t="shared" si="11"/>
        <v>0.13583174353602362</v>
      </c>
      <c r="O55" s="3">
        <f t="shared" si="10"/>
        <v>0.15066607287450151</v>
      </c>
      <c r="P55" s="3">
        <f t="shared" si="10"/>
        <v>0.15320031670483011</v>
      </c>
      <c r="Q55" s="3">
        <f t="shared" si="10"/>
        <v>0.15153484196939057</v>
      </c>
      <c r="R55" s="3">
        <f t="shared" si="10"/>
        <v>0.15545419012224834</v>
      </c>
      <c r="S55" s="3">
        <f t="shared" si="10"/>
        <v>0.15688682283827937</v>
      </c>
      <c r="T55" s="3">
        <f t="shared" si="10"/>
        <v>0.16081726773019517</v>
      </c>
      <c r="U55" s="3">
        <f t="shared" si="10"/>
        <v>0.16196823945549446</v>
      </c>
      <c r="V55" s="3">
        <f t="shared" si="10"/>
        <v>0.16379878428951988</v>
      </c>
      <c r="W55" s="3">
        <f t="shared" si="10"/>
        <v>0.1654587775745785</v>
      </c>
    </row>
    <row r="56" spans="1:23" x14ac:dyDescent="0.25">
      <c r="A56" s="8"/>
      <c r="M56" s="8"/>
    </row>
    <row r="57" spans="1:23" x14ac:dyDescent="0.25">
      <c r="A57" s="9" t="s">
        <v>45</v>
      </c>
      <c r="M57" s="9" t="s">
        <v>45</v>
      </c>
      <c r="N57" s="5">
        <v>2005</v>
      </c>
      <c r="O57" s="5">
        <v>2010</v>
      </c>
      <c r="P57" s="5">
        <v>2015</v>
      </c>
      <c r="Q57" s="5">
        <v>2020</v>
      </c>
      <c r="R57" s="5">
        <v>2025</v>
      </c>
      <c r="S57" s="5">
        <v>2030</v>
      </c>
      <c r="T57" s="5">
        <v>2035</v>
      </c>
      <c r="U57" s="5">
        <v>2040</v>
      </c>
      <c r="V57" s="5">
        <v>2045</v>
      </c>
      <c r="W57" s="5">
        <v>2050</v>
      </c>
    </row>
    <row r="58" spans="1:23" x14ac:dyDescent="0.25">
      <c r="A58" s="7" t="s">
        <v>4</v>
      </c>
      <c r="B58">
        <v>55.0448535994582</v>
      </c>
      <c r="C58">
        <v>64.462573946512478</v>
      </c>
      <c r="D58">
        <v>76.265779627543722</v>
      </c>
      <c r="E58">
        <v>65.960462573325827</v>
      </c>
      <c r="F58">
        <v>79.827437577299577</v>
      </c>
      <c r="G58">
        <v>85.217893084814918</v>
      </c>
      <c r="H58">
        <v>87.943821724726689</v>
      </c>
      <c r="I58">
        <v>89.668660193098773</v>
      </c>
      <c r="J58">
        <v>92.302161243387189</v>
      </c>
      <c r="K58">
        <v>95.227852682527313</v>
      </c>
      <c r="M58" s="7" t="s">
        <v>69</v>
      </c>
    </row>
    <row r="59" spans="1:23" x14ac:dyDescent="0.25">
      <c r="A59" s="6" t="s">
        <v>5</v>
      </c>
      <c r="B59">
        <v>13.687999999648689</v>
      </c>
      <c r="C59">
        <v>10.613000000000003</v>
      </c>
      <c r="D59">
        <v>12.508000000000008</v>
      </c>
      <c r="E59">
        <v>8.7748493895006696</v>
      </c>
      <c r="F59">
        <v>11.385153233525516</v>
      </c>
      <c r="G59">
        <v>11.447240170149561</v>
      </c>
      <c r="H59">
        <v>11.610939891366451</v>
      </c>
      <c r="I59">
        <v>12.025577637764115</v>
      </c>
      <c r="J59">
        <v>12.219080444540531</v>
      </c>
      <c r="K59">
        <v>12.342246460868511</v>
      </c>
      <c r="M59" s="6" t="s">
        <v>5</v>
      </c>
      <c r="N59">
        <f>B59/B$58</f>
        <v>0.24866993196587261</v>
      </c>
      <c r="O59">
        <f t="shared" ref="O59:W64" si="12">C59/C$58</f>
        <v>0.16463816677264689</v>
      </c>
      <c r="P59">
        <f t="shared" si="12"/>
        <v>0.16400540401061722</v>
      </c>
      <c r="Q59">
        <f t="shared" si="12"/>
        <v>0.13303195652616887</v>
      </c>
      <c r="R59">
        <f t="shared" si="12"/>
        <v>0.14262205551193963</v>
      </c>
      <c r="S59">
        <f t="shared" si="12"/>
        <v>0.13432906817769424</v>
      </c>
      <c r="T59">
        <f t="shared" si="12"/>
        <v>0.13202678327660017</v>
      </c>
      <c r="U59">
        <f t="shared" si="12"/>
        <v>0.13411126710120788</v>
      </c>
      <c r="V59">
        <f t="shared" si="12"/>
        <v>0.13238130375214743</v>
      </c>
      <c r="W59">
        <f t="shared" si="12"/>
        <v>0.12960752671821091</v>
      </c>
    </row>
    <row r="60" spans="1:23" x14ac:dyDescent="0.25">
      <c r="A60" s="6" t="s">
        <v>6</v>
      </c>
      <c r="B60">
        <v>35.100000394388935</v>
      </c>
      <c r="C60">
        <v>46.900000399999989</v>
      </c>
      <c r="D60">
        <v>56.84608973803698</v>
      </c>
      <c r="E60">
        <v>52.103317401535705</v>
      </c>
      <c r="F60">
        <v>59.126066000454045</v>
      </c>
      <c r="G60">
        <v>63.630120207345122</v>
      </c>
      <c r="H60">
        <v>65.29458013261079</v>
      </c>
      <c r="I60">
        <v>65.733964996713127</v>
      </c>
      <c r="J60">
        <v>67.497892065947099</v>
      </c>
      <c r="K60">
        <v>69.63356133545922</v>
      </c>
      <c r="M60" s="6" t="s">
        <v>6</v>
      </c>
      <c r="N60">
        <f t="shared" ref="N60:N64" si="13">B60/B$58</f>
        <v>0.63766179940815426</v>
      </c>
      <c r="O60">
        <f t="shared" si="12"/>
        <v>0.72755395152100266</v>
      </c>
      <c r="P60">
        <f t="shared" si="12"/>
        <v>0.74536823744088188</v>
      </c>
      <c r="Q60">
        <f t="shared" si="12"/>
        <v>0.78991740459088444</v>
      </c>
      <c r="R60">
        <f t="shared" si="12"/>
        <v>0.74067348013269618</v>
      </c>
      <c r="S60">
        <f t="shared" si="12"/>
        <v>0.74667558541978851</v>
      </c>
      <c r="T60">
        <f t="shared" si="12"/>
        <v>0.74245784242797197</v>
      </c>
      <c r="U60">
        <f t="shared" si="12"/>
        <v>0.73307624821377948</v>
      </c>
      <c r="V60">
        <f t="shared" si="12"/>
        <v>0.73127098170502325</v>
      </c>
      <c r="W60">
        <f t="shared" si="12"/>
        <v>0.73123103560473113</v>
      </c>
    </row>
    <row r="61" spans="1:23" x14ac:dyDescent="0.25">
      <c r="A61" s="6" t="s">
        <v>7</v>
      </c>
      <c r="B61">
        <v>0.73000059974256071</v>
      </c>
      <c r="C61">
        <v>1.0400005999999997</v>
      </c>
      <c r="D61">
        <v>1.3176645318214131</v>
      </c>
      <c r="E61">
        <v>1.3245479977051264</v>
      </c>
      <c r="F61">
        <v>1.4745701625149392</v>
      </c>
      <c r="G61">
        <v>1.52629770881585</v>
      </c>
      <c r="H61">
        <v>1.5568665746869841</v>
      </c>
      <c r="I61">
        <v>1.5750460504928128</v>
      </c>
      <c r="J61">
        <v>1.5798167505922209</v>
      </c>
      <c r="K61">
        <v>1.5884958394590809</v>
      </c>
      <c r="M61" s="6" t="s">
        <v>7</v>
      </c>
      <c r="N61">
        <f t="shared" si="13"/>
        <v>1.3261922813974857E-2</v>
      </c>
      <c r="O61">
        <f t="shared" si="12"/>
        <v>1.6133401698525649E-2</v>
      </c>
      <c r="P61">
        <f t="shared" si="12"/>
        <v>1.7277270857997403E-2</v>
      </c>
      <c r="Q61">
        <f t="shared" si="12"/>
        <v>2.0080938580936649E-2</v>
      </c>
      <c r="R61">
        <f t="shared" si="12"/>
        <v>1.8471971633651194E-2</v>
      </c>
      <c r="S61">
        <f t="shared" si="12"/>
        <v>1.7910530917453801E-2</v>
      </c>
      <c r="T61">
        <f t="shared" si="12"/>
        <v>1.7702967009554559E-2</v>
      </c>
      <c r="U61">
        <f t="shared" si="12"/>
        <v>1.7565178816110315E-2</v>
      </c>
      <c r="V61">
        <f t="shared" si="12"/>
        <v>1.7115707035575009E-2</v>
      </c>
      <c r="W61">
        <f t="shared" si="12"/>
        <v>1.6681000303081946E-2</v>
      </c>
    </row>
    <row r="62" spans="1:23" x14ac:dyDescent="0.25">
      <c r="A62" s="6" t="s">
        <v>8</v>
      </c>
      <c r="B62">
        <v>2.8230004000057232</v>
      </c>
      <c r="C62">
        <v>2.9990003999999999</v>
      </c>
      <c r="D62">
        <v>2.2894784000000001</v>
      </c>
      <c r="E62">
        <v>1.7002145312565466</v>
      </c>
      <c r="F62">
        <v>2.732108893179956</v>
      </c>
      <c r="G62">
        <v>2.9109717844656027</v>
      </c>
      <c r="H62">
        <v>3.0483446889875245</v>
      </c>
      <c r="I62">
        <v>3.2084608071069329</v>
      </c>
      <c r="J62">
        <v>3.3630297601303245</v>
      </c>
      <c r="K62">
        <v>3.4880208143788494</v>
      </c>
      <c r="M62" s="6" t="s">
        <v>8</v>
      </c>
      <c r="N62">
        <f t="shared" si="13"/>
        <v>5.1285455685788392E-2</v>
      </c>
      <c r="O62">
        <f t="shared" si="12"/>
        <v>4.6523125224388444E-2</v>
      </c>
      <c r="P62">
        <f t="shared" si="12"/>
        <v>3.0019733767635216E-2</v>
      </c>
      <c r="Q62">
        <f t="shared" si="12"/>
        <v>2.5776267553710385E-2</v>
      </c>
      <c r="R62">
        <f t="shared" si="12"/>
        <v>3.422518592726171E-2</v>
      </c>
      <c r="S62">
        <f t="shared" si="12"/>
        <v>3.4159161639544362E-2</v>
      </c>
      <c r="T62">
        <f t="shared" si="12"/>
        <v>3.4662408674132457E-2</v>
      </c>
      <c r="U62">
        <f t="shared" si="12"/>
        <v>3.5781295273037521E-2</v>
      </c>
      <c r="V62">
        <f t="shared" si="12"/>
        <v>3.6435005581965857E-2</v>
      </c>
      <c r="W62">
        <f t="shared" si="12"/>
        <v>3.6628157793364188E-2</v>
      </c>
    </row>
    <row r="63" spans="1:23" x14ac:dyDescent="0.25">
      <c r="A63" s="6" t="s">
        <v>9</v>
      </c>
      <c r="B63">
        <v>2.6867978866624043</v>
      </c>
      <c r="C63">
        <v>2.894039668955549</v>
      </c>
      <c r="D63">
        <v>3.2502922615789016</v>
      </c>
      <c r="E63">
        <v>2.0280901969048286</v>
      </c>
      <c r="F63">
        <v>5.0546422535000941</v>
      </c>
      <c r="G63">
        <v>5.6453255399903171</v>
      </c>
      <c r="H63">
        <v>6.3728395715476882</v>
      </c>
      <c r="I63">
        <v>7.0630555340103625</v>
      </c>
      <c r="J63">
        <v>7.5775697931201114</v>
      </c>
      <c r="K63">
        <v>8.1088194467933299</v>
      </c>
      <c r="M63" s="6" t="s">
        <v>9</v>
      </c>
      <c r="N63">
        <f t="shared" si="13"/>
        <v>4.8811064267938215E-2</v>
      </c>
      <c r="O63">
        <f t="shared" si="12"/>
        <v>4.4894882282498758E-2</v>
      </c>
      <c r="P63">
        <f t="shared" si="12"/>
        <v>4.2617964143974271E-2</v>
      </c>
      <c r="Q63">
        <f t="shared" si="12"/>
        <v>3.0747058431409197E-2</v>
      </c>
      <c r="R63">
        <f t="shared" si="12"/>
        <v>6.3319610486125333E-2</v>
      </c>
      <c r="S63">
        <f t="shared" si="12"/>
        <v>6.6245776979861337E-2</v>
      </c>
      <c r="T63">
        <f t="shared" si="12"/>
        <v>7.2464892320637811E-2</v>
      </c>
      <c r="U63">
        <f t="shared" si="12"/>
        <v>7.8768384838139485E-2</v>
      </c>
      <c r="V63">
        <f t="shared" si="12"/>
        <v>8.2095258562138937E-2</v>
      </c>
      <c r="W63">
        <f t="shared" si="12"/>
        <v>8.5151761993696201E-2</v>
      </c>
    </row>
    <row r="64" spans="1:23" x14ac:dyDescent="0.25">
      <c r="A64" s="6" t="s">
        <v>10</v>
      </c>
      <c r="B64">
        <v>1.7054319009891183E-2</v>
      </c>
      <c r="C64">
        <v>1.6532877556941716E-2</v>
      </c>
      <c r="D64">
        <v>5.42546961064026E-2</v>
      </c>
      <c r="E64">
        <v>2.9443056422947485E-2</v>
      </c>
      <c r="F64">
        <v>5.4897034125024939E-2</v>
      </c>
      <c r="G64">
        <v>5.7937674048472651E-2</v>
      </c>
      <c r="H64">
        <v>6.0250865527249155E-2</v>
      </c>
      <c r="I64">
        <v>6.2555167011414226E-2</v>
      </c>
      <c r="J64">
        <v>6.4772429056921613E-2</v>
      </c>
      <c r="K64">
        <v>6.6708785568325726E-2</v>
      </c>
      <c r="M64" s="6" t="s">
        <v>10</v>
      </c>
      <c r="N64">
        <f t="shared" si="13"/>
        <v>3.0982585827168133E-4</v>
      </c>
      <c r="O64">
        <f t="shared" si="12"/>
        <v>2.5647250093767268E-4</v>
      </c>
      <c r="P64">
        <f t="shared" si="12"/>
        <v>7.1138977889381304E-4</v>
      </c>
      <c r="Q64">
        <f t="shared" si="12"/>
        <v>4.4637431689046632E-4</v>
      </c>
      <c r="R64">
        <f t="shared" si="12"/>
        <v>6.8769630832589738E-4</v>
      </c>
      <c r="S64">
        <f t="shared" si="12"/>
        <v>6.7987686565788418E-4</v>
      </c>
      <c r="T64">
        <f t="shared" si="12"/>
        <v>6.8510629110297972E-4</v>
      </c>
      <c r="U64">
        <f t="shared" si="12"/>
        <v>6.9762575772520236E-4</v>
      </c>
      <c r="V64">
        <f t="shared" si="12"/>
        <v>7.0174336314971289E-4</v>
      </c>
      <c r="W64">
        <f t="shared" si="12"/>
        <v>7.0051758691567817E-4</v>
      </c>
    </row>
    <row r="65" spans="1:23" x14ac:dyDescent="0.25">
      <c r="A65" s="7" t="s">
        <v>11</v>
      </c>
      <c r="B65">
        <v>17.246852990249732</v>
      </c>
      <c r="C65">
        <v>18.283475367380952</v>
      </c>
      <c r="D65">
        <v>20.739739511815824</v>
      </c>
      <c r="E65">
        <v>20.74966890313496</v>
      </c>
      <c r="F65">
        <v>23.564981092386102</v>
      </c>
      <c r="G65">
        <v>26.765434521477196</v>
      </c>
      <c r="H65">
        <v>28.327504357249914</v>
      </c>
      <c r="I65">
        <v>30.148043035559407</v>
      </c>
      <c r="J65">
        <v>31.634872343972582</v>
      </c>
      <c r="K65">
        <v>33.249621567613076</v>
      </c>
      <c r="M65" s="7" t="s">
        <v>70</v>
      </c>
    </row>
    <row r="66" spans="1:23" x14ac:dyDescent="0.25">
      <c r="A66" s="6" t="s">
        <v>12</v>
      </c>
      <c r="B66">
        <v>11.326666854684506</v>
      </c>
      <c r="C66">
        <v>9.1651356268309492</v>
      </c>
      <c r="D66">
        <v>11.489784391775824</v>
      </c>
      <c r="E66">
        <v>12.036112757705528</v>
      </c>
      <c r="F66">
        <v>13.144132852886557</v>
      </c>
      <c r="G66">
        <v>15.187876205640817</v>
      </c>
      <c r="H66">
        <v>15.353069480975382</v>
      </c>
      <c r="I66">
        <v>16.140013395910309</v>
      </c>
      <c r="J66">
        <v>16.584920528499428</v>
      </c>
      <c r="K66">
        <v>17.407629190671255</v>
      </c>
      <c r="M66" s="6" t="s">
        <v>12</v>
      </c>
      <c r="N66">
        <f>B66/B$65</f>
        <v>0.65673818064593459</v>
      </c>
      <c r="O66">
        <f t="shared" ref="O66:W68" si="14">C66/C$65</f>
        <v>0.50127973170692797</v>
      </c>
      <c r="P66">
        <f t="shared" si="14"/>
        <v>0.55399849092751985</v>
      </c>
      <c r="Q66">
        <f t="shared" si="14"/>
        <v>0.58006288263650574</v>
      </c>
      <c r="R66">
        <f t="shared" si="14"/>
        <v>0.55778244851354686</v>
      </c>
      <c r="S66">
        <f t="shared" si="14"/>
        <v>0.56744366296215809</v>
      </c>
      <c r="T66">
        <f t="shared" si="14"/>
        <v>0.54198454220857051</v>
      </c>
      <c r="U66">
        <f t="shared" si="14"/>
        <v>0.53535857623903726</v>
      </c>
      <c r="V66">
        <f t="shared" si="14"/>
        <v>0.52426070660782564</v>
      </c>
      <c r="W66">
        <f t="shared" si="14"/>
        <v>0.52354367869339069</v>
      </c>
    </row>
    <row r="67" spans="1:23" x14ac:dyDescent="0.25">
      <c r="A67" s="6" t="s">
        <v>8</v>
      </c>
      <c r="B67">
        <v>5.1629999998872771</v>
      </c>
      <c r="C67">
        <v>3.0640000000000009</v>
      </c>
      <c r="D67">
        <v>3.6500000000000004</v>
      </c>
      <c r="E67">
        <v>3.8016105150590542</v>
      </c>
      <c r="F67">
        <v>4.6358046094646577</v>
      </c>
      <c r="G67">
        <v>5.3336042321868637</v>
      </c>
      <c r="H67">
        <v>5.9429921901663603</v>
      </c>
      <c r="I67">
        <v>6.7078534108678864</v>
      </c>
      <c r="J67">
        <v>7.2753779116059567</v>
      </c>
      <c r="K67">
        <v>7.8699684611552856</v>
      </c>
      <c r="M67" s="6" t="s">
        <v>8</v>
      </c>
      <c r="N67">
        <f t="shared" ref="N67:N68" si="15">B67/B$65</f>
        <v>0.29935896147581864</v>
      </c>
      <c r="O67">
        <f t="shared" si="14"/>
        <v>0.16758301900668182</v>
      </c>
      <c r="P67">
        <f t="shared" si="14"/>
        <v>0.1759906385478239</v>
      </c>
      <c r="Q67">
        <f t="shared" si="14"/>
        <v>0.18321306873887941</v>
      </c>
      <c r="R67">
        <f t="shared" si="14"/>
        <v>0.19672430846814881</v>
      </c>
      <c r="S67">
        <f t="shared" si="14"/>
        <v>0.19927209580352817</v>
      </c>
      <c r="T67">
        <f t="shared" si="14"/>
        <v>0.20979582653017431</v>
      </c>
      <c r="U67">
        <f t="shared" si="14"/>
        <v>0.22249714195233236</v>
      </c>
      <c r="V67">
        <f t="shared" si="14"/>
        <v>0.22997968294290083</v>
      </c>
      <c r="W67">
        <f t="shared" si="14"/>
        <v>0.23669347469569577</v>
      </c>
    </row>
    <row r="68" spans="1:23" x14ac:dyDescent="0.25">
      <c r="A68" s="6" t="s">
        <v>10</v>
      </c>
      <c r="B68">
        <v>0.75718613567794857</v>
      </c>
      <c r="C68">
        <v>6.0543397405500015</v>
      </c>
      <c r="D68">
        <v>5.5999551200399997</v>
      </c>
      <c r="E68">
        <v>4.9119456303703801</v>
      </c>
      <c r="F68">
        <v>5.78504363003489</v>
      </c>
      <c r="G68">
        <v>6.2439540836495162</v>
      </c>
      <c r="H68">
        <v>7.0314426861081696</v>
      </c>
      <c r="I68">
        <v>7.300176228781214</v>
      </c>
      <c r="J68">
        <v>7.7745739038671973</v>
      </c>
      <c r="K68">
        <v>7.9720239157865338</v>
      </c>
      <c r="M68" s="6" t="s">
        <v>10</v>
      </c>
      <c r="N68">
        <f t="shared" si="15"/>
        <v>4.3902857878246729E-2</v>
      </c>
      <c r="O68">
        <f t="shared" si="14"/>
        <v>0.33113724928639021</v>
      </c>
      <c r="P68">
        <f t="shared" si="14"/>
        <v>0.27001087052465622</v>
      </c>
      <c r="Q68">
        <f t="shared" si="14"/>
        <v>0.23672404862461491</v>
      </c>
      <c r="R68">
        <f t="shared" si="14"/>
        <v>0.24549324301830441</v>
      </c>
      <c r="S68">
        <f t="shared" si="14"/>
        <v>0.23328424123431379</v>
      </c>
      <c r="T68">
        <f t="shared" si="14"/>
        <v>0.24821963126125504</v>
      </c>
      <c r="U68">
        <f t="shared" si="14"/>
        <v>0.2421442818086304</v>
      </c>
      <c r="V68">
        <f t="shared" si="14"/>
        <v>0.2457596104492735</v>
      </c>
      <c r="W68">
        <f t="shared" si="14"/>
        <v>0.23976284661091346</v>
      </c>
    </row>
    <row r="69" spans="1:23" x14ac:dyDescent="0.25">
      <c r="A69" s="8"/>
      <c r="M69" s="8"/>
    </row>
    <row r="70" spans="1:23" x14ac:dyDescent="0.25">
      <c r="A70" s="9" t="s">
        <v>46</v>
      </c>
      <c r="B70" s="4"/>
      <c r="C70" s="4"/>
      <c r="D70" s="4"/>
      <c r="E70" s="4"/>
      <c r="F70" s="4"/>
      <c r="G70" s="4"/>
      <c r="H70" s="4"/>
      <c r="I70" s="4"/>
      <c r="J70" s="4"/>
      <c r="K70" s="4"/>
      <c r="M70" s="9" t="s">
        <v>46</v>
      </c>
      <c r="N70" s="5">
        <v>2005</v>
      </c>
      <c r="O70" s="5">
        <v>2010</v>
      </c>
      <c r="P70" s="5">
        <v>2015</v>
      </c>
      <c r="Q70" s="5">
        <v>2020</v>
      </c>
      <c r="R70" s="5">
        <v>2025</v>
      </c>
      <c r="S70" s="5">
        <v>2030</v>
      </c>
      <c r="T70" s="5">
        <v>2035</v>
      </c>
      <c r="U70" s="5">
        <v>2040</v>
      </c>
      <c r="V70" s="5">
        <v>2045</v>
      </c>
      <c r="W70" s="5">
        <v>2050</v>
      </c>
    </row>
    <row r="71" spans="1:23" x14ac:dyDescent="0.25">
      <c r="A71" s="7" t="s">
        <v>4</v>
      </c>
      <c r="B71">
        <v>9.062630840640967</v>
      </c>
      <c r="C71">
        <v>10.208707366712467</v>
      </c>
      <c r="D71">
        <v>10.227575694163901</v>
      </c>
      <c r="E71">
        <v>8.1484144541040973</v>
      </c>
      <c r="F71">
        <v>12.913547879927847</v>
      </c>
      <c r="G71">
        <v>14.933312330352178</v>
      </c>
      <c r="H71">
        <v>16.550684931613745</v>
      </c>
      <c r="I71">
        <v>17.744052973442034</v>
      </c>
      <c r="J71">
        <v>18.901993021659155</v>
      </c>
      <c r="K71">
        <v>20.072822061146631</v>
      </c>
      <c r="M71" s="7" t="s">
        <v>69</v>
      </c>
    </row>
    <row r="72" spans="1:23" x14ac:dyDescent="0.25">
      <c r="A72" s="6" t="s">
        <v>5</v>
      </c>
      <c r="B72">
        <v>1.2599999986434272</v>
      </c>
      <c r="C72">
        <v>1.2900000000000005</v>
      </c>
      <c r="D72">
        <v>1.4267172570844451</v>
      </c>
      <c r="E72">
        <v>0.99815304027719365</v>
      </c>
      <c r="F72">
        <v>1.4420565166824144</v>
      </c>
      <c r="G72">
        <v>1.4896937476617123</v>
      </c>
      <c r="H72">
        <v>1.5504296196667253</v>
      </c>
      <c r="I72">
        <v>1.5859395734632007</v>
      </c>
      <c r="J72">
        <v>1.6552711766439836</v>
      </c>
      <c r="K72">
        <v>1.7221163171556342</v>
      </c>
      <c r="M72" s="6" t="s">
        <v>5</v>
      </c>
      <c r="N72">
        <f>B72/B$71</f>
        <v>0.13903247531533702</v>
      </c>
      <c r="O72">
        <f t="shared" ref="O72:W77" si="16">C72/C$71</f>
        <v>0.12636271700825744</v>
      </c>
      <c r="P72">
        <f t="shared" si="16"/>
        <v>0.13949711053212385</v>
      </c>
      <c r="Q72">
        <f t="shared" si="16"/>
        <v>0.12249659684092967</v>
      </c>
      <c r="R72">
        <f t="shared" si="16"/>
        <v>0.11167004839342971</v>
      </c>
      <c r="S72">
        <f t="shared" si="16"/>
        <v>9.9756418047581286E-2</v>
      </c>
      <c r="T72">
        <f t="shared" si="16"/>
        <v>9.367767110986587E-2</v>
      </c>
      <c r="U72">
        <f t="shared" si="16"/>
        <v>8.9378654123548659E-2</v>
      </c>
      <c r="V72">
        <f t="shared" si="16"/>
        <v>8.7571251071104736E-2</v>
      </c>
      <c r="W72">
        <f t="shared" si="16"/>
        <v>8.5793433126127194E-2</v>
      </c>
    </row>
    <row r="73" spans="1:23" x14ac:dyDescent="0.25">
      <c r="A73" s="6" t="s">
        <v>6</v>
      </c>
      <c r="B73">
        <v>4.8000006000654869</v>
      </c>
      <c r="C73">
        <v>5.9000005999999976</v>
      </c>
      <c r="D73">
        <v>6.1981341730052506</v>
      </c>
      <c r="E73">
        <v>5.5391158422951792</v>
      </c>
      <c r="F73">
        <v>7.0638449301611308</v>
      </c>
      <c r="G73">
        <v>8.1088561092957097</v>
      </c>
      <c r="H73">
        <v>8.5737465625198013</v>
      </c>
      <c r="I73">
        <v>8.9685391347310262</v>
      </c>
      <c r="J73">
        <v>9.5136199336496112</v>
      </c>
      <c r="K73">
        <v>10.070781698195539</v>
      </c>
      <c r="M73" s="6" t="s">
        <v>6</v>
      </c>
      <c r="N73">
        <f t="shared" ref="N73:N77" si="17">B73/B$71</f>
        <v>0.52964759179421683</v>
      </c>
      <c r="O73">
        <f t="shared" si="16"/>
        <v>0.57793806679561899</v>
      </c>
      <c r="P73">
        <f t="shared" si="16"/>
        <v>0.60602183335998716</v>
      </c>
      <c r="Q73">
        <f t="shared" si="16"/>
        <v>0.67977836344656017</v>
      </c>
      <c r="R73">
        <f t="shared" si="16"/>
        <v>0.54701039527183748</v>
      </c>
      <c r="S73">
        <f t="shared" si="16"/>
        <v>0.54300452102741736</v>
      </c>
      <c r="T73">
        <f t="shared" si="16"/>
        <v>0.51802971284547517</v>
      </c>
      <c r="U73">
        <f t="shared" si="16"/>
        <v>0.50543915463701905</v>
      </c>
      <c r="V73">
        <f t="shared" si="16"/>
        <v>0.50331305924979841</v>
      </c>
      <c r="W73">
        <f t="shared" si="16"/>
        <v>0.50171229872498857</v>
      </c>
    </row>
    <row r="74" spans="1:23" x14ac:dyDescent="0.25">
      <c r="A74" s="6" t="s">
        <v>7</v>
      </c>
      <c r="B74">
        <v>0.1350008000026191</v>
      </c>
      <c r="C74">
        <v>0.13000080000000008</v>
      </c>
      <c r="D74">
        <v>0.12164336421688814</v>
      </c>
      <c r="E74">
        <v>0.10478023945818503</v>
      </c>
      <c r="F74">
        <v>0.12429826076422766</v>
      </c>
      <c r="G74">
        <v>0.12856253612304094</v>
      </c>
      <c r="H74">
        <v>0.13424681374616654</v>
      </c>
      <c r="I74">
        <v>0.13860560883840253</v>
      </c>
      <c r="J74">
        <v>0.14526365944584135</v>
      </c>
      <c r="K74">
        <v>0.15201876308797602</v>
      </c>
      <c r="M74" s="6" t="s">
        <v>7</v>
      </c>
      <c r="N74">
        <f t="shared" si="17"/>
        <v>1.489642493184363E-2</v>
      </c>
      <c r="O74">
        <f t="shared" si="16"/>
        <v>1.2734305659881456E-2</v>
      </c>
      <c r="P74">
        <f t="shared" si="16"/>
        <v>1.1893665503380311E-2</v>
      </c>
      <c r="Q74">
        <f t="shared" si="16"/>
        <v>1.2858972754559699E-2</v>
      </c>
      <c r="R74">
        <f t="shared" si="16"/>
        <v>9.625415255356002E-3</v>
      </c>
      <c r="S74">
        <f t="shared" si="16"/>
        <v>8.6091105093767904E-3</v>
      </c>
      <c r="T74">
        <f t="shared" si="16"/>
        <v>8.1112542653590976E-3</v>
      </c>
      <c r="U74">
        <f t="shared" si="16"/>
        <v>7.811383850457221E-3</v>
      </c>
      <c r="V74">
        <f t="shared" si="16"/>
        <v>7.6850975068813452E-3</v>
      </c>
      <c r="W74">
        <f t="shared" si="16"/>
        <v>7.5733627600987246E-3</v>
      </c>
    </row>
    <row r="75" spans="1:23" x14ac:dyDescent="0.25">
      <c r="A75" s="6" t="s">
        <v>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 s="6" t="s">
        <v>8</v>
      </c>
      <c r="N75">
        <f t="shared" si="17"/>
        <v>0</v>
      </c>
      <c r="O75">
        <f t="shared" si="16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</v>
      </c>
      <c r="W75">
        <f t="shared" si="16"/>
        <v>0</v>
      </c>
    </row>
    <row r="76" spans="1:23" x14ac:dyDescent="0.25">
      <c r="A76" s="6" t="s">
        <v>9</v>
      </c>
      <c r="B76">
        <v>2.8676294419294339</v>
      </c>
      <c r="C76">
        <v>2.8887059667124682</v>
      </c>
      <c r="D76">
        <v>2.4810808998573171</v>
      </c>
      <c r="E76">
        <v>1.5063653320735395</v>
      </c>
      <c r="F76">
        <v>4.2833481723200721</v>
      </c>
      <c r="G76">
        <v>5.2061999372717143</v>
      </c>
      <c r="H76">
        <v>6.2922619356810481</v>
      </c>
      <c r="I76">
        <v>7.0509686564094061</v>
      </c>
      <c r="J76">
        <v>7.5878382519197203</v>
      </c>
      <c r="K76">
        <v>8.1279052827074825</v>
      </c>
      <c r="M76" s="6" t="s">
        <v>9</v>
      </c>
      <c r="N76">
        <f t="shared" si="17"/>
        <v>0.31642350795860252</v>
      </c>
      <c r="O76">
        <f t="shared" si="16"/>
        <v>0.28296491053624201</v>
      </c>
      <c r="P76">
        <f t="shared" si="16"/>
        <v>0.24258739060450865</v>
      </c>
      <c r="Q76">
        <f t="shared" si="16"/>
        <v>0.18486606695795046</v>
      </c>
      <c r="R76">
        <f t="shared" si="16"/>
        <v>0.33169414107937661</v>
      </c>
      <c r="S76">
        <f t="shared" si="16"/>
        <v>0.3486299504156245</v>
      </c>
      <c r="T76">
        <f t="shared" si="16"/>
        <v>0.38018136177929962</v>
      </c>
      <c r="U76">
        <f t="shared" si="16"/>
        <v>0.39737080738897512</v>
      </c>
      <c r="V76">
        <f t="shared" si="16"/>
        <v>0.40143059217221555</v>
      </c>
      <c r="W76">
        <f t="shared" si="16"/>
        <v>0.40492090538878556</v>
      </c>
    </row>
    <row r="77" spans="1:23" x14ac:dyDescent="0.25">
      <c r="A77" s="6" t="s">
        <v>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 s="6" t="s">
        <v>10</v>
      </c>
      <c r="N77">
        <f t="shared" si="17"/>
        <v>0</v>
      </c>
      <c r="O77">
        <f t="shared" si="16"/>
        <v>0</v>
      </c>
      <c r="P77">
        <f t="shared" si="16"/>
        <v>0</v>
      </c>
      <c r="Q77">
        <f t="shared" si="16"/>
        <v>0</v>
      </c>
      <c r="R77">
        <f t="shared" si="16"/>
        <v>0</v>
      </c>
      <c r="S77">
        <f t="shared" si="16"/>
        <v>0</v>
      </c>
      <c r="T77">
        <f t="shared" si="16"/>
        <v>0</v>
      </c>
      <c r="U77">
        <f t="shared" si="16"/>
        <v>0</v>
      </c>
      <c r="V77">
        <f t="shared" si="16"/>
        <v>0</v>
      </c>
      <c r="W77">
        <f t="shared" si="16"/>
        <v>0</v>
      </c>
    </row>
    <row r="78" spans="1:23" x14ac:dyDescent="0.25">
      <c r="A78" s="7" t="s">
        <v>11</v>
      </c>
      <c r="B78">
        <v>1.4635943389603718</v>
      </c>
      <c r="C78">
        <v>1.1393815098084865</v>
      </c>
      <c r="D78">
        <v>0.58572332774394975</v>
      </c>
      <c r="E78">
        <v>0.84646221498891383</v>
      </c>
      <c r="F78">
        <v>0.94126445411625204</v>
      </c>
      <c r="G78">
        <v>1.000652732779522</v>
      </c>
      <c r="H78">
        <v>1.0628920242647013</v>
      </c>
      <c r="I78">
        <v>1.1220424898815728</v>
      </c>
      <c r="J78">
        <v>1.1549182392589823</v>
      </c>
      <c r="K78">
        <v>1.1896654471698493</v>
      </c>
      <c r="M78" s="7" t="s">
        <v>70</v>
      </c>
    </row>
    <row r="79" spans="1:23" x14ac:dyDescent="0.25">
      <c r="A79" s="6" t="s">
        <v>12</v>
      </c>
      <c r="B79">
        <v>1.4635943389603718</v>
      </c>
      <c r="C79">
        <v>1.1393815098084865</v>
      </c>
      <c r="D79">
        <v>0.58572332774394975</v>
      </c>
      <c r="E79">
        <v>0.84646221498891383</v>
      </c>
      <c r="F79">
        <v>0.94126445411625204</v>
      </c>
      <c r="G79">
        <v>1.000652732779522</v>
      </c>
      <c r="H79">
        <v>1.0628920242647013</v>
      </c>
      <c r="I79">
        <v>1.1220424898815728</v>
      </c>
      <c r="J79">
        <v>1.1549182392589823</v>
      </c>
      <c r="K79">
        <v>1.1896654471698493</v>
      </c>
      <c r="M79" s="6" t="s">
        <v>12</v>
      </c>
      <c r="N79">
        <f>B79/B$78</f>
        <v>1</v>
      </c>
      <c r="O79">
        <f t="shared" ref="O79:W81" si="18">C79/C$78</f>
        <v>1</v>
      </c>
      <c r="P79">
        <f t="shared" si="18"/>
        <v>1</v>
      </c>
      <c r="Q79">
        <f t="shared" si="18"/>
        <v>1</v>
      </c>
      <c r="R79">
        <f t="shared" si="18"/>
        <v>1</v>
      </c>
      <c r="S79">
        <f t="shared" si="18"/>
        <v>1</v>
      </c>
      <c r="T79">
        <f t="shared" si="18"/>
        <v>1</v>
      </c>
      <c r="U79">
        <f t="shared" si="18"/>
        <v>1</v>
      </c>
      <c r="V79">
        <f t="shared" si="18"/>
        <v>1</v>
      </c>
      <c r="W79">
        <f t="shared" si="18"/>
        <v>1</v>
      </c>
    </row>
    <row r="80" spans="1:23" x14ac:dyDescent="0.25">
      <c r="A80" s="6" t="s">
        <v>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 s="6" t="s">
        <v>8</v>
      </c>
      <c r="N80">
        <f t="shared" ref="N80:N81" si="19">B80/B$78</f>
        <v>0</v>
      </c>
      <c r="O80">
        <f t="shared" si="18"/>
        <v>0</v>
      </c>
      <c r="P80">
        <f t="shared" si="18"/>
        <v>0</v>
      </c>
      <c r="Q80">
        <f t="shared" si="18"/>
        <v>0</v>
      </c>
      <c r="R80">
        <f t="shared" si="18"/>
        <v>0</v>
      </c>
      <c r="S80">
        <f t="shared" si="18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8"/>
        <v>0</v>
      </c>
    </row>
    <row r="81" spans="1:23" x14ac:dyDescent="0.25">
      <c r="A81" s="6" t="s">
        <v>10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 s="6" t="s">
        <v>10</v>
      </c>
      <c r="N81">
        <f t="shared" si="19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0</v>
      </c>
      <c r="S81">
        <f t="shared" si="18"/>
        <v>0</v>
      </c>
      <c r="T81">
        <f t="shared" si="18"/>
        <v>0</v>
      </c>
      <c r="U81">
        <f t="shared" si="18"/>
        <v>0</v>
      </c>
      <c r="V81">
        <f t="shared" si="18"/>
        <v>0</v>
      </c>
      <c r="W81">
        <f t="shared" si="18"/>
        <v>0</v>
      </c>
    </row>
    <row r="82" spans="1:23" x14ac:dyDescent="0.25">
      <c r="A82" s="8"/>
      <c r="M82" s="8"/>
    </row>
    <row r="83" spans="1:23" x14ac:dyDescent="0.25">
      <c r="A83" s="9" t="s">
        <v>47</v>
      </c>
      <c r="M83" s="9" t="s">
        <v>47</v>
      </c>
      <c r="N83" s="5">
        <v>2005</v>
      </c>
      <c r="O83" s="5">
        <v>2010</v>
      </c>
      <c r="P83" s="5">
        <v>2015</v>
      </c>
      <c r="Q83" s="5">
        <v>2020</v>
      </c>
      <c r="R83" s="5">
        <v>2025</v>
      </c>
      <c r="S83" s="5">
        <v>2030</v>
      </c>
      <c r="T83" s="5">
        <v>2035</v>
      </c>
      <c r="U83" s="5">
        <v>2040</v>
      </c>
      <c r="V83" s="5">
        <v>2045</v>
      </c>
      <c r="W83" s="5">
        <v>2050</v>
      </c>
    </row>
    <row r="84" spans="1:23" x14ac:dyDescent="0.25">
      <c r="A84" s="7" t="s">
        <v>4</v>
      </c>
      <c r="B84">
        <v>109.90083718315799</v>
      </c>
      <c r="C84">
        <v>106.74566624074328</v>
      </c>
      <c r="D84">
        <v>115.02707857416233</v>
      </c>
      <c r="E84">
        <v>104.86641918972545</v>
      </c>
      <c r="F84">
        <v>134.48313061402675</v>
      </c>
      <c r="G84">
        <v>149.68362051564054</v>
      </c>
      <c r="H84">
        <v>158.94847480485848</v>
      </c>
      <c r="I84">
        <v>167.89055855288424</v>
      </c>
      <c r="J84">
        <v>174.86403612077274</v>
      </c>
      <c r="K84">
        <v>182.35014480348369</v>
      </c>
      <c r="M84" s="7" t="s">
        <v>69</v>
      </c>
    </row>
    <row r="85" spans="1:23" x14ac:dyDescent="0.25">
      <c r="A85" s="6" t="s">
        <v>5</v>
      </c>
      <c r="B85">
        <v>15.607899999997127</v>
      </c>
      <c r="C85">
        <v>16.955599999999983</v>
      </c>
      <c r="D85">
        <v>16.262900000000013</v>
      </c>
      <c r="E85">
        <v>14.134838668773931</v>
      </c>
      <c r="F85">
        <v>18.82970691253929</v>
      </c>
      <c r="G85">
        <v>21.713262097082087</v>
      </c>
      <c r="H85">
        <v>22.206561289922139</v>
      </c>
      <c r="I85">
        <v>23.202876458668918</v>
      </c>
      <c r="J85">
        <v>24.071740217969008</v>
      </c>
      <c r="K85">
        <v>24.785130525371475</v>
      </c>
      <c r="M85" s="6" t="s">
        <v>5</v>
      </c>
      <c r="N85">
        <f>B85/B$84</f>
        <v>0.14201802643218622</v>
      </c>
      <c r="O85">
        <f t="shared" ref="O85:W90" si="20">C85/C$84</f>
        <v>0.15884110893795025</v>
      </c>
      <c r="P85">
        <f t="shared" si="20"/>
        <v>0.14138323081477466</v>
      </c>
      <c r="Q85">
        <f t="shared" si="20"/>
        <v>0.1347889894399944</v>
      </c>
      <c r="R85">
        <f t="shared" si="20"/>
        <v>0.14001538205250055</v>
      </c>
      <c r="S85">
        <f t="shared" si="20"/>
        <v>0.14506104290023672</v>
      </c>
      <c r="T85">
        <f t="shared" si="20"/>
        <v>0.13970918133807325</v>
      </c>
      <c r="U85">
        <f t="shared" si="20"/>
        <v>0.13820239004899249</v>
      </c>
      <c r="V85">
        <f t="shared" si="20"/>
        <v>0.13765975412659159</v>
      </c>
      <c r="W85">
        <f t="shared" si="20"/>
        <v>0.13592054205431028</v>
      </c>
    </row>
    <row r="86" spans="1:23" x14ac:dyDescent="0.25">
      <c r="A86" s="6" t="s">
        <v>6</v>
      </c>
      <c r="B86">
        <v>68.640000400020298</v>
      </c>
      <c r="C86">
        <v>63.570000399999984</v>
      </c>
      <c r="D86">
        <v>69.705000400000017</v>
      </c>
      <c r="E86">
        <v>68.37419574075885</v>
      </c>
      <c r="F86">
        <v>79.934469983563176</v>
      </c>
      <c r="G86">
        <v>89.26383321017822</v>
      </c>
      <c r="H86">
        <v>95.551202474236021</v>
      </c>
      <c r="I86">
        <v>100.83115592121425</v>
      </c>
      <c r="J86">
        <v>104.989085313931</v>
      </c>
      <c r="K86">
        <v>109.89264662328851</v>
      </c>
      <c r="M86" s="6" t="s">
        <v>6</v>
      </c>
      <c r="N86">
        <f t="shared" ref="N86:N90" si="21">B86/B$84</f>
        <v>0.6245630348168012</v>
      </c>
      <c r="O86">
        <f t="shared" si="20"/>
        <v>0.59552769343001422</v>
      </c>
      <c r="P86">
        <f t="shared" si="20"/>
        <v>0.60598774883305895</v>
      </c>
      <c r="Q86">
        <f t="shared" si="20"/>
        <v>0.65201230545552935</v>
      </c>
      <c r="R86">
        <f t="shared" si="20"/>
        <v>0.59438287626556718</v>
      </c>
      <c r="S86">
        <f t="shared" si="20"/>
        <v>0.59635004085734944</v>
      </c>
      <c r="T86">
        <f t="shared" si="20"/>
        <v>0.60114576495021121</v>
      </c>
      <c r="U86">
        <f t="shared" si="20"/>
        <v>0.60057668990036273</v>
      </c>
      <c r="V86">
        <f t="shared" si="20"/>
        <v>0.6004041062017953</v>
      </c>
      <c r="W86">
        <f t="shared" si="20"/>
        <v>0.60264633593638406</v>
      </c>
    </row>
    <row r="87" spans="1:23" x14ac:dyDescent="0.25">
      <c r="A87" s="6" t="s">
        <v>7</v>
      </c>
      <c r="B87">
        <v>3.1500005999995206</v>
      </c>
      <c r="C87">
        <v>3.5200005999999995</v>
      </c>
      <c r="D87">
        <v>3.8662558277868699</v>
      </c>
      <c r="E87">
        <v>3.8044706190704418</v>
      </c>
      <c r="F87">
        <v>4.4007972880156574</v>
      </c>
      <c r="G87">
        <v>4.8638738225386948</v>
      </c>
      <c r="H87">
        <v>5.1531283234866567</v>
      </c>
      <c r="I87">
        <v>5.4520546285911706</v>
      </c>
      <c r="J87">
        <v>5.7201763261692733</v>
      </c>
      <c r="K87">
        <v>5.9859092974545689</v>
      </c>
      <c r="M87" s="6" t="s">
        <v>7</v>
      </c>
      <c r="N87">
        <f t="shared" si="21"/>
        <v>2.8662207502112184E-2</v>
      </c>
      <c r="O87">
        <f t="shared" si="20"/>
        <v>3.2975583215353675E-2</v>
      </c>
      <c r="P87">
        <f t="shared" si="20"/>
        <v>3.3611701485525843E-2</v>
      </c>
      <c r="Q87">
        <f t="shared" si="20"/>
        <v>3.6279207857639849E-2</v>
      </c>
      <c r="R87">
        <f t="shared" si="20"/>
        <v>3.2723786752452723E-2</v>
      </c>
      <c r="S87">
        <f t="shared" si="20"/>
        <v>3.2494362481233982E-2</v>
      </c>
      <c r="T87">
        <f t="shared" si="20"/>
        <v>3.2420118090552098E-2</v>
      </c>
      <c r="U87">
        <f t="shared" si="20"/>
        <v>3.2473860803041016E-2</v>
      </c>
      <c r="V87">
        <f t="shared" si="20"/>
        <v>3.2712137115596139E-2</v>
      </c>
      <c r="W87">
        <f t="shared" si="20"/>
        <v>3.2826457603888956E-2</v>
      </c>
    </row>
    <row r="88" spans="1:23" x14ac:dyDescent="0.25">
      <c r="A88" s="6" t="s">
        <v>8</v>
      </c>
      <c r="B88">
        <v>14.601200399989139</v>
      </c>
      <c r="C88">
        <v>15.556000399999995</v>
      </c>
      <c r="D88">
        <v>17.958000399999992</v>
      </c>
      <c r="E88">
        <v>14.812685244563074</v>
      </c>
      <c r="F88">
        <v>23.035945260228537</v>
      </c>
      <c r="G88">
        <v>24.636010851292369</v>
      </c>
      <c r="H88">
        <v>25.937025994847829</v>
      </c>
      <c r="I88">
        <v>27.412859573558613</v>
      </c>
      <c r="J88">
        <v>28.543155080608056</v>
      </c>
      <c r="K88">
        <v>29.494733121722138</v>
      </c>
      <c r="M88" s="6" t="s">
        <v>8</v>
      </c>
      <c r="N88">
        <f t="shared" si="21"/>
        <v>0.13285795426339786</v>
      </c>
      <c r="O88">
        <f t="shared" si="20"/>
        <v>0.14572957336662812</v>
      </c>
      <c r="P88">
        <f t="shared" si="20"/>
        <v>0.15611976434246122</v>
      </c>
      <c r="Q88">
        <f t="shared" si="20"/>
        <v>0.14125289448249209</v>
      </c>
      <c r="R88">
        <f t="shared" si="20"/>
        <v>0.17129245248121747</v>
      </c>
      <c r="S88">
        <f t="shared" si="20"/>
        <v>0.164587219138771</v>
      </c>
      <c r="T88">
        <f t="shared" si="20"/>
        <v>0.16317882903054462</v>
      </c>
      <c r="U88">
        <f t="shared" si="20"/>
        <v>0.16327814863349668</v>
      </c>
      <c r="V88">
        <f t="shared" si="20"/>
        <v>0.16323056309242601</v>
      </c>
      <c r="W88">
        <f t="shared" si="20"/>
        <v>0.16174779106157672</v>
      </c>
    </row>
    <row r="89" spans="1:23" x14ac:dyDescent="0.25">
      <c r="A89" s="6" t="s">
        <v>9</v>
      </c>
      <c r="B89">
        <v>7.9017357831519144</v>
      </c>
      <c r="C89">
        <v>7.1440648407433107</v>
      </c>
      <c r="D89">
        <v>7.2349219463754482</v>
      </c>
      <c r="E89">
        <v>3.7402289165591478</v>
      </c>
      <c r="F89">
        <v>8.2822111696800889</v>
      </c>
      <c r="G89">
        <v>9.2066405345491731</v>
      </c>
      <c r="H89">
        <v>10.100556722365834</v>
      </c>
      <c r="I89">
        <v>10.991611970851293</v>
      </c>
      <c r="J89">
        <v>11.539879182095399</v>
      </c>
      <c r="K89">
        <v>12.191725235646992</v>
      </c>
      <c r="M89" s="6" t="s">
        <v>9</v>
      </c>
      <c r="N89">
        <f t="shared" si="21"/>
        <v>7.1898776985502663E-2</v>
      </c>
      <c r="O89">
        <f t="shared" si="20"/>
        <v>6.6926041050053647E-2</v>
      </c>
      <c r="P89">
        <f t="shared" si="20"/>
        <v>6.2897554524179444E-2</v>
      </c>
      <c r="Q89">
        <f t="shared" si="20"/>
        <v>3.5666602764344281E-2</v>
      </c>
      <c r="R89">
        <f t="shared" si="20"/>
        <v>6.1585502448262046E-2</v>
      </c>
      <c r="S89">
        <f t="shared" si="20"/>
        <v>6.1507334622408906E-2</v>
      </c>
      <c r="T89">
        <f t="shared" si="20"/>
        <v>6.3546106590618864E-2</v>
      </c>
      <c r="U89">
        <f t="shared" si="20"/>
        <v>6.5468910614107104E-2</v>
      </c>
      <c r="V89">
        <f t="shared" si="20"/>
        <v>6.5993439463590958E-2</v>
      </c>
      <c r="W89">
        <f t="shared" si="20"/>
        <v>6.6858873343839956E-2</v>
      </c>
    </row>
    <row r="90" spans="1:23" x14ac:dyDescent="0.25">
      <c r="A90" s="6" t="s">
        <v>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 s="6" t="s">
        <v>10</v>
      </c>
      <c r="N90">
        <f t="shared" si="21"/>
        <v>0</v>
      </c>
      <c r="O90">
        <f t="shared" si="20"/>
        <v>0</v>
      </c>
      <c r="P90">
        <f t="shared" si="20"/>
        <v>0</v>
      </c>
      <c r="Q90">
        <f t="shared" si="20"/>
        <v>0</v>
      </c>
      <c r="R90">
        <f t="shared" si="20"/>
        <v>0</v>
      </c>
      <c r="S90">
        <f t="shared" si="20"/>
        <v>0</v>
      </c>
      <c r="T90">
        <f t="shared" si="20"/>
        <v>0</v>
      </c>
      <c r="U90">
        <f t="shared" si="20"/>
        <v>0</v>
      </c>
      <c r="V90">
        <f t="shared" si="20"/>
        <v>0</v>
      </c>
      <c r="W90">
        <f t="shared" si="20"/>
        <v>0</v>
      </c>
    </row>
    <row r="91" spans="1:23" x14ac:dyDescent="0.25">
      <c r="A91" s="7" t="s">
        <v>11</v>
      </c>
      <c r="B91">
        <v>48.548458752251634</v>
      </c>
      <c r="C91">
        <v>47.726372741672421</v>
      </c>
      <c r="D91">
        <v>59.852637253227961</v>
      </c>
      <c r="E91">
        <v>57.601568901335582</v>
      </c>
      <c r="F91">
        <v>66.914078392036942</v>
      </c>
      <c r="G91">
        <v>74.169271119414162</v>
      </c>
      <c r="H91">
        <v>78.994223653098828</v>
      </c>
      <c r="I91">
        <v>84.087166723302587</v>
      </c>
      <c r="J91">
        <v>87.56417940686633</v>
      </c>
      <c r="K91">
        <v>91.015477028180342</v>
      </c>
      <c r="M91" s="7" t="s">
        <v>70</v>
      </c>
    </row>
    <row r="92" spans="1:23" x14ac:dyDescent="0.25">
      <c r="A92" s="6" t="s">
        <v>12</v>
      </c>
      <c r="B92">
        <v>33.619458752258581</v>
      </c>
      <c r="C92">
        <v>33.913372741672426</v>
      </c>
      <c r="D92">
        <v>44.558637253227957</v>
      </c>
      <c r="E92">
        <v>42.5575586801491</v>
      </c>
      <c r="F92">
        <v>48.722991892782076</v>
      </c>
      <c r="G92">
        <v>53.284010628410705</v>
      </c>
      <c r="H92">
        <v>56.075728655027397</v>
      </c>
      <c r="I92">
        <v>59.467995508244968</v>
      </c>
      <c r="J92">
        <v>61.65847367271811</v>
      </c>
      <c r="K92">
        <v>64.058879083768161</v>
      </c>
      <c r="M92" s="6" t="s">
        <v>12</v>
      </c>
      <c r="N92">
        <f>B92/B$91</f>
        <v>0.69249281267243812</v>
      </c>
      <c r="O92">
        <f t="shared" ref="O92:W94" si="22">C92/C$91</f>
        <v>0.71057930434467875</v>
      </c>
      <c r="P92">
        <f t="shared" si="22"/>
        <v>0.74447241254728214</v>
      </c>
      <c r="Q92">
        <f t="shared" si="22"/>
        <v>0.73882638080648422</v>
      </c>
      <c r="R92">
        <f t="shared" si="22"/>
        <v>0.72814261308843364</v>
      </c>
      <c r="S92">
        <f t="shared" si="22"/>
        <v>0.71841087048869978</v>
      </c>
      <c r="T92">
        <f t="shared" si="22"/>
        <v>0.70987125465379053</v>
      </c>
      <c r="U92">
        <f t="shared" si="22"/>
        <v>0.70721844754182861</v>
      </c>
      <c r="V92">
        <f t="shared" si="22"/>
        <v>0.70415179003987982</v>
      </c>
      <c r="W92">
        <f t="shared" si="22"/>
        <v>0.70382402175329106</v>
      </c>
    </row>
    <row r="93" spans="1:23" x14ac:dyDescent="0.25">
      <c r="A93" s="6" t="s">
        <v>8</v>
      </c>
      <c r="B93">
        <v>14.865999999993067</v>
      </c>
      <c r="C93">
        <v>13.769999999999998</v>
      </c>
      <c r="D93">
        <v>15.260999999999999</v>
      </c>
      <c r="E93">
        <v>15.014658963874185</v>
      </c>
      <c r="F93">
        <v>18.156983532618479</v>
      </c>
      <c r="G93">
        <v>20.849732248241278</v>
      </c>
      <c r="H93">
        <v>22.879294169090723</v>
      </c>
      <c r="I93">
        <v>24.577551328296195</v>
      </c>
      <c r="J93">
        <v>25.861667634551608</v>
      </c>
      <c r="K93">
        <v>26.910350146656466</v>
      </c>
      <c r="M93" s="6" t="s">
        <v>8</v>
      </c>
      <c r="N93">
        <f t="shared" ref="N93:N94" si="23">B93/B$91</f>
        <v>0.30620951482427017</v>
      </c>
      <c r="O93">
        <f t="shared" si="22"/>
        <v>0.28851972628493266</v>
      </c>
      <c r="P93">
        <f t="shared" si="22"/>
        <v>0.25497623330168206</v>
      </c>
      <c r="Q93">
        <f t="shared" si="22"/>
        <v>0.26066406263330177</v>
      </c>
      <c r="R93">
        <f t="shared" si="22"/>
        <v>0.27134773382426558</v>
      </c>
      <c r="S93">
        <f t="shared" si="22"/>
        <v>0.28111011384583717</v>
      </c>
      <c r="T93">
        <f t="shared" si="22"/>
        <v>0.28963249603622382</v>
      </c>
      <c r="U93">
        <f t="shared" si="22"/>
        <v>0.29228659123658118</v>
      </c>
      <c r="V93">
        <f t="shared" si="22"/>
        <v>0.29534528627722939</v>
      </c>
      <c r="W93">
        <f t="shared" si="22"/>
        <v>0.29566784711049138</v>
      </c>
    </row>
    <row r="94" spans="1:23" x14ac:dyDescent="0.25">
      <c r="A94" s="6" t="s">
        <v>10</v>
      </c>
      <c r="B94">
        <v>6.2999999999987399E-2</v>
      </c>
      <c r="C94">
        <v>4.3000000000000003E-2</v>
      </c>
      <c r="D94">
        <v>3.3000000000000002E-2</v>
      </c>
      <c r="E94">
        <v>2.9351257312293818E-2</v>
      </c>
      <c r="F94">
        <v>3.4102966636390793E-2</v>
      </c>
      <c r="G94">
        <v>3.5528242762177989E-2</v>
      </c>
      <c r="H94">
        <v>3.9200828980707592E-2</v>
      </c>
      <c r="I94">
        <v>4.161988676141689E-2</v>
      </c>
      <c r="J94">
        <v>4.4038099596612701E-2</v>
      </c>
      <c r="K94">
        <v>4.624779775572066E-2</v>
      </c>
      <c r="M94" s="6" t="s">
        <v>10</v>
      </c>
      <c r="N94">
        <f t="shared" si="23"/>
        <v>1.297672503291683E-3</v>
      </c>
      <c r="O94">
        <f t="shared" si="22"/>
        <v>9.0096937038867877E-4</v>
      </c>
      <c r="P94">
        <f t="shared" si="22"/>
        <v>5.5135415103567972E-4</v>
      </c>
      <c r="Q94">
        <f t="shared" si="22"/>
        <v>5.0955656021399204E-4</v>
      </c>
      <c r="R94">
        <f t="shared" si="22"/>
        <v>5.0965308730082119E-4</v>
      </c>
      <c r="S94">
        <f t="shared" si="22"/>
        <v>4.7901566546308287E-4</v>
      </c>
      <c r="T94">
        <f t="shared" si="22"/>
        <v>4.9624930998571563E-4</v>
      </c>
      <c r="U94">
        <f t="shared" si="22"/>
        <v>4.9496122159010752E-4</v>
      </c>
      <c r="V94">
        <f t="shared" si="22"/>
        <v>5.0292368289080842E-4</v>
      </c>
      <c r="W94">
        <f t="shared" si="22"/>
        <v>5.0813113621764956E-4</v>
      </c>
    </row>
    <row r="95" spans="1:23" x14ac:dyDescent="0.25">
      <c r="A95" s="8"/>
      <c r="M95" s="8"/>
    </row>
    <row r="96" spans="1:23" x14ac:dyDescent="0.25">
      <c r="A96" s="9" t="s">
        <v>48</v>
      </c>
      <c r="M96" s="9" t="s">
        <v>48</v>
      </c>
      <c r="N96" s="5">
        <v>2005</v>
      </c>
      <c r="O96" s="5">
        <v>2010</v>
      </c>
      <c r="P96" s="5">
        <v>2015</v>
      </c>
      <c r="Q96" s="5">
        <v>2020</v>
      </c>
      <c r="R96" s="5">
        <v>2025</v>
      </c>
      <c r="S96" s="5">
        <v>2030</v>
      </c>
      <c r="T96" s="5">
        <v>2035</v>
      </c>
      <c r="U96" s="5">
        <v>2040</v>
      </c>
      <c r="V96" s="5">
        <v>2045</v>
      </c>
      <c r="W96" s="5">
        <v>2050</v>
      </c>
    </row>
    <row r="97" spans="1:23" x14ac:dyDescent="0.25">
      <c r="A97" s="7" t="s">
        <v>4</v>
      </c>
      <c r="B97">
        <v>1094.4902784331939</v>
      </c>
      <c r="C97">
        <v>1125.3331556599292</v>
      </c>
      <c r="D97">
        <v>1186.6583280741449</v>
      </c>
      <c r="E97">
        <v>1058.4077103160585</v>
      </c>
      <c r="F97">
        <v>1214.8192751496097</v>
      </c>
      <c r="G97">
        <v>1292.4248110652647</v>
      </c>
      <c r="H97">
        <v>1322.8828402885515</v>
      </c>
      <c r="I97">
        <v>1339.751327830711</v>
      </c>
      <c r="J97">
        <v>1357.9817427017092</v>
      </c>
      <c r="K97">
        <v>1392.7859430199421</v>
      </c>
      <c r="M97" s="7" t="s">
        <v>69</v>
      </c>
    </row>
    <row r="98" spans="1:23" x14ac:dyDescent="0.25">
      <c r="A98" s="6" t="s">
        <v>5</v>
      </c>
      <c r="B98">
        <v>67.061999998732716</v>
      </c>
      <c r="C98">
        <v>61.76700000000001</v>
      </c>
      <c r="D98">
        <v>65.099999999999994</v>
      </c>
      <c r="E98">
        <v>51.469980693450779</v>
      </c>
      <c r="F98">
        <v>63.769812982534916</v>
      </c>
      <c r="G98">
        <v>68.459877322067427</v>
      </c>
      <c r="H98">
        <v>68.392670172251485</v>
      </c>
      <c r="I98">
        <v>70.599319473679827</v>
      </c>
      <c r="J98">
        <v>72.099116318225057</v>
      </c>
      <c r="K98">
        <v>72.441548210544468</v>
      </c>
      <c r="M98" s="6" t="s">
        <v>5</v>
      </c>
      <c r="N98">
        <f>B98/B$97</f>
        <v>6.1272357845639905E-2</v>
      </c>
      <c r="O98">
        <f t="shared" ref="O98:W103" si="24">C98/C$97</f>
        <v>5.488774563278373E-2</v>
      </c>
      <c r="P98">
        <f t="shared" si="24"/>
        <v>5.4859936057291468E-2</v>
      </c>
      <c r="Q98">
        <f t="shared" si="24"/>
        <v>4.8629635056306394E-2</v>
      </c>
      <c r="R98">
        <f t="shared" si="24"/>
        <v>5.2493250878556746E-2</v>
      </c>
      <c r="S98">
        <f t="shared" si="24"/>
        <v>5.2970104516672223E-2</v>
      </c>
      <c r="T98">
        <f t="shared" si="24"/>
        <v>5.1699718288985785E-2</v>
      </c>
      <c r="U98">
        <f t="shared" si="24"/>
        <v>5.2695838404573425E-2</v>
      </c>
      <c r="V98">
        <f t="shared" si="24"/>
        <v>5.3092846575966204E-2</v>
      </c>
      <c r="W98">
        <f t="shared" si="24"/>
        <v>5.2011975403392793E-2</v>
      </c>
    </row>
    <row r="99" spans="1:23" x14ac:dyDescent="0.25">
      <c r="A99" s="6" t="s">
        <v>6</v>
      </c>
      <c r="B99">
        <v>856.87500056697877</v>
      </c>
      <c r="C99">
        <v>887.00000039999941</v>
      </c>
      <c r="D99">
        <v>927.00000040000032</v>
      </c>
      <c r="E99">
        <v>874.67935308727112</v>
      </c>
      <c r="F99">
        <v>930.20906038916667</v>
      </c>
      <c r="G99">
        <v>992.85522067620559</v>
      </c>
      <c r="H99">
        <v>994.3113156136875</v>
      </c>
      <c r="I99">
        <v>1002.1717019951611</v>
      </c>
      <c r="J99">
        <v>992.71420221047458</v>
      </c>
      <c r="K99">
        <v>1011.1446066719712</v>
      </c>
      <c r="M99" s="6" t="s">
        <v>6</v>
      </c>
      <c r="N99">
        <f t="shared" ref="N99:N103" si="25">B99/B$97</f>
        <v>0.78289868576414334</v>
      </c>
      <c r="O99">
        <f t="shared" si="24"/>
        <v>0.78821102527618669</v>
      </c>
      <c r="P99">
        <f t="shared" si="24"/>
        <v>0.7811852649316926</v>
      </c>
      <c r="Q99">
        <f t="shared" si="24"/>
        <v>0.82641060204113315</v>
      </c>
      <c r="R99">
        <f t="shared" si="24"/>
        <v>0.76571806145783117</v>
      </c>
      <c r="S99">
        <f t="shared" si="24"/>
        <v>0.7682112043778061</v>
      </c>
      <c r="T99">
        <f t="shared" si="24"/>
        <v>0.75162462262856555</v>
      </c>
      <c r="U99">
        <f t="shared" si="24"/>
        <v>0.74802814610219515</v>
      </c>
      <c r="V99">
        <f t="shared" si="24"/>
        <v>0.73102175897848698</v>
      </c>
      <c r="W99">
        <f t="shared" si="24"/>
        <v>0.72598708490662411</v>
      </c>
    </row>
    <row r="100" spans="1:23" x14ac:dyDescent="0.25">
      <c r="A100" s="6" t="s">
        <v>7</v>
      </c>
      <c r="B100">
        <v>18.795000635051419</v>
      </c>
      <c r="C100">
        <v>17.700000600000006</v>
      </c>
      <c r="D100">
        <v>18.800000599999994</v>
      </c>
      <c r="E100">
        <v>17.679077872015458</v>
      </c>
      <c r="F100">
        <v>19.057150969620718</v>
      </c>
      <c r="G100">
        <v>19.402643212782465</v>
      </c>
      <c r="H100">
        <v>19.923488735268272</v>
      </c>
      <c r="I100">
        <v>20.504812158074127</v>
      </c>
      <c r="J100">
        <v>20.911001722928553</v>
      </c>
      <c r="K100">
        <v>21.34801210066632</v>
      </c>
      <c r="M100" s="6" t="s">
        <v>7</v>
      </c>
      <c r="N100">
        <f t="shared" si="25"/>
        <v>1.7172377868862578E-2</v>
      </c>
      <c r="O100">
        <f t="shared" si="24"/>
        <v>1.5728676002281471E-2</v>
      </c>
      <c r="P100">
        <f t="shared" si="24"/>
        <v>1.5842808460722595E-2</v>
      </c>
      <c r="Q100">
        <f t="shared" si="24"/>
        <v>1.6703466631716228E-2</v>
      </c>
      <c r="R100">
        <f t="shared" si="24"/>
        <v>1.5687231310413441E-2</v>
      </c>
      <c r="S100">
        <f t="shared" si="24"/>
        <v>1.5012589550018064E-2</v>
      </c>
      <c r="T100">
        <f t="shared" si="24"/>
        <v>1.5060660043728812E-2</v>
      </c>
      <c r="U100">
        <f t="shared" si="24"/>
        <v>1.5304938858523067E-2</v>
      </c>
      <c r="V100">
        <f t="shared" si="24"/>
        <v>1.5398588261817163E-2</v>
      </c>
      <c r="W100">
        <f t="shared" si="24"/>
        <v>1.5327561430134751E-2</v>
      </c>
    </row>
    <row r="101" spans="1:23" x14ac:dyDescent="0.25">
      <c r="A101" s="6" t="s">
        <v>8</v>
      </c>
      <c r="B101">
        <v>92.284999995259156</v>
      </c>
      <c r="C101">
        <v>100.241</v>
      </c>
      <c r="D101">
        <v>108.40899999999998</v>
      </c>
      <c r="E101">
        <v>78.78734205220762</v>
      </c>
      <c r="F101">
        <v>120.82777502059803</v>
      </c>
      <c r="G101">
        <v>120.47703244772693</v>
      </c>
      <c r="H101">
        <v>139.30183241513251</v>
      </c>
      <c r="I101">
        <v>139.05142456754879</v>
      </c>
      <c r="J101">
        <v>156.81464556440636</v>
      </c>
      <c r="K101">
        <v>165.74972873252591</v>
      </c>
      <c r="M101" s="6" t="s">
        <v>8</v>
      </c>
      <c r="N101">
        <f t="shared" si="25"/>
        <v>8.4317788667222129E-2</v>
      </c>
      <c r="O101">
        <f t="shared" si="24"/>
        <v>8.9076732073370454E-2</v>
      </c>
      <c r="P101">
        <f t="shared" si="24"/>
        <v>9.1356540830029337E-2</v>
      </c>
      <c r="Q101">
        <f t="shared" si="24"/>
        <v>7.443950122838805E-2</v>
      </c>
      <c r="R101">
        <f t="shared" si="24"/>
        <v>9.9461522789649204E-2</v>
      </c>
      <c r="S101">
        <f t="shared" si="24"/>
        <v>9.3217826999487316E-2</v>
      </c>
      <c r="T101">
        <f t="shared" si="24"/>
        <v>0.10530171544499552</v>
      </c>
      <c r="U101">
        <f t="shared" si="24"/>
        <v>0.10378898059589692</v>
      </c>
      <c r="V101">
        <f t="shared" si="24"/>
        <v>0.1154762546751351</v>
      </c>
      <c r="W101">
        <f t="shared" si="24"/>
        <v>0.11900588856686406</v>
      </c>
    </row>
    <row r="102" spans="1:23" x14ac:dyDescent="0.25">
      <c r="A102" s="6" t="s">
        <v>9</v>
      </c>
      <c r="B102">
        <v>57.334197354280413</v>
      </c>
      <c r="C102">
        <v>56.551477691098739</v>
      </c>
      <c r="D102">
        <v>65.137162832087199</v>
      </c>
      <c r="E102">
        <v>34.579923994323451</v>
      </c>
      <c r="F102">
        <v>78.638864760259921</v>
      </c>
      <c r="G102">
        <v>89.038891478640451</v>
      </c>
      <c r="H102">
        <v>98.436083549334981</v>
      </c>
      <c r="I102">
        <v>104.9368420972793</v>
      </c>
      <c r="J102">
        <v>112.71143093992548</v>
      </c>
      <c r="K102">
        <v>119.23785291844838</v>
      </c>
      <c r="M102" s="6" t="s">
        <v>9</v>
      </c>
      <c r="N102">
        <f t="shared" si="25"/>
        <v>5.2384382469213508E-2</v>
      </c>
      <c r="O102">
        <f t="shared" si="24"/>
        <v>5.0253098299530022E-2</v>
      </c>
      <c r="P102">
        <f t="shared" si="24"/>
        <v>5.4891253270686433E-2</v>
      </c>
      <c r="Q102">
        <f t="shared" si="24"/>
        <v>3.2671647851088781E-2</v>
      </c>
      <c r="R102">
        <f t="shared" si="24"/>
        <v>6.4732974170643817E-2</v>
      </c>
      <c r="S102">
        <f t="shared" si="24"/>
        <v>6.8892898616865206E-2</v>
      </c>
      <c r="T102">
        <f t="shared" si="24"/>
        <v>7.4410280753104172E-2</v>
      </c>
      <c r="U102">
        <f t="shared" si="24"/>
        <v>7.8325611564938835E-2</v>
      </c>
      <c r="V102">
        <f t="shared" si="24"/>
        <v>8.2999224065918378E-2</v>
      </c>
      <c r="W102">
        <f t="shared" si="24"/>
        <v>8.5611039884497975E-2</v>
      </c>
    </row>
    <row r="103" spans="1:23" x14ac:dyDescent="0.25">
      <c r="A103" s="6" t="s">
        <v>10</v>
      </c>
      <c r="B103">
        <v>2.1390798828915596</v>
      </c>
      <c r="C103">
        <v>2.0736769688309433</v>
      </c>
      <c r="D103">
        <v>2.212164242057685</v>
      </c>
      <c r="E103">
        <v>1.2120326167902646</v>
      </c>
      <c r="F103">
        <v>2.3166110274296576</v>
      </c>
      <c r="G103">
        <v>2.1911459278417551</v>
      </c>
      <c r="H103">
        <v>2.5174498028767314</v>
      </c>
      <c r="I103">
        <v>2.4872275389675917</v>
      </c>
      <c r="J103">
        <v>2.7313459457491405</v>
      </c>
      <c r="K103">
        <v>2.8641943857858525</v>
      </c>
      <c r="M103" s="6" t="s">
        <v>10</v>
      </c>
      <c r="N103">
        <f t="shared" si="25"/>
        <v>1.9544073849187011E-3</v>
      </c>
      <c r="O103">
        <f t="shared" si="24"/>
        <v>1.8427227158475366E-3</v>
      </c>
      <c r="P103">
        <f t="shared" si="24"/>
        <v>1.8641964495777459E-3</v>
      </c>
      <c r="Q103">
        <f t="shared" si="24"/>
        <v>1.1451471913676169E-3</v>
      </c>
      <c r="R103">
        <f t="shared" si="24"/>
        <v>1.9069593929058773E-3</v>
      </c>
      <c r="S103">
        <f t="shared" si="24"/>
        <v>1.6953759391509443E-3</v>
      </c>
      <c r="T103">
        <f t="shared" si="24"/>
        <v>1.9030028406201241E-3</v>
      </c>
      <c r="U103">
        <f t="shared" si="24"/>
        <v>1.8564844738723589E-3</v>
      </c>
      <c r="V103">
        <f t="shared" si="24"/>
        <v>2.0113274426761573E-3</v>
      </c>
      <c r="W103">
        <f t="shared" si="24"/>
        <v>2.0564498084863587E-3</v>
      </c>
    </row>
    <row r="104" spans="1:23" x14ac:dyDescent="0.25">
      <c r="A104" s="7" t="s">
        <v>11</v>
      </c>
      <c r="B104">
        <v>544.83135436757948</v>
      </c>
      <c r="C104">
        <v>591.92472925248205</v>
      </c>
      <c r="D104">
        <v>615.31279481186243</v>
      </c>
      <c r="E104">
        <v>612.75231736296894</v>
      </c>
      <c r="F104">
        <v>713.92781044565493</v>
      </c>
      <c r="G104">
        <v>793.08530310533092</v>
      </c>
      <c r="H104">
        <v>829.14043391180985</v>
      </c>
      <c r="I104">
        <v>863.17478617602058</v>
      </c>
      <c r="J104">
        <v>884.66525752712255</v>
      </c>
      <c r="K104">
        <v>906.39467937622669</v>
      </c>
      <c r="M104" s="7" t="s">
        <v>70</v>
      </c>
    </row>
    <row r="105" spans="1:23" x14ac:dyDescent="0.25">
      <c r="A105" s="6" t="s">
        <v>12</v>
      </c>
      <c r="B105">
        <v>384.5898065542475</v>
      </c>
      <c r="C105">
        <v>421.82189666713708</v>
      </c>
      <c r="D105">
        <v>442.76385186268408</v>
      </c>
      <c r="E105">
        <v>455.9943772190677</v>
      </c>
      <c r="F105">
        <v>519.60921787419954</v>
      </c>
      <c r="G105">
        <v>570.16533713710623</v>
      </c>
      <c r="H105">
        <v>587.55434697200246</v>
      </c>
      <c r="I105">
        <v>607.1384828539949</v>
      </c>
      <c r="J105">
        <v>615.25305631197784</v>
      </c>
      <c r="K105">
        <v>623.59841390424822</v>
      </c>
      <c r="M105" s="6" t="s">
        <v>12</v>
      </c>
      <c r="N105">
        <f>B105/B$104</f>
        <v>0.70588780082355107</v>
      </c>
      <c r="O105">
        <f t="shared" ref="O105:W107" si="26">C105/C$104</f>
        <v>0.71262759574150414</v>
      </c>
      <c r="P105">
        <f t="shared" si="26"/>
        <v>0.71957523977388316</v>
      </c>
      <c r="Q105">
        <f t="shared" si="26"/>
        <v>0.74417405581014817</v>
      </c>
      <c r="R105">
        <f t="shared" si="26"/>
        <v>0.72781758921794071</v>
      </c>
      <c r="S105">
        <f t="shared" si="26"/>
        <v>0.7189205687012733</v>
      </c>
      <c r="T105">
        <f t="shared" si="26"/>
        <v>0.70863067695296678</v>
      </c>
      <c r="U105">
        <f t="shared" si="26"/>
        <v>0.70337838011198095</v>
      </c>
      <c r="V105">
        <f t="shared" si="26"/>
        <v>0.69546424602654311</v>
      </c>
      <c r="W105">
        <f t="shared" si="26"/>
        <v>0.68799875825992651</v>
      </c>
    </row>
    <row r="106" spans="1:23" x14ac:dyDescent="0.25">
      <c r="A106" s="6" t="s">
        <v>8</v>
      </c>
      <c r="B106">
        <v>95.420000000206656</v>
      </c>
      <c r="C106">
        <v>107.31700000000001</v>
      </c>
      <c r="D106">
        <v>116.63200000000001</v>
      </c>
      <c r="E106">
        <v>105.10042745176469</v>
      </c>
      <c r="F106">
        <v>129.79447997917441</v>
      </c>
      <c r="G106">
        <v>149.60688782223946</v>
      </c>
      <c r="H106">
        <v>163.43272667249266</v>
      </c>
      <c r="I106">
        <v>175.58967763695247</v>
      </c>
      <c r="J106">
        <v>186.30985920166367</v>
      </c>
      <c r="K106">
        <v>197.2339568737784</v>
      </c>
      <c r="M106" s="6" t="s">
        <v>8</v>
      </c>
      <c r="N106">
        <f t="shared" ref="N106:N107" si="27">B106/B$104</f>
        <v>0.17513676339528356</v>
      </c>
      <c r="O106">
        <f t="shared" si="26"/>
        <v>0.18130176810745233</v>
      </c>
      <c r="P106">
        <f t="shared" si="26"/>
        <v>0.18954912198057139</v>
      </c>
      <c r="Q106">
        <f t="shared" si="26"/>
        <v>0.17152187674144295</v>
      </c>
      <c r="R106">
        <f t="shared" si="26"/>
        <v>0.1818033673434753</v>
      </c>
      <c r="S106">
        <f t="shared" si="26"/>
        <v>0.18863908741777544</v>
      </c>
      <c r="T106">
        <f t="shared" si="26"/>
        <v>0.19711103208588174</v>
      </c>
      <c r="U106">
        <f t="shared" si="26"/>
        <v>0.20342308469740891</v>
      </c>
      <c r="V106">
        <f t="shared" si="26"/>
        <v>0.21059927200311884</v>
      </c>
      <c r="W106">
        <f t="shared" si="26"/>
        <v>0.21760273020304263</v>
      </c>
    </row>
    <row r="107" spans="1:23" x14ac:dyDescent="0.25">
      <c r="A107" s="6" t="s">
        <v>10</v>
      </c>
      <c r="B107">
        <v>64.821547813125349</v>
      </c>
      <c r="C107">
        <v>62.785832585344991</v>
      </c>
      <c r="D107">
        <v>55.916942949178335</v>
      </c>
      <c r="E107">
        <v>51.657512692136628</v>
      </c>
      <c r="F107">
        <v>64.524112592281014</v>
      </c>
      <c r="G107">
        <v>73.313078145985273</v>
      </c>
      <c r="H107">
        <v>78.153360267314682</v>
      </c>
      <c r="I107">
        <v>80.446625685073101</v>
      </c>
      <c r="J107">
        <v>83.102342013481106</v>
      </c>
      <c r="K107">
        <v>85.562308598200076</v>
      </c>
      <c r="M107" s="6" t="s">
        <v>10</v>
      </c>
      <c r="N107">
        <f t="shared" si="27"/>
        <v>0.11897543578116546</v>
      </c>
      <c r="O107">
        <f t="shared" si="26"/>
        <v>0.10607063615104355</v>
      </c>
      <c r="P107">
        <f t="shared" si="26"/>
        <v>9.0875638245545426E-2</v>
      </c>
      <c r="Q107">
        <f t="shared" si="26"/>
        <v>8.4304067448408959E-2</v>
      </c>
      <c r="R107">
        <f t="shared" si="26"/>
        <v>9.0379043438584009E-2</v>
      </c>
      <c r="S107">
        <f t="shared" si="26"/>
        <v>9.2440343880951278E-2</v>
      </c>
      <c r="T107">
        <f t="shared" si="26"/>
        <v>9.4258290961151389E-2</v>
      </c>
      <c r="U107">
        <f t="shared" si="26"/>
        <v>9.3198535190609985E-2</v>
      </c>
      <c r="V107">
        <f t="shared" si="26"/>
        <v>9.3936481970338159E-2</v>
      </c>
      <c r="W107">
        <f t="shared" si="26"/>
        <v>9.4398511537030813E-2</v>
      </c>
    </row>
    <row r="108" spans="1:23" x14ac:dyDescent="0.25">
      <c r="A108" s="8"/>
      <c r="M108" s="8"/>
    </row>
    <row r="109" spans="1:23" x14ac:dyDescent="0.25">
      <c r="A109" s="9" t="s">
        <v>3</v>
      </c>
      <c r="M109" s="9" t="s">
        <v>3</v>
      </c>
      <c r="N109" s="5">
        <v>2005</v>
      </c>
      <c r="O109" s="5">
        <v>2010</v>
      </c>
      <c r="P109" s="5">
        <v>2015</v>
      </c>
      <c r="Q109" s="5">
        <v>2020</v>
      </c>
      <c r="R109" s="5">
        <v>2025</v>
      </c>
      <c r="S109" s="5">
        <v>2030</v>
      </c>
      <c r="T109" s="5">
        <v>2035</v>
      </c>
      <c r="U109" s="5">
        <v>2040</v>
      </c>
      <c r="V109" s="5">
        <v>2045</v>
      </c>
      <c r="W109" s="5">
        <v>2050</v>
      </c>
    </row>
    <row r="110" spans="1:23" x14ac:dyDescent="0.25">
      <c r="A110" s="7" t="s">
        <v>4</v>
      </c>
      <c r="B110">
        <v>74.98590370532375</v>
      </c>
      <c r="C110">
        <v>77.927241229422293</v>
      </c>
      <c r="D110">
        <v>85.295325593900074</v>
      </c>
      <c r="E110">
        <v>80.405862767730383</v>
      </c>
      <c r="F110">
        <v>99.517591712309468</v>
      </c>
      <c r="G110">
        <v>109.47117270148654</v>
      </c>
      <c r="H110">
        <v>112.78439764979183</v>
      </c>
      <c r="I110">
        <v>114.9128904217817</v>
      </c>
      <c r="J110">
        <v>116.66518357730632</v>
      </c>
      <c r="K110">
        <v>118.55823907109416</v>
      </c>
      <c r="M110" s="7" t="s">
        <v>69</v>
      </c>
    </row>
    <row r="111" spans="1:23" x14ac:dyDescent="0.25">
      <c r="A111" s="6" t="s">
        <v>5</v>
      </c>
      <c r="B111">
        <v>7.1690000046365041</v>
      </c>
      <c r="C111">
        <v>6.8209999999999962</v>
      </c>
      <c r="D111">
        <v>6.8549999999999969</v>
      </c>
      <c r="E111">
        <v>6.9601549391960233</v>
      </c>
      <c r="F111">
        <v>7.8203302379009072</v>
      </c>
      <c r="G111">
        <v>8.3158825607799525</v>
      </c>
      <c r="H111">
        <v>8.4790163686568309</v>
      </c>
      <c r="I111">
        <v>8.6102607346435676</v>
      </c>
      <c r="J111">
        <v>8.7382272582862388</v>
      </c>
      <c r="K111">
        <v>8.8588110577768902</v>
      </c>
      <c r="M111" s="6" t="s">
        <v>5</v>
      </c>
      <c r="N111">
        <f>B111/B$110</f>
        <v>9.5604635676712249E-2</v>
      </c>
      <c r="O111">
        <f t="shared" ref="O111:W116" si="28">C111/C$110</f>
        <v>8.7530366690623362E-2</v>
      </c>
      <c r="P111">
        <f t="shared" si="28"/>
        <v>8.0367827337190376E-2</v>
      </c>
      <c r="Q111">
        <f t="shared" si="28"/>
        <v>8.6562779125969047E-2</v>
      </c>
      <c r="R111">
        <f t="shared" si="28"/>
        <v>7.8582390342687519E-2</v>
      </c>
      <c r="S111">
        <f t="shared" si="28"/>
        <v>7.5964131520325162E-2</v>
      </c>
      <c r="T111">
        <f t="shared" si="28"/>
        <v>7.5178983488346729E-2</v>
      </c>
      <c r="U111">
        <f t="shared" si="28"/>
        <v>7.492858897761652E-2</v>
      </c>
      <c r="V111">
        <f t="shared" si="28"/>
        <v>7.4900042929225683E-2</v>
      </c>
      <c r="W111">
        <f t="shared" si="28"/>
        <v>7.472117608346604E-2</v>
      </c>
    </row>
    <row r="112" spans="1:23" x14ac:dyDescent="0.25">
      <c r="A112" s="6" t="s">
        <v>6</v>
      </c>
      <c r="B112">
        <v>49.758000425213588</v>
      </c>
      <c r="C112">
        <v>51.691000400000007</v>
      </c>
      <c r="D112">
        <v>56.844000400000006</v>
      </c>
      <c r="E112">
        <v>59.945371189109849</v>
      </c>
      <c r="F112">
        <v>65.894297021209141</v>
      </c>
      <c r="G112">
        <v>70.819885623701822</v>
      </c>
      <c r="H112">
        <v>72.485147551467435</v>
      </c>
      <c r="I112">
        <v>73.50266715679038</v>
      </c>
      <c r="J112">
        <v>74.470717284124703</v>
      </c>
      <c r="K112">
        <v>75.428351635031575</v>
      </c>
      <c r="M112" s="6" t="s">
        <v>6</v>
      </c>
      <c r="N112">
        <f t="shared" ref="N112:N116" si="29">B112/B$110</f>
        <v>0.66356472305448699</v>
      </c>
      <c r="O112">
        <f t="shared" si="28"/>
        <v>0.66332388500471506</v>
      </c>
      <c r="P112">
        <f t="shared" si="28"/>
        <v>0.66643746306380502</v>
      </c>
      <c r="Q112">
        <f t="shared" si="28"/>
        <v>0.74553482949713423</v>
      </c>
      <c r="R112">
        <f t="shared" si="28"/>
        <v>0.66213717481929968</v>
      </c>
      <c r="S112">
        <f t="shared" si="28"/>
        <v>0.6469272583460699</v>
      </c>
      <c r="T112">
        <f t="shared" si="28"/>
        <v>0.64268772154586429</v>
      </c>
      <c r="U112">
        <f t="shared" si="28"/>
        <v>0.63963813708803874</v>
      </c>
      <c r="V112">
        <f t="shared" si="28"/>
        <v>0.6383285484205995</v>
      </c>
      <c r="W112">
        <f t="shared" si="28"/>
        <v>0.63621349495415924</v>
      </c>
    </row>
    <row r="113" spans="1:23" x14ac:dyDescent="0.25">
      <c r="A113" s="6" t="s">
        <v>7</v>
      </c>
      <c r="B113">
        <v>0.53000060000441696</v>
      </c>
      <c r="C113">
        <v>0.54400059999999995</v>
      </c>
      <c r="D113">
        <v>0.54300059999999983</v>
      </c>
      <c r="E113">
        <v>0.49320516214356541</v>
      </c>
      <c r="F113">
        <v>0.51961245734664552</v>
      </c>
      <c r="G113">
        <v>0.53759494975132194</v>
      </c>
      <c r="H113">
        <v>0.54787860291959256</v>
      </c>
      <c r="I113">
        <v>0.55277574747470348</v>
      </c>
      <c r="J113">
        <v>0.55818129674754891</v>
      </c>
      <c r="K113">
        <v>0.56390805569016089</v>
      </c>
      <c r="M113" s="6" t="s">
        <v>7</v>
      </c>
      <c r="N113">
        <f t="shared" si="29"/>
        <v>7.0680031021188947E-3</v>
      </c>
      <c r="O113">
        <f t="shared" si="28"/>
        <v>6.9808784632633255E-3</v>
      </c>
      <c r="P113">
        <f t="shared" si="28"/>
        <v>6.3661237731277584E-3</v>
      </c>
      <c r="Q113">
        <f t="shared" si="28"/>
        <v>6.133945276705687E-3</v>
      </c>
      <c r="R113">
        <f t="shared" si="28"/>
        <v>5.2213126182631886E-3</v>
      </c>
      <c r="S113">
        <f t="shared" si="28"/>
        <v>4.9108357614590691E-3</v>
      </c>
      <c r="T113">
        <f t="shared" si="28"/>
        <v>4.8577517310578449E-3</v>
      </c>
      <c r="U113">
        <f t="shared" si="28"/>
        <v>4.810389377952023E-3</v>
      </c>
      <c r="V113">
        <f t="shared" si="28"/>
        <v>4.7844719361169047E-3</v>
      </c>
      <c r="W113">
        <f t="shared" si="28"/>
        <v>4.7563801563551399E-3</v>
      </c>
    </row>
    <row r="114" spans="1:23" x14ac:dyDescent="0.25">
      <c r="A114" s="6" t="s">
        <v>8</v>
      </c>
      <c r="B114">
        <v>6.1360004029036208</v>
      </c>
      <c r="C114">
        <v>6.5770003999999993</v>
      </c>
      <c r="D114">
        <v>6.8080003999999974</v>
      </c>
      <c r="E114">
        <v>5.2688136301221364</v>
      </c>
      <c r="F114">
        <v>7.3638080253201021</v>
      </c>
      <c r="G114">
        <v>8.1703251185010597</v>
      </c>
      <c r="H114">
        <v>8.6570141884182732</v>
      </c>
      <c r="I114">
        <v>9.0294077178849967</v>
      </c>
      <c r="J114">
        <v>9.3063925584719343</v>
      </c>
      <c r="K114">
        <v>9.5889450446780184</v>
      </c>
      <c r="M114" s="6" t="s">
        <v>8</v>
      </c>
      <c r="N114">
        <f t="shared" si="29"/>
        <v>8.18287184617605E-2</v>
      </c>
      <c r="O114">
        <f t="shared" si="28"/>
        <v>8.4399245966335842E-2</v>
      </c>
      <c r="P114">
        <f t="shared" si="28"/>
        <v>7.9816805347734956E-2</v>
      </c>
      <c r="Q114">
        <f t="shared" si="28"/>
        <v>6.5527729555520567E-2</v>
      </c>
      <c r="R114">
        <f t="shared" si="28"/>
        <v>7.3995038451169254E-2</v>
      </c>
      <c r="S114">
        <f t="shared" si="28"/>
        <v>7.4634489764537917E-2</v>
      </c>
      <c r="T114">
        <f t="shared" si="28"/>
        <v>7.6757196640791309E-2</v>
      </c>
      <c r="U114">
        <f t="shared" si="28"/>
        <v>7.8576108256811161E-2</v>
      </c>
      <c r="V114">
        <f t="shared" si="28"/>
        <v>7.9770093125557051E-2</v>
      </c>
      <c r="W114">
        <f t="shared" si="28"/>
        <v>8.0879617644522783E-2</v>
      </c>
    </row>
    <row r="115" spans="1:23" x14ac:dyDescent="0.25">
      <c r="A115" s="6" t="s">
        <v>9</v>
      </c>
      <c r="B115">
        <v>8.2302793648586263</v>
      </c>
      <c r="C115">
        <v>9.2283149306893097</v>
      </c>
      <c r="D115">
        <v>11.050058140006577</v>
      </c>
      <c r="E115">
        <v>5.9595508279834064</v>
      </c>
      <c r="F115">
        <v>14.243346170119295</v>
      </c>
      <c r="G115">
        <v>17.685580690720997</v>
      </c>
      <c r="H115">
        <v>18.511305770248136</v>
      </c>
      <c r="I115">
        <v>19.005031456207291</v>
      </c>
      <c r="J115">
        <v>19.283030360239611</v>
      </c>
      <c r="K115">
        <v>19.712609514691824</v>
      </c>
      <c r="M115" s="6" t="s">
        <v>9</v>
      </c>
      <c r="N115">
        <f t="shared" si="29"/>
        <v>0.10975768722080899</v>
      </c>
      <c r="O115">
        <f t="shared" si="28"/>
        <v>0.11842219466644044</v>
      </c>
      <c r="P115">
        <f t="shared" si="28"/>
        <v>0.12955057106666143</v>
      </c>
      <c r="Q115">
        <f t="shared" si="28"/>
        <v>7.411836180651217E-2</v>
      </c>
      <c r="R115">
        <f t="shared" si="28"/>
        <v>0.14312390327224445</v>
      </c>
      <c r="S115">
        <f t="shared" si="28"/>
        <v>0.16155468379741619</v>
      </c>
      <c r="T115">
        <f t="shared" si="28"/>
        <v>0.16413002291086229</v>
      </c>
      <c r="U115">
        <f t="shared" si="28"/>
        <v>0.16538641910798976</v>
      </c>
      <c r="V115">
        <f t="shared" si="28"/>
        <v>0.16528521851133091</v>
      </c>
      <c r="W115">
        <f t="shared" si="28"/>
        <v>0.16626941888763241</v>
      </c>
    </row>
    <row r="116" spans="1:23" x14ac:dyDescent="0.25">
      <c r="A116" s="6" t="s">
        <v>10</v>
      </c>
      <c r="B116">
        <v>3.1626229077069969</v>
      </c>
      <c r="C116">
        <v>3.0659248987329693</v>
      </c>
      <c r="D116">
        <v>3.1952660538934827</v>
      </c>
      <c r="E116">
        <v>1.7787670191754068</v>
      </c>
      <c r="F116">
        <v>3.6761978004133535</v>
      </c>
      <c r="G116">
        <v>3.94190375803139</v>
      </c>
      <c r="H116">
        <v>4.1040351680815688</v>
      </c>
      <c r="I116">
        <v>4.2127476087807443</v>
      </c>
      <c r="J116">
        <v>4.3086348194362811</v>
      </c>
      <c r="K116">
        <v>4.4056137632257037</v>
      </c>
      <c r="M116" s="6" t="s">
        <v>10</v>
      </c>
      <c r="N116">
        <f t="shared" si="29"/>
        <v>4.2176232484112362E-2</v>
      </c>
      <c r="O116">
        <f t="shared" si="28"/>
        <v>3.9343429208621793E-2</v>
      </c>
      <c r="P116">
        <f t="shared" si="28"/>
        <v>3.7461209411480262E-2</v>
      </c>
      <c r="Q116">
        <f t="shared" si="28"/>
        <v>2.2122354738158306E-2</v>
      </c>
      <c r="R116">
        <f t="shared" si="28"/>
        <v>3.6940180496335698E-2</v>
      </c>
      <c r="S116">
        <f t="shared" si="28"/>
        <v>3.6008600810191756E-2</v>
      </c>
      <c r="T116">
        <f t="shared" si="28"/>
        <v>3.6388323683077664E-2</v>
      </c>
      <c r="U116">
        <f t="shared" si="28"/>
        <v>3.6660357191591622E-2</v>
      </c>
      <c r="V116">
        <f t="shared" si="28"/>
        <v>3.693162507716994E-2</v>
      </c>
      <c r="W116">
        <f t="shared" si="28"/>
        <v>3.7159912273864414E-2</v>
      </c>
    </row>
    <row r="117" spans="1:23" x14ac:dyDescent="0.25">
      <c r="A117" s="7" t="s">
        <v>11</v>
      </c>
      <c r="B117">
        <v>21.727706466357215</v>
      </c>
      <c r="C117">
        <v>22.593585405819876</v>
      </c>
      <c r="D117">
        <v>24.613920732672309</v>
      </c>
      <c r="E117">
        <v>25.476750486324736</v>
      </c>
      <c r="F117">
        <v>29.957521574090009</v>
      </c>
      <c r="G117">
        <v>31.681839760185042</v>
      </c>
      <c r="H117">
        <v>33.226895926896944</v>
      </c>
      <c r="I117">
        <v>34.62322788416099</v>
      </c>
      <c r="J117">
        <v>35.728109711648543</v>
      </c>
      <c r="K117">
        <v>36.776071711942834</v>
      </c>
      <c r="M117" s="7" t="s">
        <v>70</v>
      </c>
    </row>
    <row r="118" spans="1:23" x14ac:dyDescent="0.25">
      <c r="A118" s="6" t="s">
        <v>12</v>
      </c>
      <c r="B118">
        <v>17.622853203653971</v>
      </c>
      <c r="C118">
        <v>18.121851524259878</v>
      </c>
      <c r="D118">
        <v>19.694967098092309</v>
      </c>
      <c r="E118">
        <v>20.812907017461622</v>
      </c>
      <c r="F118">
        <v>24.334069044882696</v>
      </c>
      <c r="G118">
        <v>25.489400448438413</v>
      </c>
      <c r="H118">
        <v>26.55853129684051</v>
      </c>
      <c r="I118">
        <v>27.632136944163182</v>
      </c>
      <c r="J118">
        <v>28.415196259791234</v>
      </c>
      <c r="K118">
        <v>29.198983619018303</v>
      </c>
      <c r="M118" s="6" t="s">
        <v>12</v>
      </c>
      <c r="N118">
        <f>B118/B$117</f>
        <v>0.81107747064518176</v>
      </c>
      <c r="O118">
        <f t="shared" ref="O118:W120" si="30">C118/C$117</f>
        <v>0.80207949286313251</v>
      </c>
      <c r="P118">
        <f t="shared" si="30"/>
        <v>0.80015562380313421</v>
      </c>
      <c r="Q118">
        <f t="shared" si="30"/>
        <v>0.81693727104771285</v>
      </c>
      <c r="R118">
        <f t="shared" si="30"/>
        <v>0.81228578888612113</v>
      </c>
      <c r="S118">
        <f t="shared" si="30"/>
        <v>0.80454293820623568</v>
      </c>
      <c r="T118">
        <f t="shared" si="30"/>
        <v>0.79930822774635291</v>
      </c>
      <c r="U118">
        <f t="shared" si="30"/>
        <v>0.79808090212189586</v>
      </c>
      <c r="V118">
        <f t="shared" si="30"/>
        <v>0.7953176501394067</v>
      </c>
      <c r="W118">
        <f t="shared" si="30"/>
        <v>0.79396689912196605</v>
      </c>
    </row>
    <row r="119" spans="1:23" x14ac:dyDescent="0.25">
      <c r="A119" s="6" t="s">
        <v>8</v>
      </c>
      <c r="B119">
        <v>1.9760000002188849</v>
      </c>
      <c r="C119">
        <v>2.2390000000000003</v>
      </c>
      <c r="D119">
        <v>2.6029999999999998</v>
      </c>
      <c r="E119">
        <v>2.4448704812499829</v>
      </c>
      <c r="F119">
        <v>2.9757033980177936</v>
      </c>
      <c r="G119">
        <v>3.3900459810877592</v>
      </c>
      <c r="H119">
        <v>3.6786016872943312</v>
      </c>
      <c r="I119">
        <v>3.8661570261172065</v>
      </c>
      <c r="J119">
        <v>4.0720457998922557</v>
      </c>
      <c r="K119">
        <v>4.2268530420322756</v>
      </c>
      <c r="M119" s="6" t="s">
        <v>8</v>
      </c>
      <c r="N119">
        <f t="shared" ref="N119:N120" si="31">B119/B$117</f>
        <v>9.0943791204031926E-2</v>
      </c>
      <c r="O119">
        <f t="shared" si="30"/>
        <v>9.9098923866384525E-2</v>
      </c>
      <c r="P119">
        <f t="shared" si="30"/>
        <v>0.10575316416554473</v>
      </c>
      <c r="Q119">
        <f t="shared" si="30"/>
        <v>9.5964769233907066E-2</v>
      </c>
      <c r="R119">
        <f t="shared" si="30"/>
        <v>9.933076041215147E-2</v>
      </c>
      <c r="S119">
        <f t="shared" si="30"/>
        <v>0.10700281318094639</v>
      </c>
      <c r="T119">
        <f t="shared" si="30"/>
        <v>0.11071156617782428</v>
      </c>
      <c r="U119">
        <f t="shared" si="30"/>
        <v>0.11166367962722068</v>
      </c>
      <c r="V119">
        <f t="shared" si="30"/>
        <v>0.11397316658386308</v>
      </c>
      <c r="W119">
        <f t="shared" si="30"/>
        <v>0.11493487056312292</v>
      </c>
    </row>
    <row r="120" spans="1:23" x14ac:dyDescent="0.25">
      <c r="A120" s="6" t="s">
        <v>10</v>
      </c>
      <c r="B120">
        <v>2.1288532624843604</v>
      </c>
      <c r="C120">
        <v>2.2327338815599997</v>
      </c>
      <c r="D120">
        <v>2.3159536345799991</v>
      </c>
      <c r="E120">
        <v>2.2189729876131299</v>
      </c>
      <c r="F120">
        <v>2.6477491311895176</v>
      </c>
      <c r="G120">
        <v>2.8023933306588691</v>
      </c>
      <c r="H120">
        <v>2.9897629427621015</v>
      </c>
      <c r="I120">
        <v>3.1249339138805992</v>
      </c>
      <c r="J120">
        <v>3.2408676519650554</v>
      </c>
      <c r="K120">
        <v>3.3502350508922571</v>
      </c>
      <c r="M120" s="6" t="s">
        <v>10</v>
      </c>
      <c r="N120">
        <f t="shared" si="31"/>
        <v>9.7978738150786324E-2</v>
      </c>
      <c r="O120">
        <f t="shared" si="30"/>
        <v>9.8821583270483057E-2</v>
      </c>
      <c r="P120">
        <f t="shared" si="30"/>
        <v>9.4091212031321037E-2</v>
      </c>
      <c r="Q120">
        <f t="shared" si="30"/>
        <v>8.7097959718379997E-2</v>
      </c>
      <c r="R120">
        <f t="shared" si="30"/>
        <v>8.8383450701727345E-2</v>
      </c>
      <c r="S120">
        <f t="shared" si="30"/>
        <v>8.8454248612817976E-2</v>
      </c>
      <c r="T120">
        <f t="shared" si="30"/>
        <v>8.9980206075822716E-2</v>
      </c>
      <c r="U120">
        <f t="shared" si="30"/>
        <v>9.0255418250883415E-2</v>
      </c>
      <c r="V120">
        <f t="shared" si="30"/>
        <v>9.0709183276730304E-2</v>
      </c>
      <c r="W120">
        <f t="shared" si="30"/>
        <v>9.1098230314911155E-2</v>
      </c>
    </row>
    <row r="121" spans="1:23" x14ac:dyDescent="0.25">
      <c r="A121" s="8"/>
      <c r="M121" s="8"/>
    </row>
    <row r="122" spans="1:23" x14ac:dyDescent="0.25">
      <c r="A122" s="9" t="s">
        <v>49</v>
      </c>
      <c r="M122" s="9" t="s">
        <v>49</v>
      </c>
      <c r="N122" s="5">
        <v>2005</v>
      </c>
      <c r="O122" s="5">
        <v>2010</v>
      </c>
      <c r="P122" s="5">
        <v>2015</v>
      </c>
      <c r="Q122" s="5">
        <v>2020</v>
      </c>
      <c r="R122" s="5">
        <v>2025</v>
      </c>
      <c r="S122" s="5">
        <v>2030</v>
      </c>
      <c r="T122" s="5">
        <v>2035</v>
      </c>
      <c r="U122" s="5">
        <v>2040</v>
      </c>
      <c r="V122" s="5">
        <v>2045</v>
      </c>
      <c r="W122" s="5">
        <v>2050</v>
      </c>
    </row>
    <row r="123" spans="1:23" x14ac:dyDescent="0.25">
      <c r="A123" s="7" t="s">
        <v>4</v>
      </c>
      <c r="B123">
        <v>14.062403557644769</v>
      </c>
      <c r="C123">
        <v>13.659460864429581</v>
      </c>
      <c r="D123">
        <v>17.607815431992968</v>
      </c>
      <c r="E123">
        <v>16.835113765075256</v>
      </c>
      <c r="F123">
        <v>19.788963803719859</v>
      </c>
      <c r="G123">
        <v>21.917526982106576</v>
      </c>
      <c r="H123">
        <v>23.465184795305269</v>
      </c>
      <c r="I123">
        <v>24.692780935602787</v>
      </c>
      <c r="J123">
        <v>25.205595768880027</v>
      </c>
      <c r="K123">
        <v>25.81506171234723</v>
      </c>
      <c r="M123" s="7" t="s">
        <v>69</v>
      </c>
    </row>
    <row r="124" spans="1:23" x14ac:dyDescent="0.25">
      <c r="A124" s="6" t="s">
        <v>5</v>
      </c>
      <c r="B124">
        <v>2.7159999675913387</v>
      </c>
      <c r="C124">
        <v>2.0609999999999982</v>
      </c>
      <c r="D124">
        <v>3.146414499999997</v>
      </c>
      <c r="E124">
        <v>2.657900411174658</v>
      </c>
      <c r="F124">
        <v>3.1789996812606947</v>
      </c>
      <c r="G124">
        <v>3.5306085980758923</v>
      </c>
      <c r="H124">
        <v>3.7337216330678586</v>
      </c>
      <c r="I124">
        <v>3.877945201623429</v>
      </c>
      <c r="J124">
        <v>3.9660611612171248</v>
      </c>
      <c r="K124">
        <v>4.0415430139051205</v>
      </c>
      <c r="M124" s="6" t="s">
        <v>5</v>
      </c>
      <c r="N124">
        <f>B124/B$123</f>
        <v>0.19313910004487353</v>
      </c>
      <c r="O124">
        <f t="shared" ref="O124:W129" si="32">C124/C$123</f>
        <v>0.15088443244250002</v>
      </c>
      <c r="P124">
        <f t="shared" si="32"/>
        <v>0.17869420043346429</v>
      </c>
      <c r="Q124">
        <f t="shared" si="32"/>
        <v>0.15787837541606162</v>
      </c>
      <c r="R124">
        <f t="shared" si="32"/>
        <v>0.16064508039896044</v>
      </c>
      <c r="S124">
        <f t="shared" si="32"/>
        <v>0.16108608425386103</v>
      </c>
      <c r="T124">
        <f t="shared" si="32"/>
        <v>0.15911750389516952</v>
      </c>
      <c r="U124">
        <f t="shared" si="32"/>
        <v>0.15704773033611991</v>
      </c>
      <c r="V124">
        <f t="shared" si="32"/>
        <v>0.15734843951253888</v>
      </c>
      <c r="W124">
        <f t="shared" si="32"/>
        <v>0.15655755771337429</v>
      </c>
    </row>
    <row r="125" spans="1:23" x14ac:dyDescent="0.25">
      <c r="A125" s="6" t="s">
        <v>6</v>
      </c>
      <c r="B125">
        <v>9.9290011544064409</v>
      </c>
      <c r="C125">
        <v>10.100001399999993</v>
      </c>
      <c r="D125">
        <v>12.331949886981235</v>
      </c>
      <c r="E125">
        <v>12.613557046041862</v>
      </c>
      <c r="F125">
        <v>13.929144463449928</v>
      </c>
      <c r="G125">
        <v>15.3056314020622</v>
      </c>
      <c r="H125">
        <v>16.326733177502668</v>
      </c>
      <c r="I125">
        <v>17.121554471063494</v>
      </c>
      <c r="J125">
        <v>17.306198141979763</v>
      </c>
      <c r="K125">
        <v>17.606150095067783</v>
      </c>
      <c r="M125" s="6" t="s">
        <v>6</v>
      </c>
      <c r="N125">
        <f t="shared" ref="N125:N129" si="33">B125/B$123</f>
        <v>0.70606714660871184</v>
      </c>
      <c r="O125">
        <f t="shared" si="32"/>
        <v>0.7394143517260825</v>
      </c>
      <c r="P125">
        <f t="shared" si="32"/>
        <v>0.70036796640737076</v>
      </c>
      <c r="Q125">
        <f t="shared" si="32"/>
        <v>0.74924097467098272</v>
      </c>
      <c r="R125">
        <f t="shared" si="32"/>
        <v>0.70388447831874734</v>
      </c>
      <c r="S125">
        <f t="shared" si="32"/>
        <v>0.69832839327893548</v>
      </c>
      <c r="T125">
        <f t="shared" si="32"/>
        <v>0.69578540803860167</v>
      </c>
      <c r="U125">
        <f t="shared" si="32"/>
        <v>0.69338299787761559</v>
      </c>
      <c r="V125">
        <f t="shared" si="32"/>
        <v>0.68660143170854071</v>
      </c>
      <c r="W125">
        <f t="shared" si="32"/>
        <v>0.68201076918777381</v>
      </c>
    </row>
    <row r="126" spans="1:23" x14ac:dyDescent="0.25">
      <c r="A126" s="6" t="s">
        <v>7</v>
      </c>
      <c r="B126">
        <v>0.11000219817238241</v>
      </c>
      <c r="C126">
        <v>0.19900220250568812</v>
      </c>
      <c r="D126">
        <v>0.44813226075605905</v>
      </c>
      <c r="E126">
        <v>0.50037583887860049</v>
      </c>
      <c r="F126">
        <v>0.55119543198687582</v>
      </c>
      <c r="G126">
        <v>0.59432334575678036</v>
      </c>
      <c r="H126">
        <v>0.62406384199710652</v>
      </c>
      <c r="I126">
        <v>0.64716191408815127</v>
      </c>
      <c r="J126">
        <v>0.66087831402312847</v>
      </c>
      <c r="K126">
        <v>0.67239275225636563</v>
      </c>
      <c r="M126" s="6" t="s">
        <v>7</v>
      </c>
      <c r="N126">
        <f t="shared" si="33"/>
        <v>7.8224321839051279E-3</v>
      </c>
      <c r="O126">
        <f t="shared" si="32"/>
        <v>1.4568818233807974E-2</v>
      </c>
      <c r="P126">
        <f t="shared" si="32"/>
        <v>2.5450758641064226E-2</v>
      </c>
      <c r="Q126">
        <f t="shared" si="32"/>
        <v>2.9722153699765254E-2</v>
      </c>
      <c r="R126">
        <f t="shared" si="32"/>
        <v>2.7853678315550006E-2</v>
      </c>
      <c r="S126">
        <f t="shared" si="32"/>
        <v>2.7116350592016367E-2</v>
      </c>
      <c r="T126">
        <f t="shared" si="32"/>
        <v>2.6595309069202999E-2</v>
      </c>
      <c r="U126">
        <f t="shared" si="32"/>
        <v>2.6208547177246203E-2</v>
      </c>
      <c r="V126">
        <f t="shared" si="32"/>
        <v>2.6219507766568201E-2</v>
      </c>
      <c r="W126">
        <f t="shared" si="32"/>
        <v>2.6046528950762225E-2</v>
      </c>
    </row>
    <row r="127" spans="1:23" x14ac:dyDescent="0.25">
      <c r="A127" s="6" t="s">
        <v>8</v>
      </c>
      <c r="B127">
        <v>0.32330039674928507</v>
      </c>
      <c r="C127">
        <v>0.45209959999999988</v>
      </c>
      <c r="D127">
        <v>0.45493139999999987</v>
      </c>
      <c r="E127">
        <v>0.37226315404534965</v>
      </c>
      <c r="F127">
        <v>0.61602664786347117</v>
      </c>
      <c r="G127">
        <v>0.74256739933430937</v>
      </c>
      <c r="H127">
        <v>0.82810561295745011</v>
      </c>
      <c r="I127">
        <v>0.91097807726218438</v>
      </c>
      <c r="J127">
        <v>0.97083922810979428</v>
      </c>
      <c r="K127">
        <v>1.0276728916596094</v>
      </c>
      <c r="M127" s="6" t="s">
        <v>8</v>
      </c>
      <c r="N127">
        <f t="shared" si="33"/>
        <v>2.2990408106552219E-2</v>
      </c>
      <c r="O127">
        <f t="shared" si="32"/>
        <v>3.3097909535895843E-2</v>
      </c>
      <c r="P127">
        <f t="shared" si="32"/>
        <v>2.5836901900584481E-2</v>
      </c>
      <c r="Q127">
        <f t="shared" si="32"/>
        <v>2.2112304035486603E-2</v>
      </c>
      <c r="R127">
        <f t="shared" si="32"/>
        <v>3.1129808208940818E-2</v>
      </c>
      <c r="S127">
        <f t="shared" si="32"/>
        <v>3.3880072324790102E-2</v>
      </c>
      <c r="T127">
        <f t="shared" si="32"/>
        <v>3.5290820003392044E-2</v>
      </c>
      <c r="U127">
        <f t="shared" si="32"/>
        <v>3.6892486092917509E-2</v>
      </c>
      <c r="V127">
        <f t="shared" si="32"/>
        <v>3.8516813370007168E-2</v>
      </c>
      <c r="W127">
        <f t="shared" si="32"/>
        <v>3.9809042608954057E-2</v>
      </c>
    </row>
    <row r="128" spans="1:23" x14ac:dyDescent="0.25">
      <c r="A128" s="6" t="s">
        <v>9</v>
      </c>
      <c r="B128">
        <v>0.60548754150237716</v>
      </c>
      <c r="C128">
        <v>0.48032152907636433</v>
      </c>
      <c r="D128">
        <v>0.81671451634487846</v>
      </c>
      <c r="E128">
        <v>0.46162346067634374</v>
      </c>
      <c r="F128">
        <v>1.04146560690685</v>
      </c>
      <c r="G128">
        <v>1.2409983516574428</v>
      </c>
      <c r="H128">
        <v>1.419244429871845</v>
      </c>
      <c r="I128">
        <v>1.5739797028501199</v>
      </c>
      <c r="J128">
        <v>1.7217949161429071</v>
      </c>
      <c r="K128">
        <v>1.8702759461749456</v>
      </c>
      <c r="M128" s="6" t="s">
        <v>9</v>
      </c>
      <c r="N128">
        <f t="shared" si="33"/>
        <v>4.3057187131656086E-2</v>
      </c>
      <c r="O128">
        <f t="shared" si="32"/>
        <v>3.5164018100243118E-2</v>
      </c>
      <c r="P128">
        <f t="shared" si="32"/>
        <v>4.6383636828730514E-2</v>
      </c>
      <c r="Q128">
        <f t="shared" si="32"/>
        <v>2.7420275687948713E-2</v>
      </c>
      <c r="R128">
        <f t="shared" si="32"/>
        <v>5.2628607401418309E-2</v>
      </c>
      <c r="S128">
        <f t="shared" si="32"/>
        <v>5.6621276326959298E-2</v>
      </c>
      <c r="T128">
        <f t="shared" si="32"/>
        <v>6.0482985420843405E-2</v>
      </c>
      <c r="U128">
        <f t="shared" si="32"/>
        <v>6.3742504619263396E-2</v>
      </c>
      <c r="V128">
        <f t="shared" si="32"/>
        <v>6.8310026548498146E-2</v>
      </c>
      <c r="W128">
        <f t="shared" si="32"/>
        <v>7.2449020924881258E-2</v>
      </c>
    </row>
    <row r="129" spans="1:23" x14ac:dyDescent="0.25">
      <c r="A129" s="6" t="s">
        <v>10</v>
      </c>
      <c r="B129">
        <v>0.37861229922294393</v>
      </c>
      <c r="C129">
        <v>0.36703613284753883</v>
      </c>
      <c r="D129">
        <v>0.40967286791079843</v>
      </c>
      <c r="E129">
        <v>0.22939385425844314</v>
      </c>
      <c r="F129">
        <v>0.47213197225204218</v>
      </c>
      <c r="G129">
        <v>0.50339788521994921</v>
      </c>
      <c r="H129">
        <v>0.53331609990834161</v>
      </c>
      <c r="I129">
        <v>0.56116156871540934</v>
      </c>
      <c r="J129">
        <v>0.57982400740731022</v>
      </c>
      <c r="K129">
        <v>0.59702701328340912</v>
      </c>
      <c r="M129" s="6" t="s">
        <v>10</v>
      </c>
      <c r="N129">
        <f t="shared" si="33"/>
        <v>2.6923725924301058E-2</v>
      </c>
      <c r="O129">
        <f t="shared" si="32"/>
        <v>2.687046996147064E-2</v>
      </c>
      <c r="P129">
        <f t="shared" si="32"/>
        <v>2.326653578878575E-2</v>
      </c>
      <c r="Q129">
        <f t="shared" si="32"/>
        <v>1.3625916489755167E-2</v>
      </c>
      <c r="R129">
        <f t="shared" si="32"/>
        <v>2.3858347356383182E-2</v>
      </c>
      <c r="S129">
        <f t="shared" si="32"/>
        <v>2.2967823223437673E-2</v>
      </c>
      <c r="T129">
        <f t="shared" si="32"/>
        <v>2.2727973572790414E-2</v>
      </c>
      <c r="U129">
        <f t="shared" si="32"/>
        <v>2.2725733896837432E-2</v>
      </c>
      <c r="V129">
        <f t="shared" si="32"/>
        <v>2.3003781093846917E-2</v>
      </c>
      <c r="W129">
        <f t="shared" si="32"/>
        <v>2.3127080614254496E-2</v>
      </c>
    </row>
    <row r="130" spans="1:23" x14ac:dyDescent="0.25">
      <c r="A130" s="7" t="s">
        <v>11</v>
      </c>
      <c r="B130">
        <v>13.46443961667865</v>
      </c>
      <c r="C130">
        <v>8.9209004061962336</v>
      </c>
      <c r="D130">
        <v>6.1038860970728255</v>
      </c>
      <c r="E130">
        <v>5.5111733848101236</v>
      </c>
      <c r="F130">
        <v>7.0721749845576145</v>
      </c>
      <c r="G130">
        <v>8.505088026682003</v>
      </c>
      <c r="H130">
        <v>9.5577862511047122</v>
      </c>
      <c r="I130">
        <v>10.482249433910896</v>
      </c>
      <c r="J130">
        <v>11.114759654593549</v>
      </c>
      <c r="K130">
        <v>11.766958429151805</v>
      </c>
      <c r="M130" s="7" t="s">
        <v>70</v>
      </c>
    </row>
    <row r="131" spans="1:23" x14ac:dyDescent="0.25">
      <c r="A131" s="6" t="s">
        <v>12</v>
      </c>
      <c r="B131">
        <v>2.7909966869577225</v>
      </c>
      <c r="C131">
        <v>2.254308359506231</v>
      </c>
      <c r="D131">
        <v>2.9573392003028252</v>
      </c>
      <c r="E131">
        <v>2.9266824936389901</v>
      </c>
      <c r="F131">
        <v>3.47956688909589</v>
      </c>
      <c r="G131">
        <v>3.988815415191497</v>
      </c>
      <c r="H131">
        <v>4.3260279400912776</v>
      </c>
      <c r="I131">
        <v>4.640755858585103</v>
      </c>
      <c r="J131">
        <v>4.7871183055339106</v>
      </c>
      <c r="K131">
        <v>4.9468179334556304</v>
      </c>
      <c r="M131" s="6" t="s">
        <v>12</v>
      </c>
      <c r="N131">
        <f>B131/B$130</f>
        <v>0.20728650923581426</v>
      </c>
      <c r="O131">
        <f t="shared" ref="O131:W133" si="34">C131/C$130</f>
        <v>0.2526996443027707</v>
      </c>
      <c r="P131">
        <f t="shared" si="34"/>
        <v>0.48450104626314117</v>
      </c>
      <c r="Q131">
        <f t="shared" si="34"/>
        <v>0.53104525829390559</v>
      </c>
      <c r="R131">
        <f t="shared" si="34"/>
        <v>0.49200803100795265</v>
      </c>
      <c r="S131">
        <f t="shared" si="34"/>
        <v>0.46899166742047349</v>
      </c>
      <c r="T131">
        <f t="shared" si="34"/>
        <v>0.45261819279451504</v>
      </c>
      <c r="U131">
        <f t="shared" si="34"/>
        <v>0.44272518869584376</v>
      </c>
      <c r="V131">
        <f t="shared" si="34"/>
        <v>0.43069921926341187</v>
      </c>
      <c r="W131">
        <f t="shared" si="34"/>
        <v>0.42039903202175338</v>
      </c>
    </row>
    <row r="132" spans="1:23" x14ac:dyDescent="0.25">
      <c r="A132" s="6" t="s">
        <v>8</v>
      </c>
      <c r="B132">
        <v>10.63899992620053</v>
      </c>
      <c r="C132">
        <v>6.6380000000000017</v>
      </c>
      <c r="D132">
        <v>3.1170000000000004</v>
      </c>
      <c r="E132">
        <v>2.5674541255773935</v>
      </c>
      <c r="F132">
        <v>3.5720555512613856</v>
      </c>
      <c r="G132">
        <v>4.4932054805578066</v>
      </c>
      <c r="H132">
        <v>5.2067011876801299</v>
      </c>
      <c r="I132">
        <v>5.8149267116472263</v>
      </c>
      <c r="J132">
        <v>6.299914473742696</v>
      </c>
      <c r="K132">
        <v>6.7911310689852655</v>
      </c>
      <c r="M132" s="6" t="s">
        <v>8</v>
      </c>
      <c r="N132">
        <f t="shared" ref="N132:N133" si="35">B132/B$130</f>
        <v>0.79015541894679409</v>
      </c>
      <c r="O132">
        <f t="shared" si="34"/>
        <v>0.74409529282373932</v>
      </c>
      <c r="P132">
        <f t="shared" si="34"/>
        <v>0.51065828398973345</v>
      </c>
      <c r="Q132">
        <f t="shared" si="34"/>
        <v>0.46586342804125913</v>
      </c>
      <c r="R132">
        <f t="shared" si="34"/>
        <v>0.50508585535017392</v>
      </c>
      <c r="S132">
        <f t="shared" si="34"/>
        <v>0.52829617594336542</v>
      </c>
      <c r="T132">
        <f t="shared" si="34"/>
        <v>0.54476016212209466</v>
      </c>
      <c r="U132">
        <f t="shared" si="34"/>
        <v>0.55474034922652038</v>
      </c>
      <c r="V132">
        <f t="shared" si="34"/>
        <v>0.56680618110703318</v>
      </c>
      <c r="W132">
        <f t="shared" si="34"/>
        <v>0.57713563873572626</v>
      </c>
    </row>
    <row r="133" spans="1:23" x14ac:dyDescent="0.25">
      <c r="A133" s="6" t="s">
        <v>10</v>
      </c>
      <c r="B133">
        <v>3.4443003520398884E-2</v>
      </c>
      <c r="C133">
        <v>2.8592046689999994E-2</v>
      </c>
      <c r="D133">
        <v>2.9546896769999987E-2</v>
      </c>
      <c r="E133">
        <v>1.7036765593740587E-2</v>
      </c>
      <c r="F133">
        <v>2.0552544200337808E-2</v>
      </c>
      <c r="G133">
        <v>2.3067130932698739E-2</v>
      </c>
      <c r="H133">
        <v>2.5057123333304392E-2</v>
      </c>
      <c r="I133">
        <v>2.6566863678565946E-2</v>
      </c>
      <c r="J133">
        <v>2.7726875316941291E-2</v>
      </c>
      <c r="K133">
        <v>2.9009426710908968E-2</v>
      </c>
      <c r="M133" s="6" t="s">
        <v>10</v>
      </c>
      <c r="N133">
        <f t="shared" si="35"/>
        <v>2.5580718173917687E-3</v>
      </c>
      <c r="O133">
        <f t="shared" si="34"/>
        <v>3.2050628734898415E-3</v>
      </c>
      <c r="P133">
        <f t="shared" si="34"/>
        <v>4.8406697471254376E-3</v>
      </c>
      <c r="Q133">
        <f t="shared" si="34"/>
        <v>3.0913136648353795E-3</v>
      </c>
      <c r="R133">
        <f t="shared" si="34"/>
        <v>2.906113641873276E-3</v>
      </c>
      <c r="S133">
        <f t="shared" si="34"/>
        <v>2.7121566361609623E-3</v>
      </c>
      <c r="T133">
        <f t="shared" si="34"/>
        <v>2.621645083390333E-3</v>
      </c>
      <c r="U133">
        <f t="shared" si="34"/>
        <v>2.5344620776357471E-3</v>
      </c>
      <c r="V133">
        <f t="shared" si="34"/>
        <v>2.494599629554943E-3</v>
      </c>
      <c r="W133">
        <f t="shared" si="34"/>
        <v>2.4653292425203246E-3</v>
      </c>
    </row>
    <row r="134" spans="1:23" x14ac:dyDescent="0.25">
      <c r="A134" s="8"/>
      <c r="M134" s="8"/>
    </row>
    <row r="135" spans="1:23" x14ac:dyDescent="0.25">
      <c r="A135" s="9" t="s">
        <v>50</v>
      </c>
      <c r="M135" s="9" t="s">
        <v>50</v>
      </c>
      <c r="N135" s="5">
        <v>2005</v>
      </c>
      <c r="O135" s="5">
        <v>2010</v>
      </c>
      <c r="P135" s="5">
        <v>2015</v>
      </c>
      <c r="Q135" s="5">
        <v>2020</v>
      </c>
      <c r="R135" s="5">
        <v>2025</v>
      </c>
      <c r="S135" s="5">
        <v>2030</v>
      </c>
      <c r="T135" s="5">
        <v>2035</v>
      </c>
      <c r="U135" s="5">
        <v>2040</v>
      </c>
      <c r="V135" s="5">
        <v>2045</v>
      </c>
      <c r="W135" s="5">
        <v>2050</v>
      </c>
    </row>
    <row r="136" spans="1:23" x14ac:dyDescent="0.25">
      <c r="A136" s="7" t="s">
        <v>4</v>
      </c>
      <c r="B136">
        <v>145.24785537037789</v>
      </c>
      <c r="C136">
        <v>154.54598767100316</v>
      </c>
      <c r="D136">
        <v>158.15366413338089</v>
      </c>
      <c r="E136">
        <v>136.07575540923935</v>
      </c>
      <c r="F136">
        <v>178.44818129235097</v>
      </c>
      <c r="G136">
        <v>189.08614591425541</v>
      </c>
      <c r="H136">
        <v>198.30310099978158</v>
      </c>
      <c r="I136">
        <v>202.47258903330851</v>
      </c>
      <c r="J136">
        <v>207.72753750196091</v>
      </c>
      <c r="K136">
        <v>214.10402323468929</v>
      </c>
      <c r="M136" s="7" t="s">
        <v>69</v>
      </c>
    </row>
    <row r="137" spans="1:23" x14ac:dyDescent="0.25">
      <c r="A137" s="6" t="s">
        <v>5</v>
      </c>
      <c r="B137">
        <v>21.700000000450519</v>
      </c>
      <c r="C137">
        <v>21.099999999999994</v>
      </c>
      <c r="D137">
        <v>21.148271968974473</v>
      </c>
      <c r="E137">
        <v>15.610713548382407</v>
      </c>
      <c r="F137">
        <v>20.662764416681068</v>
      </c>
      <c r="G137">
        <v>21.734419314215351</v>
      </c>
      <c r="H137">
        <v>22.213942360900742</v>
      </c>
      <c r="I137">
        <v>23.530206321295832</v>
      </c>
      <c r="J137">
        <v>24.008775962775722</v>
      </c>
      <c r="K137">
        <v>24.16704989635101</v>
      </c>
      <c r="M137" s="6" t="s">
        <v>5</v>
      </c>
      <c r="N137">
        <f>B137/B$136</f>
        <v>0.14939979626629349</v>
      </c>
      <c r="O137">
        <f t="shared" ref="O137:W142" si="36">C137/C$136</f>
        <v>0.13652894078956992</v>
      </c>
      <c r="P137">
        <f t="shared" si="36"/>
        <v>0.13371977237997351</v>
      </c>
      <c r="Q137">
        <f t="shared" si="36"/>
        <v>0.11472075610702405</v>
      </c>
      <c r="R137">
        <f t="shared" si="36"/>
        <v>0.11579139819211348</v>
      </c>
      <c r="S137">
        <f t="shared" si="36"/>
        <v>0.11494453604269465</v>
      </c>
      <c r="T137">
        <f t="shared" si="36"/>
        <v>0.11202014617474494</v>
      </c>
      <c r="U137">
        <f t="shared" si="36"/>
        <v>0.11621428082506965</v>
      </c>
      <c r="V137">
        <f t="shared" si="36"/>
        <v>0.11557820523698782</v>
      </c>
      <c r="W137">
        <f t="shared" si="36"/>
        <v>0.11287527217487357</v>
      </c>
    </row>
    <row r="138" spans="1:23" x14ac:dyDescent="0.25">
      <c r="A138" s="6" t="s">
        <v>6</v>
      </c>
      <c r="B138">
        <v>85.000000607755382</v>
      </c>
      <c r="C138">
        <v>99.600000600000058</v>
      </c>
      <c r="D138">
        <v>98.275785115578429</v>
      </c>
      <c r="E138">
        <v>97.007872870558955</v>
      </c>
      <c r="F138">
        <v>110.97667149032267</v>
      </c>
      <c r="G138">
        <v>116.56908188621112</v>
      </c>
      <c r="H138">
        <v>119.79785138295166</v>
      </c>
      <c r="I138">
        <v>118.64862478603845</v>
      </c>
      <c r="J138">
        <v>119.12454700688016</v>
      </c>
      <c r="K138">
        <v>121.25366725952223</v>
      </c>
      <c r="M138" s="6" t="s">
        <v>6</v>
      </c>
      <c r="N138">
        <f t="shared" ref="N138:N142" si="37">B138/B$136</f>
        <v>0.58520657940874787</v>
      </c>
      <c r="O138">
        <f t="shared" si="36"/>
        <v>0.64446836893642367</v>
      </c>
      <c r="P138">
        <f t="shared" si="36"/>
        <v>0.62139429809666824</v>
      </c>
      <c r="Q138">
        <f t="shared" si="36"/>
        <v>0.71289608188331444</v>
      </c>
      <c r="R138">
        <f t="shared" si="36"/>
        <v>0.62189858527339104</v>
      </c>
      <c r="S138">
        <f t="shared" si="36"/>
        <v>0.61648663535123038</v>
      </c>
      <c r="T138">
        <f t="shared" si="36"/>
        <v>0.60411486647948898</v>
      </c>
      <c r="U138">
        <f t="shared" si="36"/>
        <v>0.58599845713692988</v>
      </c>
      <c r="V138">
        <f t="shared" si="36"/>
        <v>0.57346535966978207</v>
      </c>
      <c r="W138">
        <f t="shared" si="36"/>
        <v>0.56633063418248097</v>
      </c>
    </row>
    <row r="139" spans="1:23" x14ac:dyDescent="0.25">
      <c r="A139" s="6" t="s">
        <v>7</v>
      </c>
      <c r="B139">
        <v>4.7000006010586608</v>
      </c>
      <c r="C139">
        <v>5.7700006000000004</v>
      </c>
      <c r="D139">
        <v>6.1741658029969839</v>
      </c>
      <c r="E139">
        <v>5.6957237045015043</v>
      </c>
      <c r="F139">
        <v>6.3268530840043278</v>
      </c>
      <c r="G139">
        <v>6.5594269104219629</v>
      </c>
      <c r="H139">
        <v>6.848477114689393</v>
      </c>
      <c r="I139">
        <v>7.1243344368021981</v>
      </c>
      <c r="J139">
        <v>7.5009230407663399</v>
      </c>
      <c r="K139">
        <v>7.895240587051588</v>
      </c>
      <c r="M139" s="6" t="s">
        <v>7</v>
      </c>
      <c r="N139">
        <f t="shared" si="37"/>
        <v>3.2358485356453581E-2</v>
      </c>
      <c r="O139">
        <f t="shared" si="36"/>
        <v>3.733516920725987E-2</v>
      </c>
      <c r="P139">
        <f t="shared" si="36"/>
        <v>3.9039031038761919E-2</v>
      </c>
      <c r="Q139">
        <f t="shared" si="36"/>
        <v>4.1857005955042985E-2</v>
      </c>
      <c r="R139">
        <f t="shared" si="36"/>
        <v>3.5454847666051968E-2</v>
      </c>
      <c r="S139">
        <f t="shared" si="36"/>
        <v>3.469015077073101E-2</v>
      </c>
      <c r="T139">
        <f t="shared" si="36"/>
        <v>3.4535401010682816E-2</v>
      </c>
      <c r="U139">
        <f t="shared" si="36"/>
        <v>3.5186661418302817E-2</v>
      </c>
      <c r="V139">
        <f t="shared" si="36"/>
        <v>3.6109430319008776E-2</v>
      </c>
      <c r="W139">
        <f t="shared" si="36"/>
        <v>3.6875722687365151E-2</v>
      </c>
    </row>
    <row r="140" spans="1:23" x14ac:dyDescent="0.25">
      <c r="A140" s="6" t="s">
        <v>8</v>
      </c>
      <c r="B140">
        <v>3.3540000002436727</v>
      </c>
      <c r="C140">
        <v>3.0757464982806515</v>
      </c>
      <c r="D140">
        <v>2.9369048608075286</v>
      </c>
      <c r="E140">
        <v>1.7907459885754828</v>
      </c>
      <c r="F140">
        <v>3.1127481263731607</v>
      </c>
      <c r="G140">
        <v>3.3645797111151681</v>
      </c>
      <c r="H140">
        <v>3.6957768805126125</v>
      </c>
      <c r="I140">
        <v>4.1592479258477617</v>
      </c>
      <c r="J140">
        <v>4.4851823513797413</v>
      </c>
      <c r="K140">
        <v>4.7883504452353556</v>
      </c>
      <c r="M140" s="6" t="s">
        <v>8</v>
      </c>
      <c r="N140">
        <f t="shared" si="37"/>
        <v>2.3091562981711972E-2</v>
      </c>
      <c r="O140">
        <f t="shared" si="36"/>
        <v>1.9901820452487499E-2</v>
      </c>
      <c r="P140">
        <f t="shared" si="36"/>
        <v>1.8569945103078061E-2</v>
      </c>
      <c r="Q140">
        <f t="shared" si="36"/>
        <v>1.315991951093658E-2</v>
      </c>
      <c r="R140">
        <f t="shared" si="36"/>
        <v>1.7443428696387538E-2</v>
      </c>
      <c r="S140">
        <f t="shared" si="36"/>
        <v>1.7793898621429931E-2</v>
      </c>
      <c r="T140">
        <f t="shared" si="36"/>
        <v>1.8637010020920868E-2</v>
      </c>
      <c r="U140">
        <f t="shared" si="36"/>
        <v>2.0542276590158726E-2</v>
      </c>
      <c r="V140">
        <f t="shared" si="36"/>
        <v>2.1591659947046753E-2</v>
      </c>
      <c r="W140">
        <f t="shared" si="36"/>
        <v>2.2364598165381618E-2</v>
      </c>
    </row>
    <row r="141" spans="1:23" x14ac:dyDescent="0.25">
      <c r="A141" s="6" t="s">
        <v>9</v>
      </c>
      <c r="B141">
        <v>23.03355036175256</v>
      </c>
      <c r="C141">
        <v>17.768036861920571</v>
      </c>
      <c r="D141">
        <v>22.081230724223339</v>
      </c>
      <c r="E141">
        <v>12.133191519123809</v>
      </c>
      <c r="F141">
        <v>30.249170683075125</v>
      </c>
      <c r="G141">
        <v>33.577318601841263</v>
      </c>
      <c r="H141">
        <v>38.209304802560361</v>
      </c>
      <c r="I141">
        <v>41.312074411729355</v>
      </c>
      <c r="J141">
        <v>44.807235703098087</v>
      </c>
      <c r="K141">
        <v>48.10953665227786</v>
      </c>
      <c r="M141" s="6" t="s">
        <v>9</v>
      </c>
      <c r="N141">
        <f t="shared" si="37"/>
        <v>0.15858100144072809</v>
      </c>
      <c r="O141">
        <f t="shared" si="36"/>
        <v>0.11496925368095025</v>
      </c>
      <c r="P141">
        <f t="shared" si="36"/>
        <v>0.13961883744660417</v>
      </c>
      <c r="Q141">
        <f t="shared" si="36"/>
        <v>8.9164976395934695E-2</v>
      </c>
      <c r="R141">
        <f t="shared" si="36"/>
        <v>0.16951235066676318</v>
      </c>
      <c r="S141">
        <f t="shared" si="36"/>
        <v>0.17757683112895808</v>
      </c>
      <c r="T141">
        <f t="shared" si="36"/>
        <v>0.19268132777511354</v>
      </c>
      <c r="U141">
        <f t="shared" si="36"/>
        <v>0.20403786314469047</v>
      </c>
      <c r="V141">
        <f t="shared" si="36"/>
        <v>0.21570195382822133</v>
      </c>
      <c r="W141">
        <f t="shared" si="36"/>
        <v>0.22470169371615581</v>
      </c>
    </row>
    <row r="142" spans="1:23" x14ac:dyDescent="0.25">
      <c r="A142" s="6" t="s">
        <v>10</v>
      </c>
      <c r="B142">
        <v>7.46030379911707</v>
      </c>
      <c r="C142">
        <v>7.2322031108018798</v>
      </c>
      <c r="D142">
        <v>7.5373056608001345</v>
      </c>
      <c r="E142">
        <v>3.8375077780971631</v>
      </c>
      <c r="F142">
        <v>7.1199734918946049</v>
      </c>
      <c r="G142">
        <v>7.2813194904505387</v>
      </c>
      <c r="H142">
        <v>7.537748458166794</v>
      </c>
      <c r="I142">
        <v>7.698101151594904</v>
      </c>
      <c r="J142">
        <v>7.8008734370608472</v>
      </c>
      <c r="K142">
        <v>7.8901783942512518</v>
      </c>
      <c r="M142" s="6" t="s">
        <v>10</v>
      </c>
      <c r="N142">
        <f t="shared" si="37"/>
        <v>5.1362574546064778E-2</v>
      </c>
      <c r="O142">
        <f t="shared" si="36"/>
        <v>4.67964469333087E-2</v>
      </c>
      <c r="P142">
        <f t="shared" si="36"/>
        <v>4.7658115934914112E-2</v>
      </c>
      <c r="Q142">
        <f t="shared" si="36"/>
        <v>2.8201260147747098E-2</v>
      </c>
      <c r="R142">
        <f t="shared" si="36"/>
        <v>3.9899389505292746E-2</v>
      </c>
      <c r="S142">
        <f t="shared" si="36"/>
        <v>3.8507948084955876E-2</v>
      </c>
      <c r="T142">
        <f t="shared" si="36"/>
        <v>3.8011248539048796E-2</v>
      </c>
      <c r="U142">
        <f t="shared" si="36"/>
        <v>3.8020460884848464E-2</v>
      </c>
      <c r="V142">
        <f t="shared" si="36"/>
        <v>3.7553390998953176E-2</v>
      </c>
      <c r="W142">
        <f t="shared" si="36"/>
        <v>3.6852079073742876E-2</v>
      </c>
    </row>
    <row r="143" spans="1:23" x14ac:dyDescent="0.25">
      <c r="A143" s="7" t="s">
        <v>11</v>
      </c>
      <c r="B143">
        <v>33.662230183507191</v>
      </c>
      <c r="C143">
        <v>37.730480653873201</v>
      </c>
      <c r="D143">
        <v>27.113412714722113</v>
      </c>
      <c r="E143">
        <v>28.022897848501785</v>
      </c>
      <c r="F143">
        <v>32.162214388055176</v>
      </c>
      <c r="G143">
        <v>33.022278325156492</v>
      </c>
      <c r="H143">
        <v>34.442415933801769</v>
      </c>
      <c r="I143">
        <v>35.604907815055192</v>
      </c>
      <c r="J143">
        <v>36.870190913727534</v>
      </c>
      <c r="K143">
        <v>38.103222624707961</v>
      </c>
      <c r="M143" s="7" t="s">
        <v>70</v>
      </c>
    </row>
    <row r="144" spans="1:23" x14ac:dyDescent="0.25">
      <c r="A144" s="6" t="s">
        <v>12</v>
      </c>
      <c r="B144">
        <v>24.188215216868642</v>
      </c>
      <c r="C144">
        <v>30.307034694843203</v>
      </c>
      <c r="D144">
        <v>19.354180137332115</v>
      </c>
      <c r="E144">
        <v>20.869395086579484</v>
      </c>
      <c r="F144">
        <v>23.965570291949778</v>
      </c>
      <c r="G144">
        <v>24.735435537683561</v>
      </c>
      <c r="H144">
        <v>25.758945317494909</v>
      </c>
      <c r="I144">
        <v>26.541571399084081</v>
      </c>
      <c r="J144">
        <v>27.375317870707192</v>
      </c>
      <c r="K144">
        <v>28.207831293341624</v>
      </c>
      <c r="M144" s="6" t="s">
        <v>12</v>
      </c>
      <c r="N144">
        <f>B144/B$143</f>
        <v>0.71855652715248963</v>
      </c>
      <c r="O144">
        <f t="shared" ref="O144:W146" si="38">C144/C$143</f>
        <v>0.80325069200336441</v>
      </c>
      <c r="P144">
        <f t="shared" si="38"/>
        <v>0.7138230934250166</v>
      </c>
      <c r="Q144">
        <f t="shared" si="38"/>
        <v>0.74472651612992424</v>
      </c>
      <c r="R144">
        <f t="shared" si="38"/>
        <v>0.74514677387544637</v>
      </c>
      <c r="S144">
        <f t="shared" si="38"/>
        <v>0.74905296642842523</v>
      </c>
      <c r="T144">
        <f t="shared" si="38"/>
        <v>0.74788439251774708</v>
      </c>
      <c r="U144">
        <f t="shared" si="38"/>
        <v>0.74544699109882917</v>
      </c>
      <c r="V144">
        <f t="shared" si="38"/>
        <v>0.74247833255766504</v>
      </c>
      <c r="W144">
        <f t="shared" si="38"/>
        <v>0.74030040900137173</v>
      </c>
    </row>
    <row r="145" spans="1:23" x14ac:dyDescent="0.25">
      <c r="A145" s="6" t="s">
        <v>8</v>
      </c>
      <c r="B145">
        <v>0.61300000009354483</v>
      </c>
      <c r="C145">
        <v>0.6140000000000001</v>
      </c>
      <c r="D145">
        <v>0.29399999999999998</v>
      </c>
      <c r="E145">
        <v>0.34522455134474445</v>
      </c>
      <c r="F145">
        <v>0.41096477148198729</v>
      </c>
      <c r="G145">
        <v>0.42404024184819306</v>
      </c>
      <c r="H145">
        <v>0.44686928023415146</v>
      </c>
      <c r="I145">
        <v>0.47004131470477706</v>
      </c>
      <c r="J145">
        <v>0.4883327070890412</v>
      </c>
      <c r="K145">
        <v>0.50944213356267076</v>
      </c>
      <c r="M145" s="6" t="s">
        <v>8</v>
      </c>
      <c r="N145">
        <f t="shared" ref="N145:N146" si="39">B145/B$143</f>
        <v>1.8210320491299004E-2</v>
      </c>
      <c r="O145">
        <f t="shared" si="38"/>
        <v>1.6273315085292197E-2</v>
      </c>
      <c r="P145">
        <f t="shared" si="38"/>
        <v>1.0843341747251281E-2</v>
      </c>
      <c r="Q145">
        <f t="shared" si="38"/>
        <v>1.2319373721130041E-2</v>
      </c>
      <c r="R145">
        <f t="shared" si="38"/>
        <v>1.2777875507061378E-2</v>
      </c>
      <c r="S145">
        <f t="shared" si="38"/>
        <v>1.284103530570626E-2</v>
      </c>
      <c r="T145">
        <f t="shared" si="38"/>
        <v>1.2974388355713287E-2</v>
      </c>
      <c r="U145">
        <f t="shared" si="38"/>
        <v>1.3201587745890038E-2</v>
      </c>
      <c r="V145">
        <f t="shared" si="38"/>
        <v>1.3244648182909866E-2</v>
      </c>
      <c r="W145">
        <f t="shared" si="38"/>
        <v>1.3370053724335747E-2</v>
      </c>
    </row>
    <row r="146" spans="1:23" x14ac:dyDescent="0.25">
      <c r="A146" s="6" t="s">
        <v>10</v>
      </c>
      <c r="B146">
        <v>8.8610149665450102</v>
      </c>
      <c r="C146">
        <v>6.8094459590299969</v>
      </c>
      <c r="D146">
        <v>7.4652325773899983</v>
      </c>
      <c r="E146">
        <v>6.8082782105775541</v>
      </c>
      <c r="F146">
        <v>7.7856793246234064</v>
      </c>
      <c r="G146">
        <v>7.8628025456247386</v>
      </c>
      <c r="H146">
        <v>8.2366013360727148</v>
      </c>
      <c r="I146">
        <v>8.5932951012663352</v>
      </c>
      <c r="J146">
        <v>9.0065403359312981</v>
      </c>
      <c r="K146">
        <v>9.3859491978036633</v>
      </c>
      <c r="M146" s="6" t="s">
        <v>10</v>
      </c>
      <c r="N146">
        <f t="shared" si="39"/>
        <v>0.26323315235621153</v>
      </c>
      <c r="O146">
        <f t="shared" si="38"/>
        <v>0.18047599291134334</v>
      </c>
      <c r="P146">
        <f t="shared" si="38"/>
        <v>0.27533356482773214</v>
      </c>
      <c r="Q146">
        <f t="shared" si="38"/>
        <v>0.24295411014894563</v>
      </c>
      <c r="R146">
        <f t="shared" si="38"/>
        <v>0.24207535061749211</v>
      </c>
      <c r="S146">
        <f t="shared" si="38"/>
        <v>0.23810599826586851</v>
      </c>
      <c r="T146">
        <f t="shared" si="38"/>
        <v>0.23914121912653979</v>
      </c>
      <c r="U146">
        <f t="shared" si="38"/>
        <v>0.24135142115528083</v>
      </c>
      <c r="V146">
        <f t="shared" si="38"/>
        <v>0.24427701925942502</v>
      </c>
      <c r="W146">
        <f t="shared" si="38"/>
        <v>0.24632953727429246</v>
      </c>
    </row>
    <row r="147" spans="1:23" x14ac:dyDescent="0.25">
      <c r="A147" s="8"/>
      <c r="M147" s="8"/>
    </row>
    <row r="148" spans="1:23" x14ac:dyDescent="0.25">
      <c r="A148" s="9" t="s">
        <v>51</v>
      </c>
      <c r="M148" s="9" t="s">
        <v>51</v>
      </c>
      <c r="N148" s="5">
        <v>2005</v>
      </c>
      <c r="O148" s="5">
        <v>2010</v>
      </c>
      <c r="P148" s="5">
        <v>2015</v>
      </c>
      <c r="Q148" s="5">
        <v>2020</v>
      </c>
      <c r="R148" s="5">
        <v>2025</v>
      </c>
      <c r="S148" s="5">
        <v>2030</v>
      </c>
      <c r="T148" s="5">
        <v>2035</v>
      </c>
      <c r="U148" s="5">
        <v>2040</v>
      </c>
      <c r="V148" s="5">
        <v>2045</v>
      </c>
      <c r="W148" s="5">
        <v>2050</v>
      </c>
    </row>
    <row r="149" spans="1:23" x14ac:dyDescent="0.25">
      <c r="A149" s="7" t="s">
        <v>4</v>
      </c>
      <c r="B149">
        <v>525.37466294507999</v>
      </c>
      <c r="C149">
        <v>536.64324493886579</v>
      </c>
      <c r="D149">
        <v>502.6474171544981</v>
      </c>
      <c r="E149">
        <v>329.25408593359219</v>
      </c>
      <c r="F149">
        <v>569.2444574742849</v>
      </c>
      <c r="G149">
        <v>614.82224036940249</v>
      </c>
      <c r="H149">
        <v>660.99439603998417</v>
      </c>
      <c r="I149">
        <v>706.56412658788906</v>
      </c>
      <c r="J149">
        <v>746.77967050977793</v>
      </c>
      <c r="K149">
        <v>787.22953207225282</v>
      </c>
      <c r="M149" s="7" t="s">
        <v>69</v>
      </c>
    </row>
    <row r="150" spans="1:23" x14ac:dyDescent="0.25">
      <c r="A150" s="6" t="s">
        <v>5</v>
      </c>
      <c r="B150">
        <v>53.175999972456061</v>
      </c>
      <c r="C150">
        <v>50.902000000000022</v>
      </c>
      <c r="D150">
        <v>46.389000000000017</v>
      </c>
      <c r="E150">
        <v>17.726382861290094</v>
      </c>
      <c r="F150">
        <v>42.908137007790899</v>
      </c>
      <c r="G150">
        <v>44.590031370449246</v>
      </c>
      <c r="H150">
        <v>46.250976092272666</v>
      </c>
      <c r="I150">
        <v>48.722273967013344</v>
      </c>
      <c r="J150">
        <v>51.125691146890546</v>
      </c>
      <c r="K150">
        <v>53.416963513847733</v>
      </c>
      <c r="M150" s="6" t="s">
        <v>5</v>
      </c>
      <c r="N150">
        <f>B150/B$149</f>
        <v>0.10121538727118785</v>
      </c>
      <c r="O150">
        <f t="shared" ref="O150:W155" si="40">C150/C$149</f>
        <v>9.4852586853671775E-2</v>
      </c>
      <c r="P150">
        <f t="shared" si="40"/>
        <v>9.2289343219168457E-2</v>
      </c>
      <c r="Q150">
        <f t="shared" si="40"/>
        <v>5.3838004199787994E-2</v>
      </c>
      <c r="R150">
        <f t="shared" si="40"/>
        <v>7.537734701567865E-2</v>
      </c>
      <c r="S150">
        <f t="shared" si="40"/>
        <v>7.2525078701867224E-2</v>
      </c>
      <c r="T150">
        <f t="shared" si="40"/>
        <v>6.997181272543633E-2</v>
      </c>
      <c r="U150">
        <f t="shared" si="40"/>
        <v>6.8956619977723718E-2</v>
      </c>
      <c r="V150">
        <f t="shared" si="40"/>
        <v>6.8461546512092866E-2</v>
      </c>
      <c r="W150">
        <f t="shared" si="40"/>
        <v>6.7854369453387159E-2</v>
      </c>
    </row>
    <row r="151" spans="1:23" x14ac:dyDescent="0.25">
      <c r="A151" s="6" t="s">
        <v>6</v>
      </c>
      <c r="B151">
        <v>337.79700044774961</v>
      </c>
      <c r="C151">
        <v>341.62900039999988</v>
      </c>
      <c r="D151">
        <v>317.55300040000003</v>
      </c>
      <c r="E151">
        <v>234.41382145739556</v>
      </c>
      <c r="F151">
        <v>340.67924186584742</v>
      </c>
      <c r="G151">
        <v>362.85334254225324</v>
      </c>
      <c r="H151">
        <v>387.09521079645464</v>
      </c>
      <c r="I151">
        <v>408.10277225002369</v>
      </c>
      <c r="J151">
        <v>431.34376504548175</v>
      </c>
      <c r="K151">
        <v>456.85881847632112</v>
      </c>
      <c r="M151" s="6" t="s">
        <v>6</v>
      </c>
      <c r="N151">
        <f t="shared" ref="N151:N155" si="41">B151/B$149</f>
        <v>0.6429640107769361</v>
      </c>
      <c r="O151">
        <f t="shared" si="40"/>
        <v>0.63660356041361921</v>
      </c>
      <c r="P151">
        <f t="shared" si="40"/>
        <v>0.63176093134562783</v>
      </c>
      <c r="Q151">
        <f t="shared" si="40"/>
        <v>0.71195417603617794</v>
      </c>
      <c r="R151">
        <f t="shared" si="40"/>
        <v>0.59847616852947094</v>
      </c>
      <c r="S151">
        <f t="shared" si="40"/>
        <v>0.5901760195341027</v>
      </c>
      <c r="T151">
        <f t="shared" si="40"/>
        <v>0.58562555615530343</v>
      </c>
      <c r="U151">
        <f t="shared" si="40"/>
        <v>0.57758773321937118</v>
      </c>
      <c r="V151">
        <f t="shared" si="40"/>
        <v>0.57760512515161455</v>
      </c>
      <c r="W151">
        <f t="shared" si="40"/>
        <v>0.58033749988229621</v>
      </c>
    </row>
    <row r="152" spans="1:23" x14ac:dyDescent="0.25">
      <c r="A152" s="6" t="s">
        <v>7</v>
      </c>
      <c r="B152">
        <v>8.6000005988315262</v>
      </c>
      <c r="C152">
        <v>10.140000600000004</v>
      </c>
      <c r="D152">
        <v>11.281148128539423</v>
      </c>
      <c r="E152">
        <v>8.7671202840096676</v>
      </c>
      <c r="F152">
        <v>12.30069750362129</v>
      </c>
      <c r="G152">
        <v>12.796955260822662</v>
      </c>
      <c r="H152">
        <v>13.347591582395969</v>
      </c>
      <c r="I152">
        <v>13.946169838250377</v>
      </c>
      <c r="J152">
        <v>14.869516621174135</v>
      </c>
      <c r="K152">
        <v>15.75426283744838</v>
      </c>
      <c r="M152" s="6" t="s">
        <v>7</v>
      </c>
      <c r="N152">
        <f t="shared" si="41"/>
        <v>1.6369271693885488E-2</v>
      </c>
      <c r="O152">
        <f t="shared" si="40"/>
        <v>1.8895235700125416E-2</v>
      </c>
      <c r="P152">
        <f t="shared" si="40"/>
        <v>2.2443461845287768E-2</v>
      </c>
      <c r="Q152">
        <f t="shared" si="40"/>
        <v>2.6627217879926092E-2</v>
      </c>
      <c r="R152">
        <f t="shared" si="40"/>
        <v>2.1608813827013788E-2</v>
      </c>
      <c r="S152">
        <f t="shared" si="40"/>
        <v>2.0814073435492332E-2</v>
      </c>
      <c r="T152">
        <f t="shared" si="40"/>
        <v>2.0193199310555972E-2</v>
      </c>
      <c r="U152">
        <f t="shared" si="40"/>
        <v>1.9738010059467154E-2</v>
      </c>
      <c r="V152">
        <f t="shared" si="40"/>
        <v>1.9911517691722492E-2</v>
      </c>
      <c r="W152">
        <f t="shared" si="40"/>
        <v>2.0012286373426391E-2</v>
      </c>
    </row>
    <row r="153" spans="1:23" x14ac:dyDescent="0.25">
      <c r="A153" s="6" t="s">
        <v>8</v>
      </c>
      <c r="B153">
        <v>27.623999979150121</v>
      </c>
      <c r="C153">
        <v>30.044899999999995</v>
      </c>
      <c r="D153">
        <v>33.343900000000005</v>
      </c>
      <c r="E153">
        <v>14.778214683761721</v>
      </c>
      <c r="F153">
        <v>38.584359090216466</v>
      </c>
      <c r="G153">
        <v>44.391745968270101</v>
      </c>
      <c r="H153">
        <v>50.277159110737543</v>
      </c>
      <c r="I153">
        <v>57.381784465715711</v>
      </c>
      <c r="J153">
        <v>61.292664670278086</v>
      </c>
      <c r="K153">
        <v>64.32745152621149</v>
      </c>
      <c r="M153" s="6" t="s">
        <v>8</v>
      </c>
      <c r="N153">
        <f t="shared" si="41"/>
        <v>5.2579619702821094E-2</v>
      </c>
      <c r="O153">
        <f t="shared" si="40"/>
        <v>5.5986729141485232E-2</v>
      </c>
      <c r="P153">
        <f t="shared" si="40"/>
        <v>6.6336558911932367E-2</v>
      </c>
      <c r="Q153">
        <f t="shared" si="40"/>
        <v>4.488392191659047E-2</v>
      </c>
      <c r="R153">
        <f t="shared" si="40"/>
        <v>6.7781703596050347E-2</v>
      </c>
      <c r="S153">
        <f t="shared" si="40"/>
        <v>7.2202570195896446E-2</v>
      </c>
      <c r="T153">
        <f t="shared" si="40"/>
        <v>7.6062912805233876E-2</v>
      </c>
      <c r="U153">
        <f t="shared" si="40"/>
        <v>8.1212422632920112E-2</v>
      </c>
      <c r="V153">
        <f t="shared" si="40"/>
        <v>8.2075968442522768E-2</v>
      </c>
      <c r="W153">
        <f t="shared" si="40"/>
        <v>8.171371741718074E-2</v>
      </c>
    </row>
    <row r="154" spans="1:23" x14ac:dyDescent="0.25">
      <c r="A154" s="6" t="s">
        <v>9</v>
      </c>
      <c r="B154">
        <v>96.375980513298501</v>
      </c>
      <c r="C154">
        <v>102.1807493748563</v>
      </c>
      <c r="D154">
        <v>92.064679605511344</v>
      </c>
      <c r="E154">
        <v>52.411827341835306</v>
      </c>
      <c r="F154">
        <v>132.33523059041627</v>
      </c>
      <c r="G154">
        <v>147.5588814773439</v>
      </c>
      <c r="H154">
        <v>161.2699028851784</v>
      </c>
      <c r="I154">
        <v>175.56036977161949</v>
      </c>
      <c r="J154">
        <v>185.24870114527931</v>
      </c>
      <c r="K154">
        <v>193.92910067344965</v>
      </c>
      <c r="M154" s="6" t="s">
        <v>9</v>
      </c>
      <c r="N154">
        <f t="shared" si="41"/>
        <v>0.18344238371345509</v>
      </c>
      <c r="O154">
        <f t="shared" si="40"/>
        <v>0.19040722181548508</v>
      </c>
      <c r="P154">
        <f t="shared" si="40"/>
        <v>0.18315955969035358</v>
      </c>
      <c r="Q154">
        <f t="shared" si="40"/>
        <v>0.15918352901596591</v>
      </c>
      <c r="R154">
        <f t="shared" si="40"/>
        <v>0.23247522018498423</v>
      </c>
      <c r="S154">
        <f t="shared" si="40"/>
        <v>0.24000251095127328</v>
      </c>
      <c r="T154">
        <f t="shared" si="40"/>
        <v>0.24398074151815205</v>
      </c>
      <c r="U154">
        <f t="shared" si="40"/>
        <v>0.24847053956649134</v>
      </c>
      <c r="V154">
        <f t="shared" si="40"/>
        <v>0.24806339601990246</v>
      </c>
      <c r="W154">
        <f t="shared" si="40"/>
        <v>0.24634378255978667</v>
      </c>
    </row>
    <row r="155" spans="1:23" x14ac:dyDescent="0.25">
      <c r="A155" s="6" t="s">
        <v>10</v>
      </c>
      <c r="B155">
        <v>1.8016814335940823</v>
      </c>
      <c r="C155">
        <v>1.7465945640094833</v>
      </c>
      <c r="D155">
        <v>2.0156890204472409</v>
      </c>
      <c r="E155">
        <v>1.1567193052998255</v>
      </c>
      <c r="F155">
        <v>2.4367914163925364</v>
      </c>
      <c r="G155">
        <v>2.631283750263242</v>
      </c>
      <c r="H155">
        <v>2.7535555729449581</v>
      </c>
      <c r="I155">
        <v>2.850756295266486</v>
      </c>
      <c r="J155">
        <v>2.8993318806740862</v>
      </c>
      <c r="K155">
        <v>2.9429350449744613</v>
      </c>
      <c r="M155" s="6" t="s">
        <v>10</v>
      </c>
      <c r="N155">
        <f t="shared" si="41"/>
        <v>3.4293268417141406E-3</v>
      </c>
      <c r="O155">
        <f t="shared" si="40"/>
        <v>3.2546660756131475E-3</v>
      </c>
      <c r="P155">
        <f t="shared" si="40"/>
        <v>4.0101449876299294E-3</v>
      </c>
      <c r="Q155">
        <f t="shared" si="40"/>
        <v>3.5131509515515203E-3</v>
      </c>
      <c r="R155">
        <f t="shared" si="40"/>
        <v>4.2807468468019578E-3</v>
      </c>
      <c r="S155">
        <f t="shared" si="40"/>
        <v>4.2797471813678907E-3</v>
      </c>
      <c r="T155">
        <f t="shared" si="40"/>
        <v>4.1657774853183366E-3</v>
      </c>
      <c r="U155">
        <f t="shared" si="40"/>
        <v>4.0346745440265177E-3</v>
      </c>
      <c r="V155">
        <f t="shared" si="40"/>
        <v>3.8824461821448633E-3</v>
      </c>
      <c r="W155">
        <f t="shared" si="40"/>
        <v>3.7383443139228614E-3</v>
      </c>
    </row>
    <row r="156" spans="1:23" x14ac:dyDescent="0.25">
      <c r="A156" s="7" t="s">
        <v>11</v>
      </c>
      <c r="B156">
        <v>258.95628886395889</v>
      </c>
      <c r="C156">
        <v>226.53474038710448</v>
      </c>
      <c r="D156">
        <v>230.04515589830368</v>
      </c>
      <c r="E156">
        <v>240.65506515322491</v>
      </c>
      <c r="F156">
        <v>272.87412190955507</v>
      </c>
      <c r="G156">
        <v>287.24090109859736</v>
      </c>
      <c r="H156">
        <v>300.82706584776486</v>
      </c>
      <c r="I156">
        <v>314.74214528307743</v>
      </c>
      <c r="J156">
        <v>327.69777766221421</v>
      </c>
      <c r="K156">
        <v>340.85650593298476</v>
      </c>
      <c r="M156" s="7" t="s">
        <v>70</v>
      </c>
    </row>
    <row r="157" spans="1:23" x14ac:dyDescent="0.25">
      <c r="A157" s="6" t="s">
        <v>12</v>
      </c>
      <c r="B157">
        <v>217.03094020773568</v>
      </c>
      <c r="C157">
        <v>189.53828024302499</v>
      </c>
      <c r="D157">
        <v>182.88076219500468</v>
      </c>
      <c r="E157">
        <v>197.52574339799418</v>
      </c>
      <c r="F157">
        <v>221.61664600699027</v>
      </c>
      <c r="G157">
        <v>232.71221669344294</v>
      </c>
      <c r="H157">
        <v>243.42421461524529</v>
      </c>
      <c r="I157">
        <v>254.91524611760326</v>
      </c>
      <c r="J157">
        <v>265.88394750440841</v>
      </c>
      <c r="K157">
        <v>276.98274828275902</v>
      </c>
      <c r="M157" s="6" t="s">
        <v>12</v>
      </c>
      <c r="N157">
        <f>B157/B$156</f>
        <v>0.83809874307301169</v>
      </c>
      <c r="O157">
        <f t="shared" ref="O157:W159" si="42">C157/C$156</f>
        <v>0.83668526919597574</v>
      </c>
      <c r="P157">
        <f t="shared" si="42"/>
        <v>0.7949776707137054</v>
      </c>
      <c r="Q157">
        <f t="shared" si="42"/>
        <v>0.82078365262010866</v>
      </c>
      <c r="R157">
        <f t="shared" si="42"/>
        <v>0.81215706515565356</v>
      </c>
      <c r="S157">
        <f t="shared" si="42"/>
        <v>0.81016392792042846</v>
      </c>
      <c r="T157">
        <f t="shared" si="42"/>
        <v>0.80918322269057874</v>
      </c>
      <c r="U157">
        <f t="shared" si="42"/>
        <v>0.80991773722687765</v>
      </c>
      <c r="V157">
        <f t="shared" si="42"/>
        <v>0.81136939469414848</v>
      </c>
      <c r="W157">
        <f t="shared" si="42"/>
        <v>0.81260807249258182</v>
      </c>
    </row>
    <row r="158" spans="1:23" x14ac:dyDescent="0.25">
      <c r="A158" s="6" t="s">
        <v>8</v>
      </c>
      <c r="B158">
        <v>11.585000000197741</v>
      </c>
      <c r="C158">
        <v>8.9130000000000003</v>
      </c>
      <c r="D158">
        <v>11.028</v>
      </c>
      <c r="E158">
        <v>9.8826705463538502</v>
      </c>
      <c r="F158">
        <v>11.919275707143875</v>
      </c>
      <c r="G158">
        <v>13.21052700413423</v>
      </c>
      <c r="H158">
        <v>14.143414957469767</v>
      </c>
      <c r="I158">
        <v>14.962021364705949</v>
      </c>
      <c r="J158">
        <v>15.748579143215228</v>
      </c>
      <c r="K158">
        <v>16.528028893562922</v>
      </c>
      <c r="M158" s="6" t="s">
        <v>8</v>
      </c>
      <c r="N158">
        <f t="shared" ref="N158:N159" si="43">B158/B$156</f>
        <v>4.473727999046144E-2</v>
      </c>
      <c r="O158">
        <f t="shared" si="42"/>
        <v>3.9344958679491678E-2</v>
      </c>
      <c r="P158">
        <f t="shared" si="42"/>
        <v>4.7938414338423024E-2</v>
      </c>
      <c r="Q158">
        <f t="shared" si="42"/>
        <v>4.1065707634541419E-2</v>
      </c>
      <c r="R158">
        <f t="shared" si="42"/>
        <v>4.3680491296622673E-2</v>
      </c>
      <c r="S158">
        <f t="shared" si="42"/>
        <v>4.5991106954505853E-2</v>
      </c>
      <c r="T158">
        <f t="shared" si="42"/>
        <v>4.7015101243008228E-2</v>
      </c>
      <c r="U158">
        <f t="shared" si="42"/>
        <v>4.753739398722464E-2</v>
      </c>
      <c r="V158">
        <f t="shared" si="42"/>
        <v>4.8058242126526166E-2</v>
      </c>
      <c r="W158">
        <f t="shared" si="42"/>
        <v>4.8489697587912467E-2</v>
      </c>
    </row>
    <row r="159" spans="1:23" x14ac:dyDescent="0.25">
      <c r="A159" s="6" t="s">
        <v>10</v>
      </c>
      <c r="B159">
        <v>30.340348656025522</v>
      </c>
      <c r="C159">
        <v>28.083460144079499</v>
      </c>
      <c r="D159">
        <v>36.136393703298992</v>
      </c>
      <c r="E159">
        <v>33.246651208876912</v>
      </c>
      <c r="F159">
        <v>39.338200195420882</v>
      </c>
      <c r="G159">
        <v>41.318157401020187</v>
      </c>
      <c r="H159">
        <v>43.259436275049772</v>
      </c>
      <c r="I159">
        <v>44.864877800768262</v>
      </c>
      <c r="J159">
        <v>46.065251014590544</v>
      </c>
      <c r="K159">
        <v>47.345728756662837</v>
      </c>
      <c r="M159" s="6" t="s">
        <v>10</v>
      </c>
      <c r="N159">
        <f t="shared" si="43"/>
        <v>0.11716397693652708</v>
      </c>
      <c r="O159">
        <f t="shared" si="42"/>
        <v>0.12396977212453263</v>
      </c>
      <c r="P159">
        <f t="shared" si="42"/>
        <v>0.15708391494787158</v>
      </c>
      <c r="Q159">
        <f t="shared" si="42"/>
        <v>0.13815063974535002</v>
      </c>
      <c r="R159">
        <f t="shared" si="42"/>
        <v>0.14416244354772362</v>
      </c>
      <c r="S159">
        <f t="shared" si="42"/>
        <v>0.1438449651250657</v>
      </c>
      <c r="T159">
        <f t="shared" si="42"/>
        <v>0.143801676066413</v>
      </c>
      <c r="U159">
        <f t="shared" si="42"/>
        <v>0.14254486878589781</v>
      </c>
      <c r="V159">
        <f t="shared" si="42"/>
        <v>0.14057236317932523</v>
      </c>
      <c r="W159">
        <f t="shared" si="42"/>
        <v>0.13890222991950579</v>
      </c>
    </row>
    <row r="160" spans="1:23" x14ac:dyDescent="0.25">
      <c r="A160" s="8"/>
      <c r="M160" s="8"/>
    </row>
    <row r="161" spans="1:23" x14ac:dyDescent="0.25">
      <c r="A161" s="9" t="s">
        <v>52</v>
      </c>
      <c r="M161" s="9" t="s">
        <v>52</v>
      </c>
      <c r="N161" s="5">
        <v>2005</v>
      </c>
      <c r="O161" s="5">
        <v>2010</v>
      </c>
      <c r="P161" s="5">
        <v>2015</v>
      </c>
      <c r="Q161" s="5">
        <v>2020</v>
      </c>
      <c r="R161" s="5">
        <v>2025</v>
      </c>
      <c r="S161" s="5">
        <v>2030</v>
      </c>
      <c r="T161" s="5">
        <v>2035</v>
      </c>
      <c r="U161" s="5">
        <v>2040</v>
      </c>
      <c r="V161" s="5">
        <v>2045</v>
      </c>
      <c r="W161" s="5">
        <v>2050</v>
      </c>
    </row>
    <row r="162" spans="1:23" x14ac:dyDescent="0.25">
      <c r="A162" s="7" t="s">
        <v>4</v>
      </c>
      <c r="B162">
        <v>82.410415166568271</v>
      </c>
      <c r="C162">
        <v>85.818976074814984</v>
      </c>
      <c r="D162">
        <v>89.064408223732414</v>
      </c>
      <c r="E162">
        <v>81.252158531909743</v>
      </c>
      <c r="F162">
        <v>95.393148770072585</v>
      </c>
      <c r="G162">
        <v>98.768078081951629</v>
      </c>
      <c r="H162">
        <v>100.45710418326887</v>
      </c>
      <c r="I162">
        <v>101.46231131453968</v>
      </c>
      <c r="J162">
        <v>103.11745716773801</v>
      </c>
      <c r="K162">
        <v>104.9942289511348</v>
      </c>
      <c r="M162" s="7" t="s">
        <v>69</v>
      </c>
    </row>
    <row r="163" spans="1:23" x14ac:dyDescent="0.25">
      <c r="A163" s="6" t="s">
        <v>5</v>
      </c>
      <c r="B163">
        <v>7.5400000000866418</v>
      </c>
      <c r="C163">
        <v>7.5400000000000018</v>
      </c>
      <c r="D163">
        <v>7.5400000000000054</v>
      </c>
      <c r="E163">
        <v>6.9603372000455694</v>
      </c>
      <c r="F163">
        <v>8.1045816868196265</v>
      </c>
      <c r="G163">
        <v>8.5119818041677622</v>
      </c>
      <c r="H163">
        <v>8.645005196783119</v>
      </c>
      <c r="I163">
        <v>8.8241052790606478</v>
      </c>
      <c r="J163">
        <v>8.8873768550996974</v>
      </c>
      <c r="K163">
        <v>8.9404430387181897</v>
      </c>
      <c r="M163" s="6" t="s">
        <v>5</v>
      </c>
      <c r="N163">
        <f>B163/B$162</f>
        <v>9.1493289832926608E-2</v>
      </c>
      <c r="O163">
        <f t="shared" ref="O163:W168" si="44">C163/C$162</f>
        <v>8.7859356343599412E-2</v>
      </c>
      <c r="P163">
        <f t="shared" si="44"/>
        <v>8.4657835271967491E-2</v>
      </c>
      <c r="Q163">
        <f t="shared" si="44"/>
        <v>8.5663412834898062E-2</v>
      </c>
      <c r="R163">
        <f t="shared" si="44"/>
        <v>8.4959787902108258E-2</v>
      </c>
      <c r="S163">
        <f t="shared" si="44"/>
        <v>8.6181506914663739E-2</v>
      </c>
      <c r="T163">
        <f t="shared" si="44"/>
        <v>8.6056683268627851E-2</v>
      </c>
      <c r="U163">
        <f t="shared" si="44"/>
        <v>8.6969291008021241E-2</v>
      </c>
      <c r="V163">
        <f t="shared" si="44"/>
        <v>8.6186927986818693E-2</v>
      </c>
      <c r="W163">
        <f t="shared" si="44"/>
        <v>8.5151756701591169E-2</v>
      </c>
    </row>
    <row r="164" spans="1:23" x14ac:dyDescent="0.25">
      <c r="A164" s="6" t="s">
        <v>6</v>
      </c>
      <c r="B164">
        <v>61.91000060585705</v>
      </c>
      <c r="C164">
        <v>64.745000599999969</v>
      </c>
      <c r="D164">
        <v>66.295000600000009</v>
      </c>
      <c r="E164">
        <v>64.357892422262267</v>
      </c>
      <c r="F164">
        <v>68.523545662636749</v>
      </c>
      <c r="G164">
        <v>69.795277793872202</v>
      </c>
      <c r="H164">
        <v>69.827370629494951</v>
      </c>
      <c r="I164">
        <v>69.279510462431617</v>
      </c>
      <c r="J164">
        <v>69.787258715087376</v>
      </c>
      <c r="K164">
        <v>70.519713324507137</v>
      </c>
      <c r="M164" s="6" t="s">
        <v>6</v>
      </c>
      <c r="N164">
        <f t="shared" ref="N164:N168" si="45">B164/B$162</f>
        <v>0.75124000383597511</v>
      </c>
      <c r="O164">
        <f t="shared" si="44"/>
        <v>0.75443688052811053</v>
      </c>
      <c r="P164">
        <f t="shared" si="44"/>
        <v>0.74434897084214624</v>
      </c>
      <c r="Q164">
        <f t="shared" si="44"/>
        <v>0.79207609477829843</v>
      </c>
      <c r="R164">
        <f t="shared" si="44"/>
        <v>0.71832774728717663</v>
      </c>
      <c r="S164">
        <f t="shared" si="44"/>
        <v>0.70665825587858866</v>
      </c>
      <c r="T164">
        <f t="shared" si="44"/>
        <v>0.695096391611144</v>
      </c>
      <c r="U164">
        <f t="shared" si="44"/>
        <v>0.68281029246082015</v>
      </c>
      <c r="V164">
        <f t="shared" si="44"/>
        <v>0.67677443404724946</v>
      </c>
      <c r="W164">
        <f t="shared" si="44"/>
        <v>0.67165323302986113</v>
      </c>
    </row>
    <row r="165" spans="1:23" x14ac:dyDescent="0.25">
      <c r="A165" s="6" t="s">
        <v>7</v>
      </c>
      <c r="B165">
        <v>0.90000060003685489</v>
      </c>
      <c r="C165">
        <v>1.1610006000000004</v>
      </c>
      <c r="D165">
        <v>1.1610005999999999</v>
      </c>
      <c r="E165">
        <v>1.1278103539458444</v>
      </c>
      <c r="F165">
        <v>1.1915074819872273</v>
      </c>
      <c r="G165">
        <v>1.2276478785730116</v>
      </c>
      <c r="H165">
        <v>1.2407120418893847</v>
      </c>
      <c r="I165">
        <v>1.2527362179047332</v>
      </c>
      <c r="J165">
        <v>1.264360053703891</v>
      </c>
      <c r="K165">
        <v>1.2776243669475651</v>
      </c>
      <c r="M165" s="6" t="s">
        <v>7</v>
      </c>
      <c r="N165">
        <f t="shared" si="45"/>
        <v>1.0920956995760426E-2</v>
      </c>
      <c r="O165">
        <f t="shared" si="44"/>
        <v>1.3528483478850495E-2</v>
      </c>
      <c r="P165">
        <f t="shared" si="44"/>
        <v>1.3035516915842885E-2</v>
      </c>
      <c r="Q165">
        <f t="shared" si="44"/>
        <v>1.3880374064190864E-2</v>
      </c>
      <c r="R165">
        <f t="shared" si="44"/>
        <v>1.2490493262352983E-2</v>
      </c>
      <c r="S165">
        <f t="shared" si="44"/>
        <v>1.2429601774314019E-2</v>
      </c>
      <c r="T165">
        <f t="shared" si="44"/>
        <v>1.2350665012460366E-2</v>
      </c>
      <c r="U165">
        <f t="shared" si="44"/>
        <v>1.2346813330727019E-2</v>
      </c>
      <c r="V165">
        <f t="shared" si="44"/>
        <v>1.2261357954620576E-2</v>
      </c>
      <c r="W165">
        <f t="shared" si="44"/>
        <v>1.2168519924482538E-2</v>
      </c>
    </row>
    <row r="166" spans="1:23" x14ac:dyDescent="0.25">
      <c r="A166" s="6" t="s">
        <v>8</v>
      </c>
      <c r="B166">
        <v>4.0040000005590679</v>
      </c>
      <c r="C166">
        <v>4.4889999999999981</v>
      </c>
      <c r="D166">
        <v>4.6298277870216298</v>
      </c>
      <c r="E166">
        <v>3.3599854467348087</v>
      </c>
      <c r="F166">
        <v>4.9548344064042702</v>
      </c>
      <c r="G166">
        <v>5.2754707410114259</v>
      </c>
      <c r="H166">
        <v>5.5283236774137983</v>
      </c>
      <c r="I166">
        <v>5.7748040577066941</v>
      </c>
      <c r="J166">
        <v>5.9268069069133142</v>
      </c>
      <c r="K166">
        <v>6.0566953691028464</v>
      </c>
      <c r="M166" s="6" t="s">
        <v>8</v>
      </c>
      <c r="N166">
        <f t="shared" si="45"/>
        <v>4.8586091848538397E-2</v>
      </c>
      <c r="O166">
        <f t="shared" si="44"/>
        <v>5.2307778597668102E-2</v>
      </c>
      <c r="P166">
        <f t="shared" si="44"/>
        <v>5.198291752403908E-2</v>
      </c>
      <c r="Q166">
        <f t="shared" si="44"/>
        <v>4.1352568441800339E-2</v>
      </c>
      <c r="R166">
        <f t="shared" si="44"/>
        <v>5.1941197772462415E-2</v>
      </c>
      <c r="S166">
        <f t="shared" si="44"/>
        <v>5.3412710295265314E-2</v>
      </c>
      <c r="T166">
        <f t="shared" si="44"/>
        <v>5.5031684641518273E-2</v>
      </c>
      <c r="U166">
        <f t="shared" si="44"/>
        <v>5.6915755051197593E-2</v>
      </c>
      <c r="V166">
        <f t="shared" si="44"/>
        <v>5.7476270940936401E-2</v>
      </c>
      <c r="W166">
        <f t="shared" si="44"/>
        <v>5.7685983597457378E-2</v>
      </c>
    </row>
    <row r="167" spans="1:23" x14ac:dyDescent="0.25">
      <c r="A167" s="6" t="s">
        <v>9</v>
      </c>
      <c r="B167">
        <v>7.9151239599990326</v>
      </c>
      <c r="C167">
        <v>7.7430948748150161</v>
      </c>
      <c r="D167">
        <v>9.3015592367107729</v>
      </c>
      <c r="E167">
        <v>5.3691001082936003</v>
      </c>
      <c r="F167">
        <v>12.458728056850092</v>
      </c>
      <c r="G167">
        <v>13.78690983236651</v>
      </c>
      <c r="H167">
        <v>15.039634118035833</v>
      </c>
      <c r="I167">
        <v>16.146314984805517</v>
      </c>
      <c r="J167">
        <v>17.068670681005816</v>
      </c>
      <c r="K167">
        <v>18.014757073605498</v>
      </c>
      <c r="M167" s="6" t="s">
        <v>9</v>
      </c>
      <c r="N167">
        <f t="shared" si="45"/>
        <v>9.6045189725120925E-2</v>
      </c>
      <c r="O167">
        <f t="shared" si="44"/>
        <v>9.0225906075420498E-2</v>
      </c>
      <c r="P167">
        <f t="shared" si="44"/>
        <v>0.10443632223261376</v>
      </c>
      <c r="Q167">
        <f t="shared" si="44"/>
        <v>6.6079476598581946E-2</v>
      </c>
      <c r="R167">
        <f t="shared" si="44"/>
        <v>0.13060401315486014</v>
      </c>
      <c r="S167">
        <f t="shared" si="44"/>
        <v>0.1395887223899101</v>
      </c>
      <c r="T167">
        <f t="shared" si="44"/>
        <v>0.14971200135928947</v>
      </c>
      <c r="U167">
        <f t="shared" si="44"/>
        <v>0.15913608487343547</v>
      </c>
      <c r="V167">
        <f t="shared" si="44"/>
        <v>0.16552648940169978</v>
      </c>
      <c r="W167">
        <f t="shared" si="44"/>
        <v>0.17157854535023748</v>
      </c>
    </row>
    <row r="168" spans="1:23" x14ac:dyDescent="0.25">
      <c r="A168" s="6" t="s">
        <v>10</v>
      </c>
      <c r="B168">
        <v>0.1412900000296127</v>
      </c>
      <c r="C168">
        <v>0.1408800000000002</v>
      </c>
      <c r="D168">
        <v>0.13701999999999998</v>
      </c>
      <c r="E168">
        <v>7.7033000627669726E-2</v>
      </c>
      <c r="F168">
        <v>0.15995147537461837</v>
      </c>
      <c r="G168">
        <v>0.17079003196072129</v>
      </c>
      <c r="H168">
        <v>0.17605851965176431</v>
      </c>
      <c r="I168">
        <v>0.18484031263046802</v>
      </c>
      <c r="J168">
        <v>0.18298395592792208</v>
      </c>
      <c r="K168">
        <v>0.18499577825354849</v>
      </c>
      <c r="M168" s="6" t="s">
        <v>10</v>
      </c>
      <c r="N168">
        <f t="shared" si="45"/>
        <v>1.7144677616783845E-3</v>
      </c>
      <c r="O168">
        <f t="shared" si="44"/>
        <v>1.6415949763509681E-3</v>
      </c>
      <c r="P168">
        <f t="shared" si="44"/>
        <v>1.5384372133905803E-3</v>
      </c>
      <c r="Q168">
        <f t="shared" si="44"/>
        <v>9.4807328223061238E-4</v>
      </c>
      <c r="R168">
        <f t="shared" si="44"/>
        <v>1.6767606210394796E-3</v>
      </c>
      <c r="S168">
        <f t="shared" si="44"/>
        <v>1.7292027472581811E-3</v>
      </c>
      <c r="T168">
        <f t="shared" si="44"/>
        <v>1.7525741069598427E-3</v>
      </c>
      <c r="U168">
        <f t="shared" si="44"/>
        <v>1.8217632757985493E-3</v>
      </c>
      <c r="V168">
        <f t="shared" si="44"/>
        <v>1.7745196686751853E-3</v>
      </c>
      <c r="W168">
        <f t="shared" si="44"/>
        <v>1.7619613963701479E-3</v>
      </c>
    </row>
    <row r="169" spans="1:23" x14ac:dyDescent="0.25">
      <c r="A169" s="7" t="s">
        <v>11</v>
      </c>
      <c r="B169">
        <v>41.815296259973216</v>
      </c>
      <c r="C169">
        <v>40.548829950176618</v>
      </c>
      <c r="D169">
        <v>34.442430761816077</v>
      </c>
      <c r="E169">
        <v>39.560795818080791</v>
      </c>
      <c r="F169">
        <v>45.53649898036366</v>
      </c>
      <c r="G169">
        <v>49.435170739425509</v>
      </c>
      <c r="H169">
        <v>51.872439060210283</v>
      </c>
      <c r="I169">
        <v>53.644312097273257</v>
      </c>
      <c r="J169">
        <v>54.726261952032104</v>
      </c>
      <c r="K169">
        <v>55.991432850185085</v>
      </c>
      <c r="M169" s="7" t="s">
        <v>70</v>
      </c>
    </row>
    <row r="170" spans="1:23" x14ac:dyDescent="0.25">
      <c r="A170" s="6" t="s">
        <v>12</v>
      </c>
      <c r="B170">
        <v>29.757102930187731</v>
      </c>
      <c r="C170">
        <v>27.240246519588624</v>
      </c>
      <c r="D170">
        <v>23.43226670067407</v>
      </c>
      <c r="E170">
        <v>27.143516987583372</v>
      </c>
      <c r="F170">
        <v>30.954381571342349</v>
      </c>
      <c r="G170">
        <v>33.327122670204709</v>
      </c>
      <c r="H170">
        <v>34.415719470770568</v>
      </c>
      <c r="I170">
        <v>34.916237317796856</v>
      </c>
      <c r="J170">
        <v>35.116722722307884</v>
      </c>
      <c r="K170">
        <v>35.470630552356781</v>
      </c>
      <c r="M170" s="6" t="s">
        <v>12</v>
      </c>
      <c r="N170">
        <f>B170/B$169</f>
        <v>0.71163200052876519</v>
      </c>
      <c r="O170">
        <f t="shared" ref="O170:W172" si="46">C170/C$169</f>
        <v>0.67178871876351076</v>
      </c>
      <c r="P170">
        <f t="shared" si="46"/>
        <v>0.68033138725655196</v>
      </c>
      <c r="Q170">
        <f t="shared" si="46"/>
        <v>0.6861216117188863</v>
      </c>
      <c r="R170">
        <f t="shared" si="46"/>
        <v>0.67977078309622707</v>
      </c>
      <c r="S170">
        <f t="shared" si="46"/>
        <v>0.67415813825895576</v>
      </c>
      <c r="T170">
        <f t="shared" si="46"/>
        <v>0.6634683098441343</v>
      </c>
      <c r="U170">
        <f t="shared" si="46"/>
        <v>0.65088424014988255</v>
      </c>
      <c r="V170">
        <f t="shared" si="46"/>
        <v>0.64167954232079472</v>
      </c>
      <c r="W170">
        <f t="shared" si="46"/>
        <v>0.63350103304669281</v>
      </c>
    </row>
    <row r="171" spans="1:23" x14ac:dyDescent="0.25">
      <c r="A171" s="6" t="s">
        <v>8</v>
      </c>
      <c r="B171">
        <v>9.705999999994928</v>
      </c>
      <c r="C171">
        <v>9.75</v>
      </c>
      <c r="D171">
        <v>8.4680000000000017</v>
      </c>
      <c r="E171">
        <v>9.8247642153799823</v>
      </c>
      <c r="F171">
        <v>11.648196539705998</v>
      </c>
      <c r="G171">
        <v>12.936147639629077</v>
      </c>
      <c r="H171">
        <v>14.165299692064316</v>
      </c>
      <c r="I171">
        <v>15.327589078227918</v>
      </c>
      <c r="J171">
        <v>16.138932375091024</v>
      </c>
      <c r="K171">
        <v>16.916137290648294</v>
      </c>
      <c r="M171" s="6" t="s">
        <v>8</v>
      </c>
      <c r="N171">
        <f t="shared" ref="N171:N172" si="47">B171/B$169</f>
        <v>0.23211601658041547</v>
      </c>
      <c r="O171">
        <f t="shared" si="46"/>
        <v>0.24045083451187307</v>
      </c>
      <c r="P171">
        <f t="shared" si="46"/>
        <v>0.24585953466988988</v>
      </c>
      <c r="Q171">
        <f t="shared" si="46"/>
        <v>0.2483459701002701</v>
      </c>
      <c r="R171">
        <f t="shared" si="46"/>
        <v>0.25579912379142183</v>
      </c>
      <c r="S171">
        <f t="shared" si="46"/>
        <v>0.26167903227877898</v>
      </c>
      <c r="T171">
        <f t="shared" si="46"/>
        <v>0.27307949941629162</v>
      </c>
      <c r="U171">
        <f t="shared" si="46"/>
        <v>0.28572626768769804</v>
      </c>
      <c r="V171">
        <f t="shared" si="46"/>
        <v>0.29490288207948306</v>
      </c>
      <c r="W171">
        <f t="shared" si="46"/>
        <v>0.30212009997869482</v>
      </c>
    </row>
    <row r="172" spans="1:23" x14ac:dyDescent="0.25">
      <c r="A172" s="6" t="s">
        <v>10</v>
      </c>
      <c r="B172">
        <v>2.3521933297905453</v>
      </c>
      <c r="C172">
        <v>3.558583430588</v>
      </c>
      <c r="D172">
        <v>2.5421640611419991</v>
      </c>
      <c r="E172">
        <v>2.5925146151174441</v>
      </c>
      <c r="F172">
        <v>2.9339208693153038</v>
      </c>
      <c r="G172">
        <v>3.1719004295917292</v>
      </c>
      <c r="H172">
        <v>3.291419897375393</v>
      </c>
      <c r="I172">
        <v>3.4004857012484893</v>
      </c>
      <c r="J172">
        <v>3.4706068546331958</v>
      </c>
      <c r="K172">
        <v>3.6046650071800124</v>
      </c>
      <c r="M172" s="6" t="s">
        <v>10</v>
      </c>
      <c r="N172">
        <f t="shared" si="47"/>
        <v>5.6251982890819098E-2</v>
      </c>
      <c r="O172">
        <f t="shared" si="46"/>
        <v>8.7760446724616276E-2</v>
      </c>
      <c r="P172">
        <f t="shared" si="46"/>
        <v>7.3809078073558021E-2</v>
      </c>
      <c r="Q172">
        <f t="shared" si="46"/>
        <v>6.5532418180843724E-2</v>
      </c>
      <c r="R172">
        <f t="shared" si="46"/>
        <v>6.4430093112350928E-2</v>
      </c>
      <c r="S172">
        <f t="shared" si="46"/>
        <v>6.4162829462265356E-2</v>
      </c>
      <c r="T172">
        <f t="shared" si="46"/>
        <v>6.3452190739574033E-2</v>
      </c>
      <c r="U172">
        <f t="shared" si="46"/>
        <v>6.3389492162419514E-2</v>
      </c>
      <c r="V172">
        <f t="shared" si="46"/>
        <v>6.3417575599722192E-2</v>
      </c>
      <c r="W172">
        <f t="shared" si="46"/>
        <v>6.4378866974612467E-2</v>
      </c>
    </row>
    <row r="173" spans="1:23" x14ac:dyDescent="0.25">
      <c r="A173" s="8"/>
      <c r="M173" s="8"/>
    </row>
    <row r="174" spans="1:23" x14ac:dyDescent="0.25">
      <c r="A174" s="9" t="s">
        <v>53</v>
      </c>
      <c r="M174" s="9" t="s">
        <v>53</v>
      </c>
      <c r="N174" s="5">
        <v>2005</v>
      </c>
      <c r="O174" s="5">
        <v>2010</v>
      </c>
      <c r="P174" s="5">
        <v>2015</v>
      </c>
      <c r="Q174" s="5">
        <v>2020</v>
      </c>
      <c r="R174" s="5">
        <v>2025</v>
      </c>
      <c r="S174" s="5">
        <v>2030</v>
      </c>
      <c r="T174" s="5">
        <v>2035</v>
      </c>
      <c r="U174" s="5">
        <v>2040</v>
      </c>
      <c r="V174" s="5">
        <v>2045</v>
      </c>
      <c r="W174" s="5">
        <v>2050</v>
      </c>
    </row>
    <row r="175" spans="1:23" x14ac:dyDescent="0.25">
      <c r="A175" s="7" t="s">
        <v>4</v>
      </c>
      <c r="B175">
        <v>923.63520689929635</v>
      </c>
      <c r="C175">
        <v>935.6784199812754</v>
      </c>
      <c r="D175">
        <v>981.82235207495444</v>
      </c>
      <c r="E175">
        <v>685.6025653967381</v>
      </c>
      <c r="F175">
        <v>1021.9001176687837</v>
      </c>
      <c r="G175">
        <v>1064.4892049602449</v>
      </c>
      <c r="H175">
        <v>1097.8588600141093</v>
      </c>
      <c r="I175">
        <v>1134.0956879952976</v>
      </c>
      <c r="J175">
        <v>1165.7518895490982</v>
      </c>
      <c r="K175">
        <v>1196.1641078193979</v>
      </c>
      <c r="M175" s="7" t="s">
        <v>69</v>
      </c>
    </row>
    <row r="176" spans="1:23" x14ac:dyDescent="0.25">
      <c r="A176" s="6" t="s">
        <v>5</v>
      </c>
      <c r="B176">
        <v>50.10470892826654</v>
      </c>
      <c r="C176">
        <v>54.040974622693454</v>
      </c>
      <c r="D176">
        <v>57.686341399992301</v>
      </c>
      <c r="E176">
        <v>27.118644002942389</v>
      </c>
      <c r="F176">
        <v>50.727663926401114</v>
      </c>
      <c r="G176">
        <v>51.92030629744221</v>
      </c>
      <c r="H176">
        <v>51.849007995140042</v>
      </c>
      <c r="I176">
        <v>52.720479678669626</v>
      </c>
      <c r="J176">
        <v>53.883918475804741</v>
      </c>
      <c r="K176">
        <v>54.730125706992851</v>
      </c>
      <c r="M176" s="6" t="s">
        <v>5</v>
      </c>
      <c r="N176">
        <f>B176/B$175</f>
        <v>5.4247292171193125E-2</v>
      </c>
      <c r="O176">
        <f t="shared" ref="O176:W181" si="48">C176/C$175</f>
        <v>5.7755927109844972E-2</v>
      </c>
      <c r="P176">
        <f t="shared" si="48"/>
        <v>5.8754357423295246E-2</v>
      </c>
      <c r="Q176">
        <f t="shared" si="48"/>
        <v>3.9554466934133517E-2</v>
      </c>
      <c r="R176">
        <f t="shared" si="48"/>
        <v>4.9640530468010834E-2</v>
      </c>
      <c r="S176">
        <f t="shared" si="48"/>
        <v>4.8774854696042931E-2</v>
      </c>
      <c r="T176">
        <f t="shared" si="48"/>
        <v>4.7227389497474841E-2</v>
      </c>
      <c r="U176">
        <f t="shared" si="48"/>
        <v>4.6486800220413349E-2</v>
      </c>
      <c r="V176">
        <f t="shared" si="48"/>
        <v>4.6222458619944014E-2</v>
      </c>
      <c r="W176">
        <f t="shared" si="48"/>
        <v>4.5754696491241184E-2</v>
      </c>
    </row>
    <row r="177" spans="1:23" x14ac:dyDescent="0.25">
      <c r="A177" s="6" t="s">
        <v>6</v>
      </c>
      <c r="B177">
        <v>704.61555412669668</v>
      </c>
      <c r="C177">
        <v>695.87129742480965</v>
      </c>
      <c r="D177">
        <v>722.90000039999984</v>
      </c>
      <c r="E177">
        <v>565.0009253086414</v>
      </c>
      <c r="F177">
        <v>748.45451392008181</v>
      </c>
      <c r="G177">
        <v>773.18768576889977</v>
      </c>
      <c r="H177">
        <v>791.24793006512868</v>
      </c>
      <c r="I177">
        <v>808.9653605446349</v>
      </c>
      <c r="J177">
        <v>826.1069419685283</v>
      </c>
      <c r="K177">
        <v>841.03099886847986</v>
      </c>
      <c r="M177" s="6" t="s">
        <v>6</v>
      </c>
      <c r="N177">
        <f t="shared" ref="N177:N181" si="49">B177/B$175</f>
        <v>0.76287212620677058</v>
      </c>
      <c r="O177">
        <f t="shared" si="48"/>
        <v>0.74370775531911415</v>
      </c>
      <c r="P177">
        <f t="shared" si="48"/>
        <v>0.73628391009050087</v>
      </c>
      <c r="Q177">
        <f t="shared" si="48"/>
        <v>0.82409394862997909</v>
      </c>
      <c r="R177">
        <f t="shared" si="48"/>
        <v>0.73241454911219561</v>
      </c>
      <c r="S177">
        <f t="shared" si="48"/>
        <v>0.72634619699856484</v>
      </c>
      <c r="T177">
        <f t="shared" si="48"/>
        <v>0.72071917336893365</v>
      </c>
      <c r="U177">
        <f t="shared" si="48"/>
        <v>0.71331314377415145</v>
      </c>
      <c r="V177">
        <f t="shared" si="48"/>
        <v>0.70864731112557633</v>
      </c>
      <c r="W177">
        <f t="shared" si="48"/>
        <v>0.70310670030191402</v>
      </c>
    </row>
    <row r="178" spans="1:23" x14ac:dyDescent="0.25">
      <c r="A178" s="6" t="s">
        <v>7</v>
      </c>
      <c r="B178">
        <v>12.618933029226813</v>
      </c>
      <c r="C178">
        <v>13.91802422496</v>
      </c>
      <c r="D178">
        <v>13.931942248584962</v>
      </c>
      <c r="E178">
        <v>11.020810642762157</v>
      </c>
      <c r="F178">
        <v>13.807401427883059</v>
      </c>
      <c r="G178">
        <v>13.89820923111481</v>
      </c>
      <c r="H178">
        <v>14.224628778173674</v>
      </c>
      <c r="I178">
        <v>14.692572606518459</v>
      </c>
      <c r="J178">
        <v>15.177273410937076</v>
      </c>
      <c r="K178">
        <v>15.642529495284393</v>
      </c>
      <c r="M178" s="6" t="s">
        <v>7</v>
      </c>
      <c r="N178">
        <f t="shared" si="49"/>
        <v>1.366224775210702E-2</v>
      </c>
      <c r="O178">
        <f t="shared" si="48"/>
        <v>1.4874794510317471E-2</v>
      </c>
      <c r="P178">
        <f t="shared" si="48"/>
        <v>1.4189880907825744E-2</v>
      </c>
      <c r="Q178">
        <f t="shared" si="48"/>
        <v>1.6074634487962772E-2</v>
      </c>
      <c r="R178">
        <f t="shared" si="48"/>
        <v>1.3511498031119992E-2</v>
      </c>
      <c r="S178">
        <f t="shared" si="48"/>
        <v>1.3056223742197424E-2</v>
      </c>
      <c r="T178">
        <f t="shared" si="48"/>
        <v>1.2956700807598222E-2</v>
      </c>
      <c r="U178">
        <f t="shared" si="48"/>
        <v>1.2955320051070841E-2</v>
      </c>
      <c r="V178">
        <f t="shared" si="48"/>
        <v>1.3019299858743958E-2</v>
      </c>
      <c r="W178">
        <f t="shared" si="48"/>
        <v>1.3077243659986302E-2</v>
      </c>
    </row>
    <row r="179" spans="1:23" x14ac:dyDescent="0.25">
      <c r="A179" s="6" t="s">
        <v>8</v>
      </c>
      <c r="B179">
        <v>95.920330457426914</v>
      </c>
      <c r="C179">
        <v>107.43220290291087</v>
      </c>
      <c r="D179">
        <v>110.85491182656186</v>
      </c>
      <c r="E179">
        <v>44.23788048143463</v>
      </c>
      <c r="F179">
        <v>121.83384887755679</v>
      </c>
      <c r="G179">
        <v>129.7867481938022</v>
      </c>
      <c r="H179">
        <v>138.70886724025144</v>
      </c>
      <c r="I179">
        <v>147.97419554969503</v>
      </c>
      <c r="J179">
        <v>156.8635238441847</v>
      </c>
      <c r="K179">
        <v>165.89414883760833</v>
      </c>
      <c r="M179" s="6" t="s">
        <v>8</v>
      </c>
      <c r="N179">
        <f t="shared" si="49"/>
        <v>0.10385088153951788</v>
      </c>
      <c r="O179">
        <f t="shared" si="48"/>
        <v>0.11481744219884946</v>
      </c>
      <c r="P179">
        <f t="shared" si="48"/>
        <v>0.11290730099216457</v>
      </c>
      <c r="Q179">
        <f t="shared" si="48"/>
        <v>6.4524088319062034E-2</v>
      </c>
      <c r="R179">
        <f t="shared" si="48"/>
        <v>0.11922285433873034</v>
      </c>
      <c r="S179">
        <f t="shared" si="48"/>
        <v>0.12192396840571934</v>
      </c>
      <c r="T179">
        <f t="shared" si="48"/>
        <v>0.12634489941491095</v>
      </c>
      <c r="U179">
        <f t="shared" si="48"/>
        <v>0.13047769876566939</v>
      </c>
      <c r="V179">
        <f t="shared" si="48"/>
        <v>0.13455995675448404</v>
      </c>
      <c r="W179">
        <f t="shared" si="48"/>
        <v>0.13868845232284444</v>
      </c>
    </row>
    <row r="180" spans="1:23" x14ac:dyDescent="0.25">
      <c r="A180" s="6" t="s">
        <v>9</v>
      </c>
      <c r="B180">
        <v>57.069184351267957</v>
      </c>
      <c r="C180">
        <v>61.21052175963105</v>
      </c>
      <c r="D180">
        <v>72.929016950733171</v>
      </c>
      <c r="E180">
        <v>36.27104784796807</v>
      </c>
      <c r="F180">
        <v>83.388451704009441</v>
      </c>
      <c r="G180">
        <v>91.940880852239317</v>
      </c>
      <c r="H180">
        <v>97.971974707418923</v>
      </c>
      <c r="I180">
        <v>105.77558226889498</v>
      </c>
      <c r="J180">
        <v>109.67529761193742</v>
      </c>
      <c r="K180">
        <v>114.73811392440133</v>
      </c>
      <c r="M180" s="6" t="s">
        <v>9</v>
      </c>
      <c r="N180">
        <f t="shared" si="49"/>
        <v>6.1787580123599806E-2</v>
      </c>
      <c r="O180">
        <f t="shared" si="48"/>
        <v>6.5418332252288117E-2</v>
      </c>
      <c r="P180">
        <f t="shared" si="48"/>
        <v>7.4279238801812905E-2</v>
      </c>
      <c r="Q180">
        <f t="shared" si="48"/>
        <v>5.2903897503620158E-2</v>
      </c>
      <c r="R180">
        <f t="shared" si="48"/>
        <v>8.1601372054090668E-2</v>
      </c>
      <c r="S180">
        <f t="shared" si="48"/>
        <v>8.6370890774484649E-2</v>
      </c>
      <c r="T180">
        <f t="shared" si="48"/>
        <v>8.9239134715513271E-2</v>
      </c>
      <c r="U180">
        <f t="shared" si="48"/>
        <v>9.3268657476223094E-2</v>
      </c>
      <c r="V180">
        <f t="shared" si="48"/>
        <v>9.4081166494492052E-2</v>
      </c>
      <c r="W180">
        <f t="shared" si="48"/>
        <v>9.5921716070856214E-2</v>
      </c>
    </row>
    <row r="181" spans="1:23" x14ac:dyDescent="0.25">
      <c r="A181" s="6" t="s">
        <v>10</v>
      </c>
      <c r="B181">
        <v>3.3064960064113365</v>
      </c>
      <c r="C181">
        <v>3.2053990462703248</v>
      </c>
      <c r="D181">
        <v>3.5201392490823595</v>
      </c>
      <c r="E181">
        <v>1.9532571129895342</v>
      </c>
      <c r="F181">
        <v>3.6882378128515634</v>
      </c>
      <c r="G181">
        <v>3.7553746167466748</v>
      </c>
      <c r="H181">
        <v>3.8564512279964114</v>
      </c>
      <c r="I181">
        <v>3.9674973468846475</v>
      </c>
      <c r="J181">
        <v>4.0449342377060047</v>
      </c>
      <c r="K181">
        <v>4.1281909866312017</v>
      </c>
      <c r="M181" s="6" t="s">
        <v>10</v>
      </c>
      <c r="N181">
        <f t="shared" si="49"/>
        <v>3.5798722068114525E-3</v>
      </c>
      <c r="O181">
        <f t="shared" si="48"/>
        <v>3.4257486095858347E-3</v>
      </c>
      <c r="P181">
        <f t="shared" si="48"/>
        <v>3.5853117844007127E-3</v>
      </c>
      <c r="Q181">
        <f t="shared" si="48"/>
        <v>2.8489641252425033E-3</v>
      </c>
      <c r="R181">
        <f t="shared" si="48"/>
        <v>3.6091959958526867E-3</v>
      </c>
      <c r="S181">
        <f t="shared" si="48"/>
        <v>3.5278653829908264E-3</v>
      </c>
      <c r="T181">
        <f t="shared" si="48"/>
        <v>3.5127021955689728E-3</v>
      </c>
      <c r="U181">
        <f t="shared" si="48"/>
        <v>3.4983797124719324E-3</v>
      </c>
      <c r="V181">
        <f t="shared" si="48"/>
        <v>3.4698071467596306E-3</v>
      </c>
      <c r="W181">
        <f t="shared" si="48"/>
        <v>3.4511911531578021E-3</v>
      </c>
    </row>
    <row r="182" spans="1:23" x14ac:dyDescent="0.25">
      <c r="A182" s="7" t="s">
        <v>11</v>
      </c>
      <c r="B182">
        <v>407.1365926920983</v>
      </c>
      <c r="C182">
        <v>375.07695956520053</v>
      </c>
      <c r="D182">
        <v>341.76050004973627</v>
      </c>
      <c r="E182">
        <v>347.49432161834432</v>
      </c>
      <c r="F182">
        <v>379.67016954024615</v>
      </c>
      <c r="G182">
        <v>404.339526605066</v>
      </c>
      <c r="H182">
        <v>419.55368914255581</v>
      </c>
      <c r="I182">
        <v>438.71678739436356</v>
      </c>
      <c r="J182">
        <v>452.9478908200112</v>
      </c>
      <c r="K182">
        <v>466.8284661336553</v>
      </c>
      <c r="M182" s="7" t="s">
        <v>70</v>
      </c>
    </row>
    <row r="183" spans="1:23" x14ac:dyDescent="0.25">
      <c r="A183" s="6" t="s">
        <v>12</v>
      </c>
      <c r="B183">
        <v>319.09360335355518</v>
      </c>
      <c r="C183">
        <v>296.26799859189197</v>
      </c>
      <c r="D183">
        <v>268.94135289109374</v>
      </c>
      <c r="E183">
        <v>282.88420821199128</v>
      </c>
      <c r="F183">
        <v>302.98471096224733</v>
      </c>
      <c r="G183">
        <v>320.96128540214448</v>
      </c>
      <c r="H183">
        <v>330.22946154552614</v>
      </c>
      <c r="I183">
        <v>343.4335677123193</v>
      </c>
      <c r="J183">
        <v>354.12052265614062</v>
      </c>
      <c r="K183">
        <v>364.15289785632592</v>
      </c>
      <c r="M183" s="6" t="s">
        <v>12</v>
      </c>
      <c r="N183">
        <f>B183/B$182</f>
        <v>0.78375073398247297</v>
      </c>
      <c r="O183">
        <f t="shared" ref="O183:W185" si="50">C183/C$182</f>
        <v>0.78988589151232835</v>
      </c>
      <c r="P183">
        <f t="shared" si="50"/>
        <v>0.78692930532333261</v>
      </c>
      <c r="Q183">
        <f t="shared" si="50"/>
        <v>0.81406857785343956</v>
      </c>
      <c r="R183">
        <f t="shared" si="50"/>
        <v>0.7980208488044781</v>
      </c>
      <c r="S183">
        <f t="shared" si="50"/>
        <v>0.79379151500971046</v>
      </c>
      <c r="T183">
        <f t="shared" si="50"/>
        <v>0.78709702736833964</v>
      </c>
      <c r="U183">
        <f t="shared" si="50"/>
        <v>0.78281382791857024</v>
      </c>
      <c r="V183">
        <f t="shared" si="50"/>
        <v>0.78181294103179344</v>
      </c>
      <c r="W183">
        <f t="shared" si="50"/>
        <v>0.78005718218577347</v>
      </c>
    </row>
    <row r="184" spans="1:23" x14ac:dyDescent="0.25">
      <c r="A184" s="6" t="s">
        <v>8</v>
      </c>
      <c r="B184">
        <v>40.700999999949119</v>
      </c>
      <c r="C184">
        <v>29.965</v>
      </c>
      <c r="D184">
        <v>34.252000000000002</v>
      </c>
      <c r="E184">
        <v>30.76933645920932</v>
      </c>
      <c r="F184">
        <v>37.642116018548322</v>
      </c>
      <c r="G184">
        <v>43.111656239239515</v>
      </c>
      <c r="H184">
        <v>47.899515220907141</v>
      </c>
      <c r="I184">
        <v>52.756535489967447</v>
      </c>
      <c r="J184">
        <v>56.171855996431056</v>
      </c>
      <c r="K184">
        <v>59.571452877721278</v>
      </c>
      <c r="M184" s="6" t="s">
        <v>8</v>
      </c>
      <c r="N184">
        <f t="shared" ref="N184:N185" si="51">B184/B$182</f>
        <v>9.9968906579541272E-2</v>
      </c>
      <c r="O184">
        <f t="shared" si="50"/>
        <v>7.9890271145250422E-2</v>
      </c>
      <c r="P184">
        <f t="shared" si="50"/>
        <v>0.10022223163594191</v>
      </c>
      <c r="Q184">
        <f t="shared" si="50"/>
        <v>8.854630002559731E-2</v>
      </c>
      <c r="R184">
        <f t="shared" si="50"/>
        <v>9.9144254772847371E-2</v>
      </c>
      <c r="S184">
        <f t="shared" si="50"/>
        <v>0.1066224135968491</v>
      </c>
      <c r="T184">
        <f t="shared" si="50"/>
        <v>0.11416778462560928</v>
      </c>
      <c r="U184">
        <f t="shared" si="50"/>
        <v>0.12025191879093625</v>
      </c>
      <c r="V184">
        <f t="shared" si="50"/>
        <v>0.12401394759723515</v>
      </c>
      <c r="W184">
        <f t="shared" si="50"/>
        <v>0.12760886963706639</v>
      </c>
    </row>
    <row r="185" spans="1:23" x14ac:dyDescent="0.25">
      <c r="A185" s="6" t="s">
        <v>10</v>
      </c>
      <c r="B185">
        <v>47.341989338593955</v>
      </c>
      <c r="C185">
        <v>48.843960973308512</v>
      </c>
      <c r="D185">
        <v>38.567147158642499</v>
      </c>
      <c r="E185">
        <v>33.840776947143681</v>
      </c>
      <c r="F185">
        <v>39.043342559450501</v>
      </c>
      <c r="G185">
        <v>40.266584963682014</v>
      </c>
      <c r="H185">
        <v>41.424712376122585</v>
      </c>
      <c r="I185">
        <v>42.526684192076793</v>
      </c>
      <c r="J185">
        <v>42.655512167439525</v>
      </c>
      <c r="K185">
        <v>43.104115399608069</v>
      </c>
      <c r="M185" s="6" t="s">
        <v>10</v>
      </c>
      <c r="N185">
        <f t="shared" si="51"/>
        <v>0.11628035943798566</v>
      </c>
      <c r="O185">
        <f t="shared" si="50"/>
        <v>0.13022383734242104</v>
      </c>
      <c r="P185">
        <f t="shared" si="50"/>
        <v>0.11284846304072542</v>
      </c>
      <c r="Q185">
        <f t="shared" si="50"/>
        <v>9.7385122120963077E-2</v>
      </c>
      <c r="R185">
        <f t="shared" si="50"/>
        <v>0.10283489642267456</v>
      </c>
      <c r="S185">
        <f t="shared" si="50"/>
        <v>9.9586071393440445E-2</v>
      </c>
      <c r="T185">
        <f t="shared" si="50"/>
        <v>9.8735188006051147E-2</v>
      </c>
      <c r="U185">
        <f t="shared" si="50"/>
        <v>9.6934253290493433E-2</v>
      </c>
      <c r="V185">
        <f t="shared" si="50"/>
        <v>9.4173111370971438E-2</v>
      </c>
      <c r="W185">
        <f t="shared" si="50"/>
        <v>9.2333948177160105E-2</v>
      </c>
    </row>
    <row r="186" spans="1:23" x14ac:dyDescent="0.25">
      <c r="A186" s="8"/>
      <c r="M186" s="8"/>
    </row>
    <row r="187" spans="1:23" x14ac:dyDescent="0.25">
      <c r="A187" s="9" t="s">
        <v>54</v>
      </c>
      <c r="M187" s="9" t="s">
        <v>54</v>
      </c>
      <c r="N187" s="5">
        <v>2005</v>
      </c>
      <c r="O187" s="5">
        <v>2010</v>
      </c>
      <c r="P187" s="5">
        <v>2015</v>
      </c>
      <c r="Q187" s="5">
        <v>2020</v>
      </c>
      <c r="R187" s="5">
        <v>2025</v>
      </c>
      <c r="S187" s="5">
        <v>2030</v>
      </c>
      <c r="T187" s="5">
        <v>2035</v>
      </c>
      <c r="U187" s="5">
        <v>2040</v>
      </c>
      <c r="V187" s="5">
        <v>2045</v>
      </c>
      <c r="W187" s="5">
        <v>2050</v>
      </c>
    </row>
    <row r="188" spans="1:23" x14ac:dyDescent="0.25">
      <c r="A188" s="7" t="s">
        <v>4</v>
      </c>
      <c r="B188">
        <v>30.192823423577504</v>
      </c>
      <c r="C188">
        <v>32.908256288179317</v>
      </c>
      <c r="D188">
        <v>33.840693337288933</v>
      </c>
      <c r="E188">
        <v>28.642217045215126</v>
      </c>
      <c r="F188">
        <v>38.04946822187447</v>
      </c>
      <c r="G188">
        <v>42.172934125530013</v>
      </c>
      <c r="H188">
        <v>44.204620453003983</v>
      </c>
      <c r="I188">
        <v>46.287245832816971</v>
      </c>
      <c r="J188">
        <v>47.723667571412648</v>
      </c>
      <c r="K188">
        <v>49.228788543892975</v>
      </c>
      <c r="M188" s="7" t="s">
        <v>69</v>
      </c>
    </row>
    <row r="189" spans="1:23" x14ac:dyDescent="0.25">
      <c r="A189" s="6" t="s">
        <v>5</v>
      </c>
      <c r="B189">
        <v>3.4034689861710761</v>
      </c>
      <c r="C189">
        <v>3.2484179999999974</v>
      </c>
      <c r="D189">
        <v>3.3769999999999949</v>
      </c>
      <c r="E189">
        <v>2.8954157993477376</v>
      </c>
      <c r="F189">
        <v>3.9486468117145894</v>
      </c>
      <c r="G189">
        <v>4.1752867000207372</v>
      </c>
      <c r="H189">
        <v>4.2379645609909042</v>
      </c>
      <c r="I189">
        <v>4.3430839127499468</v>
      </c>
      <c r="J189">
        <v>4.3752589254246308</v>
      </c>
      <c r="K189">
        <v>4.393173048178264</v>
      </c>
      <c r="M189" s="6" t="s">
        <v>5</v>
      </c>
      <c r="N189">
        <f>B189/B$188</f>
        <v>0.11272443581786111</v>
      </c>
      <c r="O189">
        <f t="shared" ref="O189:W194" si="52">C189/C$188</f>
        <v>9.871133771274393E-2</v>
      </c>
      <c r="P189">
        <f t="shared" si="52"/>
        <v>9.9791099619075813E-2</v>
      </c>
      <c r="Q189">
        <f t="shared" si="52"/>
        <v>0.1010890949809151</v>
      </c>
      <c r="R189">
        <f t="shared" si="52"/>
        <v>0.1037766622305783</v>
      </c>
      <c r="S189">
        <f t="shared" si="52"/>
        <v>9.9003941428233835E-2</v>
      </c>
      <c r="T189">
        <f t="shared" si="52"/>
        <v>9.5871529210311487E-2</v>
      </c>
      <c r="U189">
        <f t="shared" si="52"/>
        <v>9.3828955138885464E-2</v>
      </c>
      <c r="V189">
        <f t="shared" si="52"/>
        <v>9.1679016891935E-2</v>
      </c>
      <c r="W189">
        <f t="shared" si="52"/>
        <v>8.9239917904160054E-2</v>
      </c>
    </row>
    <row r="190" spans="1:23" x14ac:dyDescent="0.25">
      <c r="A190" s="6" t="s">
        <v>6</v>
      </c>
      <c r="B190">
        <v>24.000000726744556</v>
      </c>
      <c r="C190">
        <v>25.700000799999998</v>
      </c>
      <c r="D190">
        <v>26.393000799999989</v>
      </c>
      <c r="E190">
        <v>23.235921774267144</v>
      </c>
      <c r="F190">
        <v>28.569450920724965</v>
      </c>
      <c r="G190">
        <v>31.893497638183902</v>
      </c>
      <c r="H190">
        <v>33.191533175135845</v>
      </c>
      <c r="I190">
        <v>34.645193949596369</v>
      </c>
      <c r="J190">
        <v>35.659769716470997</v>
      </c>
      <c r="K190">
        <v>36.749144582447641</v>
      </c>
      <c r="M190" s="6" t="s">
        <v>6</v>
      </c>
      <c r="N190">
        <f t="shared" ref="N190:N194" si="53">B190/B$188</f>
        <v>0.79489090470429513</v>
      </c>
      <c r="O190">
        <f t="shared" si="52"/>
        <v>0.78095905705072155</v>
      </c>
      <c r="P190">
        <f t="shared" si="52"/>
        <v>0.77991903230060722</v>
      </c>
      <c r="Q190">
        <f t="shared" si="52"/>
        <v>0.8112473185154101</v>
      </c>
      <c r="R190">
        <f t="shared" si="52"/>
        <v>0.75085020253451307</v>
      </c>
      <c r="S190">
        <f t="shared" si="52"/>
        <v>0.75625512664713312</v>
      </c>
      <c r="T190">
        <f t="shared" si="52"/>
        <v>0.75086117322109647</v>
      </c>
      <c r="U190">
        <f t="shared" si="52"/>
        <v>0.74848251016554201</v>
      </c>
      <c r="V190">
        <f t="shared" si="52"/>
        <v>0.7472135217418171</v>
      </c>
      <c r="W190">
        <f t="shared" si="52"/>
        <v>0.74649703292376712</v>
      </c>
    </row>
    <row r="191" spans="1:23" x14ac:dyDescent="0.25">
      <c r="A191" s="6" t="s">
        <v>7</v>
      </c>
      <c r="B191">
        <v>0.14800139949415755</v>
      </c>
      <c r="C191">
        <v>0.15400140000000009</v>
      </c>
      <c r="D191">
        <v>0.21500139999999993</v>
      </c>
      <c r="E191">
        <v>0.20482234408541899</v>
      </c>
      <c r="F191">
        <v>0.24189843572640743</v>
      </c>
      <c r="G191">
        <v>0.25731302063985512</v>
      </c>
      <c r="H191">
        <v>0.26944685908156446</v>
      </c>
      <c r="I191">
        <v>0.27903362567967865</v>
      </c>
      <c r="J191">
        <v>0.28464852702705801</v>
      </c>
      <c r="K191">
        <v>0.28997330178159547</v>
      </c>
      <c r="M191" s="6" t="s">
        <v>7</v>
      </c>
      <c r="N191">
        <f t="shared" si="53"/>
        <v>4.9018734491251192E-3</v>
      </c>
      <c r="O191">
        <f t="shared" si="52"/>
        <v>4.6797192367593653E-3</v>
      </c>
      <c r="P191">
        <f t="shared" si="52"/>
        <v>6.3533390955406548E-3</v>
      </c>
      <c r="Q191">
        <f t="shared" si="52"/>
        <v>7.1510645898005282E-3</v>
      </c>
      <c r="R191">
        <f t="shared" si="52"/>
        <v>6.3574721811050462E-3</v>
      </c>
      <c r="S191">
        <f t="shared" si="52"/>
        <v>6.1013781937474167E-3</v>
      </c>
      <c r="T191">
        <f t="shared" si="52"/>
        <v>6.0954455964173726E-3</v>
      </c>
      <c r="U191">
        <f t="shared" si="52"/>
        <v>6.0283047880513117E-3</v>
      </c>
      <c r="V191">
        <f t="shared" si="52"/>
        <v>5.9645149149762265E-3</v>
      </c>
      <c r="W191">
        <f t="shared" si="52"/>
        <v>5.8903196759158881E-3</v>
      </c>
    </row>
    <row r="192" spans="1:23" x14ac:dyDescent="0.25">
      <c r="A192" s="6" t="s">
        <v>8</v>
      </c>
      <c r="B192">
        <v>1.7601664009869833</v>
      </c>
      <c r="C192">
        <v>2.2603573999999993</v>
      </c>
      <c r="D192">
        <v>1.5389663999999998</v>
      </c>
      <c r="E192">
        <v>0.80814927459332853</v>
      </c>
      <c r="F192">
        <v>1.2903813193596585</v>
      </c>
      <c r="G192">
        <v>1.374246361717002</v>
      </c>
      <c r="H192">
        <v>1.4268517589030252</v>
      </c>
      <c r="I192">
        <v>1.4618315262157617</v>
      </c>
      <c r="J192">
        <v>1.4844915802405938</v>
      </c>
      <c r="K192">
        <v>1.5079279689927267</v>
      </c>
      <c r="M192" s="6" t="s">
        <v>8</v>
      </c>
      <c r="N192">
        <f t="shared" si="53"/>
        <v>5.8297509189302037E-2</v>
      </c>
      <c r="O192">
        <f t="shared" si="52"/>
        <v>6.8686635360012141E-2</v>
      </c>
      <c r="P192">
        <f t="shared" si="52"/>
        <v>4.5476798736396415E-2</v>
      </c>
      <c r="Q192">
        <f t="shared" si="52"/>
        <v>2.8215318434238849E-2</v>
      </c>
      <c r="R192">
        <f t="shared" si="52"/>
        <v>3.3913255024621447E-2</v>
      </c>
      <c r="S192">
        <f t="shared" si="52"/>
        <v>3.2585979377827583E-2</v>
      </c>
      <c r="T192">
        <f t="shared" si="52"/>
        <v>3.2278339781697224E-2</v>
      </c>
      <c r="U192">
        <f t="shared" si="52"/>
        <v>3.1581734879964379E-2</v>
      </c>
      <c r="V192">
        <f t="shared" si="52"/>
        <v>3.1105982749947563E-2</v>
      </c>
      <c r="W192">
        <f t="shared" si="52"/>
        <v>3.0631019238839083E-2</v>
      </c>
    </row>
    <row r="193" spans="1:23" x14ac:dyDescent="0.25">
      <c r="A193" s="6" t="s">
        <v>9</v>
      </c>
      <c r="B193">
        <v>0.88118551018073377</v>
      </c>
      <c r="C193">
        <v>1.5103436139544488</v>
      </c>
      <c r="D193">
        <v>2.2750464227196772</v>
      </c>
      <c r="E193">
        <v>1.4740967129277325</v>
      </c>
      <c r="F193">
        <v>3.9518115496938893</v>
      </c>
      <c r="G193">
        <v>4.4219696391657868</v>
      </c>
      <c r="H193">
        <v>5.0253840039215536</v>
      </c>
      <c r="I193">
        <v>5.5028191789889229</v>
      </c>
      <c r="J193">
        <v>5.8629777704374098</v>
      </c>
      <c r="K193">
        <v>6.2308435260145707</v>
      </c>
      <c r="M193" s="6" t="s">
        <v>9</v>
      </c>
      <c r="N193">
        <f t="shared" si="53"/>
        <v>2.9185263591235331E-2</v>
      </c>
      <c r="O193">
        <f t="shared" si="52"/>
        <v>4.5895583185213189E-2</v>
      </c>
      <c r="P193">
        <f t="shared" si="52"/>
        <v>6.722812680119683E-2</v>
      </c>
      <c r="Q193">
        <f t="shared" si="52"/>
        <v>5.1465873280713448E-2</v>
      </c>
      <c r="R193">
        <f t="shared" si="52"/>
        <v>0.10385983653306383</v>
      </c>
      <c r="S193">
        <f t="shared" si="52"/>
        <v>0.10485326029257427</v>
      </c>
      <c r="T193">
        <f t="shared" si="52"/>
        <v>0.11368458664325093</v>
      </c>
      <c r="U193">
        <f t="shared" si="52"/>
        <v>0.11888413492702359</v>
      </c>
      <c r="V193">
        <f t="shared" si="52"/>
        <v>0.12285262363090974</v>
      </c>
      <c r="W193">
        <f t="shared" si="52"/>
        <v>0.12656910133912957</v>
      </c>
    </row>
    <row r="194" spans="1:23" x14ac:dyDescent="0.25">
      <c r="A194" s="6" t="s">
        <v>10</v>
      </c>
      <c r="B194">
        <v>4.0000000042515292E-7</v>
      </c>
      <c r="C194">
        <v>3.5135074224866315E-2</v>
      </c>
      <c r="D194">
        <v>4.1678314569269626E-2</v>
      </c>
      <c r="E194">
        <v>2.3811139993762585E-2</v>
      </c>
      <c r="F194">
        <v>4.7279184654955869E-2</v>
      </c>
      <c r="G194">
        <v>5.0620765802723441E-2</v>
      </c>
      <c r="H194">
        <v>5.3440094971086559E-2</v>
      </c>
      <c r="I194">
        <v>5.5283639586281158E-2</v>
      </c>
      <c r="J194">
        <v>5.6521051811958385E-2</v>
      </c>
      <c r="K194">
        <v>5.7726116478174175E-2</v>
      </c>
      <c r="M194" s="6" t="s">
        <v>10</v>
      </c>
      <c r="N194">
        <f t="shared" si="53"/>
        <v>1.3248181357984357E-8</v>
      </c>
      <c r="O194">
        <f t="shared" si="52"/>
        <v>1.0676674545496011E-3</v>
      </c>
      <c r="P194">
        <f t="shared" si="52"/>
        <v>1.2316034471830531E-3</v>
      </c>
      <c r="Q194">
        <f t="shared" si="52"/>
        <v>8.313301989218881E-4</v>
      </c>
      <c r="R194">
        <f t="shared" si="52"/>
        <v>1.2425714961181843E-3</v>
      </c>
      <c r="S194">
        <f t="shared" si="52"/>
        <v>1.2003140604836269E-3</v>
      </c>
      <c r="T194">
        <f t="shared" si="52"/>
        <v>1.208925547226477E-3</v>
      </c>
      <c r="U194">
        <f t="shared" si="52"/>
        <v>1.1943601005330474E-3</v>
      </c>
      <c r="V194">
        <f t="shared" si="52"/>
        <v>1.1843400704143604E-3</v>
      </c>
      <c r="W194">
        <f t="shared" si="52"/>
        <v>1.1726089181882848E-3</v>
      </c>
    </row>
    <row r="195" spans="1:23" x14ac:dyDescent="0.25">
      <c r="A195" s="7" t="s">
        <v>11</v>
      </c>
      <c r="B195">
        <v>14.234353912568148</v>
      </c>
      <c r="C195">
        <v>12.13456556867912</v>
      </c>
      <c r="D195">
        <v>12.000267941835832</v>
      </c>
      <c r="E195">
        <v>13.172166006078504</v>
      </c>
      <c r="F195">
        <v>15.916799288021132</v>
      </c>
      <c r="G195">
        <v>18.647990419014132</v>
      </c>
      <c r="H195">
        <v>19.834915699823338</v>
      </c>
      <c r="I195">
        <v>20.935362274592709</v>
      </c>
      <c r="J195">
        <v>21.697988370326289</v>
      </c>
      <c r="K195">
        <v>22.455027205622386</v>
      </c>
      <c r="M195" s="7" t="s">
        <v>70</v>
      </c>
    </row>
    <row r="196" spans="1:23" x14ac:dyDescent="0.25">
      <c r="A196" s="6" t="s">
        <v>12</v>
      </c>
      <c r="B196">
        <v>11.030589596908182</v>
      </c>
      <c r="C196">
        <v>8.3608267250291188</v>
      </c>
      <c r="D196">
        <v>8.6471022598258322</v>
      </c>
      <c r="E196">
        <v>9.6146904729028329</v>
      </c>
      <c r="F196">
        <v>11.834678305638418</v>
      </c>
      <c r="G196">
        <v>14.165356104960855</v>
      </c>
      <c r="H196">
        <v>15.126572109562593</v>
      </c>
      <c r="I196">
        <v>15.97745627372748</v>
      </c>
      <c r="J196">
        <v>16.502848245531762</v>
      </c>
      <c r="K196">
        <v>17.097857269749991</v>
      </c>
      <c r="M196" s="6" t="s">
        <v>12</v>
      </c>
      <c r="N196">
        <f>B196/B$195</f>
        <v>0.77492731069225285</v>
      </c>
      <c r="O196">
        <f t="shared" ref="O196:W198" si="54">C196/C$195</f>
        <v>0.68900915139553831</v>
      </c>
      <c r="P196">
        <f t="shared" si="54"/>
        <v>0.72057576561936132</v>
      </c>
      <c r="Q196">
        <f t="shared" si="54"/>
        <v>0.72992478750009548</v>
      </c>
      <c r="R196">
        <f t="shared" si="54"/>
        <v>0.74353380296408655</v>
      </c>
      <c r="S196">
        <f t="shared" si="54"/>
        <v>0.75961837102390251</v>
      </c>
      <c r="T196">
        <f t="shared" si="54"/>
        <v>0.76262346351677812</v>
      </c>
      <c r="U196">
        <f t="shared" si="54"/>
        <v>0.76318031014528098</v>
      </c>
      <c r="V196">
        <f t="shared" si="54"/>
        <v>0.76057042541790232</v>
      </c>
      <c r="W196">
        <f t="shared" si="54"/>
        <v>0.76142670027444703</v>
      </c>
    </row>
    <row r="197" spans="1:23" x14ac:dyDescent="0.25">
      <c r="A197" s="6" t="s">
        <v>8</v>
      </c>
      <c r="B197">
        <v>2.8350000012941581</v>
      </c>
      <c r="C197">
        <v>2.6179999999999999</v>
      </c>
      <c r="D197">
        <v>2.1840000000000002</v>
      </c>
      <c r="E197">
        <v>2.5183633694890317</v>
      </c>
      <c r="F197">
        <v>2.8911932316612794</v>
      </c>
      <c r="G197">
        <v>3.1910179199481408</v>
      </c>
      <c r="H197">
        <v>3.3615946461744861</v>
      </c>
      <c r="I197">
        <v>3.4869366578553436</v>
      </c>
      <c r="J197">
        <v>3.6118237592708624</v>
      </c>
      <c r="K197">
        <v>3.7120706424365855</v>
      </c>
      <c r="M197" s="6" t="s">
        <v>8</v>
      </c>
      <c r="N197">
        <f t="shared" ref="N197:N198" si="55">B197/B$195</f>
        <v>0.199166047065263</v>
      </c>
      <c r="O197">
        <f t="shared" si="54"/>
        <v>0.21574731993351257</v>
      </c>
      <c r="P197">
        <f t="shared" si="54"/>
        <v>0.18199593630622604</v>
      </c>
      <c r="Q197">
        <f t="shared" si="54"/>
        <v>0.19118825015771082</v>
      </c>
      <c r="R197">
        <f t="shared" si="54"/>
        <v>0.18164413456147371</v>
      </c>
      <c r="S197">
        <f t="shared" si="54"/>
        <v>0.1711185949931886</v>
      </c>
      <c r="T197">
        <f t="shared" si="54"/>
        <v>0.16947864548798797</v>
      </c>
      <c r="U197">
        <f t="shared" si="54"/>
        <v>0.16655726383522451</v>
      </c>
      <c r="V197">
        <f t="shared" si="54"/>
        <v>0.16645892225706582</v>
      </c>
      <c r="W197">
        <f t="shared" si="54"/>
        <v>0.16531134023775046</v>
      </c>
    </row>
    <row r="198" spans="1:23" x14ac:dyDescent="0.25">
      <c r="A198" s="6" t="s">
        <v>10</v>
      </c>
      <c r="B198">
        <v>0.3687643143658057</v>
      </c>
      <c r="C198">
        <v>1.15573884365</v>
      </c>
      <c r="D198">
        <v>1.1691656820100003</v>
      </c>
      <c r="E198">
        <v>1.0391121636866383</v>
      </c>
      <c r="F198">
        <v>1.190927750721436</v>
      </c>
      <c r="G198">
        <v>1.2916163941051364</v>
      </c>
      <c r="H198">
        <v>1.346748944086261</v>
      </c>
      <c r="I198">
        <v>1.4709693430098896</v>
      </c>
      <c r="J198">
        <v>1.5833163655236659</v>
      </c>
      <c r="K198">
        <v>1.6450992934358057</v>
      </c>
      <c r="M198" s="6" t="s">
        <v>10</v>
      </c>
      <c r="N198">
        <f t="shared" si="55"/>
        <v>2.5906642242484023E-2</v>
      </c>
      <c r="O198">
        <f t="shared" si="54"/>
        <v>9.5243528670948971E-2</v>
      </c>
      <c r="P198">
        <f t="shared" si="54"/>
        <v>9.7428298074412695E-2</v>
      </c>
      <c r="Q198">
        <f t="shared" si="54"/>
        <v>7.8886962342193653E-2</v>
      </c>
      <c r="R198">
        <f t="shared" si="54"/>
        <v>7.4822062474439802E-2</v>
      </c>
      <c r="S198">
        <f t="shared" si="54"/>
        <v>6.926303398290895E-2</v>
      </c>
      <c r="T198">
        <f t="shared" si="54"/>
        <v>6.7897890995234023E-2</v>
      </c>
      <c r="U198">
        <f t="shared" si="54"/>
        <v>7.0262426019494659E-2</v>
      </c>
      <c r="V198">
        <f t="shared" si="54"/>
        <v>7.2970652325031943E-2</v>
      </c>
      <c r="W198">
        <f t="shared" si="54"/>
        <v>7.32619594878023E-2</v>
      </c>
    </row>
    <row r="199" spans="1:23" x14ac:dyDescent="0.25">
      <c r="A199" s="8"/>
      <c r="M199" s="8"/>
    </row>
    <row r="200" spans="1:23" x14ac:dyDescent="0.25">
      <c r="A200" s="9" t="s">
        <v>55</v>
      </c>
      <c r="M200" s="9" t="s">
        <v>55</v>
      </c>
      <c r="N200" s="5">
        <v>2005</v>
      </c>
      <c r="O200" s="5">
        <v>2010</v>
      </c>
      <c r="P200" s="5">
        <v>2015</v>
      </c>
      <c r="Q200" s="5">
        <v>2020</v>
      </c>
      <c r="R200" s="5">
        <v>2025</v>
      </c>
      <c r="S200" s="5">
        <v>2030</v>
      </c>
      <c r="T200" s="5">
        <v>2035</v>
      </c>
      <c r="U200" s="5">
        <v>2040</v>
      </c>
      <c r="V200" s="5">
        <v>2045</v>
      </c>
      <c r="W200" s="5">
        <v>2050</v>
      </c>
    </row>
    <row r="201" spans="1:23" x14ac:dyDescent="0.25">
      <c r="A201" s="7" t="s">
        <v>4</v>
      </c>
      <c r="B201">
        <v>83.406520389693597</v>
      </c>
      <c r="C201">
        <v>83.410396002331694</v>
      </c>
      <c r="D201">
        <v>87.939356290139088</v>
      </c>
      <c r="E201">
        <v>79.928976570171983</v>
      </c>
      <c r="F201">
        <v>103.81461254404098</v>
      </c>
      <c r="G201">
        <v>116.5800565035359</v>
      </c>
      <c r="H201">
        <v>125.98920480554219</v>
      </c>
      <c r="I201">
        <v>134.73694496134274</v>
      </c>
      <c r="J201">
        <v>140.91102606219138</v>
      </c>
      <c r="K201">
        <v>147.09941832961135</v>
      </c>
      <c r="M201" s="7" t="s">
        <v>69</v>
      </c>
    </row>
    <row r="202" spans="1:23" x14ac:dyDescent="0.25">
      <c r="A202" s="6" t="s">
        <v>5</v>
      </c>
      <c r="B202">
        <v>17.844999999999178</v>
      </c>
      <c r="C202">
        <v>16.460999999999977</v>
      </c>
      <c r="D202">
        <v>17.813176500000008</v>
      </c>
      <c r="E202">
        <v>13.592218360298741</v>
      </c>
      <c r="F202">
        <v>18.223536911018051</v>
      </c>
      <c r="G202">
        <v>20.174797074920761</v>
      </c>
      <c r="H202">
        <v>20.619405889182421</v>
      </c>
      <c r="I202">
        <v>21.526484798750072</v>
      </c>
      <c r="J202">
        <v>21.921282686458852</v>
      </c>
      <c r="K202">
        <v>22.213220811830585</v>
      </c>
      <c r="M202" s="6" t="s">
        <v>5</v>
      </c>
      <c r="N202">
        <f>B202/B$201</f>
        <v>0.21395209770918888</v>
      </c>
      <c r="O202">
        <f t="shared" ref="O202:W207" si="56">C202/C$201</f>
        <v>0.1973495006490536</v>
      </c>
      <c r="P202">
        <f t="shared" si="56"/>
        <v>0.20256205243564485</v>
      </c>
      <c r="Q202">
        <f t="shared" si="56"/>
        <v>0.17005370196834355</v>
      </c>
      <c r="R202">
        <f t="shared" si="56"/>
        <v>0.17553922771023328</v>
      </c>
      <c r="S202">
        <f t="shared" si="56"/>
        <v>0.17305530362570082</v>
      </c>
      <c r="T202">
        <f t="shared" si="56"/>
        <v>0.16366010025229866</v>
      </c>
      <c r="U202">
        <f t="shared" si="56"/>
        <v>0.15976675740218257</v>
      </c>
      <c r="V202">
        <f t="shared" si="56"/>
        <v>0.15556825678626346</v>
      </c>
      <c r="W202">
        <f t="shared" si="56"/>
        <v>0.15100821651147908</v>
      </c>
    </row>
    <row r="203" spans="1:23" x14ac:dyDescent="0.25">
      <c r="A203" s="6" t="s">
        <v>6</v>
      </c>
      <c r="B203">
        <v>49.403000399967659</v>
      </c>
      <c r="C203">
        <v>52.595000400000011</v>
      </c>
      <c r="D203">
        <v>54.603000399999978</v>
      </c>
      <c r="E203">
        <v>55.879376289522469</v>
      </c>
      <c r="F203">
        <v>67.096001949567224</v>
      </c>
      <c r="G203">
        <v>75.409049139323315</v>
      </c>
      <c r="H203">
        <v>82.035703162520633</v>
      </c>
      <c r="I203">
        <v>87.667365320744722</v>
      </c>
      <c r="J203">
        <v>91.50077505192283</v>
      </c>
      <c r="K203">
        <v>95.447102374425825</v>
      </c>
      <c r="M203" s="6" t="s">
        <v>6</v>
      </c>
      <c r="N203">
        <f t="shared" ref="N203:N207" si="57">B203/B$201</f>
        <v>0.5923158065957671</v>
      </c>
      <c r="O203">
        <f t="shared" si="56"/>
        <v>0.63055689603163789</v>
      </c>
      <c r="P203">
        <f t="shared" si="56"/>
        <v>0.6209165350249759</v>
      </c>
      <c r="Q203">
        <f t="shared" si="56"/>
        <v>0.69911287104326092</v>
      </c>
      <c r="R203">
        <f t="shared" si="56"/>
        <v>0.64630595159331039</v>
      </c>
      <c r="S203">
        <f t="shared" si="56"/>
        <v>0.64684347735786307</v>
      </c>
      <c r="T203">
        <f t="shared" si="56"/>
        <v>0.65113279577514993</v>
      </c>
      <c r="U203">
        <f t="shared" si="56"/>
        <v>0.65065573028909995</v>
      </c>
      <c r="V203">
        <f t="shared" si="56"/>
        <v>0.64935142131133705</v>
      </c>
      <c r="W203">
        <f t="shared" si="56"/>
        <v>0.64886118149395955</v>
      </c>
    </row>
    <row r="204" spans="1:23" x14ac:dyDescent="0.25">
      <c r="A204" s="6" t="s">
        <v>7</v>
      </c>
      <c r="B204">
        <v>1.1000003999998145</v>
      </c>
      <c r="C204">
        <v>1.2500004000000002</v>
      </c>
      <c r="D204">
        <v>1.3874957747370755</v>
      </c>
      <c r="E204">
        <v>1.3002397707464852</v>
      </c>
      <c r="F204">
        <v>1.5065246131431018</v>
      </c>
      <c r="G204">
        <v>1.6406369149587423</v>
      </c>
      <c r="H204">
        <v>1.7589557473186561</v>
      </c>
      <c r="I204">
        <v>1.874062769707785</v>
      </c>
      <c r="J204">
        <v>1.9527253754107448</v>
      </c>
      <c r="K204">
        <v>2.0330062507176883</v>
      </c>
      <c r="M204" s="6" t="s">
        <v>7</v>
      </c>
      <c r="N204">
        <f t="shared" si="57"/>
        <v>1.3188422138465564E-2</v>
      </c>
      <c r="O204">
        <f t="shared" si="56"/>
        <v>1.4986146330788996E-2</v>
      </c>
      <c r="P204">
        <f t="shared" si="56"/>
        <v>1.5777870492470956E-2</v>
      </c>
      <c r="Q204">
        <f t="shared" si="56"/>
        <v>1.626743925095759E-2</v>
      </c>
      <c r="R204">
        <f t="shared" si="56"/>
        <v>1.4511681700916556E-2</v>
      </c>
      <c r="S204">
        <f t="shared" si="56"/>
        <v>1.4073049577815066E-2</v>
      </c>
      <c r="T204">
        <f t="shared" si="56"/>
        <v>1.3961162387154624E-2</v>
      </c>
      <c r="U204">
        <f t="shared" si="56"/>
        <v>1.3909049000966072E-2</v>
      </c>
      <c r="V204">
        <f t="shared" si="56"/>
        <v>1.3857860736525368E-2</v>
      </c>
      <c r="W204">
        <f t="shared" si="56"/>
        <v>1.3820627394747766E-2</v>
      </c>
    </row>
    <row r="205" spans="1:23" x14ac:dyDescent="0.25">
      <c r="A205" s="6" t="s">
        <v>8</v>
      </c>
      <c r="B205">
        <v>12.204000400000721</v>
      </c>
      <c r="C205">
        <v>10.170000400000003</v>
      </c>
      <c r="D205">
        <v>10.555669800000004</v>
      </c>
      <c r="E205">
        <v>6.9638622665579639</v>
      </c>
      <c r="F205">
        <v>11.496658709639926</v>
      </c>
      <c r="G205">
        <v>13.208562445844178</v>
      </c>
      <c r="H205">
        <v>14.747596736578966</v>
      </c>
      <c r="I205">
        <v>16.169255962615591</v>
      </c>
      <c r="J205">
        <v>17.380200538009898</v>
      </c>
      <c r="K205">
        <v>18.604397471875107</v>
      </c>
      <c r="M205" s="6" t="s">
        <v>8</v>
      </c>
      <c r="N205">
        <f t="shared" si="57"/>
        <v>0.14631950047767187</v>
      </c>
      <c r="O205">
        <f t="shared" si="56"/>
        <v>0.12192725232614536</v>
      </c>
      <c r="P205">
        <f t="shared" si="56"/>
        <v>0.120033512244206</v>
      </c>
      <c r="Q205">
        <f t="shared" si="56"/>
        <v>8.7125627843416528E-2</v>
      </c>
      <c r="R205">
        <f t="shared" si="56"/>
        <v>0.11074220119795496</v>
      </c>
      <c r="S205">
        <f t="shared" si="56"/>
        <v>0.11330036064482057</v>
      </c>
      <c r="T205">
        <f t="shared" si="56"/>
        <v>0.11705444731825332</v>
      </c>
      <c r="U205">
        <f t="shared" si="56"/>
        <v>0.12000610498668125</v>
      </c>
      <c r="V205">
        <f t="shared" si="56"/>
        <v>0.12334166476326068</v>
      </c>
      <c r="W205">
        <f t="shared" si="56"/>
        <v>0.12647499006547744</v>
      </c>
    </row>
    <row r="206" spans="1:23" x14ac:dyDescent="0.25">
      <c r="A206" s="6" t="s">
        <v>9</v>
      </c>
      <c r="B206">
        <v>2.8545191897262283</v>
      </c>
      <c r="C206">
        <v>2.9343948023316884</v>
      </c>
      <c r="D206">
        <v>3.5800138154020167</v>
      </c>
      <c r="E206">
        <v>2.1932798830463427</v>
      </c>
      <c r="F206">
        <v>5.4918903606726808</v>
      </c>
      <c r="G206">
        <v>6.1470109284889203</v>
      </c>
      <c r="H206">
        <v>6.8275432699415157</v>
      </c>
      <c r="I206">
        <v>7.4997761095245803</v>
      </c>
      <c r="J206">
        <v>8.1560424103890536</v>
      </c>
      <c r="K206">
        <v>8.8016914207621717</v>
      </c>
      <c r="M206" s="6" t="s">
        <v>9</v>
      </c>
      <c r="N206">
        <f t="shared" si="57"/>
        <v>3.4224173078906628E-2</v>
      </c>
      <c r="O206">
        <f t="shared" si="56"/>
        <v>3.5180204662373968E-2</v>
      </c>
      <c r="P206">
        <f t="shared" si="56"/>
        <v>4.0710029802702281E-2</v>
      </c>
      <c r="Q206">
        <f t="shared" si="56"/>
        <v>2.7440359894021642E-2</v>
      </c>
      <c r="R206">
        <f t="shared" si="56"/>
        <v>5.290093779758482E-2</v>
      </c>
      <c r="S206">
        <f t="shared" si="56"/>
        <v>5.2727808793800679E-2</v>
      </c>
      <c r="T206">
        <f t="shared" si="56"/>
        <v>5.4191494267143564E-2</v>
      </c>
      <c r="U206">
        <f t="shared" si="56"/>
        <v>5.5662358321070249E-2</v>
      </c>
      <c r="V206">
        <f t="shared" si="56"/>
        <v>5.7880796402613427E-2</v>
      </c>
      <c r="W206">
        <f t="shared" si="56"/>
        <v>5.9834984534336375E-2</v>
      </c>
    </row>
    <row r="207" spans="1:23" x14ac:dyDescent="0.25">
      <c r="A207" s="6" t="s">
        <v>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 s="6" t="s">
        <v>10</v>
      </c>
      <c r="N207">
        <f t="shared" si="57"/>
        <v>0</v>
      </c>
      <c r="O207">
        <f t="shared" si="56"/>
        <v>0</v>
      </c>
      <c r="P207">
        <f t="shared" si="56"/>
        <v>0</v>
      </c>
      <c r="Q207">
        <f t="shared" si="56"/>
        <v>0</v>
      </c>
      <c r="R207">
        <f t="shared" si="56"/>
        <v>0</v>
      </c>
      <c r="S207">
        <f t="shared" si="56"/>
        <v>0</v>
      </c>
      <c r="T207">
        <f t="shared" si="56"/>
        <v>0</v>
      </c>
      <c r="U207">
        <f t="shared" si="56"/>
        <v>0</v>
      </c>
      <c r="V207">
        <f t="shared" si="56"/>
        <v>0</v>
      </c>
      <c r="W207">
        <f t="shared" si="56"/>
        <v>0</v>
      </c>
    </row>
    <row r="208" spans="1:23" x14ac:dyDescent="0.25">
      <c r="A208" s="7" t="s">
        <v>11</v>
      </c>
      <c r="B208">
        <v>34.768005014660652</v>
      </c>
      <c r="C208">
        <v>33.744843035480791</v>
      </c>
      <c r="D208">
        <v>35.224933758360493</v>
      </c>
      <c r="E208">
        <v>41.828893388358864</v>
      </c>
      <c r="F208">
        <v>50.609177094512262</v>
      </c>
      <c r="G208">
        <v>57.824947282676604</v>
      </c>
      <c r="H208">
        <v>63.179847629120744</v>
      </c>
      <c r="I208">
        <v>68.011410355510165</v>
      </c>
      <c r="J208">
        <v>71.377853308326252</v>
      </c>
      <c r="K208">
        <v>74.699167033438741</v>
      </c>
      <c r="M208" s="7" t="s">
        <v>70</v>
      </c>
    </row>
    <row r="209" spans="1:23" x14ac:dyDescent="0.25">
      <c r="A209" s="6" t="s">
        <v>12</v>
      </c>
      <c r="B209">
        <v>23.568005014661068</v>
      </c>
      <c r="C209">
        <v>22.542843035480796</v>
      </c>
      <c r="D209">
        <v>23.390933758360489</v>
      </c>
      <c r="E209">
        <v>26.628789723120093</v>
      </c>
      <c r="F209">
        <v>31.259968693712594</v>
      </c>
      <c r="G209">
        <v>35.011542410074455</v>
      </c>
      <c r="H209">
        <v>37.084279642083509</v>
      </c>
      <c r="I209">
        <v>39.339586761394145</v>
      </c>
      <c r="J209">
        <v>41.035866395316638</v>
      </c>
      <c r="K209">
        <v>42.616693344369047</v>
      </c>
      <c r="M209" s="6" t="s">
        <v>12</v>
      </c>
      <c r="N209">
        <f>B209/B$208</f>
        <v>0.67786474963758003</v>
      </c>
      <c r="O209">
        <f t="shared" ref="O209:W211" si="58">C209/C$208</f>
        <v>0.66803816546955852</v>
      </c>
      <c r="P209">
        <f t="shared" si="58"/>
        <v>0.66404479051174226</v>
      </c>
      <c r="Q209">
        <f t="shared" si="58"/>
        <v>0.6366123405629226</v>
      </c>
      <c r="R209">
        <f t="shared" si="58"/>
        <v>0.61767391782195613</v>
      </c>
      <c r="S209">
        <f t="shared" si="58"/>
        <v>0.60547469656860942</v>
      </c>
      <c r="T209">
        <f t="shared" si="58"/>
        <v>0.58696373976360605</v>
      </c>
      <c r="U209">
        <f t="shared" si="58"/>
        <v>0.57842627517585243</v>
      </c>
      <c r="V209">
        <f t="shared" si="58"/>
        <v>0.57491034674378183</v>
      </c>
      <c r="W209">
        <f t="shared" si="58"/>
        <v>0.57051095797750839</v>
      </c>
    </row>
    <row r="210" spans="1:23" x14ac:dyDescent="0.25">
      <c r="A210" s="6" t="s">
        <v>8</v>
      </c>
      <c r="B210">
        <v>9.0899999999997032</v>
      </c>
      <c r="C210">
        <v>8.8090000000000011</v>
      </c>
      <c r="D210">
        <v>10.01</v>
      </c>
      <c r="E210">
        <v>13.358567561037761</v>
      </c>
      <c r="F210">
        <v>17.173504600281451</v>
      </c>
      <c r="G210">
        <v>20.465053647795088</v>
      </c>
      <c r="H210">
        <v>23.505557354205976</v>
      </c>
      <c r="I210">
        <v>25.931758309928057</v>
      </c>
      <c r="J210">
        <v>27.512736457488913</v>
      </c>
      <c r="K210">
        <v>29.14876589407579</v>
      </c>
      <c r="M210" s="6" t="s">
        <v>8</v>
      </c>
      <c r="N210">
        <f t="shared" ref="N210:N211" si="59">B210/B$208</f>
        <v>0.26144727016021529</v>
      </c>
      <c r="O210">
        <f t="shared" si="58"/>
        <v>0.26104729515967334</v>
      </c>
      <c r="P210">
        <f t="shared" si="58"/>
        <v>0.28417370685968052</v>
      </c>
      <c r="Q210">
        <f t="shared" si="58"/>
        <v>0.319362203465691</v>
      </c>
      <c r="R210">
        <f t="shared" si="58"/>
        <v>0.33933578031134665</v>
      </c>
      <c r="S210">
        <f t="shared" si="58"/>
        <v>0.35391391794534466</v>
      </c>
      <c r="T210">
        <f t="shared" si="58"/>
        <v>0.37204200763807849</v>
      </c>
      <c r="U210">
        <f t="shared" si="58"/>
        <v>0.38128540746879414</v>
      </c>
      <c r="V210">
        <f t="shared" si="58"/>
        <v>0.38545200201866453</v>
      </c>
      <c r="W210">
        <f t="shared" si="58"/>
        <v>0.39021540736896676</v>
      </c>
    </row>
    <row r="211" spans="1:23" x14ac:dyDescent="0.25">
      <c r="A211" s="6" t="s">
        <v>10</v>
      </c>
      <c r="B211">
        <v>2.1099999999998844</v>
      </c>
      <c r="C211">
        <v>2.3930000000000002</v>
      </c>
      <c r="D211">
        <v>1.8240000000000001</v>
      </c>
      <c r="E211">
        <v>1.8415361042010139</v>
      </c>
      <c r="F211">
        <v>2.1757038005182165</v>
      </c>
      <c r="G211">
        <v>2.3483512248070513</v>
      </c>
      <c r="H211">
        <v>2.5900106328312629</v>
      </c>
      <c r="I211">
        <v>2.7400652841879638</v>
      </c>
      <c r="J211">
        <v>2.8292504555206976</v>
      </c>
      <c r="K211">
        <v>2.9337077949939059</v>
      </c>
      <c r="M211" s="6" t="s">
        <v>10</v>
      </c>
      <c r="N211">
        <f t="shared" si="59"/>
        <v>6.0687980202204846E-2</v>
      </c>
      <c r="O211">
        <f t="shared" si="58"/>
        <v>7.0914539370768331E-2</v>
      </c>
      <c r="P211">
        <f t="shared" si="58"/>
        <v>5.1781502628577156E-2</v>
      </c>
      <c r="Q211">
        <f t="shared" si="58"/>
        <v>4.4025455971386518E-2</v>
      </c>
      <c r="R211">
        <f t="shared" si="58"/>
        <v>4.2990301866697139E-2</v>
      </c>
      <c r="S211">
        <f t="shared" si="58"/>
        <v>4.0611385486045717E-2</v>
      </c>
      <c r="T211">
        <f t="shared" si="58"/>
        <v>4.0994252598315538E-2</v>
      </c>
      <c r="U211">
        <f t="shared" si="58"/>
        <v>4.0288317355353424E-2</v>
      </c>
      <c r="V211">
        <f t="shared" si="58"/>
        <v>3.9637651237553605E-2</v>
      </c>
      <c r="W211">
        <f t="shared" si="58"/>
        <v>3.9273634653524916E-2</v>
      </c>
    </row>
    <row r="212" spans="1:23" x14ac:dyDescent="0.25">
      <c r="A212" s="8"/>
      <c r="M212" s="8"/>
    </row>
    <row r="213" spans="1:23" x14ac:dyDescent="0.25">
      <c r="A213" s="9" t="s">
        <v>56</v>
      </c>
      <c r="M213" s="9" t="s">
        <v>56</v>
      </c>
      <c r="N213" s="5">
        <v>2005</v>
      </c>
      <c r="O213" s="5">
        <v>2010</v>
      </c>
      <c r="P213" s="5">
        <v>2015</v>
      </c>
      <c r="Q213" s="5">
        <v>2020</v>
      </c>
      <c r="R213" s="5">
        <v>2025</v>
      </c>
      <c r="S213" s="5">
        <v>2030</v>
      </c>
      <c r="T213" s="5">
        <v>2035</v>
      </c>
      <c r="U213" s="5">
        <v>2040</v>
      </c>
      <c r="V213" s="5">
        <v>2045</v>
      </c>
      <c r="W213" s="5">
        <v>2050</v>
      </c>
    </row>
    <row r="214" spans="1:23" x14ac:dyDescent="0.25">
      <c r="A214" s="7" t="s">
        <v>4</v>
      </c>
      <c r="B214">
        <v>63.479552564051033</v>
      </c>
      <c r="C214">
        <v>67.823197644228614</v>
      </c>
      <c r="D214">
        <v>73.988671586569055</v>
      </c>
      <c r="E214">
        <v>58.326456105268804</v>
      </c>
      <c r="F214">
        <v>82.209905118110427</v>
      </c>
      <c r="G214">
        <v>89.57120930684944</v>
      </c>
      <c r="H214">
        <v>95.022439167354861</v>
      </c>
      <c r="I214">
        <v>99.382046455250745</v>
      </c>
      <c r="J214">
        <v>103.74972041068519</v>
      </c>
      <c r="K214">
        <v>108.23820707453868</v>
      </c>
      <c r="M214" s="7" t="s">
        <v>69</v>
      </c>
    </row>
    <row r="215" spans="1:23" x14ac:dyDescent="0.25">
      <c r="A215" s="6" t="s">
        <v>5</v>
      </c>
      <c r="B215">
        <v>7.9151999993197144</v>
      </c>
      <c r="C215">
        <v>8.4592000000000009</v>
      </c>
      <c r="D215">
        <v>8.5135999999999985</v>
      </c>
      <c r="E215">
        <v>5.1213719399403725</v>
      </c>
      <c r="F215">
        <v>9.7484038598636964</v>
      </c>
      <c r="G215">
        <v>10.421904259054573</v>
      </c>
      <c r="H215">
        <v>10.76400067453619</v>
      </c>
      <c r="I215">
        <v>11.308040008522614</v>
      </c>
      <c r="J215">
        <v>11.584703751458029</v>
      </c>
      <c r="K215">
        <v>11.876777160220213</v>
      </c>
      <c r="M215" s="6" t="s">
        <v>5</v>
      </c>
      <c r="N215">
        <f>B215/B$214</f>
        <v>0.12468896959116492</v>
      </c>
      <c r="O215">
        <f t="shared" ref="O215:W220" si="60">C215/C$214</f>
        <v>0.12472428746832807</v>
      </c>
      <c r="P215">
        <f t="shared" si="60"/>
        <v>0.11506626375956515</v>
      </c>
      <c r="Q215">
        <f t="shared" si="60"/>
        <v>8.7805299377305107E-2</v>
      </c>
      <c r="R215">
        <f t="shared" si="60"/>
        <v>0.11857943207522535</v>
      </c>
      <c r="S215">
        <f t="shared" si="60"/>
        <v>0.1163532829321488</v>
      </c>
      <c r="T215">
        <f t="shared" si="60"/>
        <v>0.11327851367379109</v>
      </c>
      <c r="U215">
        <f t="shared" si="60"/>
        <v>0.1137835294387336</v>
      </c>
      <c r="V215">
        <f t="shared" si="60"/>
        <v>0.11166009610050882</v>
      </c>
      <c r="W215">
        <f t="shared" si="60"/>
        <v>0.1097281401939818</v>
      </c>
    </row>
    <row r="216" spans="1:23" x14ac:dyDescent="0.25">
      <c r="A216" s="6" t="s">
        <v>6</v>
      </c>
      <c r="B216">
        <v>44.379000597947403</v>
      </c>
      <c r="C216">
        <v>48.082500600000003</v>
      </c>
      <c r="D216">
        <v>51.913500599999985</v>
      </c>
      <c r="E216">
        <v>45.535978859877119</v>
      </c>
      <c r="F216">
        <v>56.103940046463514</v>
      </c>
      <c r="G216">
        <v>61.524449316767424</v>
      </c>
      <c r="H216">
        <v>64.987535817479866</v>
      </c>
      <c r="I216">
        <v>67.34184001526647</v>
      </c>
      <c r="J216">
        <v>69.644482697080477</v>
      </c>
      <c r="K216">
        <v>72.009665718514441</v>
      </c>
      <c r="M216" s="6" t="s">
        <v>6</v>
      </c>
      <c r="N216">
        <f t="shared" ref="N216:N220" si="61">B216/B$214</f>
        <v>0.6991070164391735</v>
      </c>
      <c r="O216">
        <f t="shared" si="60"/>
        <v>0.70893886266200778</v>
      </c>
      <c r="P216">
        <f t="shared" si="60"/>
        <v>0.70164120380590389</v>
      </c>
      <c r="Q216">
        <f t="shared" si="60"/>
        <v>0.78070882238572548</v>
      </c>
      <c r="R216">
        <f t="shared" si="60"/>
        <v>0.68244744919556044</v>
      </c>
      <c r="S216">
        <f t="shared" si="60"/>
        <v>0.68687751112078266</v>
      </c>
      <c r="T216">
        <f t="shared" si="60"/>
        <v>0.68391778180965135</v>
      </c>
      <c r="U216">
        <f t="shared" si="60"/>
        <v>0.67760568852432335</v>
      </c>
      <c r="V216">
        <f t="shared" si="60"/>
        <v>0.67127393135517111</v>
      </c>
      <c r="W216">
        <f t="shared" si="60"/>
        <v>0.66528878909574596</v>
      </c>
    </row>
    <row r="217" spans="1:23" x14ac:dyDescent="0.25">
      <c r="A217" s="6" t="s">
        <v>7</v>
      </c>
      <c r="B217">
        <v>0.13000059999048896</v>
      </c>
      <c r="C217">
        <v>0.12300059999999999</v>
      </c>
      <c r="D217">
        <v>0.10200060000000004</v>
      </c>
      <c r="E217">
        <v>9.2898480044476289E-2</v>
      </c>
      <c r="F217">
        <v>0.12192087265381617</v>
      </c>
      <c r="G217">
        <v>0.13211601694003691</v>
      </c>
      <c r="H217">
        <v>0.14282964559534989</v>
      </c>
      <c r="I217">
        <v>0.15347670999002624</v>
      </c>
      <c r="J217">
        <v>0.15985438753353839</v>
      </c>
      <c r="K217">
        <v>0.16648162885438295</v>
      </c>
      <c r="M217" s="6" t="s">
        <v>7</v>
      </c>
      <c r="N217">
        <f t="shared" si="61"/>
        <v>2.0479129851981551E-3</v>
      </c>
      <c r="O217">
        <f t="shared" si="60"/>
        <v>1.8135476396322148E-3</v>
      </c>
      <c r="P217">
        <f t="shared" si="60"/>
        <v>1.3785975313890606E-3</v>
      </c>
      <c r="Q217">
        <f t="shared" si="60"/>
        <v>1.5927331480042465E-3</v>
      </c>
      <c r="R217">
        <f t="shared" si="60"/>
        <v>1.4830435879794929E-3</v>
      </c>
      <c r="S217">
        <f t="shared" si="60"/>
        <v>1.4749830661260717E-3</v>
      </c>
      <c r="T217">
        <f t="shared" si="60"/>
        <v>1.5031149152443487E-3</v>
      </c>
      <c r="U217">
        <f t="shared" si="60"/>
        <v>1.5443102196444805E-3</v>
      </c>
      <c r="V217">
        <f t="shared" si="60"/>
        <v>1.5407693331680053E-3</v>
      </c>
      <c r="W217">
        <f t="shared" si="60"/>
        <v>1.5381040886951749E-3</v>
      </c>
    </row>
    <row r="218" spans="1:23" x14ac:dyDescent="0.25">
      <c r="A218" s="6" t="s">
        <v>8</v>
      </c>
      <c r="B218">
        <v>1.8909999998401059</v>
      </c>
      <c r="C218">
        <v>1.8090000000000002</v>
      </c>
      <c r="D218">
        <v>2.097667682</v>
      </c>
      <c r="E218">
        <v>1.0554670358415501</v>
      </c>
      <c r="F218">
        <v>2.4602973205706262</v>
      </c>
      <c r="G218">
        <v>2.6270474388850076</v>
      </c>
      <c r="H218">
        <v>2.7072136001018441</v>
      </c>
      <c r="I218">
        <v>2.8122535015743488</v>
      </c>
      <c r="J218">
        <v>2.8710660963643417</v>
      </c>
      <c r="K218">
        <v>2.9193928209407276</v>
      </c>
      <c r="M218" s="6" t="s">
        <v>8</v>
      </c>
      <c r="N218">
        <f t="shared" si="61"/>
        <v>2.9789119857643639E-2</v>
      </c>
      <c r="O218">
        <f t="shared" si="60"/>
        <v>2.6672290054639385E-2</v>
      </c>
      <c r="P218">
        <f t="shared" si="60"/>
        <v>2.8351200758425069E-2</v>
      </c>
      <c r="Q218">
        <f t="shared" si="60"/>
        <v>1.8095854031258494E-2</v>
      </c>
      <c r="R218">
        <f t="shared" si="60"/>
        <v>2.9927018125564472E-2</v>
      </c>
      <c r="S218">
        <f t="shared" si="60"/>
        <v>2.9329150060767566E-2</v>
      </c>
      <c r="T218">
        <f t="shared" si="60"/>
        <v>2.8490255815616997E-2</v>
      </c>
      <c r="U218">
        <f t="shared" si="60"/>
        <v>2.8297399800884925E-2</v>
      </c>
      <c r="V218">
        <f t="shared" si="60"/>
        <v>2.7673000804237836E-2</v>
      </c>
      <c r="W218">
        <f t="shared" si="60"/>
        <v>2.6971925162528571E-2</v>
      </c>
    </row>
    <row r="219" spans="1:23" x14ac:dyDescent="0.25">
      <c r="A219" s="6" t="s">
        <v>9</v>
      </c>
      <c r="B219">
        <v>8.1219489415064299</v>
      </c>
      <c r="C219">
        <v>8.3389657380279676</v>
      </c>
      <c r="D219">
        <v>10.3087410751781</v>
      </c>
      <c r="E219">
        <v>5.9370178496363266</v>
      </c>
      <c r="F219">
        <v>12.730442467120415</v>
      </c>
      <c r="G219">
        <v>13.748838510505093</v>
      </c>
      <c r="H219">
        <v>15.277673717405214</v>
      </c>
      <c r="I219">
        <v>16.592610718067665</v>
      </c>
      <c r="J219">
        <v>18.300216753358473</v>
      </c>
      <c r="K219">
        <v>20.066813143990181</v>
      </c>
      <c r="M219" s="6" t="s">
        <v>9</v>
      </c>
      <c r="N219">
        <f t="shared" si="61"/>
        <v>0.12794590720076929</v>
      </c>
      <c r="O219">
        <f t="shared" si="60"/>
        <v>0.12295152731917187</v>
      </c>
      <c r="P219">
        <f t="shared" si="60"/>
        <v>0.13932864118416494</v>
      </c>
      <c r="Q219">
        <f t="shared" si="60"/>
        <v>0.10178944935247006</v>
      </c>
      <c r="R219">
        <f t="shared" si="60"/>
        <v>0.15485290305141056</v>
      </c>
      <c r="S219">
        <f t="shared" si="60"/>
        <v>0.15349618049037247</v>
      </c>
      <c r="T219">
        <f t="shared" si="60"/>
        <v>0.1607796416433592</v>
      </c>
      <c r="U219">
        <f t="shared" si="60"/>
        <v>0.16695782900323855</v>
      </c>
      <c r="V219">
        <f t="shared" si="60"/>
        <v>0.17638810669482763</v>
      </c>
      <c r="W219">
        <f t="shared" si="60"/>
        <v>0.18539491447942305</v>
      </c>
    </row>
    <row r="220" spans="1:23" x14ac:dyDescent="0.25">
      <c r="A220" s="6" t="s">
        <v>10</v>
      </c>
      <c r="B220">
        <v>1.04240242544689</v>
      </c>
      <c r="C220">
        <v>1.0105307062006406</v>
      </c>
      <c r="D220">
        <v>1.0531616293909556</v>
      </c>
      <c r="E220">
        <v>0.58372193992895016</v>
      </c>
      <c r="F220">
        <v>1.0449005514383591</v>
      </c>
      <c r="G220">
        <v>1.1168537646973054</v>
      </c>
      <c r="H220">
        <v>1.1431857122363993</v>
      </c>
      <c r="I220">
        <v>1.1738255018296282</v>
      </c>
      <c r="J220">
        <v>1.1893967248903252</v>
      </c>
      <c r="K220">
        <v>1.1990766020187242</v>
      </c>
      <c r="M220" s="6" t="s">
        <v>10</v>
      </c>
      <c r="N220">
        <f t="shared" si="61"/>
        <v>1.6421073926050491E-2</v>
      </c>
      <c r="O220">
        <f t="shared" si="60"/>
        <v>1.4899484856220595E-2</v>
      </c>
      <c r="P220">
        <f t="shared" si="60"/>
        <v>1.423409296055172E-2</v>
      </c>
      <c r="Q220">
        <f t="shared" si="60"/>
        <v>1.0007841705236413E-2</v>
      </c>
      <c r="R220">
        <f t="shared" si="60"/>
        <v>1.2710153964259629E-2</v>
      </c>
      <c r="S220">
        <f t="shared" si="60"/>
        <v>1.2468892329802457E-2</v>
      </c>
      <c r="T220">
        <f t="shared" si="60"/>
        <v>1.203069214233708E-2</v>
      </c>
      <c r="U220">
        <f t="shared" si="60"/>
        <v>1.1811243013175146E-2</v>
      </c>
      <c r="V220">
        <f t="shared" si="60"/>
        <v>1.1464095712086654E-2</v>
      </c>
      <c r="W220">
        <f t="shared" si="60"/>
        <v>1.1078126979625368E-2</v>
      </c>
    </row>
    <row r="221" spans="1:23" x14ac:dyDescent="0.25">
      <c r="A221" s="7" t="s">
        <v>11</v>
      </c>
      <c r="B221">
        <v>17.19609276579882</v>
      </c>
      <c r="C221">
        <v>10.722683507354157</v>
      </c>
      <c r="D221">
        <v>10.369126946390251</v>
      </c>
      <c r="E221">
        <v>11.436137833297712</v>
      </c>
      <c r="F221">
        <v>13.663203743325434</v>
      </c>
      <c r="G221">
        <v>16.269422002284173</v>
      </c>
      <c r="H221">
        <v>17.332052884701771</v>
      </c>
      <c r="I221">
        <v>18.635321393907109</v>
      </c>
      <c r="J221">
        <v>19.517747841605917</v>
      </c>
      <c r="K221">
        <v>21.209843058420919</v>
      </c>
      <c r="M221" s="7" t="s">
        <v>70</v>
      </c>
    </row>
    <row r="222" spans="1:23" x14ac:dyDescent="0.25">
      <c r="A222" s="6" t="s">
        <v>12</v>
      </c>
      <c r="B222">
        <v>16.532139741161192</v>
      </c>
      <c r="C222">
        <v>10.277508271574158</v>
      </c>
      <c r="D222">
        <v>9.840193253160253</v>
      </c>
      <c r="E222">
        <v>10.957248036955141</v>
      </c>
      <c r="F222">
        <v>13.091556232605733</v>
      </c>
      <c r="G222">
        <v>15.652182058125881</v>
      </c>
      <c r="H222">
        <v>16.665006556063034</v>
      </c>
      <c r="I222">
        <v>17.918523466836398</v>
      </c>
      <c r="J222">
        <v>18.766338644984035</v>
      </c>
      <c r="K222">
        <v>20.43461005571864</v>
      </c>
      <c r="M222" s="6" t="s">
        <v>12</v>
      </c>
      <c r="N222">
        <f>B222/B$221</f>
        <v>0.96138930897382924</v>
      </c>
      <c r="O222">
        <f t="shared" ref="O222:W224" si="62">C222/C$221</f>
        <v>0.95848285221934648</v>
      </c>
      <c r="P222">
        <f t="shared" si="62"/>
        <v>0.94898956334851958</v>
      </c>
      <c r="Q222">
        <f t="shared" si="62"/>
        <v>0.95812486668810293</v>
      </c>
      <c r="R222">
        <f t="shared" si="62"/>
        <v>0.95816153213707622</v>
      </c>
      <c r="S222">
        <f t="shared" si="62"/>
        <v>0.96206134771895191</v>
      </c>
      <c r="T222">
        <f t="shared" si="62"/>
        <v>0.96151371490289483</v>
      </c>
      <c r="U222">
        <f t="shared" si="62"/>
        <v>0.96153552107209317</v>
      </c>
      <c r="V222">
        <f t="shared" si="62"/>
        <v>0.96150123453177805</v>
      </c>
      <c r="W222">
        <f t="shared" si="62"/>
        <v>0.96344937581259049</v>
      </c>
    </row>
    <row r="223" spans="1:23" x14ac:dyDescent="0.25">
      <c r="A223" s="6" t="s">
        <v>8</v>
      </c>
      <c r="B223">
        <v>0.30300000000403776</v>
      </c>
      <c r="C223">
        <v>9.1999999999999985E-2</v>
      </c>
      <c r="D223">
        <v>9.5999999999999988E-2</v>
      </c>
      <c r="E223">
        <v>9.3743141889843576E-2</v>
      </c>
      <c r="F223">
        <v>0.11271644024604527</v>
      </c>
      <c r="G223">
        <v>0.12351376770398242</v>
      </c>
      <c r="H223">
        <v>0.13466207771088906</v>
      </c>
      <c r="I223">
        <v>0.14528102423070866</v>
      </c>
      <c r="J223">
        <v>0.15388516372434285</v>
      </c>
      <c r="K223">
        <v>0.15714657194823464</v>
      </c>
      <c r="M223" s="6" t="s">
        <v>8</v>
      </c>
      <c r="N223">
        <f t="shared" ref="N223:N224" si="63">B223/B$221</f>
        <v>1.7620281777420518E-2</v>
      </c>
      <c r="O223">
        <f t="shared" si="62"/>
        <v>8.5799417596259132E-3</v>
      </c>
      <c r="P223">
        <f t="shared" si="62"/>
        <v>9.2582529364653946E-3</v>
      </c>
      <c r="Q223">
        <f t="shared" si="62"/>
        <v>8.1970979413083823E-3</v>
      </c>
      <c r="R223">
        <f t="shared" si="62"/>
        <v>8.2496347389321486E-3</v>
      </c>
      <c r="S223">
        <f t="shared" si="62"/>
        <v>7.5917735545025199E-3</v>
      </c>
      <c r="T223">
        <f t="shared" si="62"/>
        <v>7.7695399735220787E-3</v>
      </c>
      <c r="U223">
        <f t="shared" si="62"/>
        <v>7.7960031469169536E-3</v>
      </c>
      <c r="V223">
        <f t="shared" si="62"/>
        <v>7.8843709311740545E-3</v>
      </c>
      <c r="W223">
        <f t="shared" si="62"/>
        <v>7.4091341230289268E-3</v>
      </c>
    </row>
    <row r="224" spans="1:23" x14ac:dyDescent="0.25">
      <c r="A224" s="6" t="s">
        <v>10</v>
      </c>
      <c r="B224">
        <v>0.36095302463359213</v>
      </c>
      <c r="C224">
        <v>0.35317523578000004</v>
      </c>
      <c r="D224">
        <v>0.43293369322999997</v>
      </c>
      <c r="E224">
        <v>0.38514665445272622</v>
      </c>
      <c r="F224">
        <v>0.45893107047365639</v>
      </c>
      <c r="G224">
        <v>0.49372617645431294</v>
      </c>
      <c r="H224">
        <v>0.53238425092785113</v>
      </c>
      <c r="I224">
        <v>0.57151690284000634</v>
      </c>
      <c r="J224">
        <v>0.59752403289753808</v>
      </c>
      <c r="K224">
        <v>0.61808643075404779</v>
      </c>
      <c r="M224" s="6" t="s">
        <v>10</v>
      </c>
      <c r="N224">
        <f t="shared" si="63"/>
        <v>2.0990409248750327E-2</v>
      </c>
      <c r="O224">
        <f t="shared" si="62"/>
        <v>3.2937206021027725E-2</v>
      </c>
      <c r="P224">
        <f t="shared" si="62"/>
        <v>4.1752183715015163E-2</v>
      </c>
      <c r="Q224">
        <f t="shared" si="62"/>
        <v>3.3678035370588548E-2</v>
      </c>
      <c r="R224">
        <f t="shared" si="62"/>
        <v>3.3588833123991677E-2</v>
      </c>
      <c r="S224">
        <f t="shared" si="62"/>
        <v>3.0346878726545751E-2</v>
      </c>
      <c r="T224">
        <f t="shared" si="62"/>
        <v>3.071674512358331E-2</v>
      </c>
      <c r="U224">
        <f t="shared" si="62"/>
        <v>3.0668475780990072E-2</v>
      </c>
      <c r="V224">
        <f t="shared" si="62"/>
        <v>3.0614394537047871E-2</v>
      </c>
      <c r="W224">
        <f t="shared" si="62"/>
        <v>2.9141490064380729E-2</v>
      </c>
    </row>
    <row r="225" spans="1:23" x14ac:dyDescent="0.25">
      <c r="A225" s="8"/>
      <c r="M225" s="8"/>
    </row>
    <row r="226" spans="1:23" x14ac:dyDescent="0.25">
      <c r="A226" s="9" t="s">
        <v>57</v>
      </c>
      <c r="M226" s="9" t="s">
        <v>57</v>
      </c>
      <c r="N226" s="5">
        <v>2005</v>
      </c>
      <c r="O226" s="5">
        <v>2010</v>
      </c>
      <c r="P226" s="5">
        <v>2015</v>
      </c>
      <c r="Q226" s="5">
        <v>2020</v>
      </c>
      <c r="R226" s="5">
        <v>2025</v>
      </c>
      <c r="S226" s="5">
        <v>2030</v>
      </c>
      <c r="T226" s="5">
        <v>2035</v>
      </c>
      <c r="U226" s="5">
        <v>2040</v>
      </c>
      <c r="V226" s="5">
        <v>2045</v>
      </c>
      <c r="W226" s="5">
        <v>2050</v>
      </c>
    </row>
    <row r="227" spans="1:23" x14ac:dyDescent="0.25">
      <c r="A227" s="7" t="s">
        <v>4</v>
      </c>
      <c r="B227">
        <v>925.22099586595493</v>
      </c>
      <c r="C227">
        <v>945.88996207796527</v>
      </c>
      <c r="D227">
        <v>935.76238899730367</v>
      </c>
      <c r="E227">
        <v>688.03156027281193</v>
      </c>
      <c r="F227">
        <v>1030.1664555892312</v>
      </c>
      <c r="G227">
        <v>1044.1231998554629</v>
      </c>
      <c r="H227">
        <v>1086.240485853916</v>
      </c>
      <c r="I227">
        <v>1135.271205563851</v>
      </c>
      <c r="J227">
        <v>1163.0162686831175</v>
      </c>
      <c r="K227">
        <v>1189.3922540303365</v>
      </c>
      <c r="M227" s="7" t="s">
        <v>69</v>
      </c>
    </row>
    <row r="228" spans="1:23" x14ac:dyDescent="0.25">
      <c r="A228" s="6" t="s">
        <v>5</v>
      </c>
      <c r="B228">
        <v>100.95399999774675</v>
      </c>
      <c r="C228">
        <v>102.21899999999998</v>
      </c>
      <c r="D228">
        <v>102.50899999999994</v>
      </c>
      <c r="E228">
        <v>55.934305169648944</v>
      </c>
      <c r="F228">
        <v>91.967866921730433</v>
      </c>
      <c r="G228">
        <v>94.300736831839131</v>
      </c>
      <c r="H228">
        <v>95.797407534681824</v>
      </c>
      <c r="I228">
        <v>97.565530683685964</v>
      </c>
      <c r="J228">
        <v>98.40389994681702</v>
      </c>
      <c r="K228">
        <v>98.531436225672422</v>
      </c>
      <c r="M228" s="6" t="s">
        <v>5</v>
      </c>
      <c r="N228">
        <f>B228/B$227</f>
        <v>0.10911339069133366</v>
      </c>
      <c r="O228">
        <f t="shared" ref="O228:W233" si="64">C228/C$227</f>
        <v>0.10806648140703554</v>
      </c>
      <c r="P228">
        <f t="shared" si="64"/>
        <v>0.10954597150441288</v>
      </c>
      <c r="Q228">
        <f t="shared" si="64"/>
        <v>8.1296132909179905E-2</v>
      </c>
      <c r="R228">
        <f t="shared" si="64"/>
        <v>8.9274763726534812E-2</v>
      </c>
      <c r="S228">
        <f t="shared" si="64"/>
        <v>9.031571834137303E-2</v>
      </c>
      <c r="T228">
        <f t="shared" si="64"/>
        <v>8.8191711487694655E-2</v>
      </c>
      <c r="U228">
        <f t="shared" si="64"/>
        <v>8.5940284757974147E-2</v>
      </c>
      <c r="V228">
        <f t="shared" si="64"/>
        <v>8.4610940187655068E-2</v>
      </c>
      <c r="W228">
        <f t="shared" si="64"/>
        <v>8.2841834467806519E-2</v>
      </c>
    </row>
    <row r="229" spans="1:23" x14ac:dyDescent="0.25">
      <c r="A229" s="6" t="s">
        <v>6</v>
      </c>
      <c r="B229">
        <v>677.01400048464438</v>
      </c>
      <c r="C229">
        <v>698.39000040000008</v>
      </c>
      <c r="D229">
        <v>676.35000039999966</v>
      </c>
      <c r="E229">
        <v>544.40042719300664</v>
      </c>
      <c r="F229">
        <v>764.56214445518526</v>
      </c>
      <c r="G229">
        <v>759.88747248905702</v>
      </c>
      <c r="H229">
        <v>781.25107458070715</v>
      </c>
      <c r="I229">
        <v>811.80699834260304</v>
      </c>
      <c r="J229">
        <v>825.09484242004669</v>
      </c>
      <c r="K229">
        <v>839.54984609737687</v>
      </c>
      <c r="M229" s="6" t="s">
        <v>6</v>
      </c>
      <c r="N229">
        <f t="shared" ref="N229:N233" si="65">B229/B$227</f>
        <v>0.73173220615361989</v>
      </c>
      <c r="O229">
        <f t="shared" si="64"/>
        <v>0.73834169765979085</v>
      </c>
      <c r="P229">
        <f t="shared" si="64"/>
        <v>0.72277963760087449</v>
      </c>
      <c r="Q229">
        <f t="shared" si="64"/>
        <v>0.79124339438316749</v>
      </c>
      <c r="R229">
        <f t="shared" si="64"/>
        <v>0.74217340344078042</v>
      </c>
      <c r="S229">
        <f t="shared" si="64"/>
        <v>0.72777568068044807</v>
      </c>
      <c r="T229">
        <f t="shared" si="64"/>
        <v>0.71922478010617474</v>
      </c>
      <c r="U229">
        <f t="shared" si="64"/>
        <v>0.71507759059158538</v>
      </c>
      <c r="V229">
        <f t="shared" si="64"/>
        <v>0.70944393869425493</v>
      </c>
      <c r="W229">
        <f t="shared" si="64"/>
        <v>0.70586456507725281</v>
      </c>
    </row>
    <row r="230" spans="1:23" x14ac:dyDescent="0.25">
      <c r="A230" s="6" t="s">
        <v>7</v>
      </c>
      <c r="B230">
        <v>49.521000630683439</v>
      </c>
      <c r="C230">
        <v>41.480000599999983</v>
      </c>
      <c r="D230">
        <v>41.3260006</v>
      </c>
      <c r="E230">
        <v>29.026438826390244</v>
      </c>
      <c r="F230">
        <v>38.271788152455798</v>
      </c>
      <c r="G230">
        <v>40.658157663726044</v>
      </c>
      <c r="H230">
        <v>42.601263470869178</v>
      </c>
      <c r="I230">
        <v>46.334101182364549</v>
      </c>
      <c r="J230">
        <v>48.860279780748264</v>
      </c>
      <c r="K230">
        <v>51.32225299713663</v>
      </c>
      <c r="M230" s="6" t="s">
        <v>7</v>
      </c>
      <c r="N230">
        <f t="shared" si="65"/>
        <v>5.3523429377361417E-2</v>
      </c>
      <c r="O230">
        <f t="shared" si="64"/>
        <v>4.3852881691307112E-2</v>
      </c>
      <c r="P230">
        <f t="shared" si="64"/>
        <v>4.4162921149547375E-2</v>
      </c>
      <c r="Q230">
        <f t="shared" si="64"/>
        <v>4.2187656064615622E-2</v>
      </c>
      <c r="R230">
        <f t="shared" si="64"/>
        <v>3.7151071989201229E-2</v>
      </c>
      <c r="S230">
        <f t="shared" si="64"/>
        <v>3.8940000250309852E-2</v>
      </c>
      <c r="T230">
        <f t="shared" si="64"/>
        <v>3.921899802637116E-2</v>
      </c>
      <c r="U230">
        <f t="shared" si="64"/>
        <v>4.0813244408283884E-2</v>
      </c>
      <c r="V230">
        <f t="shared" si="64"/>
        <v>4.2011690718714301E-2</v>
      </c>
      <c r="W230">
        <f t="shared" si="64"/>
        <v>4.3149980860584629E-2</v>
      </c>
    </row>
    <row r="231" spans="1:23" x14ac:dyDescent="0.25">
      <c r="A231" s="6" t="s">
        <v>8</v>
      </c>
      <c r="B231">
        <v>56.123000000078534</v>
      </c>
      <c r="C231">
        <v>54.255000000000003</v>
      </c>
      <c r="D231">
        <v>59.039000000000001</v>
      </c>
      <c r="E231">
        <v>27.974084963533649</v>
      </c>
      <c r="F231">
        <v>59.852410381715281</v>
      </c>
      <c r="G231">
        <v>64.379818808502733</v>
      </c>
      <c r="H231">
        <v>72.872531775413321</v>
      </c>
      <c r="I231">
        <v>76.280980088462002</v>
      </c>
      <c r="J231">
        <v>79.909316536880596</v>
      </c>
      <c r="K231">
        <v>83.794874830424405</v>
      </c>
      <c r="M231" s="6" t="s">
        <v>8</v>
      </c>
      <c r="N231">
        <f t="shared" si="65"/>
        <v>6.0659021196930958E-2</v>
      </c>
      <c r="O231">
        <f t="shared" si="64"/>
        <v>5.735868036997735E-2</v>
      </c>
      <c r="P231">
        <f t="shared" si="64"/>
        <v>6.3091871071311159E-2</v>
      </c>
      <c r="Q231">
        <f t="shared" si="64"/>
        <v>4.0658142124238635E-2</v>
      </c>
      <c r="R231">
        <f t="shared" si="64"/>
        <v>5.8099746945731306E-2</v>
      </c>
      <c r="S231">
        <f t="shared" si="64"/>
        <v>6.165921686005519E-2</v>
      </c>
      <c r="T231">
        <f t="shared" si="64"/>
        <v>6.7086922946097638E-2</v>
      </c>
      <c r="U231">
        <f t="shared" si="64"/>
        <v>6.7191856637089459E-2</v>
      </c>
      <c r="V231">
        <f t="shared" si="64"/>
        <v>6.8708683350888852E-2</v>
      </c>
      <c r="W231">
        <f t="shared" si="64"/>
        <v>7.0451841725452449E-2</v>
      </c>
    </row>
    <row r="232" spans="1:23" x14ac:dyDescent="0.25">
      <c r="A232" s="6" t="s">
        <v>9</v>
      </c>
      <c r="B232">
        <v>36.625578126094489</v>
      </c>
      <c r="C232">
        <v>44.714913686301507</v>
      </c>
      <c r="D232">
        <v>51.503534814268619</v>
      </c>
      <c r="E232">
        <v>27.729380338091733</v>
      </c>
      <c r="F232">
        <v>69.501785025203077</v>
      </c>
      <c r="G232">
        <v>78.692639070313319</v>
      </c>
      <c r="H232">
        <v>87.349030792779956</v>
      </c>
      <c r="I232">
        <v>96.811157758045809</v>
      </c>
      <c r="J232">
        <v>104.137820364302</v>
      </c>
      <c r="K232">
        <v>109.38770188901611</v>
      </c>
      <c r="M232" s="6" t="s">
        <v>9</v>
      </c>
      <c r="N232">
        <f t="shared" si="65"/>
        <v>3.9585761985237916E-2</v>
      </c>
      <c r="O232">
        <f t="shared" si="64"/>
        <v>4.7272849357730969E-2</v>
      </c>
      <c r="P232">
        <f t="shared" si="64"/>
        <v>5.5039116147269113E-2</v>
      </c>
      <c r="Q232">
        <f t="shared" si="64"/>
        <v>4.0302483111525775E-2</v>
      </c>
      <c r="R232">
        <f t="shared" si="64"/>
        <v>6.7466558096623011E-2</v>
      </c>
      <c r="S232">
        <f t="shared" si="64"/>
        <v>7.5367197167160616E-2</v>
      </c>
      <c r="T232">
        <f t="shared" si="64"/>
        <v>8.0414081347845445E-2</v>
      </c>
      <c r="U232">
        <f t="shared" si="64"/>
        <v>8.5275797786100782E-2</v>
      </c>
      <c r="V232">
        <f t="shared" si="64"/>
        <v>8.9541155328993968E-2</v>
      </c>
      <c r="W232">
        <f t="shared" si="64"/>
        <v>9.1969408341401632E-2</v>
      </c>
    </row>
    <row r="233" spans="1:23" x14ac:dyDescent="0.25">
      <c r="A233" s="6" t="s">
        <v>10</v>
      </c>
      <c r="B233">
        <v>4.9834166267071325</v>
      </c>
      <c r="C233">
        <v>4.8310473916636001</v>
      </c>
      <c r="D233">
        <v>5.0348531830354588</v>
      </c>
      <c r="E233">
        <v>2.9669237821406993</v>
      </c>
      <c r="F233">
        <v>6.0104606529411653</v>
      </c>
      <c r="G233">
        <v>6.2043749920247935</v>
      </c>
      <c r="H233">
        <v>6.3691776994645259</v>
      </c>
      <c r="I233">
        <v>6.4724375086897563</v>
      </c>
      <c r="J233">
        <v>6.6101096343229049</v>
      </c>
      <c r="K233">
        <v>6.806141990709845</v>
      </c>
      <c r="M233" s="6" t="s">
        <v>10</v>
      </c>
      <c r="N233">
        <f t="shared" si="65"/>
        <v>5.3861905955159767E-3</v>
      </c>
      <c r="O233">
        <f t="shared" si="64"/>
        <v>5.1074095141580532E-3</v>
      </c>
      <c r="P233">
        <f t="shared" si="64"/>
        <v>5.3804825265850332E-3</v>
      </c>
      <c r="Q233">
        <f t="shared" si="64"/>
        <v>4.312191407272483E-3</v>
      </c>
      <c r="R233">
        <f t="shared" si="64"/>
        <v>5.8344558011290725E-3</v>
      </c>
      <c r="S233">
        <f t="shared" si="64"/>
        <v>5.9421867006533907E-3</v>
      </c>
      <c r="T233">
        <f t="shared" si="64"/>
        <v>5.8635060858163324E-3</v>
      </c>
      <c r="U233">
        <f t="shared" si="64"/>
        <v>5.7012258189664154E-3</v>
      </c>
      <c r="V233">
        <f t="shared" si="64"/>
        <v>5.6835917194929071E-3</v>
      </c>
      <c r="W233">
        <f t="shared" si="64"/>
        <v>5.7223695275017729E-3</v>
      </c>
    </row>
    <row r="234" spans="1:23" x14ac:dyDescent="0.25">
      <c r="A234" s="7" t="s">
        <v>11</v>
      </c>
      <c r="B234">
        <v>302.58813829904983</v>
      </c>
      <c r="C234">
        <v>270.24756299036522</v>
      </c>
      <c r="D234">
        <v>217.67648024295033</v>
      </c>
      <c r="E234">
        <v>221.88095037982191</v>
      </c>
      <c r="F234">
        <v>250.23159826293912</v>
      </c>
      <c r="G234">
        <v>272.36306291755363</v>
      </c>
      <c r="H234">
        <v>291.6432963879418</v>
      </c>
      <c r="I234">
        <v>306.5360216797377</v>
      </c>
      <c r="J234">
        <v>317.02037289692214</v>
      </c>
      <c r="K234">
        <v>327.9680506732289</v>
      </c>
      <c r="M234" s="7" t="s">
        <v>70</v>
      </c>
    </row>
    <row r="235" spans="1:23" x14ac:dyDescent="0.25">
      <c r="A235" s="6" t="s">
        <v>12</v>
      </c>
      <c r="B235">
        <v>225.5059858320262</v>
      </c>
      <c r="C235">
        <v>201.59325318721523</v>
      </c>
      <c r="D235">
        <v>146.74441297795036</v>
      </c>
      <c r="E235">
        <v>149.07716583053241</v>
      </c>
      <c r="F235">
        <v>166.26013277488153</v>
      </c>
      <c r="G235">
        <v>185.46846967562013</v>
      </c>
      <c r="H235">
        <v>201.13972951912007</v>
      </c>
      <c r="I235">
        <v>212.645898301464</v>
      </c>
      <c r="J235">
        <v>221.23539933770934</v>
      </c>
      <c r="K235">
        <v>229.77569764862471</v>
      </c>
      <c r="M235" s="6" t="s">
        <v>12</v>
      </c>
      <c r="N235">
        <f>B235/B$234</f>
        <v>0.74525719051537032</v>
      </c>
      <c r="O235">
        <f t="shared" ref="O235:W237" si="66">C235/C$234</f>
        <v>0.74595770987360344</v>
      </c>
      <c r="P235">
        <f t="shared" si="66"/>
        <v>0.67413995675677885</v>
      </c>
      <c r="Q235">
        <f t="shared" si="66"/>
        <v>0.67187906656852703</v>
      </c>
      <c r="R235">
        <f t="shared" si="66"/>
        <v>0.6644250123846398</v>
      </c>
      <c r="S235">
        <f t="shared" si="66"/>
        <v>0.68096043453499733</v>
      </c>
      <c r="T235">
        <f t="shared" si="66"/>
        <v>0.68967719131649596</v>
      </c>
      <c r="U235">
        <f t="shared" si="66"/>
        <v>0.69370606800538404</v>
      </c>
      <c r="V235">
        <f t="shared" si="66"/>
        <v>0.69785861809468985</v>
      </c>
      <c r="W235">
        <f t="shared" si="66"/>
        <v>0.70060390692617136</v>
      </c>
    </row>
    <row r="236" spans="1:23" x14ac:dyDescent="0.25">
      <c r="A236" s="6" t="s">
        <v>8</v>
      </c>
      <c r="B236">
        <v>22.760999999607112</v>
      </c>
      <c r="C236">
        <v>18.616</v>
      </c>
      <c r="D236">
        <v>20.780999999999999</v>
      </c>
      <c r="E236">
        <v>20.578575083486854</v>
      </c>
      <c r="F236">
        <v>24.179093699672347</v>
      </c>
      <c r="G236">
        <v>25.994094695846407</v>
      </c>
      <c r="H236">
        <v>27.53168854993632</v>
      </c>
      <c r="I236">
        <v>28.901875302060684</v>
      </c>
      <c r="J236">
        <v>29.527293846800614</v>
      </c>
      <c r="K236">
        <v>30.256487763850721</v>
      </c>
      <c r="M236" s="6" t="s">
        <v>8</v>
      </c>
      <c r="N236">
        <f t="shared" ref="N236:N237" si="67">B236/B$234</f>
        <v>7.5221058325532469E-2</v>
      </c>
      <c r="O236">
        <f t="shared" si="66"/>
        <v>6.8884987505562406E-2</v>
      </c>
      <c r="P236">
        <f t="shared" si="66"/>
        <v>9.5467365040109844E-2</v>
      </c>
      <c r="Q236">
        <f t="shared" si="66"/>
        <v>9.2746020098885829E-2</v>
      </c>
      <c r="R236">
        <f t="shared" si="66"/>
        <v>9.6626860346651203E-2</v>
      </c>
      <c r="S236">
        <f t="shared" si="66"/>
        <v>9.5439133403030563E-2</v>
      </c>
      <c r="T236">
        <f t="shared" si="66"/>
        <v>9.4401924854510863E-2</v>
      </c>
      <c r="U236">
        <f t="shared" si="66"/>
        <v>9.4285412669238428E-2</v>
      </c>
      <c r="V236">
        <f t="shared" si="66"/>
        <v>9.3140051464141366E-2</v>
      </c>
      <c r="W236">
        <f t="shared" si="66"/>
        <v>9.2254375698310881E-2</v>
      </c>
    </row>
    <row r="237" spans="1:23" x14ac:dyDescent="0.25">
      <c r="A237" s="6" t="s">
        <v>10</v>
      </c>
      <c r="B237">
        <v>54.321152467416454</v>
      </c>
      <c r="C237">
        <v>50.038309803149986</v>
      </c>
      <c r="D237">
        <v>50.151067264999966</v>
      </c>
      <c r="E237">
        <v>52.225209465802649</v>
      </c>
      <c r="F237">
        <v>59.792371788385239</v>
      </c>
      <c r="G237">
        <v>60.90049854608715</v>
      </c>
      <c r="H237">
        <v>62.971878318885416</v>
      </c>
      <c r="I237">
        <v>64.988248076213011</v>
      </c>
      <c r="J237">
        <v>66.257679712412184</v>
      </c>
      <c r="K237">
        <v>67.935865260753474</v>
      </c>
      <c r="M237" s="6" t="s">
        <v>10</v>
      </c>
      <c r="N237">
        <f t="shared" si="67"/>
        <v>0.17952175115909699</v>
      </c>
      <c r="O237">
        <f t="shared" si="66"/>
        <v>0.18515730262083413</v>
      </c>
      <c r="P237">
        <f t="shared" si="66"/>
        <v>0.23039267820311127</v>
      </c>
      <c r="Q237">
        <f t="shared" si="66"/>
        <v>0.23537491333258714</v>
      </c>
      <c r="R237">
        <f t="shared" si="66"/>
        <v>0.23894812726870901</v>
      </c>
      <c r="S237">
        <f t="shared" si="66"/>
        <v>0.22360043206197233</v>
      </c>
      <c r="T237">
        <f t="shared" si="66"/>
        <v>0.21592088382899322</v>
      </c>
      <c r="U237">
        <f t="shared" si="66"/>
        <v>0.21200851932537751</v>
      </c>
      <c r="V237">
        <f t="shared" si="66"/>
        <v>0.20900133044116881</v>
      </c>
      <c r="W237">
        <f t="shared" si="66"/>
        <v>0.20714171737551779</v>
      </c>
    </row>
    <row r="238" spans="1:23" x14ac:dyDescent="0.25">
      <c r="A238" s="8"/>
      <c r="M238" s="8"/>
    </row>
    <row r="239" spans="1:23" x14ac:dyDescent="0.25">
      <c r="A239" s="9" t="s">
        <v>58</v>
      </c>
      <c r="M239" s="9" t="s">
        <v>58</v>
      </c>
      <c r="N239" s="5">
        <v>2005</v>
      </c>
      <c r="O239" s="5">
        <v>2010</v>
      </c>
      <c r="P239" s="5">
        <v>2015</v>
      </c>
      <c r="Q239" s="5">
        <v>2020</v>
      </c>
      <c r="R239" s="5">
        <v>2025</v>
      </c>
      <c r="S239" s="5">
        <v>2030</v>
      </c>
      <c r="T239" s="5">
        <v>2035</v>
      </c>
      <c r="U239" s="5">
        <v>2040</v>
      </c>
      <c r="V239" s="5">
        <v>2045</v>
      </c>
      <c r="W239" s="5">
        <v>2050</v>
      </c>
    </row>
    <row r="240" spans="1:23" x14ac:dyDescent="0.25">
      <c r="A240" s="7" t="s">
        <v>4</v>
      </c>
      <c r="B240">
        <v>39.798413018867286</v>
      </c>
      <c r="C240">
        <v>37.070373758350627</v>
      </c>
      <c r="D240">
        <v>30.369245135099977</v>
      </c>
      <c r="E240">
        <v>37.513458762940004</v>
      </c>
      <c r="F240">
        <v>42.456953386526784</v>
      </c>
      <c r="G240">
        <v>44.200061237504912</v>
      </c>
      <c r="H240">
        <v>46.446168597338115</v>
      </c>
      <c r="I240">
        <v>48.45158912556002</v>
      </c>
      <c r="J240">
        <v>49.235968972074815</v>
      </c>
      <c r="K240">
        <v>50.241235170562973</v>
      </c>
      <c r="M240" s="7" t="s">
        <v>69</v>
      </c>
    </row>
    <row r="241" spans="1:23" x14ac:dyDescent="0.25">
      <c r="A241" s="6" t="s">
        <v>5</v>
      </c>
      <c r="B241">
        <v>3.691000000054629</v>
      </c>
      <c r="C241">
        <v>2.6935999999999991</v>
      </c>
      <c r="D241">
        <v>2.7455430000000001</v>
      </c>
      <c r="E241">
        <v>2.3136582513683837</v>
      </c>
      <c r="F241">
        <v>2.8455448077057746</v>
      </c>
      <c r="G241">
        <v>3.194500814534476</v>
      </c>
      <c r="H241">
        <v>3.2447842109589922</v>
      </c>
      <c r="I241">
        <v>3.3494511693512696</v>
      </c>
      <c r="J241">
        <v>3.3943999674589542</v>
      </c>
      <c r="K241">
        <v>3.4267109082733787</v>
      </c>
      <c r="M241" s="6" t="s">
        <v>5</v>
      </c>
      <c r="N241">
        <f>B241/B$240</f>
        <v>9.2742391469349081E-2</v>
      </c>
      <c r="O241">
        <f t="shared" ref="O241:W246" si="68">C241/C$240</f>
        <v>7.2661797735266362E-2</v>
      </c>
      <c r="P241">
        <f t="shared" si="68"/>
        <v>9.0405375167747368E-2</v>
      </c>
      <c r="Q241">
        <f t="shared" si="68"/>
        <v>6.1675418041006506E-2</v>
      </c>
      <c r="R241">
        <f t="shared" si="68"/>
        <v>6.7021879356251091E-2</v>
      </c>
      <c r="S241">
        <f t="shared" si="68"/>
        <v>7.2273673951923356E-2</v>
      </c>
      <c r="T241">
        <f t="shared" si="68"/>
        <v>6.9861181426813204E-2</v>
      </c>
      <c r="U241">
        <f t="shared" si="68"/>
        <v>6.9129851668462805E-2</v>
      </c>
      <c r="V241">
        <f t="shared" si="68"/>
        <v>6.8941467758746808E-2</v>
      </c>
      <c r="W241">
        <f t="shared" si="68"/>
        <v>6.8205148552580475E-2</v>
      </c>
    </row>
    <row r="242" spans="1:23" x14ac:dyDescent="0.25">
      <c r="A242" s="6" t="s">
        <v>6</v>
      </c>
      <c r="B242">
        <v>34.793000598714578</v>
      </c>
      <c r="C242">
        <v>32.569000599999988</v>
      </c>
      <c r="D242">
        <v>24.865000600000016</v>
      </c>
      <c r="E242">
        <v>33.098890045734507</v>
      </c>
      <c r="F242">
        <v>35.823476916314917</v>
      </c>
      <c r="G242">
        <v>36.459031043657021</v>
      </c>
      <c r="H242">
        <v>38.281797636539821</v>
      </c>
      <c r="I242">
        <v>39.864708961691527</v>
      </c>
      <c r="J242">
        <v>40.421863691126646</v>
      </c>
      <c r="K242">
        <v>41.209014874255537</v>
      </c>
      <c r="M242" s="6" t="s">
        <v>6</v>
      </c>
      <c r="N242">
        <f t="shared" ref="N242:N246" si="69">B242/B$240</f>
        <v>0.87423085393430677</v>
      </c>
      <c r="O242">
        <f t="shared" si="68"/>
        <v>0.87857222083344544</v>
      </c>
      <c r="P242">
        <f t="shared" si="68"/>
        <v>0.8187559647724566</v>
      </c>
      <c r="Q242">
        <f t="shared" si="68"/>
        <v>0.88232040278923296</v>
      </c>
      <c r="R242">
        <f t="shared" si="68"/>
        <v>0.84375995117169844</v>
      </c>
      <c r="S242">
        <f t="shared" si="68"/>
        <v>0.82486381291980149</v>
      </c>
      <c r="T242">
        <f t="shared" si="68"/>
        <v>0.82421863401524564</v>
      </c>
      <c r="U242">
        <f t="shared" si="68"/>
        <v>0.8227740241580932</v>
      </c>
      <c r="V242">
        <f t="shared" si="68"/>
        <v>0.8209823942746558</v>
      </c>
      <c r="W242">
        <f t="shared" si="68"/>
        <v>0.82022296494813218</v>
      </c>
    </row>
    <row r="243" spans="1:23" x14ac:dyDescent="0.25">
      <c r="A243" s="6" t="s">
        <v>7</v>
      </c>
      <c r="B243">
        <v>0.34000219999753728</v>
      </c>
      <c r="C243">
        <v>0.63</v>
      </c>
      <c r="D243">
        <v>0.86344703205985807</v>
      </c>
      <c r="E243">
        <v>0.91046908575505192</v>
      </c>
      <c r="F243">
        <v>1.0720786648382394</v>
      </c>
      <c r="G243">
        <v>1.2139704653380001</v>
      </c>
      <c r="H243">
        <v>1.272293092573205</v>
      </c>
      <c r="I243">
        <v>1.3278323699750993</v>
      </c>
      <c r="J243">
        <v>1.3541926673776528</v>
      </c>
      <c r="K243">
        <v>1.3813734433720037</v>
      </c>
      <c r="M243" s="6" t="s">
        <v>7</v>
      </c>
      <c r="N243">
        <f t="shared" si="69"/>
        <v>8.5431094912340345E-3</v>
      </c>
      <c r="O243">
        <f t="shared" si="68"/>
        <v>1.6994703212510329E-2</v>
      </c>
      <c r="P243">
        <f t="shared" si="68"/>
        <v>2.8431626410822725E-2</v>
      </c>
      <c r="Q243">
        <f t="shared" si="68"/>
        <v>2.4270464941892143E-2</v>
      </c>
      <c r="R243">
        <f t="shared" si="68"/>
        <v>2.5250956070212306E-2</v>
      </c>
      <c r="S243">
        <f t="shared" si="68"/>
        <v>2.7465357091132587E-2</v>
      </c>
      <c r="T243">
        <f t="shared" si="68"/>
        <v>2.7392853511842129E-2</v>
      </c>
      <c r="U243">
        <f t="shared" si="68"/>
        <v>2.7405341990622518E-2</v>
      </c>
      <c r="V243">
        <f t="shared" si="68"/>
        <v>2.7504133576526354E-2</v>
      </c>
      <c r="W243">
        <f t="shared" si="68"/>
        <v>2.749481454192769E-2</v>
      </c>
    </row>
    <row r="244" spans="1:23" x14ac:dyDescent="0.25">
      <c r="A244" s="6" t="s">
        <v>8</v>
      </c>
      <c r="B244">
        <v>0.28000120000097589</v>
      </c>
      <c r="C244">
        <v>0.24400120000000006</v>
      </c>
      <c r="D244">
        <v>0.26200119999999999</v>
      </c>
      <c r="E244">
        <v>0.23781815010049603</v>
      </c>
      <c r="F244">
        <v>0.58762567985080527</v>
      </c>
      <c r="G244">
        <v>0.95811028100435724</v>
      </c>
      <c r="H244">
        <v>1.0501404771641087</v>
      </c>
      <c r="I244">
        <v>1.095139708668279</v>
      </c>
      <c r="J244">
        <v>1.1281594709854548</v>
      </c>
      <c r="K244">
        <v>1.1512539502454737</v>
      </c>
      <c r="M244" s="6" t="s">
        <v>8</v>
      </c>
      <c r="N244">
        <f t="shared" si="69"/>
        <v>7.0354865624474867E-3</v>
      </c>
      <c r="O244">
        <f t="shared" si="68"/>
        <v>6.5821079007878985E-3</v>
      </c>
      <c r="P244">
        <f t="shared" si="68"/>
        <v>8.6271884215253641E-3</v>
      </c>
      <c r="Q244">
        <f t="shared" si="68"/>
        <v>6.339542072175958E-3</v>
      </c>
      <c r="R244">
        <f t="shared" si="68"/>
        <v>1.3840505099390419E-2</v>
      </c>
      <c r="S244">
        <f t="shared" si="68"/>
        <v>2.1676673157895437E-2</v>
      </c>
      <c r="T244">
        <f t="shared" si="68"/>
        <v>2.2609840787261266E-2</v>
      </c>
      <c r="U244">
        <f t="shared" si="68"/>
        <v>2.2602761404383991E-2</v>
      </c>
      <c r="V244">
        <f t="shared" si="68"/>
        <v>2.2913319155459567E-2</v>
      </c>
      <c r="W244">
        <f t="shared" si="68"/>
        <v>2.2914523226531047E-2</v>
      </c>
    </row>
    <row r="245" spans="1:23" x14ac:dyDescent="0.25">
      <c r="A245" s="6" t="s">
        <v>9</v>
      </c>
      <c r="B245">
        <v>0.62661484029897041</v>
      </c>
      <c r="C245">
        <v>0.86805060287215929</v>
      </c>
      <c r="D245">
        <v>1.5591258138980362</v>
      </c>
      <c r="E245">
        <v>0.9118609859649992</v>
      </c>
      <c r="F245">
        <v>2.0463702736677227</v>
      </c>
      <c r="G245">
        <v>2.289399349795195</v>
      </c>
      <c r="H245">
        <v>2.5093614309265151</v>
      </c>
      <c r="I245">
        <v>2.7243414146777454</v>
      </c>
      <c r="J245">
        <v>2.8458983882645712</v>
      </c>
      <c r="K245">
        <v>2.980161829087788</v>
      </c>
      <c r="M245" s="6" t="s">
        <v>9</v>
      </c>
      <c r="N245">
        <f t="shared" si="69"/>
        <v>1.5744719268125346E-2</v>
      </c>
      <c r="O245">
        <f t="shared" si="68"/>
        <v>2.3416289475004782E-2</v>
      </c>
      <c r="P245">
        <f t="shared" si="68"/>
        <v>5.1338971612963781E-2</v>
      </c>
      <c r="Q245">
        <f t="shared" si="68"/>
        <v>2.4307568964177666E-2</v>
      </c>
      <c r="R245">
        <f t="shared" si="68"/>
        <v>4.8198707406950078E-2</v>
      </c>
      <c r="S245">
        <f t="shared" si="68"/>
        <v>5.17962936180862E-2</v>
      </c>
      <c r="T245">
        <f t="shared" si="68"/>
        <v>5.4027307455244644E-2</v>
      </c>
      <c r="U245">
        <f t="shared" si="68"/>
        <v>5.6228112717164803E-2</v>
      </c>
      <c r="V245">
        <f t="shared" si="68"/>
        <v>5.7801206062963455E-2</v>
      </c>
      <c r="W245">
        <f t="shared" si="68"/>
        <v>5.9317049411116103E-2</v>
      </c>
    </row>
    <row r="246" spans="1:23" x14ac:dyDescent="0.25">
      <c r="A246" s="6" t="s">
        <v>10</v>
      </c>
      <c r="B246">
        <v>6.7794179800601193E-2</v>
      </c>
      <c r="C246">
        <v>6.5721355478477697E-2</v>
      </c>
      <c r="D246">
        <v>7.4127489142064407E-2</v>
      </c>
      <c r="E246">
        <v>4.0762244016563996E-2</v>
      </c>
      <c r="F246">
        <v>8.1857044149322308E-2</v>
      </c>
      <c r="G246">
        <v>8.5049283175852114E-2</v>
      </c>
      <c r="H246">
        <v>8.7791749175469905E-2</v>
      </c>
      <c r="I246">
        <v>9.0115501196112349E-2</v>
      </c>
      <c r="J246">
        <v>9.1454786861540571E-2</v>
      </c>
      <c r="K246">
        <v>9.2720165328786325E-2</v>
      </c>
      <c r="M246" s="6" t="s">
        <v>10</v>
      </c>
      <c r="N246">
        <f t="shared" si="69"/>
        <v>1.7034392745374524E-3</v>
      </c>
      <c r="O246">
        <f t="shared" si="68"/>
        <v>1.7728808429851083E-3</v>
      </c>
      <c r="P246">
        <f t="shared" si="68"/>
        <v>2.4408736144840757E-3</v>
      </c>
      <c r="Q246">
        <f t="shared" si="68"/>
        <v>1.0866031915146546E-3</v>
      </c>
      <c r="R246">
        <f t="shared" si="68"/>
        <v>1.928000895497572E-3</v>
      </c>
      <c r="S246">
        <f t="shared" si="68"/>
        <v>1.9241892611606963E-3</v>
      </c>
      <c r="T246">
        <f t="shared" si="68"/>
        <v>1.890182803593004E-3</v>
      </c>
      <c r="U246">
        <f t="shared" si="68"/>
        <v>1.8599080612729183E-3</v>
      </c>
      <c r="V246">
        <f t="shared" si="68"/>
        <v>1.8574791716480896E-3</v>
      </c>
      <c r="W246">
        <f t="shared" si="68"/>
        <v>1.845499319712433E-3</v>
      </c>
    </row>
    <row r="247" spans="1:23" x14ac:dyDescent="0.25">
      <c r="A247" s="7" t="s">
        <v>11</v>
      </c>
      <c r="B247">
        <v>16.943683405284474</v>
      </c>
      <c r="C247">
        <v>18.650338483441818</v>
      </c>
      <c r="D247">
        <v>21.553021816026209</v>
      </c>
      <c r="E247">
        <v>22.546319612329309</v>
      </c>
      <c r="F247">
        <v>27.165537273838748</v>
      </c>
      <c r="G247">
        <v>30.968951808985793</v>
      </c>
      <c r="H247">
        <v>33.521125335146593</v>
      </c>
      <c r="I247">
        <v>35.804958825134761</v>
      </c>
      <c r="J247">
        <v>37.378359206154094</v>
      </c>
      <c r="K247">
        <v>38.983055814092332</v>
      </c>
      <c r="M247" s="7" t="s">
        <v>70</v>
      </c>
    </row>
    <row r="248" spans="1:23" x14ac:dyDescent="0.25">
      <c r="A248" s="6" t="s">
        <v>12</v>
      </c>
      <c r="B248">
        <v>4.4853590058822022</v>
      </c>
      <c r="C248">
        <v>5.216338483441822</v>
      </c>
      <c r="D248">
        <v>7.5152060807862098</v>
      </c>
      <c r="E248">
        <v>7.7131209660480229</v>
      </c>
      <c r="F248">
        <v>8.8325765074513161</v>
      </c>
      <c r="G248">
        <v>9.3750778851928072</v>
      </c>
      <c r="H248">
        <v>9.7354355167938653</v>
      </c>
      <c r="I248">
        <v>10.225725458635043</v>
      </c>
      <c r="J248">
        <v>10.452428769559365</v>
      </c>
      <c r="K248">
        <v>10.661934047412023</v>
      </c>
      <c r="M248" s="6" t="s">
        <v>12</v>
      </c>
      <c r="N248">
        <f>B248/B$247</f>
        <v>0.26472160147204399</v>
      </c>
      <c r="O248">
        <f t="shared" ref="O248:W250" si="70">C248/C$247</f>
        <v>0.27969135724121053</v>
      </c>
      <c r="P248">
        <f t="shared" si="70"/>
        <v>0.34868456706140938</v>
      </c>
      <c r="Q248">
        <f t="shared" si="70"/>
        <v>0.34210111001132765</v>
      </c>
      <c r="R248">
        <f t="shared" si="70"/>
        <v>0.32513903253286142</v>
      </c>
      <c r="S248">
        <f t="shared" si="70"/>
        <v>0.30272506292810925</v>
      </c>
      <c r="T248">
        <f t="shared" si="70"/>
        <v>0.29042687020373836</v>
      </c>
      <c r="U248">
        <f t="shared" si="70"/>
        <v>0.28559523021868904</v>
      </c>
      <c r="V248">
        <f t="shared" si="70"/>
        <v>0.27963851253905342</v>
      </c>
      <c r="W248">
        <f t="shared" si="70"/>
        <v>0.27350175158812834</v>
      </c>
    </row>
    <row r="249" spans="1:23" x14ac:dyDescent="0.25">
      <c r="A249" s="6" t="s">
        <v>8</v>
      </c>
      <c r="B249">
        <v>12.456999999402287</v>
      </c>
      <c r="C249">
        <v>13.430999999999997</v>
      </c>
      <c r="D249">
        <v>14.035999999999998</v>
      </c>
      <c r="E249">
        <v>14.83127831382841</v>
      </c>
      <c r="F249">
        <v>18.330724303704699</v>
      </c>
      <c r="G249">
        <v>21.591493458453254</v>
      </c>
      <c r="H249">
        <v>23.783152718807614</v>
      </c>
      <c r="I249">
        <v>25.576552664860206</v>
      </c>
      <c r="J249">
        <v>26.923179698034353</v>
      </c>
      <c r="K249">
        <v>28.318298380953564</v>
      </c>
      <c r="M249" s="6" t="s">
        <v>8</v>
      </c>
      <c r="N249">
        <f t="shared" ref="N249:N250" si="71">B249/B$247</f>
        <v>0.73520023370580334</v>
      </c>
      <c r="O249">
        <f t="shared" si="70"/>
        <v>0.72014778776933919</v>
      </c>
      <c r="P249">
        <f t="shared" si="70"/>
        <v>0.65123118789603929</v>
      </c>
      <c r="Q249">
        <f t="shared" si="70"/>
        <v>0.65781371722052684</v>
      </c>
      <c r="R249">
        <f t="shared" si="70"/>
        <v>0.67477864026483858</v>
      </c>
      <c r="S249">
        <f t="shared" si="70"/>
        <v>0.69719807088170083</v>
      </c>
      <c r="T249">
        <f t="shared" si="70"/>
        <v>0.70949744320997465</v>
      </c>
      <c r="U249">
        <f t="shared" si="70"/>
        <v>0.7143299002177792</v>
      </c>
      <c r="V249">
        <f t="shared" si="70"/>
        <v>0.72028789571912599</v>
      </c>
      <c r="W249">
        <f t="shared" si="70"/>
        <v>0.726425822439413</v>
      </c>
    </row>
    <row r="250" spans="1:23" x14ac:dyDescent="0.25">
      <c r="A250" s="6" t="s">
        <v>10</v>
      </c>
      <c r="B250">
        <v>1.3243999999854323E-3</v>
      </c>
      <c r="C250">
        <v>3.0000000000000009E-3</v>
      </c>
      <c r="D250">
        <v>1.8157352399999999E-3</v>
      </c>
      <c r="E250">
        <v>1.920332452879461E-3</v>
      </c>
      <c r="F250">
        <v>2.236462682735365E-3</v>
      </c>
      <c r="G250">
        <v>2.3804653397353514E-3</v>
      </c>
      <c r="H250">
        <v>2.5370995451178056E-3</v>
      </c>
      <c r="I250">
        <v>2.6807016395113989E-3</v>
      </c>
      <c r="J250">
        <v>2.7507385603729073E-3</v>
      </c>
      <c r="K250">
        <v>2.8233857267386409E-3</v>
      </c>
      <c r="M250" s="6" t="s">
        <v>10</v>
      </c>
      <c r="N250">
        <f t="shared" si="71"/>
        <v>7.81648221526833E-5</v>
      </c>
      <c r="O250">
        <f t="shared" si="70"/>
        <v>1.6085498945037739E-4</v>
      </c>
      <c r="P250">
        <f t="shared" si="70"/>
        <v>8.4245042551289549E-5</v>
      </c>
      <c r="Q250">
        <f t="shared" si="70"/>
        <v>8.5172768145686168E-5</v>
      </c>
      <c r="R250">
        <f t="shared" si="70"/>
        <v>8.2327202300141794E-5</v>
      </c>
      <c r="S250">
        <f t="shared" si="70"/>
        <v>7.6866190190029218E-5</v>
      </c>
      <c r="T250">
        <f t="shared" si="70"/>
        <v>7.5686586287056413E-5</v>
      </c>
      <c r="U250">
        <f t="shared" si="70"/>
        <v>7.486956353178572E-5</v>
      </c>
      <c r="V250">
        <f t="shared" si="70"/>
        <v>7.3591741820492126E-5</v>
      </c>
      <c r="W250">
        <f t="shared" si="70"/>
        <v>7.2425972458474896E-5</v>
      </c>
    </row>
    <row r="251" spans="1:23" x14ac:dyDescent="0.25">
      <c r="A251" s="8"/>
      <c r="M251" s="8"/>
    </row>
    <row r="252" spans="1:23" x14ac:dyDescent="0.25">
      <c r="A252" s="9" t="s">
        <v>59</v>
      </c>
      <c r="M252" s="9" t="s">
        <v>59</v>
      </c>
      <c r="N252" s="5">
        <v>2005</v>
      </c>
      <c r="O252" s="5">
        <v>2010</v>
      </c>
      <c r="P252" s="5">
        <v>2015</v>
      </c>
      <c r="Q252" s="5">
        <v>2020</v>
      </c>
      <c r="R252" s="5">
        <v>2025</v>
      </c>
      <c r="S252" s="5">
        <v>2030</v>
      </c>
      <c r="T252" s="5">
        <v>2035</v>
      </c>
      <c r="U252" s="5">
        <v>2040</v>
      </c>
      <c r="V252" s="5">
        <v>2045</v>
      </c>
      <c r="W252" s="5">
        <v>2050</v>
      </c>
    </row>
    <row r="253" spans="1:23" x14ac:dyDescent="0.25">
      <c r="A253" s="7" t="s">
        <v>4</v>
      </c>
      <c r="B253">
        <v>8.095978758790416</v>
      </c>
      <c r="C253">
        <v>8.5146829468664986</v>
      </c>
      <c r="D253">
        <v>9.8063595997856563</v>
      </c>
      <c r="E253">
        <v>7.7523517591924866</v>
      </c>
      <c r="F253">
        <v>10.094183116537591</v>
      </c>
      <c r="G253">
        <v>10.982497903789222</v>
      </c>
      <c r="H253">
        <v>11.711627465107183</v>
      </c>
      <c r="I253">
        <v>12.422844910050166</v>
      </c>
      <c r="J253">
        <v>12.939148072155648</v>
      </c>
      <c r="K253">
        <v>13.463580268542271</v>
      </c>
      <c r="M253" s="7" t="s">
        <v>69</v>
      </c>
    </row>
    <row r="254" spans="1:23" x14ac:dyDescent="0.25">
      <c r="A254" s="6" t="s">
        <v>5</v>
      </c>
      <c r="B254">
        <v>0.80000000000188087</v>
      </c>
      <c r="C254">
        <v>0.93999999999999972</v>
      </c>
      <c r="D254">
        <v>1.0928294004495047</v>
      </c>
      <c r="E254">
        <v>0.64307432900284167</v>
      </c>
      <c r="F254">
        <v>1.1245400352492219</v>
      </c>
      <c r="G254">
        <v>1.2525378714765725</v>
      </c>
      <c r="H254">
        <v>1.3036610344971069</v>
      </c>
      <c r="I254">
        <v>1.365352178613106</v>
      </c>
      <c r="J254">
        <v>1.4270430447964035</v>
      </c>
      <c r="K254">
        <v>1.4843022696787267</v>
      </c>
      <c r="M254" s="6" t="s">
        <v>5</v>
      </c>
      <c r="N254">
        <f>B254/B$253</f>
        <v>9.881448850557574E-2</v>
      </c>
      <c r="O254">
        <f t="shared" ref="O254:W259" si="72">C254/C$253</f>
        <v>0.11039753398521204</v>
      </c>
      <c r="P254">
        <f t="shared" si="72"/>
        <v>0.11144088581795342</v>
      </c>
      <c r="Q254">
        <f t="shared" si="72"/>
        <v>8.295216070920737E-2</v>
      </c>
      <c r="R254">
        <f t="shared" si="72"/>
        <v>0.11140475878695479</v>
      </c>
      <c r="S254">
        <f t="shared" si="72"/>
        <v>0.11404854182074711</v>
      </c>
      <c r="T254">
        <f t="shared" si="72"/>
        <v>0.11131339674021778</v>
      </c>
      <c r="U254">
        <f t="shared" si="72"/>
        <v>0.1099065623453551</v>
      </c>
      <c r="V254">
        <f t="shared" si="72"/>
        <v>0.11028879465931174</v>
      </c>
      <c r="W254">
        <f t="shared" si="72"/>
        <v>0.11024573256690176</v>
      </c>
    </row>
    <row r="255" spans="1:23" x14ac:dyDescent="0.25">
      <c r="A255" s="6" t="s">
        <v>6</v>
      </c>
      <c r="B255">
        <v>6.3000008000373979</v>
      </c>
      <c r="C255">
        <v>6.5000007999999996</v>
      </c>
      <c r="D255">
        <v>7.3213590606667243</v>
      </c>
      <c r="E255">
        <v>6.2938341358341008</v>
      </c>
      <c r="F255">
        <v>7.1915123297177042</v>
      </c>
      <c r="G255">
        <v>7.7460937278487814</v>
      </c>
      <c r="H255">
        <v>8.2853058391638488</v>
      </c>
      <c r="I255">
        <v>8.787040288545473</v>
      </c>
      <c r="J255">
        <v>9.1497182753735782</v>
      </c>
      <c r="K255">
        <v>9.5229779996094219</v>
      </c>
      <c r="M255" s="6" t="s">
        <v>6</v>
      </c>
      <c r="N255">
        <f t="shared" ref="N255:N259" si="73">B255/B$253</f>
        <v>0.77816419579868723</v>
      </c>
      <c r="O255">
        <f t="shared" si="72"/>
        <v>0.76338729704458053</v>
      </c>
      <c r="P255">
        <f t="shared" si="72"/>
        <v>0.74659296206379699</v>
      </c>
      <c r="Q255">
        <f t="shared" si="72"/>
        <v>0.81186126885574783</v>
      </c>
      <c r="R255">
        <f t="shared" si="72"/>
        <v>0.71244123934463222</v>
      </c>
      <c r="S255">
        <f t="shared" si="72"/>
        <v>0.70531256146893462</v>
      </c>
      <c r="T255">
        <f t="shared" si="72"/>
        <v>0.70744274131400775</v>
      </c>
      <c r="U255">
        <f t="shared" si="72"/>
        <v>0.7073291465980307</v>
      </c>
      <c r="V255">
        <f t="shared" si="72"/>
        <v>0.70713452109442043</v>
      </c>
      <c r="W255">
        <f t="shared" si="72"/>
        <v>0.70731393950685706</v>
      </c>
    </row>
    <row r="256" spans="1:23" x14ac:dyDescent="0.25">
      <c r="A256" s="6" t="s">
        <v>7</v>
      </c>
      <c r="B256">
        <v>0.150000800000825</v>
      </c>
      <c r="C256">
        <v>0.16000080000000005</v>
      </c>
      <c r="D256">
        <v>0.10420805025339128</v>
      </c>
      <c r="E256">
        <v>9.3459431718990016E-2</v>
      </c>
      <c r="F256">
        <v>0.12154356195015349</v>
      </c>
      <c r="G256">
        <v>0.13017913709135859</v>
      </c>
      <c r="H256">
        <v>0.13553904013991827</v>
      </c>
      <c r="I256">
        <v>0.14108741755593321</v>
      </c>
      <c r="J256">
        <v>0.14574727889516431</v>
      </c>
      <c r="K256">
        <v>0.15031725267163198</v>
      </c>
      <c r="M256" s="6" t="s">
        <v>7</v>
      </c>
      <c r="N256">
        <f t="shared" si="73"/>
        <v>1.8527815409342299E-2</v>
      </c>
      <c r="O256">
        <f t="shared" si="72"/>
        <v>1.8791163569852262E-2</v>
      </c>
      <c r="P256">
        <f t="shared" si="72"/>
        <v>1.0626578517033887E-2</v>
      </c>
      <c r="Q256">
        <f t="shared" si="72"/>
        <v>1.2055623199523791E-2</v>
      </c>
      <c r="R256">
        <f t="shared" si="72"/>
        <v>1.2040950768074057E-2</v>
      </c>
      <c r="S256">
        <f t="shared" si="72"/>
        <v>1.1853326832545419E-2</v>
      </c>
      <c r="T256">
        <f t="shared" si="72"/>
        <v>1.15730320609782E-2</v>
      </c>
      <c r="U256">
        <f t="shared" si="72"/>
        <v>1.1357094013287772E-2</v>
      </c>
      <c r="V256">
        <f t="shared" si="72"/>
        <v>1.1264055259465238E-2</v>
      </c>
      <c r="W256">
        <f t="shared" si="72"/>
        <v>1.1164731050242934E-2</v>
      </c>
    </row>
    <row r="257" spans="1:23" x14ac:dyDescent="0.25">
      <c r="A257" s="6" t="s">
        <v>8</v>
      </c>
      <c r="B257">
        <v>0.26700120000126304</v>
      </c>
      <c r="C257">
        <v>0.34700119999999984</v>
      </c>
      <c r="D257">
        <v>0.41800119999999985</v>
      </c>
      <c r="E257">
        <v>0.18831002037205</v>
      </c>
      <c r="F257">
        <v>0.47598628420362188</v>
      </c>
      <c r="G257">
        <v>0.52495086330259477</v>
      </c>
      <c r="H257">
        <v>0.55719990569654321</v>
      </c>
      <c r="I257">
        <v>0.58637617285280053</v>
      </c>
      <c r="J257">
        <v>0.6125483117414543</v>
      </c>
      <c r="K257">
        <v>0.63770876211062399</v>
      </c>
      <c r="M257" s="6" t="s">
        <v>8</v>
      </c>
      <c r="N257">
        <f t="shared" si="73"/>
        <v>3.2979483760547129E-2</v>
      </c>
      <c r="O257">
        <f t="shared" si="72"/>
        <v>4.0753273159478035E-2</v>
      </c>
      <c r="P257">
        <f t="shared" si="72"/>
        <v>4.2625522320141752E-2</v>
      </c>
      <c r="Q257">
        <f t="shared" si="72"/>
        <v>2.4290696065069301E-2</v>
      </c>
      <c r="R257">
        <f t="shared" si="72"/>
        <v>4.7154512525515793E-2</v>
      </c>
      <c r="S257">
        <f t="shared" si="72"/>
        <v>4.7798858502078503E-2</v>
      </c>
      <c r="T257">
        <f t="shared" si="72"/>
        <v>4.7576641876342654E-2</v>
      </c>
      <c r="U257">
        <f t="shared" si="72"/>
        <v>4.7201440338228665E-2</v>
      </c>
      <c r="V257">
        <f t="shared" si="72"/>
        <v>4.7340698809964575E-2</v>
      </c>
      <c r="W257">
        <f t="shared" si="72"/>
        <v>4.7365466643418321E-2</v>
      </c>
    </row>
    <row r="258" spans="1:23" x14ac:dyDescent="0.25">
      <c r="A258" s="6" t="s">
        <v>9</v>
      </c>
      <c r="B258">
        <v>0.5789759587490495</v>
      </c>
      <c r="C258">
        <v>0.56768014686649826</v>
      </c>
      <c r="D258">
        <v>0.86996188841603606</v>
      </c>
      <c r="E258">
        <v>0.53367384226450476</v>
      </c>
      <c r="F258">
        <v>1.1806009054168904</v>
      </c>
      <c r="G258">
        <v>1.3287363040699149</v>
      </c>
      <c r="H258">
        <v>1.4299216456097676</v>
      </c>
      <c r="I258">
        <v>1.542988852482853</v>
      </c>
      <c r="J258">
        <v>1.6040911613490467</v>
      </c>
      <c r="K258">
        <v>1.6682739844718668</v>
      </c>
      <c r="M258" s="6" t="s">
        <v>9</v>
      </c>
      <c r="N258">
        <f t="shared" si="73"/>
        <v>7.1514016525847671E-2</v>
      </c>
      <c r="O258">
        <f t="shared" si="72"/>
        <v>6.6670732240877051E-2</v>
      </c>
      <c r="P258">
        <f t="shared" si="72"/>
        <v>8.8714051281073902E-2</v>
      </c>
      <c r="Q258">
        <f t="shared" si="72"/>
        <v>6.8840251170451811E-2</v>
      </c>
      <c r="R258">
        <f t="shared" si="72"/>
        <v>0.11695853857482315</v>
      </c>
      <c r="S258">
        <f t="shared" si="72"/>
        <v>0.12098671137569436</v>
      </c>
      <c r="T258">
        <f t="shared" si="72"/>
        <v>0.1220941880084538</v>
      </c>
      <c r="U258">
        <f t="shared" si="72"/>
        <v>0.12420575670509776</v>
      </c>
      <c r="V258">
        <f t="shared" si="72"/>
        <v>0.1239719301768379</v>
      </c>
      <c r="W258">
        <f t="shared" si="72"/>
        <v>0.12391013023257996</v>
      </c>
    </row>
    <row r="259" spans="1:23" x14ac:dyDescent="0.25">
      <c r="A259" s="6" t="s">
        <v>10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 s="6" t="s">
        <v>10</v>
      </c>
      <c r="N259">
        <f t="shared" si="73"/>
        <v>0</v>
      </c>
      <c r="O259">
        <f t="shared" si="72"/>
        <v>0</v>
      </c>
      <c r="P259">
        <f t="shared" si="72"/>
        <v>0</v>
      </c>
      <c r="Q259">
        <f t="shared" si="72"/>
        <v>0</v>
      </c>
      <c r="R259">
        <f t="shared" si="72"/>
        <v>0</v>
      </c>
      <c r="S259">
        <f t="shared" si="72"/>
        <v>0</v>
      </c>
      <c r="T259">
        <f t="shared" si="72"/>
        <v>0</v>
      </c>
      <c r="U259">
        <f t="shared" si="72"/>
        <v>0</v>
      </c>
      <c r="V259">
        <f t="shared" si="72"/>
        <v>0</v>
      </c>
      <c r="W259">
        <f t="shared" si="72"/>
        <v>0</v>
      </c>
    </row>
    <row r="260" spans="1:23" x14ac:dyDescent="0.25">
      <c r="A260" s="7" t="s">
        <v>11</v>
      </c>
      <c r="B260">
        <v>2.7409649420068836</v>
      </c>
      <c r="C260">
        <v>2.9337054468626507</v>
      </c>
      <c r="D260">
        <v>3.1932820875035945</v>
      </c>
      <c r="E260">
        <v>3.4964442540219043</v>
      </c>
      <c r="F260">
        <v>4.4556751821058276</v>
      </c>
      <c r="G260">
        <v>5.1199994214514186</v>
      </c>
      <c r="H260">
        <v>5.4197405433063359</v>
      </c>
      <c r="I260">
        <v>5.7133045575004333</v>
      </c>
      <c r="J260">
        <v>5.9699422107056739</v>
      </c>
      <c r="K260">
        <v>6.2411533777182635</v>
      </c>
      <c r="M260" s="7" t="s">
        <v>70</v>
      </c>
    </row>
    <row r="261" spans="1:23" x14ac:dyDescent="0.25">
      <c r="A261" s="6" t="s">
        <v>12</v>
      </c>
      <c r="B261">
        <v>2.0069649419939481</v>
      </c>
      <c r="C261">
        <v>2.2517054468626507</v>
      </c>
      <c r="D261">
        <v>2.7512820875035944</v>
      </c>
      <c r="E261">
        <v>3.0948648428547068</v>
      </c>
      <c r="F261">
        <v>3.962276302701166</v>
      </c>
      <c r="G261">
        <v>4.5698490394649163</v>
      </c>
      <c r="H261">
        <v>4.8102187985007969</v>
      </c>
      <c r="I261">
        <v>5.0499318803109166</v>
      </c>
      <c r="J261">
        <v>5.2491551122822164</v>
      </c>
      <c r="K261">
        <v>5.4610968757156391</v>
      </c>
      <c r="M261" s="6" t="s">
        <v>12</v>
      </c>
      <c r="N261">
        <f>B261/B$260</f>
        <v>0.73221109516434957</v>
      </c>
      <c r="O261">
        <f t="shared" ref="O261:W263" si="74">C261/C$260</f>
        <v>0.76752949048469021</v>
      </c>
      <c r="P261">
        <f t="shared" si="74"/>
        <v>0.86158441757159587</v>
      </c>
      <c r="Q261">
        <f t="shared" si="74"/>
        <v>0.88514634240049239</v>
      </c>
      <c r="R261">
        <f t="shared" si="74"/>
        <v>0.88926506999743349</v>
      </c>
      <c r="S261">
        <f t="shared" si="74"/>
        <v>0.89254874137650864</v>
      </c>
      <c r="T261">
        <f t="shared" si="74"/>
        <v>0.88753672986092846</v>
      </c>
      <c r="U261">
        <f t="shared" si="74"/>
        <v>0.88388984509522772</v>
      </c>
      <c r="V261">
        <f t="shared" si="74"/>
        <v>0.87926397392408639</v>
      </c>
      <c r="W261">
        <f t="shared" si="74"/>
        <v>0.87501404711707154</v>
      </c>
    </row>
    <row r="262" spans="1:23" x14ac:dyDescent="0.25">
      <c r="A262" s="6" t="s">
        <v>8</v>
      </c>
      <c r="B262">
        <v>0.39200000000681556</v>
      </c>
      <c r="C262">
        <v>0.32300000000000001</v>
      </c>
      <c r="D262">
        <v>0.20700000000000002</v>
      </c>
      <c r="E262">
        <v>0.18836120255131711</v>
      </c>
      <c r="F262">
        <v>0.23528921285984533</v>
      </c>
      <c r="G262">
        <v>0.27381485734902855</v>
      </c>
      <c r="H262">
        <v>0.31583448364642108</v>
      </c>
      <c r="I262">
        <v>0.35490096617659411</v>
      </c>
      <c r="J262">
        <v>0.39576196851494783</v>
      </c>
      <c r="K262">
        <v>0.43714033190300194</v>
      </c>
      <c r="M262" s="6" t="s">
        <v>8</v>
      </c>
      <c r="N262">
        <f t="shared" ref="N262:N263" si="75">B262/B$260</f>
        <v>0.14301532792309282</v>
      </c>
      <c r="O262">
        <f t="shared" si="74"/>
        <v>0.11009966946252941</v>
      </c>
      <c r="P262">
        <f t="shared" si="74"/>
        <v>6.4823587245881553E-2</v>
      </c>
      <c r="Q262">
        <f t="shared" si="74"/>
        <v>5.3872216705485351E-2</v>
      </c>
      <c r="R262">
        <f t="shared" si="74"/>
        <v>5.2806634964051323E-2</v>
      </c>
      <c r="S262">
        <f t="shared" si="74"/>
        <v>5.347947036904302E-2</v>
      </c>
      <c r="T262">
        <f t="shared" si="74"/>
        <v>5.8274834583454969E-2</v>
      </c>
      <c r="U262">
        <f t="shared" si="74"/>
        <v>6.2118334950423688E-2</v>
      </c>
      <c r="V262">
        <f t="shared" si="74"/>
        <v>6.629242872824509E-2</v>
      </c>
      <c r="W262">
        <f t="shared" si="74"/>
        <v>7.0041594148871636E-2</v>
      </c>
    </row>
    <row r="263" spans="1:23" x14ac:dyDescent="0.25">
      <c r="A263" s="6" t="s">
        <v>10</v>
      </c>
      <c r="B263">
        <v>0.34200000000611996</v>
      </c>
      <c r="C263">
        <v>0.35899999999999999</v>
      </c>
      <c r="D263">
        <v>0.2349999999999999</v>
      </c>
      <c r="E263">
        <v>0.21321820861588053</v>
      </c>
      <c r="F263">
        <v>0.25810966654481693</v>
      </c>
      <c r="G263">
        <v>0.2763355246374728</v>
      </c>
      <c r="H263">
        <v>0.29368726115911831</v>
      </c>
      <c r="I263">
        <v>0.30847171101292353</v>
      </c>
      <c r="J263">
        <v>0.3250251299085094</v>
      </c>
      <c r="K263">
        <v>0.34291617009962205</v>
      </c>
      <c r="M263" s="6" t="s">
        <v>10</v>
      </c>
      <c r="N263">
        <f t="shared" si="75"/>
        <v>0.12477357691255764</v>
      </c>
      <c r="O263">
        <f t="shared" si="74"/>
        <v>0.12237084005278037</v>
      </c>
      <c r="P263">
        <f t="shared" si="74"/>
        <v>7.3591995182522491E-2</v>
      </c>
      <c r="Q263">
        <f t="shared" si="74"/>
        <v>6.0981440894022264E-2</v>
      </c>
      <c r="R263">
        <f t="shared" si="74"/>
        <v>5.7928295038515334E-2</v>
      </c>
      <c r="S263">
        <f t="shared" si="74"/>
        <v>5.3971788254448108E-2</v>
      </c>
      <c r="T263">
        <f t="shared" si="74"/>
        <v>5.4188435555616678E-2</v>
      </c>
      <c r="U263">
        <f t="shared" si="74"/>
        <v>5.3991819954348749E-2</v>
      </c>
      <c r="V263">
        <f t="shared" si="74"/>
        <v>5.444359734766846E-2</v>
      </c>
      <c r="W263">
        <f t="shared" si="74"/>
        <v>5.4944358734056717E-2</v>
      </c>
    </row>
    <row r="264" spans="1:23" x14ac:dyDescent="0.25">
      <c r="A264" s="8"/>
      <c r="M264" s="8"/>
    </row>
    <row r="265" spans="1:23" x14ac:dyDescent="0.25">
      <c r="A265" s="9" t="s">
        <v>60</v>
      </c>
      <c r="M265" s="9" t="s">
        <v>60</v>
      </c>
      <c r="N265" s="5">
        <v>2005</v>
      </c>
      <c r="O265" s="5">
        <v>2010</v>
      </c>
      <c r="P265" s="5">
        <v>2015</v>
      </c>
      <c r="Q265" s="5">
        <v>2020</v>
      </c>
      <c r="R265" s="5">
        <v>2025</v>
      </c>
      <c r="S265" s="5">
        <v>2030</v>
      </c>
      <c r="T265" s="5">
        <v>2035</v>
      </c>
      <c r="U265" s="5">
        <v>2040</v>
      </c>
      <c r="V265" s="5">
        <v>2045</v>
      </c>
      <c r="W265" s="5">
        <v>2050</v>
      </c>
    </row>
    <row r="266" spans="1:23" x14ac:dyDescent="0.25">
      <c r="A266" s="7" t="s">
        <v>4</v>
      </c>
      <c r="B266">
        <v>17.148273545711842</v>
      </c>
      <c r="C266">
        <v>17.428405936998008</v>
      </c>
      <c r="D266">
        <v>18.809354003653691</v>
      </c>
      <c r="E266">
        <v>18.88188698200068</v>
      </c>
      <c r="F266">
        <v>21.575390231297998</v>
      </c>
      <c r="G266">
        <v>22.705921751659968</v>
      </c>
      <c r="H266">
        <v>23.218085137654153</v>
      </c>
      <c r="I266">
        <v>23.931293724275061</v>
      </c>
      <c r="J266">
        <v>24.396886006358226</v>
      </c>
      <c r="K266">
        <v>24.836454515062268</v>
      </c>
      <c r="M266" s="7" t="s">
        <v>69</v>
      </c>
    </row>
    <row r="267" spans="1:23" x14ac:dyDescent="0.25">
      <c r="A267" s="6" t="s">
        <v>5</v>
      </c>
      <c r="B267">
        <v>2.8909999997028573</v>
      </c>
      <c r="C267">
        <v>2.3109999999999986</v>
      </c>
      <c r="D267">
        <v>2.2319999999999993</v>
      </c>
      <c r="E267">
        <v>1.8608148274787955</v>
      </c>
      <c r="F267">
        <v>2.1760522384676215</v>
      </c>
      <c r="G267">
        <v>2.2935989363017395</v>
      </c>
      <c r="H267">
        <v>2.3116934728276539</v>
      </c>
      <c r="I267">
        <v>2.3621335056470039</v>
      </c>
      <c r="J267">
        <v>2.3785069242827825</v>
      </c>
      <c r="K267">
        <v>2.3937908878538803</v>
      </c>
      <c r="M267" s="6" t="s">
        <v>5</v>
      </c>
      <c r="N267">
        <f>B267/B$266</f>
        <v>0.16858839999235906</v>
      </c>
      <c r="O267">
        <f t="shared" ref="O267:W272" si="76">C267/C$266</f>
        <v>0.13259961974457324</v>
      </c>
      <c r="P267">
        <f t="shared" si="76"/>
        <v>0.11866436240002907</v>
      </c>
      <c r="Q267">
        <f t="shared" si="76"/>
        <v>9.8550257675656741E-2</v>
      </c>
      <c r="R267">
        <f t="shared" si="76"/>
        <v>0.10085807093820096</v>
      </c>
      <c r="S267">
        <f t="shared" si="76"/>
        <v>0.1010132493799359</v>
      </c>
      <c r="T267">
        <f t="shared" si="76"/>
        <v>9.9564346461915712E-2</v>
      </c>
      <c r="U267">
        <f t="shared" si="76"/>
        <v>9.8704797695535321E-2</v>
      </c>
      <c r="V267">
        <f t="shared" si="76"/>
        <v>9.7492234200008354E-2</v>
      </c>
      <c r="W267">
        <f t="shared" si="76"/>
        <v>9.6382150133472011E-2</v>
      </c>
    </row>
    <row r="268" spans="1:23" x14ac:dyDescent="0.25">
      <c r="A268" s="6" t="s">
        <v>6</v>
      </c>
      <c r="B268">
        <v>12.111500598493969</v>
      </c>
      <c r="C268">
        <v>12.312340600000004</v>
      </c>
      <c r="D268">
        <v>13.542600600000002</v>
      </c>
      <c r="E268">
        <v>14.855640728685005</v>
      </c>
      <c r="F268">
        <v>15.819737695548197</v>
      </c>
      <c r="G268">
        <v>16.410262456564663</v>
      </c>
      <c r="H268">
        <v>16.638837014824016</v>
      </c>
      <c r="I268">
        <v>17.025617618337989</v>
      </c>
      <c r="J268">
        <v>17.248729711058221</v>
      </c>
      <c r="K268">
        <v>17.463008497142351</v>
      </c>
      <c r="M268" s="6" t="s">
        <v>6</v>
      </c>
      <c r="N268">
        <f t="shared" ref="N268:N272" si="77">B268/B$266</f>
        <v>0.70628104725578122</v>
      </c>
      <c r="O268">
        <f t="shared" si="76"/>
        <v>0.70645248019284823</v>
      </c>
      <c r="P268">
        <f t="shared" si="76"/>
        <v>0.71999286085898373</v>
      </c>
      <c r="Q268">
        <f t="shared" si="76"/>
        <v>0.78676674332635677</v>
      </c>
      <c r="R268">
        <f t="shared" si="76"/>
        <v>0.73323066354552169</v>
      </c>
      <c r="S268">
        <f t="shared" si="76"/>
        <v>0.7227305121565899</v>
      </c>
      <c r="T268">
        <f t="shared" si="76"/>
        <v>0.71663261273169432</v>
      </c>
      <c r="U268">
        <f t="shared" si="76"/>
        <v>0.71143740971545566</v>
      </c>
      <c r="V268">
        <f t="shared" si="76"/>
        <v>0.70700538202141539</v>
      </c>
      <c r="W268">
        <f t="shared" si="76"/>
        <v>0.70312002409811625</v>
      </c>
    </row>
    <row r="269" spans="1:23" x14ac:dyDescent="0.25">
      <c r="A269" s="6" t="s">
        <v>7</v>
      </c>
      <c r="B269">
        <v>0.33000059976123353</v>
      </c>
      <c r="C269">
        <v>0.43000060000000007</v>
      </c>
      <c r="D269">
        <v>0.5606384493613551</v>
      </c>
      <c r="E269">
        <v>0.58504606303051909</v>
      </c>
      <c r="F269">
        <v>0.62102022258474254</v>
      </c>
      <c r="G269">
        <v>0.65100725631790612</v>
      </c>
      <c r="H269">
        <v>0.66548778701530231</v>
      </c>
      <c r="I269">
        <v>0.67987044762816695</v>
      </c>
      <c r="J269">
        <v>0.69081123671440881</v>
      </c>
      <c r="K269">
        <v>0.70341447001321411</v>
      </c>
      <c r="M269" s="6" t="s">
        <v>7</v>
      </c>
      <c r="N269">
        <f t="shared" si="77"/>
        <v>1.9243954727078322E-2</v>
      </c>
      <c r="O269">
        <f t="shared" si="76"/>
        <v>2.4672399848523749E-2</v>
      </c>
      <c r="P269">
        <f t="shared" si="76"/>
        <v>2.9806363857708875E-2</v>
      </c>
      <c r="Q269">
        <f t="shared" si="76"/>
        <v>3.0984512490103307E-2</v>
      </c>
      <c r="R269">
        <f t="shared" si="76"/>
        <v>2.8783730719450413E-2</v>
      </c>
      <c r="S269">
        <f t="shared" si="76"/>
        <v>2.8671254285033056E-2</v>
      </c>
      <c r="T269">
        <f t="shared" si="76"/>
        <v>2.866247509515938E-2</v>
      </c>
      <c r="U269">
        <f t="shared" si="76"/>
        <v>2.8409264265497284E-2</v>
      </c>
      <c r="V269">
        <f t="shared" si="76"/>
        <v>2.8315549637538667E-2</v>
      </c>
      <c r="W269">
        <f t="shared" si="76"/>
        <v>2.832185526265928E-2</v>
      </c>
    </row>
    <row r="270" spans="1:23" x14ac:dyDescent="0.25">
      <c r="A270" s="6" t="s">
        <v>8</v>
      </c>
      <c r="B270">
        <v>1.1617003993274675</v>
      </c>
      <c r="C270">
        <v>0.8640004</v>
      </c>
      <c r="D270">
        <v>0.72097739999999988</v>
      </c>
      <c r="E270">
        <v>0.56157683206166065</v>
      </c>
      <c r="F270">
        <v>0.81330431569744444</v>
      </c>
      <c r="G270">
        <v>0.94993383957911104</v>
      </c>
      <c r="H270">
        <v>1.0047407998116995</v>
      </c>
      <c r="I270">
        <v>1.0570926053107086</v>
      </c>
      <c r="J270">
        <v>1.0873533683497862</v>
      </c>
      <c r="K270">
        <v>1.1129193431715048</v>
      </c>
      <c r="M270" s="6" t="s">
        <v>8</v>
      </c>
      <c r="N270">
        <f t="shared" si="77"/>
        <v>6.7744452304819125E-2</v>
      </c>
      <c r="O270">
        <f t="shared" si="76"/>
        <v>4.957426417099059E-2</v>
      </c>
      <c r="P270">
        <f t="shared" si="76"/>
        <v>3.8330790087737779E-2</v>
      </c>
      <c r="Q270">
        <f t="shared" si="76"/>
        <v>2.9741563043830768E-2</v>
      </c>
      <c r="R270">
        <f t="shared" si="76"/>
        <v>3.7695926098135525E-2</v>
      </c>
      <c r="S270">
        <f t="shared" si="76"/>
        <v>4.183639184388821E-2</v>
      </c>
      <c r="T270">
        <f t="shared" si="76"/>
        <v>4.3274059589963838E-2</v>
      </c>
      <c r="U270">
        <f t="shared" si="76"/>
        <v>4.4171979061810231E-2</v>
      </c>
      <c r="V270">
        <f t="shared" si="76"/>
        <v>4.4569350697724462E-2</v>
      </c>
      <c r="W270">
        <f t="shared" si="76"/>
        <v>4.4809912078898617E-2</v>
      </c>
    </row>
    <row r="271" spans="1:23" x14ac:dyDescent="0.25">
      <c r="A271" s="6" t="s">
        <v>9</v>
      </c>
      <c r="B271">
        <v>0.654071948426312</v>
      </c>
      <c r="C271">
        <v>1.5110643369980057</v>
      </c>
      <c r="D271">
        <v>1.7531375542923335</v>
      </c>
      <c r="E271">
        <v>1.0188085307447001</v>
      </c>
      <c r="F271">
        <v>2.1452757589999942</v>
      </c>
      <c r="G271">
        <v>2.4011192628965525</v>
      </c>
      <c r="H271">
        <v>2.5973260631754802</v>
      </c>
      <c r="I271">
        <v>2.806579547351185</v>
      </c>
      <c r="J271">
        <v>2.9914847659530279</v>
      </c>
      <c r="K271">
        <v>3.1633213168813206</v>
      </c>
      <c r="M271" s="6" t="s">
        <v>9</v>
      </c>
      <c r="N271">
        <f t="shared" si="77"/>
        <v>3.8142145719962085E-2</v>
      </c>
      <c r="O271">
        <f t="shared" si="76"/>
        <v>8.6701236043064192E-2</v>
      </c>
      <c r="P271">
        <f t="shared" si="76"/>
        <v>9.3205622795540399E-2</v>
      </c>
      <c r="Q271">
        <f t="shared" si="76"/>
        <v>5.3956923464052509E-2</v>
      </c>
      <c r="R271">
        <f t="shared" si="76"/>
        <v>9.9431608698691526E-2</v>
      </c>
      <c r="S271">
        <f t="shared" si="76"/>
        <v>0.10574859233455314</v>
      </c>
      <c r="T271">
        <f t="shared" si="76"/>
        <v>0.11186650612126672</v>
      </c>
      <c r="U271">
        <f t="shared" si="76"/>
        <v>0.1172765492617012</v>
      </c>
      <c r="V271">
        <f t="shared" si="76"/>
        <v>0.12261748344331315</v>
      </c>
      <c r="W271">
        <f t="shared" si="76"/>
        <v>0.12736605842685392</v>
      </c>
    </row>
    <row r="272" spans="1:23" x14ac:dyDescent="0.25">
      <c r="A272" s="6" t="s">
        <v>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 s="6" t="s">
        <v>10</v>
      </c>
      <c r="N272">
        <f t="shared" si="77"/>
        <v>0</v>
      </c>
      <c r="O272">
        <f t="shared" si="76"/>
        <v>0</v>
      </c>
      <c r="P272">
        <f t="shared" si="76"/>
        <v>0</v>
      </c>
      <c r="Q272">
        <f t="shared" si="76"/>
        <v>0</v>
      </c>
      <c r="R272">
        <f t="shared" si="76"/>
        <v>0</v>
      </c>
      <c r="S272">
        <f t="shared" si="76"/>
        <v>0</v>
      </c>
      <c r="T272">
        <f t="shared" si="76"/>
        <v>0</v>
      </c>
      <c r="U272">
        <f t="shared" si="76"/>
        <v>0</v>
      </c>
      <c r="V272">
        <f t="shared" si="76"/>
        <v>0</v>
      </c>
      <c r="W272">
        <f t="shared" si="76"/>
        <v>0</v>
      </c>
    </row>
    <row r="273" spans="1:23" x14ac:dyDescent="0.25">
      <c r="A273" s="7" t="s">
        <v>11</v>
      </c>
      <c r="B273">
        <v>23.583982520274834</v>
      </c>
      <c r="C273">
        <v>21.00336725730671</v>
      </c>
      <c r="D273">
        <v>23.811565376046619</v>
      </c>
      <c r="E273">
        <v>21.352838802064696</v>
      </c>
      <c r="F273">
        <v>26.57198758674663</v>
      </c>
      <c r="G273">
        <v>30.918615372224743</v>
      </c>
      <c r="H273">
        <v>34.939049876730245</v>
      </c>
      <c r="I273">
        <v>38.713356485215797</v>
      </c>
      <c r="J273">
        <v>39.924755526691925</v>
      </c>
      <c r="K273">
        <v>41.013024190968196</v>
      </c>
      <c r="M273" s="7" t="s">
        <v>70</v>
      </c>
    </row>
    <row r="274" spans="1:23" x14ac:dyDescent="0.25">
      <c r="A274" s="6" t="s">
        <v>12</v>
      </c>
      <c r="B274">
        <v>3.7986607677368629</v>
      </c>
      <c r="C274">
        <v>3.8072459825267111</v>
      </c>
      <c r="D274">
        <v>4.8904834934366193</v>
      </c>
      <c r="E274">
        <v>5.1857661226357177</v>
      </c>
      <c r="F274">
        <v>5.9240915593324424</v>
      </c>
      <c r="G274">
        <v>6.3150765415647925</v>
      </c>
      <c r="H274">
        <v>6.678468939218968</v>
      </c>
      <c r="I274">
        <v>7.0378523356917668</v>
      </c>
      <c r="J274">
        <v>7.0863028781151218</v>
      </c>
      <c r="K274">
        <v>7.1135140966579424</v>
      </c>
      <c r="M274" s="6" t="s">
        <v>12</v>
      </c>
      <c r="N274">
        <f>B274/B$273</f>
        <v>0.16106952099676997</v>
      </c>
      <c r="O274">
        <f t="shared" ref="O274:W276" si="78">C274/C$273</f>
        <v>0.18126836215760764</v>
      </c>
      <c r="P274">
        <f t="shared" si="78"/>
        <v>0.20538269602200238</v>
      </c>
      <c r="Q274">
        <f t="shared" si="78"/>
        <v>0.24286073485153103</v>
      </c>
      <c r="R274">
        <f t="shared" si="78"/>
        <v>0.22294499197670914</v>
      </c>
      <c r="S274">
        <f t="shared" si="78"/>
        <v>0.20424836188614848</v>
      </c>
      <c r="T274">
        <f t="shared" si="78"/>
        <v>0.1911462665064311</v>
      </c>
      <c r="U274">
        <f t="shared" si="78"/>
        <v>0.18179390718496458</v>
      </c>
      <c r="V274">
        <f t="shared" si="78"/>
        <v>0.17749145322574444</v>
      </c>
      <c r="W274">
        <f t="shared" si="78"/>
        <v>0.17344524664983046</v>
      </c>
    </row>
    <row r="275" spans="1:23" x14ac:dyDescent="0.25">
      <c r="A275" s="6" t="s">
        <v>8</v>
      </c>
      <c r="B275">
        <v>19.779000008764672</v>
      </c>
      <c r="C275">
        <v>17.179000000000002</v>
      </c>
      <c r="D275">
        <v>18.905999999999999</v>
      </c>
      <c r="E275">
        <v>16.114139306143976</v>
      </c>
      <c r="F275">
        <v>20.585571420202804</v>
      </c>
      <c r="G275">
        <v>24.534860108242832</v>
      </c>
      <c r="H275">
        <v>28.186156962298242</v>
      </c>
      <c r="I275">
        <v>31.595710510468276</v>
      </c>
      <c r="J275">
        <v>32.757082246865444</v>
      </c>
      <c r="K275">
        <v>33.816445650404226</v>
      </c>
      <c r="M275" s="6" t="s">
        <v>8</v>
      </c>
      <c r="N275">
        <f t="shared" ref="N275:N276" si="79">B275/B$273</f>
        <v>0.83866242657536449</v>
      </c>
      <c r="O275">
        <f t="shared" si="78"/>
        <v>0.81791646975195009</v>
      </c>
      <c r="P275">
        <f t="shared" si="78"/>
        <v>0.79398391921845668</v>
      </c>
      <c r="Q275">
        <f t="shared" si="78"/>
        <v>0.75466027985870576</v>
      </c>
      <c r="R275">
        <f t="shared" si="78"/>
        <v>0.77470950763466095</v>
      </c>
      <c r="S275">
        <f t="shared" si="78"/>
        <v>0.79353036392060883</v>
      </c>
      <c r="T275">
        <f t="shared" si="78"/>
        <v>0.80672362476206039</v>
      </c>
      <c r="U275">
        <f t="shared" si="78"/>
        <v>0.8161449530353776</v>
      </c>
      <c r="V275">
        <f t="shared" si="78"/>
        <v>0.82047045284887243</v>
      </c>
      <c r="W275">
        <f t="shared" si="78"/>
        <v>0.82452943467288164</v>
      </c>
    </row>
    <row r="276" spans="1:23" x14ac:dyDescent="0.25">
      <c r="A276" s="6" t="s">
        <v>10</v>
      </c>
      <c r="B276">
        <v>6.3217437732967334E-3</v>
      </c>
      <c r="C276">
        <v>1.7121274780000001E-2</v>
      </c>
      <c r="D276">
        <v>1.5081882610000003E-2</v>
      </c>
      <c r="E276">
        <v>5.2933373285001167E-2</v>
      </c>
      <c r="F276">
        <v>6.2324607211381756E-2</v>
      </c>
      <c r="G276">
        <v>6.8678722417121668E-2</v>
      </c>
      <c r="H276">
        <v>7.442397521303333E-2</v>
      </c>
      <c r="I276">
        <v>7.9793639055751014E-2</v>
      </c>
      <c r="J276">
        <v>8.1370401711355081E-2</v>
      </c>
      <c r="K276">
        <v>8.3064443906028768E-2</v>
      </c>
      <c r="M276" s="6" t="s">
        <v>10</v>
      </c>
      <c r="N276">
        <f t="shared" si="79"/>
        <v>2.6805242786548096E-4</v>
      </c>
      <c r="O276">
        <f t="shared" si="78"/>
        <v>8.1516809044244098E-4</v>
      </c>
      <c r="P276">
        <f t="shared" si="78"/>
        <v>6.3338475954091244E-4</v>
      </c>
      <c r="Q276">
        <f t="shared" si="78"/>
        <v>2.4789852897631024E-3</v>
      </c>
      <c r="R276">
        <f t="shared" si="78"/>
        <v>2.3455003886298496E-3</v>
      </c>
      <c r="S276">
        <f t="shared" si="78"/>
        <v>2.2212741932427587E-3</v>
      </c>
      <c r="T276">
        <f t="shared" si="78"/>
        <v>2.1301087315084787E-3</v>
      </c>
      <c r="U276">
        <f t="shared" si="78"/>
        <v>2.0611397796577863E-3</v>
      </c>
      <c r="V276">
        <f t="shared" si="78"/>
        <v>2.0380939253830731E-3</v>
      </c>
      <c r="W276">
        <f t="shared" si="78"/>
        <v>2.0253186772879101E-3</v>
      </c>
    </row>
    <row r="277" spans="1:23" x14ac:dyDescent="0.25">
      <c r="A277" s="8"/>
      <c r="M277" s="8"/>
    </row>
    <row r="278" spans="1:23" x14ac:dyDescent="0.25">
      <c r="A278" s="9" t="s">
        <v>61</v>
      </c>
      <c r="M278" s="9" t="s">
        <v>61</v>
      </c>
      <c r="N278" s="5">
        <v>2005</v>
      </c>
      <c r="O278" s="5">
        <v>2010</v>
      </c>
      <c r="P278" s="5">
        <v>2015</v>
      </c>
      <c r="Q278" s="5">
        <v>2020</v>
      </c>
      <c r="R278" s="5">
        <v>2025</v>
      </c>
      <c r="S278" s="5">
        <v>2030</v>
      </c>
      <c r="T278" s="5">
        <v>2035</v>
      </c>
      <c r="U278" s="5">
        <v>2040</v>
      </c>
      <c r="V278" s="5">
        <v>2045</v>
      </c>
      <c r="W278" s="5">
        <v>2050</v>
      </c>
    </row>
    <row r="279" spans="1:23" x14ac:dyDescent="0.25">
      <c r="A279" s="7" t="s">
        <v>4</v>
      </c>
      <c r="B279">
        <v>3.7515520405364069</v>
      </c>
      <c r="C279">
        <v>4.251000756175169</v>
      </c>
      <c r="D279">
        <v>5.2848241332760155</v>
      </c>
      <c r="E279">
        <v>3.7771172334080312</v>
      </c>
      <c r="F279">
        <v>6.7782678337730742</v>
      </c>
      <c r="G279">
        <v>8.484144206409832</v>
      </c>
      <c r="H279">
        <v>9.0938166754071545</v>
      </c>
      <c r="I279">
        <v>9.8956382574071071</v>
      </c>
      <c r="J279">
        <v>10.369723504019763</v>
      </c>
      <c r="K279">
        <v>10.771038255990819</v>
      </c>
      <c r="M279" s="7" t="s">
        <v>69</v>
      </c>
    </row>
    <row r="280" spans="1:23" x14ac:dyDescent="0.25">
      <c r="A280" s="6" t="s">
        <v>5</v>
      </c>
      <c r="B280">
        <v>0.48999999813896711</v>
      </c>
      <c r="C280">
        <v>0.5</v>
      </c>
      <c r="D280">
        <v>0.53990646158702804</v>
      </c>
      <c r="E280">
        <v>0.3640462633800331</v>
      </c>
      <c r="F280">
        <v>0.5837958484273017</v>
      </c>
      <c r="G280">
        <v>0.67723264355399515</v>
      </c>
      <c r="H280">
        <v>0.69996182377900684</v>
      </c>
      <c r="I280">
        <v>0.71441519359358518</v>
      </c>
      <c r="J280">
        <v>0.71824491460123052</v>
      </c>
      <c r="K280">
        <v>0.71934960104561996</v>
      </c>
      <c r="M280" s="6" t="s">
        <v>5</v>
      </c>
      <c r="N280">
        <f>B280/B$279</f>
        <v>0.13061260855358028</v>
      </c>
      <c r="O280">
        <f t="shared" ref="O280:W285" si="80">C280/C$279</f>
        <v>0.11761936275209563</v>
      </c>
      <c r="P280">
        <f t="shared" si="80"/>
        <v>0.10216167046836899</v>
      </c>
      <c r="Q280">
        <f t="shared" si="80"/>
        <v>9.6382039763049696E-2</v>
      </c>
      <c r="R280">
        <f t="shared" si="80"/>
        <v>8.6127586389919311E-2</v>
      </c>
      <c r="S280">
        <f t="shared" si="80"/>
        <v>7.9823330094076078E-2</v>
      </c>
      <c r="T280">
        <f t="shared" si="80"/>
        <v>7.697118259178759E-2</v>
      </c>
      <c r="U280">
        <f t="shared" si="80"/>
        <v>7.2194958527190448E-2</v>
      </c>
      <c r="V280">
        <f t="shared" si="80"/>
        <v>6.9263651467930371E-2</v>
      </c>
      <c r="W280">
        <f t="shared" si="80"/>
        <v>6.6785539513381634E-2</v>
      </c>
    </row>
    <row r="281" spans="1:23" x14ac:dyDescent="0.25">
      <c r="A281" s="6" t="s">
        <v>6</v>
      </c>
      <c r="B281">
        <v>2.0000006005021116</v>
      </c>
      <c r="C281">
        <v>2.200000600000001</v>
      </c>
      <c r="D281">
        <v>2.5042323396135671</v>
      </c>
      <c r="E281">
        <v>2.2223289777278543</v>
      </c>
      <c r="F281">
        <v>2.988724127112103</v>
      </c>
      <c r="G281">
        <v>3.4899346542453151</v>
      </c>
      <c r="H281">
        <v>3.7459554171409075</v>
      </c>
      <c r="I281">
        <v>3.9586534316214208</v>
      </c>
      <c r="J281">
        <v>4.0907080882789044</v>
      </c>
      <c r="K281">
        <v>4.2339181817502523</v>
      </c>
      <c r="M281" s="6" t="s">
        <v>6</v>
      </c>
      <c r="N281">
        <f t="shared" ref="N281:N285" si="81">B281/B$279</f>
        <v>0.53311285006622122</v>
      </c>
      <c r="O281">
        <f t="shared" si="80"/>
        <v>0.51752533725245631</v>
      </c>
      <c r="P281">
        <f t="shared" si="80"/>
        <v>0.47385348622021517</v>
      </c>
      <c r="Q281">
        <f t="shared" si="80"/>
        <v>0.588366428786401</v>
      </c>
      <c r="R281">
        <f t="shared" si="80"/>
        <v>0.44092741691625531</v>
      </c>
      <c r="S281">
        <f t="shared" si="80"/>
        <v>0.41134787072674278</v>
      </c>
      <c r="T281">
        <f t="shared" si="80"/>
        <v>0.41192334867177111</v>
      </c>
      <c r="U281">
        <f t="shared" si="80"/>
        <v>0.40004023274176176</v>
      </c>
      <c r="V281">
        <f t="shared" si="80"/>
        <v>0.39448574368382772</v>
      </c>
      <c r="W281">
        <f t="shared" si="80"/>
        <v>0.3930835710657104</v>
      </c>
    </row>
    <row r="282" spans="1:23" x14ac:dyDescent="0.25">
      <c r="A282" s="6" t="s">
        <v>7</v>
      </c>
      <c r="B282">
        <v>5.0000800008185832E-2</v>
      </c>
      <c r="C282">
        <v>6.0000800000000014E-2</v>
      </c>
      <c r="D282">
        <v>0.12635080000000001</v>
      </c>
      <c r="E282">
        <v>8.3850878320820249E-2</v>
      </c>
      <c r="F282">
        <v>0.10345556403624168</v>
      </c>
      <c r="G282">
        <v>0.11252974288082357</v>
      </c>
      <c r="H282">
        <v>0.11990773426668971</v>
      </c>
      <c r="I282">
        <v>0.12726088885689407</v>
      </c>
      <c r="J282">
        <v>0.13212356586557103</v>
      </c>
      <c r="K282">
        <v>0.13711136074901964</v>
      </c>
      <c r="M282" s="6" t="s">
        <v>7</v>
      </c>
      <c r="N282">
        <f t="shared" si="81"/>
        <v>1.3328030497222313E-2</v>
      </c>
      <c r="O282">
        <f t="shared" si="80"/>
        <v>1.4114511721231881E-2</v>
      </c>
      <c r="P282">
        <f t="shared" si="80"/>
        <v>2.3908231724198602E-2</v>
      </c>
      <c r="Q282">
        <f t="shared" si="80"/>
        <v>2.2199702349498685E-2</v>
      </c>
      <c r="R282">
        <f t="shared" si="80"/>
        <v>1.5262832123683416E-2</v>
      </c>
      <c r="S282">
        <f t="shared" si="80"/>
        <v>1.326353491207829E-2</v>
      </c>
      <c r="T282">
        <f t="shared" si="80"/>
        <v>1.3185633551527597E-2</v>
      </c>
      <c r="U282">
        <f t="shared" si="80"/>
        <v>1.2860301230356358E-2</v>
      </c>
      <c r="V282">
        <f t="shared" si="80"/>
        <v>1.2741281463710589E-2</v>
      </c>
      <c r="W282">
        <f t="shared" si="80"/>
        <v>1.2729632695600047E-2</v>
      </c>
    </row>
    <row r="283" spans="1:23" x14ac:dyDescent="0.25">
      <c r="A283" s="6" t="s">
        <v>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 s="6" t="s">
        <v>8</v>
      </c>
      <c r="N283">
        <f t="shared" si="81"/>
        <v>0</v>
      </c>
      <c r="O283">
        <f t="shared" si="80"/>
        <v>0</v>
      </c>
      <c r="P283">
        <f t="shared" si="80"/>
        <v>0</v>
      </c>
      <c r="Q283">
        <f t="shared" si="80"/>
        <v>0</v>
      </c>
      <c r="R283">
        <f t="shared" si="80"/>
        <v>0</v>
      </c>
      <c r="S283">
        <f t="shared" si="80"/>
        <v>0</v>
      </c>
      <c r="T283">
        <f t="shared" si="80"/>
        <v>0</v>
      </c>
      <c r="U283">
        <f t="shared" si="80"/>
        <v>0</v>
      </c>
      <c r="V283">
        <f t="shared" si="80"/>
        <v>0</v>
      </c>
      <c r="W283">
        <f t="shared" si="80"/>
        <v>0</v>
      </c>
    </row>
    <row r="284" spans="1:23" x14ac:dyDescent="0.25">
      <c r="A284" s="6" t="s">
        <v>9</v>
      </c>
      <c r="B284">
        <v>1.2115506418871431</v>
      </c>
      <c r="C284">
        <v>1.4909993561751684</v>
      </c>
      <c r="D284">
        <v>2.1143345320754205</v>
      </c>
      <c r="E284">
        <v>1.1068911139793234</v>
      </c>
      <c r="F284">
        <v>3.1022922941974276</v>
      </c>
      <c r="G284">
        <v>4.2044471657296985</v>
      </c>
      <c r="H284">
        <v>4.5279917002205483</v>
      </c>
      <c r="I284">
        <v>5.0953087433352069</v>
      </c>
      <c r="J284">
        <v>5.4286469352740561</v>
      </c>
      <c r="K284">
        <v>5.6806591124459267</v>
      </c>
      <c r="M284" s="6" t="s">
        <v>9</v>
      </c>
      <c r="N284">
        <f t="shared" si="81"/>
        <v>0.32294651088297643</v>
      </c>
      <c r="O284">
        <f t="shared" si="80"/>
        <v>0.35074078827421634</v>
      </c>
      <c r="P284">
        <f t="shared" si="80"/>
        <v>0.40007661158721725</v>
      </c>
      <c r="Q284">
        <f t="shared" si="80"/>
        <v>0.2930518291010506</v>
      </c>
      <c r="R284">
        <f t="shared" si="80"/>
        <v>0.45768216457014194</v>
      </c>
      <c r="S284">
        <f t="shared" si="80"/>
        <v>0.4955652642671029</v>
      </c>
      <c r="T284">
        <f t="shared" si="80"/>
        <v>0.49791983518491351</v>
      </c>
      <c r="U284">
        <f t="shared" si="80"/>
        <v>0.51490450750069139</v>
      </c>
      <c r="V284">
        <f t="shared" si="80"/>
        <v>0.52350932338453116</v>
      </c>
      <c r="W284">
        <f t="shared" si="80"/>
        <v>0.52740125672530791</v>
      </c>
    </row>
    <row r="285" spans="1:23" x14ac:dyDescent="0.25">
      <c r="A285" s="6" t="s">
        <v>10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 s="6" t="s">
        <v>10</v>
      </c>
      <c r="N285">
        <f t="shared" si="81"/>
        <v>0</v>
      </c>
      <c r="O285">
        <f t="shared" si="80"/>
        <v>0</v>
      </c>
      <c r="P285">
        <f t="shared" si="80"/>
        <v>0</v>
      </c>
      <c r="Q285">
        <f t="shared" si="80"/>
        <v>0</v>
      </c>
      <c r="R285">
        <f t="shared" si="80"/>
        <v>0</v>
      </c>
      <c r="S285">
        <f t="shared" si="80"/>
        <v>0</v>
      </c>
      <c r="T285">
        <f t="shared" si="80"/>
        <v>0</v>
      </c>
      <c r="U285">
        <f t="shared" si="80"/>
        <v>0</v>
      </c>
      <c r="V285">
        <f t="shared" si="80"/>
        <v>0</v>
      </c>
      <c r="W285">
        <f t="shared" si="80"/>
        <v>0</v>
      </c>
    </row>
    <row r="286" spans="1:23" x14ac:dyDescent="0.25">
      <c r="A286" s="7" t="s">
        <v>11</v>
      </c>
      <c r="B286">
        <v>0.27147232741652616</v>
      </c>
      <c r="C286">
        <v>0.27021018437556926</v>
      </c>
      <c r="D286">
        <v>0.27021018437556943</v>
      </c>
      <c r="E286">
        <v>0.26252492611632422</v>
      </c>
      <c r="F286">
        <v>0.31599561632907935</v>
      </c>
      <c r="G286">
        <v>0.3763248046734316</v>
      </c>
      <c r="H286">
        <v>0.41346302324145018</v>
      </c>
      <c r="I286">
        <v>0.44727233717131593</v>
      </c>
      <c r="J286">
        <v>0.47086298921882042</v>
      </c>
      <c r="K286">
        <v>0.49432373135085289</v>
      </c>
      <c r="M286" s="7" t="s">
        <v>70</v>
      </c>
    </row>
    <row r="287" spans="1:23" x14ac:dyDescent="0.25">
      <c r="A287" s="6" t="s">
        <v>12</v>
      </c>
      <c r="B287">
        <v>0.27147232741652616</v>
      </c>
      <c r="C287">
        <v>0.27021018437556926</v>
      </c>
      <c r="D287">
        <v>0.27021018437556943</v>
      </c>
      <c r="E287">
        <v>0.26252492611632422</v>
      </c>
      <c r="F287">
        <v>0.31599561632907935</v>
      </c>
      <c r="G287">
        <v>0.3763248046734316</v>
      </c>
      <c r="H287">
        <v>0.41346302324145018</v>
      </c>
      <c r="I287">
        <v>0.44727233717131593</v>
      </c>
      <c r="J287">
        <v>0.47086298921882042</v>
      </c>
      <c r="K287">
        <v>0.49432373135085289</v>
      </c>
      <c r="M287" s="6" t="s">
        <v>12</v>
      </c>
      <c r="N287">
        <f>B287/B$286</f>
        <v>1</v>
      </c>
      <c r="O287">
        <f t="shared" ref="O287:W289" si="82">C287/C$286</f>
        <v>1</v>
      </c>
      <c r="P287">
        <f t="shared" si="82"/>
        <v>1</v>
      </c>
      <c r="Q287">
        <f t="shared" si="82"/>
        <v>1</v>
      </c>
      <c r="R287">
        <f t="shared" si="82"/>
        <v>1</v>
      </c>
      <c r="S287">
        <f t="shared" si="82"/>
        <v>1</v>
      </c>
      <c r="T287">
        <f t="shared" si="82"/>
        <v>1</v>
      </c>
      <c r="U287">
        <f t="shared" si="82"/>
        <v>1</v>
      </c>
      <c r="V287">
        <f t="shared" si="82"/>
        <v>1</v>
      </c>
      <c r="W287">
        <f t="shared" si="82"/>
        <v>1</v>
      </c>
    </row>
    <row r="288" spans="1:23" x14ac:dyDescent="0.25">
      <c r="A288" s="6" t="s">
        <v>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 s="6" t="s">
        <v>8</v>
      </c>
      <c r="N288">
        <f t="shared" ref="N288:N289" si="83">B288/B$286</f>
        <v>0</v>
      </c>
      <c r="O288">
        <f t="shared" si="82"/>
        <v>0</v>
      </c>
      <c r="P288">
        <f t="shared" si="82"/>
        <v>0</v>
      </c>
      <c r="Q288">
        <f t="shared" si="82"/>
        <v>0</v>
      </c>
      <c r="R288">
        <f t="shared" si="82"/>
        <v>0</v>
      </c>
      <c r="S288">
        <f t="shared" si="82"/>
        <v>0</v>
      </c>
      <c r="T288">
        <f t="shared" si="82"/>
        <v>0</v>
      </c>
      <c r="U288">
        <f t="shared" si="82"/>
        <v>0</v>
      </c>
      <c r="V288">
        <f t="shared" si="82"/>
        <v>0</v>
      </c>
      <c r="W288">
        <f t="shared" si="82"/>
        <v>0</v>
      </c>
    </row>
    <row r="289" spans="1:23" x14ac:dyDescent="0.25">
      <c r="A289" s="6" t="s">
        <v>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 s="6" t="s">
        <v>10</v>
      </c>
      <c r="N289">
        <f t="shared" si="83"/>
        <v>0</v>
      </c>
      <c r="O289">
        <f t="shared" si="82"/>
        <v>0</v>
      </c>
      <c r="P289">
        <f t="shared" si="82"/>
        <v>0</v>
      </c>
      <c r="Q289">
        <f t="shared" si="82"/>
        <v>0</v>
      </c>
      <c r="R289">
        <f t="shared" si="82"/>
        <v>0</v>
      </c>
      <c r="S289">
        <f t="shared" si="82"/>
        <v>0</v>
      </c>
      <c r="T289">
        <f t="shared" si="82"/>
        <v>0</v>
      </c>
      <c r="U289">
        <f t="shared" si="82"/>
        <v>0</v>
      </c>
      <c r="V289">
        <f t="shared" si="82"/>
        <v>0</v>
      </c>
      <c r="W289">
        <f t="shared" si="82"/>
        <v>0</v>
      </c>
    </row>
    <row r="290" spans="1:23" x14ac:dyDescent="0.25">
      <c r="A290" s="8"/>
      <c r="M290" s="8"/>
    </row>
    <row r="291" spans="1:23" x14ac:dyDescent="0.25">
      <c r="A291" s="9" t="s">
        <v>62</v>
      </c>
      <c r="M291" s="9" t="s">
        <v>62</v>
      </c>
      <c r="N291" s="5">
        <v>2005</v>
      </c>
      <c r="O291" s="5">
        <v>2010</v>
      </c>
      <c r="P291" s="5">
        <v>2015</v>
      </c>
      <c r="Q291" s="5">
        <v>2020</v>
      </c>
      <c r="R291" s="5">
        <v>2025</v>
      </c>
      <c r="S291" s="5">
        <v>2030</v>
      </c>
      <c r="T291" s="5">
        <v>2035</v>
      </c>
      <c r="U291" s="5">
        <v>2040</v>
      </c>
      <c r="V291" s="5">
        <v>2045</v>
      </c>
      <c r="W291" s="5">
        <v>2050</v>
      </c>
    </row>
    <row r="292" spans="1:23" x14ac:dyDescent="0.25">
      <c r="A292" s="7" t="s">
        <v>4</v>
      </c>
      <c r="B292">
        <v>185.46175345052549</v>
      </c>
      <c r="C292">
        <v>183.68360820751641</v>
      </c>
      <c r="D292">
        <v>184.44872758160358</v>
      </c>
      <c r="E292">
        <v>162.27023587302997</v>
      </c>
      <c r="F292">
        <v>199.11647776519956</v>
      </c>
      <c r="G292">
        <v>216.98212802195661</v>
      </c>
      <c r="H292">
        <v>216.54893609079403</v>
      </c>
      <c r="I292">
        <v>221.40090855434721</v>
      </c>
      <c r="J292">
        <v>227.67446136088722</v>
      </c>
      <c r="K292">
        <v>233.33444725964713</v>
      </c>
      <c r="M292" s="7" t="s">
        <v>69</v>
      </c>
    </row>
    <row r="293" spans="1:23" x14ac:dyDescent="0.25">
      <c r="A293" s="6" t="s">
        <v>5</v>
      </c>
      <c r="B293">
        <v>4.775028044045083</v>
      </c>
      <c r="C293">
        <v>4.8460749387701902</v>
      </c>
      <c r="D293">
        <v>4.8835543111383366</v>
      </c>
      <c r="E293">
        <v>3.725408219793882</v>
      </c>
      <c r="F293">
        <v>4.7617293390024606</v>
      </c>
      <c r="G293">
        <v>4.913687160890877</v>
      </c>
      <c r="H293">
        <v>5.0579710615695159</v>
      </c>
      <c r="I293">
        <v>5.2797428007063152</v>
      </c>
      <c r="J293">
        <v>5.3413965243866697</v>
      </c>
      <c r="K293">
        <v>5.4281063279041923</v>
      </c>
      <c r="M293" s="6" t="s">
        <v>5</v>
      </c>
      <c r="N293">
        <f>B293/B$292</f>
        <v>2.5746699549666924E-2</v>
      </c>
      <c r="O293">
        <f t="shared" ref="O293:W298" si="84">C293/C$292</f>
        <v>2.6382729444727266E-2</v>
      </c>
      <c r="P293">
        <f t="shared" si="84"/>
        <v>2.6476486854471581E-2</v>
      </c>
      <c r="Q293">
        <f t="shared" si="84"/>
        <v>2.2958050191711474E-2</v>
      </c>
      <c r="R293">
        <f t="shared" si="84"/>
        <v>2.3914290732972621E-2</v>
      </c>
      <c r="S293">
        <f t="shared" si="84"/>
        <v>2.2645584710984386E-2</v>
      </c>
      <c r="T293">
        <f t="shared" si="84"/>
        <v>2.3357173454081639E-2</v>
      </c>
      <c r="U293">
        <f t="shared" si="84"/>
        <v>2.3846978926964513E-2</v>
      </c>
      <c r="V293">
        <f t="shared" si="84"/>
        <v>2.3460674914785509E-2</v>
      </c>
      <c r="W293">
        <f t="shared" si="84"/>
        <v>2.3263201776049673E-2</v>
      </c>
    </row>
    <row r="294" spans="1:23" x14ac:dyDescent="0.25">
      <c r="A294" s="6" t="s">
        <v>6</v>
      </c>
      <c r="B294">
        <v>148.80000039109697</v>
      </c>
      <c r="C294">
        <v>144.20000039999999</v>
      </c>
      <c r="D294">
        <v>139.50000039999998</v>
      </c>
      <c r="E294">
        <v>132.86859863421367</v>
      </c>
      <c r="F294">
        <v>147.75302950868638</v>
      </c>
      <c r="G294">
        <v>159.87047889381608</v>
      </c>
      <c r="H294">
        <v>156.28141297561552</v>
      </c>
      <c r="I294">
        <v>157.81879291828244</v>
      </c>
      <c r="J294">
        <v>161.35393406074695</v>
      </c>
      <c r="K294">
        <v>164.12639714588482</v>
      </c>
      <c r="M294" s="6" t="s">
        <v>6</v>
      </c>
      <c r="N294">
        <f t="shared" ref="N294:N298" si="85">B294/B$292</f>
        <v>0.80232175973032327</v>
      </c>
      <c r="O294">
        <f t="shared" si="84"/>
        <v>0.78504555636282014</v>
      </c>
      <c r="P294">
        <f t="shared" si="84"/>
        <v>0.75630774052525007</v>
      </c>
      <c r="Q294">
        <f t="shared" si="84"/>
        <v>0.81881065815531373</v>
      </c>
      <c r="R294">
        <f t="shared" si="84"/>
        <v>0.74204320590141437</v>
      </c>
      <c r="S294">
        <f t="shared" si="84"/>
        <v>0.7367909991077175</v>
      </c>
      <c r="T294">
        <f t="shared" si="84"/>
        <v>0.72169097570671181</v>
      </c>
      <c r="U294">
        <f t="shared" si="84"/>
        <v>0.71281908438755437</v>
      </c>
      <c r="V294">
        <f t="shared" si="84"/>
        <v>0.70870458239488054</v>
      </c>
      <c r="W294">
        <f t="shared" si="84"/>
        <v>0.70339548692204112</v>
      </c>
    </row>
    <row r="295" spans="1:23" x14ac:dyDescent="0.25">
      <c r="A295" s="6" t="s">
        <v>7</v>
      </c>
      <c r="B295">
        <v>2.7000006011546711</v>
      </c>
      <c r="C295">
        <v>3.2100005999999994</v>
      </c>
      <c r="D295">
        <v>3.0502075041914178</v>
      </c>
      <c r="E295">
        <v>2.925594455244076</v>
      </c>
      <c r="F295">
        <v>3.2151056331496064</v>
      </c>
      <c r="G295">
        <v>3.3546945493782179</v>
      </c>
      <c r="H295">
        <v>3.4722599759885671</v>
      </c>
      <c r="I295">
        <v>3.58979043078521</v>
      </c>
      <c r="J295">
        <v>3.7986274202455883</v>
      </c>
      <c r="K295">
        <v>4.0134775373281286</v>
      </c>
      <c r="M295" s="6" t="s">
        <v>7</v>
      </c>
      <c r="N295">
        <f t="shared" si="85"/>
        <v>1.455826094017241E-2</v>
      </c>
      <c r="O295">
        <f t="shared" si="84"/>
        <v>1.747570527019212E-2</v>
      </c>
      <c r="P295">
        <f t="shared" si="84"/>
        <v>1.6536885584325589E-2</v>
      </c>
      <c r="Q295">
        <f t="shared" si="84"/>
        <v>1.8029150198149942E-2</v>
      </c>
      <c r="R295">
        <f t="shared" si="84"/>
        <v>1.614685870920686E-2</v>
      </c>
      <c r="S295">
        <f t="shared" si="84"/>
        <v>1.546069521927978E-2</v>
      </c>
      <c r="T295">
        <f t="shared" si="84"/>
        <v>1.6034527985548393E-2</v>
      </c>
      <c r="U295">
        <f t="shared" si="84"/>
        <v>1.6213982382570147E-2</v>
      </c>
      <c r="V295">
        <f t="shared" si="84"/>
        <v>1.6684468681906209E-2</v>
      </c>
      <c r="W295">
        <f t="shared" si="84"/>
        <v>1.7200535902279608E-2</v>
      </c>
    </row>
    <row r="296" spans="1:23" x14ac:dyDescent="0.25">
      <c r="A296" s="6" t="s">
        <v>8</v>
      </c>
      <c r="B296">
        <v>15.899406410093045</v>
      </c>
      <c r="C296">
        <v>17.753925061229808</v>
      </c>
      <c r="D296">
        <v>18.43944568886166</v>
      </c>
      <c r="E296">
        <v>12.828176569941974</v>
      </c>
      <c r="F296">
        <v>20.391850796672617</v>
      </c>
      <c r="G296">
        <v>21.924754475450648</v>
      </c>
      <c r="H296">
        <v>23.196540773693123</v>
      </c>
      <c r="I296">
        <v>24.400358462959147</v>
      </c>
      <c r="J296">
        <v>25.408902163089788</v>
      </c>
      <c r="K296">
        <v>26.331640000804097</v>
      </c>
      <c r="M296" s="6" t="s">
        <v>8</v>
      </c>
      <c r="N296">
        <f t="shared" si="85"/>
        <v>8.5728761398421879E-2</v>
      </c>
      <c r="O296">
        <f t="shared" si="84"/>
        <v>9.665492329164356E-2</v>
      </c>
      <c r="P296">
        <f t="shared" si="84"/>
        <v>9.997057681356844E-2</v>
      </c>
      <c r="Q296">
        <f t="shared" si="84"/>
        <v>7.9054402681583036E-2</v>
      </c>
      <c r="R296">
        <f t="shared" si="84"/>
        <v>0.10241166891631602</v>
      </c>
      <c r="S296">
        <f t="shared" si="84"/>
        <v>0.10104405683233074</v>
      </c>
      <c r="T296">
        <f t="shared" si="84"/>
        <v>0.10711916295893202</v>
      </c>
      <c r="U296">
        <f t="shared" si="84"/>
        <v>0.11020893555624049</v>
      </c>
      <c r="V296">
        <f t="shared" si="84"/>
        <v>0.1116018986548258</v>
      </c>
      <c r="W296">
        <f t="shared" si="84"/>
        <v>0.1128493469783443</v>
      </c>
    </row>
    <row r="297" spans="1:23" x14ac:dyDescent="0.25">
      <c r="A297" s="6" t="s">
        <v>9</v>
      </c>
      <c r="B297">
        <v>12.537254688854759</v>
      </c>
      <c r="C297">
        <v>12.946477269447175</v>
      </c>
      <c r="D297">
        <v>17.760183640732773</v>
      </c>
      <c r="E297">
        <v>9.472625917273291</v>
      </c>
      <c r="F297">
        <v>22.11234144006583</v>
      </c>
      <c r="G297">
        <v>26.009313811591944</v>
      </c>
      <c r="H297">
        <v>27.579957264947442</v>
      </c>
      <c r="I297">
        <v>29.310784090060039</v>
      </c>
      <c r="J297">
        <v>30.750503485179454</v>
      </c>
      <c r="K297">
        <v>32.391514913520787</v>
      </c>
      <c r="M297" s="6" t="s">
        <v>9</v>
      </c>
      <c r="N297">
        <f t="shared" si="85"/>
        <v>6.7600216516874714E-2</v>
      </c>
      <c r="O297">
        <f t="shared" si="84"/>
        <v>7.0482485594582298E-2</v>
      </c>
      <c r="P297">
        <f t="shared" si="84"/>
        <v>9.6287916287605371E-2</v>
      </c>
      <c r="Q297">
        <f t="shared" si="84"/>
        <v>5.8375621791079697E-2</v>
      </c>
      <c r="R297">
        <f t="shared" si="84"/>
        <v>0.11105229305100986</v>
      </c>
      <c r="S297">
        <f t="shared" si="84"/>
        <v>0.11986846128156711</v>
      </c>
      <c r="T297">
        <f t="shared" si="84"/>
        <v>0.12736131501188164</v>
      </c>
      <c r="U297">
        <f t="shared" si="84"/>
        <v>0.13238782208007574</v>
      </c>
      <c r="V297">
        <f t="shared" si="84"/>
        <v>0.13506347308948619</v>
      </c>
      <c r="W297">
        <f t="shared" si="84"/>
        <v>0.13882011547774831</v>
      </c>
    </row>
    <row r="298" spans="1:23" x14ac:dyDescent="0.25">
      <c r="A298" s="6" t="s">
        <v>10</v>
      </c>
      <c r="B298">
        <v>0.75006331528095749</v>
      </c>
      <c r="C298">
        <v>0.72712993806924564</v>
      </c>
      <c r="D298">
        <v>0.81533603667942689</v>
      </c>
      <c r="E298">
        <v>0.44983207656308793</v>
      </c>
      <c r="F298">
        <v>0.88242104762268569</v>
      </c>
      <c r="G298">
        <v>0.90919913082883608</v>
      </c>
      <c r="H298">
        <v>0.96079403897982707</v>
      </c>
      <c r="I298">
        <v>1.0014398515540299</v>
      </c>
      <c r="J298">
        <v>1.0210977072387761</v>
      </c>
      <c r="K298">
        <v>1.0433113342051383</v>
      </c>
      <c r="M298" s="6" t="s">
        <v>10</v>
      </c>
      <c r="N298">
        <f t="shared" si="85"/>
        <v>4.0443018645407516E-3</v>
      </c>
      <c r="O298">
        <f t="shared" si="84"/>
        <v>3.9586000360346315E-3</v>
      </c>
      <c r="P298">
        <f t="shared" si="84"/>
        <v>4.4203939347790128E-3</v>
      </c>
      <c r="Q298">
        <f t="shared" si="84"/>
        <v>2.7721169821621735E-3</v>
      </c>
      <c r="R298">
        <f t="shared" si="84"/>
        <v>4.4316826890803416E-3</v>
      </c>
      <c r="S298">
        <f t="shared" si="84"/>
        <v>4.1902028481204381E-3</v>
      </c>
      <c r="T298">
        <f t="shared" si="84"/>
        <v>4.4368448828443468E-3</v>
      </c>
      <c r="U298">
        <f t="shared" si="84"/>
        <v>4.5231966665945584E-3</v>
      </c>
      <c r="V298">
        <f t="shared" si="84"/>
        <v>4.4849022641157464E-3</v>
      </c>
      <c r="W298">
        <f t="shared" si="84"/>
        <v>4.4713129435371137E-3</v>
      </c>
    </row>
    <row r="299" spans="1:23" x14ac:dyDescent="0.25">
      <c r="A299" s="7" t="s">
        <v>11</v>
      </c>
      <c r="B299">
        <v>99.445825124749717</v>
      </c>
      <c r="C299">
        <v>106.25494419616412</v>
      </c>
      <c r="D299">
        <v>107.82165388942123</v>
      </c>
      <c r="E299">
        <v>105.08092144225814</v>
      </c>
      <c r="F299">
        <v>121.36785124452911</v>
      </c>
      <c r="G299">
        <v>129.24524356099263</v>
      </c>
      <c r="H299">
        <v>133.48147635980004</v>
      </c>
      <c r="I299">
        <v>137.31753081132345</v>
      </c>
      <c r="J299">
        <v>142.08314692413086</v>
      </c>
      <c r="K299">
        <v>146.78323644203854</v>
      </c>
      <c r="M299" s="7" t="s">
        <v>70</v>
      </c>
    </row>
    <row r="300" spans="1:23" x14ac:dyDescent="0.25">
      <c r="A300" s="6" t="s">
        <v>12</v>
      </c>
      <c r="B300">
        <v>51.347825124852491</v>
      </c>
      <c r="C300">
        <v>53.767944196164123</v>
      </c>
      <c r="D300">
        <v>52.54153870864122</v>
      </c>
      <c r="E300">
        <v>53.750807693535208</v>
      </c>
      <c r="F300">
        <v>60.343490996972392</v>
      </c>
      <c r="G300">
        <v>64.970072354648039</v>
      </c>
      <c r="H300">
        <v>66.566632543520129</v>
      </c>
      <c r="I300">
        <v>68.375101448994741</v>
      </c>
      <c r="J300">
        <v>70.487056431616566</v>
      </c>
      <c r="K300">
        <v>72.500346768088477</v>
      </c>
      <c r="M300" s="6" t="s">
        <v>12</v>
      </c>
      <c r="N300">
        <f>B300/B$299</f>
        <v>0.51633967600388719</v>
      </c>
      <c r="O300">
        <f t="shared" ref="O300:W302" si="86">C300/C$299</f>
        <v>0.50602769219754751</v>
      </c>
      <c r="P300">
        <f t="shared" si="86"/>
        <v>0.48730043375634269</v>
      </c>
      <c r="Q300">
        <f t="shared" si="86"/>
        <v>0.51151823714327838</v>
      </c>
      <c r="R300">
        <f t="shared" si="86"/>
        <v>0.49719501810569044</v>
      </c>
      <c r="S300">
        <f t="shared" si="86"/>
        <v>0.5026883045331394</v>
      </c>
      <c r="T300">
        <f t="shared" si="86"/>
        <v>0.49869565694710638</v>
      </c>
      <c r="U300">
        <f t="shared" si="86"/>
        <v>0.49793424805273595</v>
      </c>
      <c r="V300">
        <f t="shared" si="86"/>
        <v>0.49609723572110237</v>
      </c>
      <c r="W300">
        <f t="shared" si="86"/>
        <v>0.49392797519297965</v>
      </c>
    </row>
    <row r="301" spans="1:23" x14ac:dyDescent="0.25">
      <c r="A301" s="6" t="s">
        <v>8</v>
      </c>
      <c r="B301">
        <v>5.8649999999816327</v>
      </c>
      <c r="C301">
        <v>5.9249999999999998</v>
      </c>
      <c r="D301">
        <v>6.5449999999999999</v>
      </c>
      <c r="E301">
        <v>5.9772295419484287</v>
      </c>
      <c r="F301">
        <v>7.6123852634276696</v>
      </c>
      <c r="G301">
        <v>8.7419068592985667</v>
      </c>
      <c r="H301">
        <v>9.3814541818747941</v>
      </c>
      <c r="I301">
        <v>9.8138021035530869</v>
      </c>
      <c r="J301">
        <v>10.320936773324112</v>
      </c>
      <c r="K301">
        <v>10.873230179771959</v>
      </c>
      <c r="M301" s="6" t="s">
        <v>8</v>
      </c>
      <c r="N301">
        <f t="shared" ref="N301:N302" si="87">B301/B$299</f>
        <v>5.8976834800498555E-2</v>
      </c>
      <c r="O301">
        <f t="shared" si="86"/>
        <v>5.5762111069970303E-2</v>
      </c>
      <c r="P301">
        <f t="shared" si="86"/>
        <v>6.0702092426743542E-2</v>
      </c>
      <c r="Q301">
        <f t="shared" si="86"/>
        <v>5.6882157673435609E-2</v>
      </c>
      <c r="R301">
        <f t="shared" si="86"/>
        <v>6.2721595425549836E-2</v>
      </c>
      <c r="S301">
        <f t="shared" si="86"/>
        <v>6.7638132115656072E-2</v>
      </c>
      <c r="T301">
        <f t="shared" si="86"/>
        <v>7.0282817044868703E-2</v>
      </c>
      <c r="U301">
        <f t="shared" si="86"/>
        <v>7.1467947650743976E-2</v>
      </c>
      <c r="V301">
        <f t="shared" si="86"/>
        <v>7.2640119512803691E-2</v>
      </c>
      <c r="W301">
        <f t="shared" si="86"/>
        <v>7.4076784538441187E-2</v>
      </c>
    </row>
    <row r="302" spans="1:23" x14ac:dyDescent="0.25">
      <c r="A302" s="6" t="s">
        <v>10</v>
      </c>
      <c r="B302">
        <v>42.232999999915577</v>
      </c>
      <c r="C302">
        <v>46.561999999999998</v>
      </c>
      <c r="D302">
        <v>48.735115180780006</v>
      </c>
      <c r="E302">
        <v>45.352884206774497</v>
      </c>
      <c r="F302">
        <v>53.411974984129053</v>
      </c>
      <c r="G302">
        <v>55.533264347046007</v>
      </c>
      <c r="H302">
        <v>57.533389634405111</v>
      </c>
      <c r="I302">
        <v>59.128627258775616</v>
      </c>
      <c r="J302">
        <v>61.275153719190186</v>
      </c>
      <c r="K302">
        <v>63.409659494178094</v>
      </c>
      <c r="M302" s="6" t="s">
        <v>10</v>
      </c>
      <c r="N302">
        <f t="shared" si="87"/>
        <v>0.42468348919561411</v>
      </c>
      <c r="O302">
        <f t="shared" si="86"/>
        <v>0.43821019673248224</v>
      </c>
      <c r="P302">
        <f t="shared" si="86"/>
        <v>0.45199747381691374</v>
      </c>
      <c r="Q302">
        <f t="shared" si="86"/>
        <v>0.43159960518328588</v>
      </c>
      <c r="R302">
        <f t="shared" si="86"/>
        <v>0.44008338646875977</v>
      </c>
      <c r="S302">
        <f t="shared" si="86"/>
        <v>0.42967356335120438</v>
      </c>
      <c r="T302">
        <f t="shared" si="86"/>
        <v>0.4310215260080249</v>
      </c>
      <c r="U302">
        <f t="shared" si="86"/>
        <v>0.43059780429652006</v>
      </c>
      <c r="V302">
        <f t="shared" si="86"/>
        <v>0.43126264476609399</v>
      </c>
      <c r="W302">
        <f t="shared" si="86"/>
        <v>0.43199524026857911</v>
      </c>
    </row>
    <row r="303" spans="1:23" x14ac:dyDescent="0.25">
      <c r="A303" s="8"/>
      <c r="M303" s="8"/>
    </row>
    <row r="304" spans="1:23" x14ac:dyDescent="0.25">
      <c r="A304" s="9" t="s">
        <v>63</v>
      </c>
      <c r="M304" s="9" t="s">
        <v>63</v>
      </c>
      <c r="N304" s="5">
        <v>2005</v>
      </c>
      <c r="O304" s="5">
        <v>2010</v>
      </c>
      <c r="P304" s="5">
        <v>2015</v>
      </c>
      <c r="Q304" s="5">
        <v>2020</v>
      </c>
      <c r="R304" s="5">
        <v>2025</v>
      </c>
      <c r="S304" s="5">
        <v>2030</v>
      </c>
      <c r="T304" s="5">
        <v>2035</v>
      </c>
      <c r="U304" s="5">
        <v>2040</v>
      </c>
      <c r="V304" s="5">
        <v>2045</v>
      </c>
      <c r="W304" s="5">
        <v>2050</v>
      </c>
    </row>
    <row r="305" spans="1:23" x14ac:dyDescent="0.25">
      <c r="A305" s="7" t="s">
        <v>4</v>
      </c>
      <c r="B305">
        <v>228.65344600501086</v>
      </c>
      <c r="C305">
        <v>262.46747513050258</v>
      </c>
      <c r="D305">
        <v>273.2265960454892</v>
      </c>
      <c r="E305">
        <v>232.81940024421911</v>
      </c>
      <c r="F305">
        <v>310.66207156894183</v>
      </c>
      <c r="G305">
        <v>364.26784673729929</v>
      </c>
      <c r="H305">
        <v>393.8771787667319</v>
      </c>
      <c r="I305">
        <v>422.62421282149262</v>
      </c>
      <c r="J305">
        <v>436.96039194249965</v>
      </c>
      <c r="K305">
        <v>454.40771489082414</v>
      </c>
      <c r="M305" s="7" t="s">
        <v>69</v>
      </c>
    </row>
    <row r="306" spans="1:23" x14ac:dyDescent="0.25">
      <c r="A306" s="6" t="s">
        <v>5</v>
      </c>
      <c r="B306">
        <v>49.20000003001622</v>
      </c>
      <c r="C306">
        <v>41.70000000000001</v>
      </c>
      <c r="D306">
        <v>37.58000000000002</v>
      </c>
      <c r="E306">
        <v>26.449907241997579</v>
      </c>
      <c r="F306">
        <v>36.263112141841361</v>
      </c>
      <c r="G306">
        <v>39.061310734886369</v>
      </c>
      <c r="H306">
        <v>39.573979311225017</v>
      </c>
      <c r="I306">
        <v>40.592482277189546</v>
      </c>
      <c r="J306">
        <v>40.977478815138774</v>
      </c>
      <c r="K306">
        <v>40.945339740088023</v>
      </c>
      <c r="M306" s="6" t="s">
        <v>5</v>
      </c>
      <c r="N306">
        <f>B306/B$305</f>
        <v>0.21517279048109347</v>
      </c>
      <c r="O306">
        <f t="shared" ref="O306:W311" si="88">C306/C$305</f>
        <v>0.1588768283737487</v>
      </c>
      <c r="P306">
        <f t="shared" si="88"/>
        <v>0.13754151515229274</v>
      </c>
      <c r="Q306">
        <f t="shared" si="88"/>
        <v>0.1136069726760424</v>
      </c>
      <c r="R306">
        <f t="shared" si="88"/>
        <v>0.11672848236252711</v>
      </c>
      <c r="S306">
        <f t="shared" si="88"/>
        <v>0.10723238706010853</v>
      </c>
      <c r="T306">
        <f t="shared" si="88"/>
        <v>0.10047289217195834</v>
      </c>
      <c r="U306">
        <f t="shared" si="88"/>
        <v>9.6048643323554533E-2</v>
      </c>
      <c r="V306">
        <f t="shared" si="88"/>
        <v>9.377847413806574E-2</v>
      </c>
      <c r="W306">
        <f t="shared" si="88"/>
        <v>9.0107052319579425E-2</v>
      </c>
    </row>
    <row r="307" spans="1:23" x14ac:dyDescent="0.25">
      <c r="A307" s="6" t="s">
        <v>6</v>
      </c>
      <c r="B307">
        <v>152.30000051912316</v>
      </c>
      <c r="C307">
        <v>188.81000059999991</v>
      </c>
      <c r="D307">
        <v>200.5700006000001</v>
      </c>
      <c r="E307">
        <v>181.00231788078443</v>
      </c>
      <c r="F307">
        <v>224.47449794194057</v>
      </c>
      <c r="G307">
        <v>262.7014660513741</v>
      </c>
      <c r="H307">
        <v>286.42845786433156</v>
      </c>
      <c r="I307">
        <v>309.06553080292434</v>
      </c>
      <c r="J307">
        <v>320.24720046698206</v>
      </c>
      <c r="K307">
        <v>334.68903926447581</v>
      </c>
      <c r="M307" s="6" t="s">
        <v>6</v>
      </c>
      <c r="N307">
        <f t="shared" ref="N307:N311" si="89">B307/B$305</f>
        <v>0.66607349760119317</v>
      </c>
      <c r="O307">
        <f t="shared" si="88"/>
        <v>0.71936532519361063</v>
      </c>
      <c r="P307">
        <f t="shared" si="88"/>
        <v>0.73407934477435499</v>
      </c>
      <c r="Q307">
        <f t="shared" si="88"/>
        <v>0.77743657827019386</v>
      </c>
      <c r="R307">
        <f t="shared" si="88"/>
        <v>0.72256808437629116</v>
      </c>
      <c r="S307">
        <f t="shared" si="88"/>
        <v>0.72117665175325707</v>
      </c>
      <c r="T307">
        <f t="shared" si="88"/>
        <v>0.72720247149420325</v>
      </c>
      <c r="U307">
        <f t="shared" si="88"/>
        <v>0.73130105049960059</v>
      </c>
      <c r="V307">
        <f t="shared" si="88"/>
        <v>0.73289754946284447</v>
      </c>
      <c r="W307">
        <f t="shared" si="88"/>
        <v>0.73653907778587802</v>
      </c>
    </row>
    <row r="308" spans="1:23" x14ac:dyDescent="0.25">
      <c r="A308" s="6" t="s">
        <v>7</v>
      </c>
      <c r="B308">
        <v>1.29800060356116</v>
      </c>
      <c r="C308">
        <v>3.1530005999999986</v>
      </c>
      <c r="D308">
        <v>3.7030006000000002</v>
      </c>
      <c r="E308">
        <v>3.7760130864211767</v>
      </c>
      <c r="F308">
        <v>4.7345367761413426</v>
      </c>
      <c r="G308">
        <v>5.3648616504459339</v>
      </c>
      <c r="H308">
        <v>5.7335245946285127</v>
      </c>
      <c r="I308">
        <v>6.0959324786312505</v>
      </c>
      <c r="J308">
        <v>6.2415351222162565</v>
      </c>
      <c r="K308">
        <v>6.3979345462707373</v>
      </c>
      <c r="M308" s="6" t="s">
        <v>7</v>
      </c>
      <c r="N308">
        <f t="shared" si="89"/>
        <v>5.6767156858537563E-3</v>
      </c>
      <c r="O308">
        <f t="shared" si="88"/>
        <v>1.201291930907737E-2</v>
      </c>
      <c r="P308">
        <f t="shared" si="88"/>
        <v>1.355285559164047E-2</v>
      </c>
      <c r="Q308">
        <f t="shared" si="88"/>
        <v>1.6218635914619983E-2</v>
      </c>
      <c r="R308">
        <f t="shared" si="88"/>
        <v>1.5240150663485996E-2</v>
      </c>
      <c r="S308">
        <f t="shared" si="88"/>
        <v>1.4727793568656462E-2</v>
      </c>
      <c r="T308">
        <f t="shared" si="88"/>
        <v>1.4556630603937859E-2</v>
      </c>
      <c r="U308">
        <f t="shared" si="88"/>
        <v>1.4424001970767448E-2</v>
      </c>
      <c r="V308">
        <f t="shared" si="88"/>
        <v>1.4283983714106496E-2</v>
      </c>
      <c r="W308">
        <f t="shared" si="88"/>
        <v>1.4079722541259897E-2</v>
      </c>
    </row>
    <row r="309" spans="1:23" x14ac:dyDescent="0.25">
      <c r="A309" s="6" t="s">
        <v>8</v>
      </c>
      <c r="B309">
        <v>22.557000443979728</v>
      </c>
      <c r="C309">
        <v>22.261000400000004</v>
      </c>
      <c r="D309">
        <v>21.58739901310765</v>
      </c>
      <c r="E309">
        <v>16.108067243028486</v>
      </c>
      <c r="F309">
        <v>31.634734736154204</v>
      </c>
      <c r="G309">
        <v>39.451633071881083</v>
      </c>
      <c r="H309">
        <v>43.532807827284756</v>
      </c>
      <c r="I309">
        <v>47.498093985726186</v>
      </c>
      <c r="J309">
        <v>49.502304437419731</v>
      </c>
      <c r="K309">
        <v>51.340251746555637</v>
      </c>
      <c r="M309" s="6" t="s">
        <v>8</v>
      </c>
      <c r="N309">
        <f t="shared" si="89"/>
        <v>9.8651478200269066E-2</v>
      </c>
      <c r="O309">
        <f t="shared" si="88"/>
        <v>8.4814319903567165E-2</v>
      </c>
      <c r="P309">
        <f t="shared" si="88"/>
        <v>7.9009142321978004E-2</v>
      </c>
      <c r="Q309">
        <f t="shared" si="88"/>
        <v>6.9186963054331849E-2</v>
      </c>
      <c r="R309">
        <f t="shared" si="88"/>
        <v>0.10183005146521033</v>
      </c>
      <c r="S309">
        <f t="shared" si="88"/>
        <v>0.10830391269842875</v>
      </c>
      <c r="T309">
        <f t="shared" si="88"/>
        <v>0.11052381344760885</v>
      </c>
      <c r="U309">
        <f t="shared" si="88"/>
        <v>0.11238848259218967</v>
      </c>
      <c r="V309">
        <f t="shared" si="88"/>
        <v>0.11328785251532322</v>
      </c>
      <c r="W309">
        <f t="shared" si="88"/>
        <v>0.11298279070567856</v>
      </c>
    </row>
    <row r="310" spans="1:23" x14ac:dyDescent="0.25">
      <c r="A310" s="6" t="s">
        <v>9</v>
      </c>
      <c r="B310">
        <v>3.0903190648935746</v>
      </c>
      <c r="C310">
        <v>6.3417116728420897</v>
      </c>
      <c r="D310">
        <v>9.5596614217733613</v>
      </c>
      <c r="E310">
        <v>5.3584327953858271</v>
      </c>
      <c r="F310">
        <v>13.300367182080162</v>
      </c>
      <c r="G310">
        <v>17.416858794393605</v>
      </c>
      <c r="H310">
        <v>18.321110533187731</v>
      </c>
      <c r="I310">
        <v>19.070211887638585</v>
      </c>
      <c r="J310">
        <v>19.68367810960557</v>
      </c>
      <c r="K310">
        <v>20.721277609022685</v>
      </c>
      <c r="M310" s="6" t="s">
        <v>9</v>
      </c>
      <c r="N310">
        <f t="shared" si="89"/>
        <v>1.3515296265536499E-2</v>
      </c>
      <c r="O310">
        <f t="shared" si="88"/>
        <v>2.4161895372708179E-2</v>
      </c>
      <c r="P310">
        <f t="shared" si="88"/>
        <v>3.4988033962044397E-2</v>
      </c>
      <c r="Q310">
        <f t="shared" si="88"/>
        <v>2.3015405029671174E-2</v>
      </c>
      <c r="R310">
        <f t="shared" si="88"/>
        <v>4.2812973965277112E-2</v>
      </c>
      <c r="S310">
        <f t="shared" si="88"/>
        <v>4.7813330082229849E-2</v>
      </c>
      <c r="T310">
        <f t="shared" si="88"/>
        <v>4.6514780547969106E-2</v>
      </c>
      <c r="U310">
        <f t="shared" si="88"/>
        <v>4.5123330157359989E-2</v>
      </c>
      <c r="V310">
        <f t="shared" si="88"/>
        <v>4.5046824546504383E-2</v>
      </c>
      <c r="W310">
        <f t="shared" si="88"/>
        <v>4.5600628972598263E-2</v>
      </c>
    </row>
    <row r="311" spans="1:23" x14ac:dyDescent="0.25">
      <c r="A311" s="6" t="s">
        <v>10</v>
      </c>
      <c r="B311">
        <v>0.20812534343699068</v>
      </c>
      <c r="C311">
        <v>0.20176185766058</v>
      </c>
      <c r="D311">
        <v>0.22653441060804602</v>
      </c>
      <c r="E311">
        <v>0.12466199660160836</v>
      </c>
      <c r="F311">
        <v>0.25482279078419245</v>
      </c>
      <c r="G311">
        <v>0.27171643431824644</v>
      </c>
      <c r="H311">
        <v>0.28729863607438061</v>
      </c>
      <c r="I311">
        <v>0.30196138938265632</v>
      </c>
      <c r="J311">
        <v>0.30819499113730342</v>
      </c>
      <c r="K311">
        <v>0.31387198441122593</v>
      </c>
      <c r="M311" s="6" t="s">
        <v>10</v>
      </c>
      <c r="N311">
        <f t="shared" si="89"/>
        <v>9.1022176605389839E-4</v>
      </c>
      <c r="O311">
        <f t="shared" si="88"/>
        <v>7.6871184728797778E-4</v>
      </c>
      <c r="P311">
        <f t="shared" si="88"/>
        <v>8.291081976892563E-4</v>
      </c>
      <c r="Q311">
        <f t="shared" si="88"/>
        <v>5.3544505514077623E-4</v>
      </c>
      <c r="R311">
        <f t="shared" si="88"/>
        <v>8.2025716720826808E-4</v>
      </c>
      <c r="S311">
        <f t="shared" si="88"/>
        <v>7.459248373195052E-4</v>
      </c>
      <c r="T311">
        <f t="shared" si="88"/>
        <v>7.2941173432271658E-4</v>
      </c>
      <c r="U311">
        <f t="shared" si="88"/>
        <v>7.1449145652759441E-4</v>
      </c>
      <c r="V311">
        <f t="shared" si="88"/>
        <v>7.053156231557466E-4</v>
      </c>
      <c r="W311">
        <f t="shared" si="88"/>
        <v>6.9072767500577472E-4</v>
      </c>
    </row>
    <row r="312" spans="1:23" x14ac:dyDescent="0.25">
      <c r="A312" s="7" t="s">
        <v>11</v>
      </c>
      <c r="B312">
        <v>140.33639802389197</v>
      </c>
      <c r="C312">
        <v>169.71527652911536</v>
      </c>
      <c r="D312">
        <v>202.98192115666859</v>
      </c>
      <c r="E312">
        <v>231.48977237243128</v>
      </c>
      <c r="F312">
        <v>281.09500914523073</v>
      </c>
      <c r="G312">
        <v>324.77921556341744</v>
      </c>
      <c r="H312">
        <v>355.40684276609483</v>
      </c>
      <c r="I312">
        <v>385.41100535802104</v>
      </c>
      <c r="J312">
        <v>396.87780637082312</v>
      </c>
      <c r="K312">
        <v>408.67963577150056</v>
      </c>
      <c r="M312" s="7" t="s">
        <v>70</v>
      </c>
    </row>
    <row r="313" spans="1:23" x14ac:dyDescent="0.25">
      <c r="A313" s="6" t="s">
        <v>12</v>
      </c>
      <c r="B313">
        <v>89.896471758503623</v>
      </c>
      <c r="C313">
        <v>120.79325614868536</v>
      </c>
      <c r="D313">
        <v>152.11273686847861</v>
      </c>
      <c r="E313">
        <v>178.8259750109566</v>
      </c>
      <c r="F313">
        <v>215.46533040933937</v>
      </c>
      <c r="G313">
        <v>247.44894513378475</v>
      </c>
      <c r="H313">
        <v>269.62668959717735</v>
      </c>
      <c r="I313">
        <v>292.25314393979551</v>
      </c>
      <c r="J313">
        <v>300.32855785405565</v>
      </c>
      <c r="K313">
        <v>308.48533782608263</v>
      </c>
      <c r="M313" s="6" t="s">
        <v>12</v>
      </c>
      <c r="N313">
        <f>B313/B$312</f>
        <v>0.64057844596523661</v>
      </c>
      <c r="O313">
        <f t="shared" ref="O313:W315" si="90">C313/C$312</f>
        <v>0.71174062004938476</v>
      </c>
      <c r="P313">
        <f t="shared" si="90"/>
        <v>0.74939056641932478</v>
      </c>
      <c r="Q313">
        <f t="shared" si="90"/>
        <v>0.7725005436665825</v>
      </c>
      <c r="R313">
        <f t="shared" si="90"/>
        <v>0.76652136608379595</v>
      </c>
      <c r="S313">
        <f t="shared" si="90"/>
        <v>0.76189895558592813</v>
      </c>
      <c r="T313">
        <f t="shared" si="90"/>
        <v>0.75864237024447989</v>
      </c>
      <c r="U313">
        <f t="shared" si="90"/>
        <v>0.75828956588385921</v>
      </c>
      <c r="V313">
        <f t="shared" si="90"/>
        <v>0.75672802316752219</v>
      </c>
      <c r="W313">
        <f t="shared" si="90"/>
        <v>0.75483413124739551</v>
      </c>
    </row>
    <row r="314" spans="1:23" x14ac:dyDescent="0.25">
      <c r="A314" s="6" t="s">
        <v>8</v>
      </c>
      <c r="B314">
        <v>49.97200000278589</v>
      </c>
      <c r="C314">
        <v>48.705000000000005</v>
      </c>
      <c r="D314">
        <v>50.603000000000002</v>
      </c>
      <c r="E314">
        <v>52.30166708148851</v>
      </c>
      <c r="F314">
        <v>65.173050063373353</v>
      </c>
      <c r="G314">
        <v>76.776285483439338</v>
      </c>
      <c r="H314">
        <v>85.145453985034152</v>
      </c>
      <c r="I314">
        <v>92.444637205149064</v>
      </c>
      <c r="J314">
        <v>95.784904804044714</v>
      </c>
      <c r="K314">
        <v>99.371924993040395</v>
      </c>
      <c r="M314" s="6" t="s">
        <v>8</v>
      </c>
      <c r="N314">
        <f t="shared" ref="N314:N315" si="91">B314/B$312</f>
        <v>0.35608723543181053</v>
      </c>
      <c r="O314">
        <f t="shared" si="90"/>
        <v>0.28698064780069732</v>
      </c>
      <c r="P314">
        <f t="shared" si="90"/>
        <v>0.24929806414110559</v>
      </c>
      <c r="Q314">
        <f t="shared" si="90"/>
        <v>0.2259351095535366</v>
      </c>
      <c r="R314">
        <f t="shared" si="90"/>
        <v>0.23185417009556722</v>
      </c>
      <c r="S314">
        <f t="shared" si="90"/>
        <v>0.23639531658529964</v>
      </c>
      <c r="T314">
        <f t="shared" si="90"/>
        <v>0.23957179136551188</v>
      </c>
      <c r="U314">
        <f t="shared" si="90"/>
        <v>0.23985987924572671</v>
      </c>
      <c r="V314">
        <f t="shared" si="90"/>
        <v>0.24134608503290306</v>
      </c>
      <c r="W314">
        <f t="shared" si="90"/>
        <v>0.24315360075489756</v>
      </c>
    </row>
    <row r="315" spans="1:23" x14ac:dyDescent="0.25">
      <c r="A315" s="6" t="s">
        <v>10</v>
      </c>
      <c r="B315">
        <v>0.46792626260244108</v>
      </c>
      <c r="C315">
        <v>0.21702038042999997</v>
      </c>
      <c r="D315">
        <v>0.2661842881899999</v>
      </c>
      <c r="E315">
        <v>0.36213027998620112</v>
      </c>
      <c r="F315">
        <v>0.45662867251806599</v>
      </c>
      <c r="G315">
        <v>0.55398494619336069</v>
      </c>
      <c r="H315">
        <v>0.63469918388336943</v>
      </c>
      <c r="I315">
        <v>0.71322421307647332</v>
      </c>
      <c r="J315">
        <v>0.7643437127227819</v>
      </c>
      <c r="K315">
        <v>0.82237295237754426</v>
      </c>
      <c r="M315" s="6" t="s">
        <v>10</v>
      </c>
      <c r="N315">
        <f t="shared" si="91"/>
        <v>3.3343186029527253E-3</v>
      </c>
      <c r="O315">
        <f t="shared" si="90"/>
        <v>1.2787321499179787E-3</v>
      </c>
      <c r="P315">
        <f t="shared" si="90"/>
        <v>1.311369439569692E-3</v>
      </c>
      <c r="Q315">
        <f t="shared" si="90"/>
        <v>1.5643467798810112E-3</v>
      </c>
      <c r="R315">
        <f t="shared" si="90"/>
        <v>1.6244638206370427E-3</v>
      </c>
      <c r="S315">
        <f t="shared" si="90"/>
        <v>1.7057278287723058E-3</v>
      </c>
      <c r="T315">
        <f t="shared" si="90"/>
        <v>1.7858383900083946E-3</v>
      </c>
      <c r="U315">
        <f t="shared" si="90"/>
        <v>1.850554870414081E-3</v>
      </c>
      <c r="V315">
        <f t="shared" si="90"/>
        <v>1.9258917995747455E-3</v>
      </c>
      <c r="W315">
        <f t="shared" si="90"/>
        <v>2.012267997707002E-3</v>
      </c>
    </row>
    <row r="316" spans="1:23" x14ac:dyDescent="0.25">
      <c r="A316" s="8"/>
      <c r="M316" s="8"/>
    </row>
    <row r="317" spans="1:23" x14ac:dyDescent="0.25">
      <c r="A317" s="9" t="s">
        <v>64</v>
      </c>
      <c r="M317" s="9" t="s">
        <v>64</v>
      </c>
      <c r="N317" s="5">
        <v>2005</v>
      </c>
      <c r="O317" s="5">
        <v>2010</v>
      </c>
      <c r="P317" s="5">
        <v>2015</v>
      </c>
      <c r="Q317" s="5">
        <v>2020</v>
      </c>
      <c r="R317" s="5">
        <v>2025</v>
      </c>
      <c r="S317" s="5">
        <v>2030</v>
      </c>
      <c r="T317" s="5">
        <v>2035</v>
      </c>
      <c r="U317" s="5">
        <v>2040</v>
      </c>
      <c r="V317" s="5">
        <v>2045</v>
      </c>
      <c r="W317" s="5">
        <v>2050</v>
      </c>
    </row>
    <row r="318" spans="1:23" x14ac:dyDescent="0.25">
      <c r="A318" s="7" t="s">
        <v>4</v>
      </c>
      <c r="B318">
        <v>110.4696361798883</v>
      </c>
      <c r="C318">
        <v>110.61995032356832</v>
      </c>
      <c r="D318">
        <v>116.69124166271747</v>
      </c>
      <c r="E318">
        <v>89.334613599929142</v>
      </c>
      <c r="F318">
        <v>130.82838572763757</v>
      </c>
      <c r="G318">
        <v>137.3596979148989</v>
      </c>
      <c r="H318">
        <v>143.26128886757584</v>
      </c>
      <c r="I318">
        <v>147.52752478027426</v>
      </c>
      <c r="J318">
        <v>153.62335475128287</v>
      </c>
      <c r="K318">
        <v>158.96733463710515</v>
      </c>
      <c r="M318" s="7" t="s">
        <v>69</v>
      </c>
    </row>
    <row r="319" spans="1:23" x14ac:dyDescent="0.25">
      <c r="A319" s="6" t="s">
        <v>5</v>
      </c>
      <c r="B319">
        <v>6.3762630465726495</v>
      </c>
      <c r="C319">
        <v>6.0775553426228326</v>
      </c>
      <c r="D319">
        <v>6.575000000000002</v>
      </c>
      <c r="E319">
        <v>3.9909590627234879</v>
      </c>
      <c r="F319">
        <v>7.3548361199606465</v>
      </c>
      <c r="G319">
        <v>7.8471770444769966</v>
      </c>
      <c r="H319">
        <v>7.9539546795423632</v>
      </c>
      <c r="I319">
        <v>8.2116363342344556</v>
      </c>
      <c r="J319">
        <v>8.5141525531556468</v>
      </c>
      <c r="K319">
        <v>8.7325738394897527</v>
      </c>
      <c r="M319" s="6" t="s">
        <v>5</v>
      </c>
      <c r="N319">
        <f>B319/B$318</f>
        <v>5.7719598498446843E-2</v>
      </c>
      <c r="O319">
        <f t="shared" ref="O319:W324" si="92">C319/C$318</f>
        <v>5.4940861253740494E-2</v>
      </c>
      <c r="P319">
        <f t="shared" si="92"/>
        <v>5.6345274129521034E-2</v>
      </c>
      <c r="Q319">
        <f t="shared" si="92"/>
        <v>4.4674274638902715E-2</v>
      </c>
      <c r="R319">
        <f t="shared" si="92"/>
        <v>5.6217433847056429E-2</v>
      </c>
      <c r="S319">
        <f t="shared" si="92"/>
        <v>5.7128671390488273E-2</v>
      </c>
      <c r="T319">
        <f t="shared" si="92"/>
        <v>5.5520613715088339E-2</v>
      </c>
      <c r="U319">
        <f t="shared" si="92"/>
        <v>5.5661723779781222E-2</v>
      </c>
      <c r="V319">
        <f t="shared" si="92"/>
        <v>5.5422253777364192E-2</v>
      </c>
      <c r="W319">
        <f t="shared" si="92"/>
        <v>5.493313364927898E-2</v>
      </c>
    </row>
    <row r="320" spans="1:23" x14ac:dyDescent="0.25">
      <c r="A320" s="6" t="s">
        <v>6</v>
      </c>
      <c r="B320">
        <v>85.000000415841754</v>
      </c>
      <c r="C320">
        <v>83.700000400000036</v>
      </c>
      <c r="D320">
        <v>84.467857914628809</v>
      </c>
      <c r="E320">
        <v>70.687633760968623</v>
      </c>
      <c r="F320">
        <v>92.411514464781831</v>
      </c>
      <c r="G320">
        <v>95.497154783790734</v>
      </c>
      <c r="H320">
        <v>99.348349373116477</v>
      </c>
      <c r="I320">
        <v>101.09270385675957</v>
      </c>
      <c r="J320">
        <v>104.74941663995311</v>
      </c>
      <c r="K320">
        <v>108.41058553335584</v>
      </c>
      <c r="M320" s="6" t="s">
        <v>6</v>
      </c>
      <c r="N320">
        <f t="shared" ref="N320:N324" si="93">B320/B$318</f>
        <v>0.76944220471069635</v>
      </c>
      <c r="O320">
        <f t="shared" si="92"/>
        <v>0.75664471151156532</v>
      </c>
      <c r="P320">
        <f t="shared" si="92"/>
        <v>0.72385773525980102</v>
      </c>
      <c r="Q320">
        <f t="shared" si="92"/>
        <v>0.79126814246415111</v>
      </c>
      <c r="R320">
        <f t="shared" si="92"/>
        <v>0.70635675851849822</v>
      </c>
      <c r="S320">
        <f t="shared" si="92"/>
        <v>0.69523416426669726</v>
      </c>
      <c r="T320">
        <f t="shared" si="92"/>
        <v>0.69347658504559129</v>
      </c>
      <c r="U320">
        <f t="shared" si="92"/>
        <v>0.6852463905113696</v>
      </c>
      <c r="V320">
        <f t="shared" si="92"/>
        <v>0.68185867187670157</v>
      </c>
      <c r="W320">
        <f t="shared" si="92"/>
        <v>0.68196768714049594</v>
      </c>
    </row>
    <row r="321" spans="1:23" x14ac:dyDescent="0.25">
      <c r="A321" s="6" t="s">
        <v>7</v>
      </c>
      <c r="B321">
        <v>2.0000005681810551</v>
      </c>
      <c r="C321">
        <v>1.8000006000000004</v>
      </c>
      <c r="D321">
        <v>1.8435584967149894</v>
      </c>
      <c r="E321">
        <v>1.7174210150746545</v>
      </c>
      <c r="F321">
        <v>2.2060342433088218</v>
      </c>
      <c r="G321">
        <v>2.3074328481922839</v>
      </c>
      <c r="H321">
        <v>2.4006470419221331</v>
      </c>
      <c r="I321">
        <v>2.4890925404225159</v>
      </c>
      <c r="J321">
        <v>2.5742509348388456</v>
      </c>
      <c r="K321">
        <v>2.6650850969062749</v>
      </c>
      <c r="M321" s="6" t="s">
        <v>7</v>
      </c>
      <c r="N321">
        <f t="shared" si="93"/>
        <v>1.8104527518532445E-2</v>
      </c>
      <c r="O321">
        <f t="shared" si="92"/>
        <v>1.6271934626031905E-2</v>
      </c>
      <c r="P321">
        <f t="shared" si="92"/>
        <v>1.5798602109690304E-2</v>
      </c>
      <c r="Q321">
        <f t="shared" si="92"/>
        <v>1.9224586594909911E-2</v>
      </c>
      <c r="R321">
        <f t="shared" si="92"/>
        <v>1.6862045885832525E-2</v>
      </c>
      <c r="S321">
        <f t="shared" si="92"/>
        <v>1.6798470608328304E-2</v>
      </c>
      <c r="T321">
        <f t="shared" si="92"/>
        <v>1.675712302254366E-2</v>
      </c>
      <c r="U321">
        <f t="shared" si="92"/>
        <v>1.6872055191936155E-2</v>
      </c>
      <c r="V321">
        <f t="shared" si="92"/>
        <v>1.6756898318010131E-2</v>
      </c>
      <c r="W321">
        <f t="shared" si="92"/>
        <v>1.6764985731126471E-2</v>
      </c>
    </row>
    <row r="322" spans="1:23" x14ac:dyDescent="0.25">
      <c r="A322" s="6" t="s">
        <v>8</v>
      </c>
      <c r="B322">
        <v>4.6567158830075721</v>
      </c>
      <c r="C322">
        <v>5.2442330000000013</v>
      </c>
      <c r="D322">
        <v>4.9656520000000013</v>
      </c>
      <c r="E322">
        <v>2.3373189802962626</v>
      </c>
      <c r="F322">
        <v>6.2398435687395946</v>
      </c>
      <c r="G322">
        <v>6.7236917258236479</v>
      </c>
      <c r="H322">
        <v>7.3092347803661255</v>
      </c>
      <c r="I322">
        <v>7.8840313026331312</v>
      </c>
      <c r="J322">
        <v>8.5705343336313131</v>
      </c>
      <c r="K322">
        <v>9.2200078667408842</v>
      </c>
      <c r="M322" s="6" t="s">
        <v>8</v>
      </c>
      <c r="N322">
        <f t="shared" si="93"/>
        <v>4.2153808449451172E-2</v>
      </c>
      <c r="O322">
        <f t="shared" si="92"/>
        <v>4.7407660052823965E-2</v>
      </c>
      <c r="P322">
        <f t="shared" si="92"/>
        <v>4.2553767782783934E-2</v>
      </c>
      <c r="Q322">
        <f t="shared" si="92"/>
        <v>2.6163643476016744E-2</v>
      </c>
      <c r="R322">
        <f t="shared" si="92"/>
        <v>4.7694875496896272E-2</v>
      </c>
      <c r="S322">
        <f t="shared" si="92"/>
        <v>4.8949523243632248E-2</v>
      </c>
      <c r="T322">
        <f t="shared" si="92"/>
        <v>5.1020305891024381E-2</v>
      </c>
      <c r="U322">
        <f t="shared" si="92"/>
        <v>5.344108710815499E-2</v>
      </c>
      <c r="V322">
        <f t="shared" si="92"/>
        <v>5.5789266856638167E-2</v>
      </c>
      <c r="W322">
        <f t="shared" si="92"/>
        <v>5.7999386400914142E-2</v>
      </c>
    </row>
    <row r="323" spans="1:23" x14ac:dyDescent="0.25">
      <c r="A323" s="6" t="s">
        <v>9</v>
      </c>
      <c r="B323">
        <v>12.122919717654312</v>
      </c>
      <c r="C323">
        <v>13.494017001487769</v>
      </c>
      <c r="D323">
        <v>18.176048141508609</v>
      </c>
      <c r="E323">
        <v>10.201382185093232</v>
      </c>
      <c r="F323">
        <v>21.83779185903558</v>
      </c>
      <c r="G323">
        <v>24.18049763832061</v>
      </c>
      <c r="H323">
        <v>25.415010799902575</v>
      </c>
      <c r="I323">
        <v>26.989007541247222</v>
      </c>
      <c r="J323">
        <v>28.326223529174893</v>
      </c>
      <c r="K323">
        <v>29.024537962507445</v>
      </c>
      <c r="M323" s="6" t="s">
        <v>9</v>
      </c>
      <c r="N323">
        <f t="shared" si="93"/>
        <v>0.10973983564056825</v>
      </c>
      <c r="O323">
        <f t="shared" si="92"/>
        <v>0.12198538294419012</v>
      </c>
      <c r="P323">
        <f t="shared" si="92"/>
        <v>0.15576188823188952</v>
      </c>
      <c r="Q323">
        <f t="shared" si="92"/>
        <v>0.11419294016066941</v>
      </c>
      <c r="R323">
        <f t="shared" si="92"/>
        <v>0.16691937103388363</v>
      </c>
      <c r="S323">
        <f t="shared" si="92"/>
        <v>0.1760377898712446</v>
      </c>
      <c r="T323">
        <f t="shared" si="92"/>
        <v>0.17740319803624721</v>
      </c>
      <c r="U323">
        <f t="shared" si="92"/>
        <v>0.18294218371415319</v>
      </c>
      <c r="V323">
        <f t="shared" si="92"/>
        <v>0.18438748180597422</v>
      </c>
      <c r="W323">
        <f t="shared" si="92"/>
        <v>0.1825817739774365</v>
      </c>
    </row>
    <row r="324" spans="1:23" x14ac:dyDescent="0.25">
      <c r="A324" s="6" t="s">
        <v>10</v>
      </c>
      <c r="B324">
        <v>0.31373654863094613</v>
      </c>
      <c r="C324">
        <v>0.30414397945768823</v>
      </c>
      <c r="D324">
        <v>0.6631251098650528</v>
      </c>
      <c r="E324">
        <v>0.39989859577289805</v>
      </c>
      <c r="F324">
        <v>0.77836547181109406</v>
      </c>
      <c r="G324">
        <v>0.80374387429462413</v>
      </c>
      <c r="H324">
        <v>0.83409219272618595</v>
      </c>
      <c r="I324">
        <v>0.86105320497736071</v>
      </c>
      <c r="J324">
        <v>0.88877676052906296</v>
      </c>
      <c r="K324">
        <v>0.91454433810494162</v>
      </c>
      <c r="M324" s="6" t="s">
        <v>10</v>
      </c>
      <c r="N324">
        <f t="shared" si="93"/>
        <v>2.8400251823049263E-3</v>
      </c>
      <c r="O324">
        <f t="shared" si="92"/>
        <v>2.7494496116482916E-3</v>
      </c>
      <c r="P324">
        <f t="shared" si="92"/>
        <v>5.6827324863140899E-3</v>
      </c>
      <c r="Q324">
        <f t="shared" si="92"/>
        <v>4.4764126653503008E-3</v>
      </c>
      <c r="R324">
        <f t="shared" si="92"/>
        <v>5.9495152178329139E-3</v>
      </c>
      <c r="S324">
        <f t="shared" si="92"/>
        <v>5.851380619609276E-3</v>
      </c>
      <c r="T324">
        <f t="shared" si="92"/>
        <v>5.8221742895052586E-3</v>
      </c>
      <c r="U324">
        <f t="shared" si="92"/>
        <v>5.8365596946048075E-3</v>
      </c>
      <c r="V324">
        <f t="shared" si="92"/>
        <v>5.7854273653117254E-3</v>
      </c>
      <c r="W324">
        <f t="shared" si="92"/>
        <v>5.7530331007479476E-3</v>
      </c>
    </row>
    <row r="325" spans="1:23" x14ac:dyDescent="0.25">
      <c r="A325" s="7" t="s">
        <v>11</v>
      </c>
      <c r="B325">
        <v>32.635679891936974</v>
      </c>
      <c r="C325">
        <v>27.45109485633278</v>
      </c>
      <c r="D325">
        <v>24.115046319361138</v>
      </c>
      <c r="E325">
        <v>23.846854894167162</v>
      </c>
      <c r="F325">
        <v>27.20528346281931</v>
      </c>
      <c r="G325">
        <v>28.674085880985281</v>
      </c>
      <c r="H325">
        <v>29.938559991424786</v>
      </c>
      <c r="I325">
        <v>31.109479781829886</v>
      </c>
      <c r="J325">
        <v>32.256073581891144</v>
      </c>
      <c r="K325">
        <v>33.481346096106805</v>
      </c>
      <c r="M325" s="7" t="s">
        <v>70</v>
      </c>
    </row>
    <row r="326" spans="1:23" x14ac:dyDescent="0.25">
      <c r="A326" s="6" t="s">
        <v>12</v>
      </c>
      <c r="B326">
        <v>24.662898005778704</v>
      </c>
      <c r="C326">
        <v>19.60985192139778</v>
      </c>
      <c r="D326">
        <v>16.877225548576138</v>
      </c>
      <c r="E326">
        <v>16.661560703638408</v>
      </c>
      <c r="F326">
        <v>18.898935718979097</v>
      </c>
      <c r="G326">
        <v>19.911049785300907</v>
      </c>
      <c r="H326">
        <v>20.696308445985601</v>
      </c>
      <c r="I326">
        <v>21.426096343121635</v>
      </c>
      <c r="J326">
        <v>22.153247868074196</v>
      </c>
      <c r="K326">
        <v>22.979876340172446</v>
      </c>
      <c r="M326" s="6" t="s">
        <v>12</v>
      </c>
      <c r="N326">
        <f>B326/B$325</f>
        <v>0.75570351490890686</v>
      </c>
      <c r="O326">
        <f t="shared" ref="O326:W328" si="94">C326/C$325</f>
        <v>0.71435591272505916</v>
      </c>
      <c r="P326">
        <f t="shared" si="94"/>
        <v>0.69986287088430743</v>
      </c>
      <c r="Q326">
        <f t="shared" si="94"/>
        <v>0.69869006951158807</v>
      </c>
      <c r="R326">
        <f t="shared" si="94"/>
        <v>0.6946788753297769</v>
      </c>
      <c r="S326">
        <f t="shared" si="94"/>
        <v>0.69439178873718066</v>
      </c>
      <c r="T326">
        <f t="shared" si="94"/>
        <v>0.69129271587924013</v>
      </c>
      <c r="U326">
        <f t="shared" si="94"/>
        <v>0.68873206795428243</v>
      </c>
      <c r="V326">
        <f t="shared" si="94"/>
        <v>0.6867930720653872</v>
      </c>
      <c r="W326">
        <f t="shared" si="94"/>
        <v>0.68634863945462854</v>
      </c>
    </row>
    <row r="327" spans="1:23" x14ac:dyDescent="0.25">
      <c r="A327" s="6" t="s">
        <v>8</v>
      </c>
      <c r="B327">
        <v>2.4219999870829647</v>
      </c>
      <c r="C327">
        <v>2.3129999999999997</v>
      </c>
      <c r="D327">
        <v>2.6880000000000002</v>
      </c>
      <c r="E327">
        <v>2.5431883171130636</v>
      </c>
      <c r="F327">
        <v>2.9854088641069429</v>
      </c>
      <c r="G327">
        <v>3.3316851482125402</v>
      </c>
      <c r="H327">
        <v>3.603653075466374</v>
      </c>
      <c r="I327">
        <v>3.8439731483448139</v>
      </c>
      <c r="J327">
        <v>4.082412656292667</v>
      </c>
      <c r="K327">
        <v>4.308331497525419</v>
      </c>
      <c r="M327" s="6" t="s">
        <v>8</v>
      </c>
      <c r="N327">
        <f t="shared" ref="N327:N328" si="95">B327/B$325</f>
        <v>7.4213253564891973E-2</v>
      </c>
      <c r="O327">
        <f t="shared" si="94"/>
        <v>8.4258934374211544E-2</v>
      </c>
      <c r="P327">
        <f t="shared" si="94"/>
        <v>0.11146567849807104</v>
      </c>
      <c r="Q327">
        <f t="shared" si="94"/>
        <v>0.10664669736951839</v>
      </c>
      <c r="R327">
        <f t="shared" si="94"/>
        <v>0.10973636309237567</v>
      </c>
      <c r="S327">
        <f t="shared" si="94"/>
        <v>0.11619150343766979</v>
      </c>
      <c r="T327">
        <f t="shared" si="94"/>
        <v>0.12036828346114703</v>
      </c>
      <c r="U327">
        <f t="shared" si="94"/>
        <v>0.12356275885365217</v>
      </c>
      <c r="V327">
        <f t="shared" si="94"/>
        <v>0.12656260365751928</v>
      </c>
      <c r="W327">
        <f t="shared" si="94"/>
        <v>0.12867856283790186</v>
      </c>
    </row>
    <row r="328" spans="1:23" x14ac:dyDescent="0.25">
      <c r="A328" s="6" t="s">
        <v>10</v>
      </c>
      <c r="B328">
        <v>5.5507818990753055</v>
      </c>
      <c r="C328">
        <v>5.5282429349349975</v>
      </c>
      <c r="D328">
        <v>4.549820770784998</v>
      </c>
      <c r="E328">
        <v>4.6421058734156926</v>
      </c>
      <c r="F328">
        <v>5.3209388797332675</v>
      </c>
      <c r="G328">
        <v>5.43135094747183</v>
      </c>
      <c r="H328">
        <v>5.6385984699728109</v>
      </c>
      <c r="I328">
        <v>5.8394102903634417</v>
      </c>
      <c r="J328">
        <v>6.0204130575242809</v>
      </c>
      <c r="K328">
        <v>6.1931382584089443</v>
      </c>
      <c r="M328" s="6" t="s">
        <v>10</v>
      </c>
      <c r="N328">
        <f t="shared" si="95"/>
        <v>0.1700832315262012</v>
      </c>
      <c r="O328">
        <f t="shared" si="94"/>
        <v>0.2013851529007292</v>
      </c>
      <c r="P328">
        <f t="shared" si="94"/>
        <v>0.18867145061762142</v>
      </c>
      <c r="Q328">
        <f t="shared" si="94"/>
        <v>0.19466323311889366</v>
      </c>
      <c r="R328">
        <f t="shared" si="94"/>
        <v>0.19558476157784732</v>
      </c>
      <c r="S328">
        <f t="shared" si="94"/>
        <v>0.18941670782514938</v>
      </c>
      <c r="T328">
        <f t="shared" si="94"/>
        <v>0.18833900065961282</v>
      </c>
      <c r="U328">
        <f t="shared" si="94"/>
        <v>0.18770517319206559</v>
      </c>
      <c r="V328">
        <f t="shared" si="94"/>
        <v>0.18664432427709354</v>
      </c>
      <c r="W328">
        <f t="shared" si="94"/>
        <v>0.18497279770746969</v>
      </c>
    </row>
    <row r="329" spans="1:23" x14ac:dyDescent="0.25">
      <c r="A329" s="8"/>
      <c r="M329" s="8"/>
    </row>
    <row r="330" spans="1:23" x14ac:dyDescent="0.25">
      <c r="A330" s="9" t="s">
        <v>65</v>
      </c>
      <c r="M330" s="9" t="s">
        <v>65</v>
      </c>
      <c r="N330" s="5">
        <v>2005</v>
      </c>
      <c r="O330" s="5">
        <v>2010</v>
      </c>
      <c r="P330" s="5">
        <v>2015</v>
      </c>
      <c r="Q330" s="5">
        <v>2020</v>
      </c>
      <c r="R330" s="5">
        <v>2025</v>
      </c>
      <c r="S330" s="5">
        <v>2030</v>
      </c>
      <c r="T330" s="5">
        <v>2035</v>
      </c>
      <c r="U330" s="5">
        <v>2040</v>
      </c>
      <c r="V330" s="5">
        <v>2045</v>
      </c>
      <c r="W330" s="5">
        <v>2050</v>
      </c>
    </row>
    <row r="331" spans="1:23" x14ac:dyDescent="0.25">
      <c r="A331" s="7" t="s">
        <v>4</v>
      </c>
      <c r="B331">
        <v>92.451237132654882</v>
      </c>
      <c r="C331">
        <v>112.9544596874553</v>
      </c>
      <c r="D331">
        <v>130.39654247165188</v>
      </c>
      <c r="E331">
        <v>104.38597936895704</v>
      </c>
      <c r="F331">
        <v>163.52913976702013</v>
      </c>
      <c r="G331">
        <v>194.843183947033</v>
      </c>
      <c r="H331">
        <v>211.48690955858783</v>
      </c>
      <c r="I331">
        <v>223.3893961755827</v>
      </c>
      <c r="J331">
        <v>228.80278511864279</v>
      </c>
      <c r="K331">
        <v>235.8651809586533</v>
      </c>
      <c r="M331" s="7" t="s">
        <v>69</v>
      </c>
    </row>
    <row r="332" spans="1:23" x14ac:dyDescent="0.25">
      <c r="A332" s="6" t="s">
        <v>5</v>
      </c>
      <c r="B332">
        <v>11.811000000005397</v>
      </c>
      <c r="C332">
        <v>15.812000000000006</v>
      </c>
      <c r="D332">
        <v>17.471000000000011</v>
      </c>
      <c r="E332">
        <v>10.992240733141742</v>
      </c>
      <c r="F332">
        <v>18.536382891601704</v>
      </c>
      <c r="G332">
        <v>20.485876496078749</v>
      </c>
      <c r="H332">
        <v>20.918480176948869</v>
      </c>
      <c r="I332">
        <v>22.025352934749826</v>
      </c>
      <c r="J332">
        <v>22.263547078425304</v>
      </c>
      <c r="K332">
        <v>22.294131453005473</v>
      </c>
      <c r="M332" s="6" t="s">
        <v>5</v>
      </c>
      <c r="N332">
        <f>B332/B$331</f>
        <v>0.12775383398123949</v>
      </c>
      <c r="O332">
        <f t="shared" ref="O332:W337" si="96">C332/C$331</f>
        <v>0.13998561937042389</v>
      </c>
      <c r="P332">
        <f t="shared" si="96"/>
        <v>0.13398361389680399</v>
      </c>
      <c r="Q332">
        <f t="shared" si="96"/>
        <v>0.10530380420429034</v>
      </c>
      <c r="R332">
        <f t="shared" si="96"/>
        <v>0.11335217024935421</v>
      </c>
      <c r="S332">
        <f t="shared" si="96"/>
        <v>0.10514032916669909</v>
      </c>
      <c r="T332">
        <f t="shared" si="96"/>
        <v>9.8911465587206288E-2</v>
      </c>
      <c r="U332">
        <f t="shared" si="96"/>
        <v>9.8596232909094902E-2</v>
      </c>
      <c r="V332">
        <f t="shared" si="96"/>
        <v>9.7304528294447218E-2</v>
      </c>
      <c r="W332">
        <f t="shared" si="96"/>
        <v>9.4520655242087595E-2</v>
      </c>
    </row>
    <row r="333" spans="1:23" x14ac:dyDescent="0.25">
      <c r="A333" s="6" t="s">
        <v>6</v>
      </c>
      <c r="B333">
        <v>61.000000400004708</v>
      </c>
      <c r="C333">
        <v>75.500000399999962</v>
      </c>
      <c r="D333">
        <v>89.866362480533411</v>
      </c>
      <c r="E333">
        <v>79.048583577238446</v>
      </c>
      <c r="F333">
        <v>115.94362695548273</v>
      </c>
      <c r="G333">
        <v>141.3344816688535</v>
      </c>
      <c r="H333">
        <v>154.62953805910604</v>
      </c>
      <c r="I333">
        <v>162.40165839842214</v>
      </c>
      <c r="J333">
        <v>165.90451864754797</v>
      </c>
      <c r="K333">
        <v>171.45248416215955</v>
      </c>
      <c r="M333" s="6" t="s">
        <v>6</v>
      </c>
      <c r="N333">
        <f t="shared" ref="N333:N337" si="97">B333/B$331</f>
        <v>0.65980729184270459</v>
      </c>
      <c r="O333">
        <f t="shared" si="96"/>
        <v>0.66841097384652426</v>
      </c>
      <c r="P333">
        <f t="shared" si="96"/>
        <v>0.68917749487161661</v>
      </c>
      <c r="Q333">
        <f t="shared" si="96"/>
        <v>0.75727204031719242</v>
      </c>
      <c r="R333">
        <f t="shared" si="96"/>
        <v>0.70900897002618335</v>
      </c>
      <c r="S333">
        <f t="shared" si="96"/>
        <v>0.72537554974093665</v>
      </c>
      <c r="T333">
        <f t="shared" si="96"/>
        <v>0.73115418056770698</v>
      </c>
      <c r="U333">
        <f t="shared" si="96"/>
        <v>0.7269891103997409</v>
      </c>
      <c r="V333">
        <f t="shared" si="96"/>
        <v>0.72509833550111846</v>
      </c>
      <c r="W333">
        <f t="shared" si="96"/>
        <v>0.72690883607875478</v>
      </c>
    </row>
    <row r="334" spans="1:23" x14ac:dyDescent="0.25">
      <c r="A334" s="6" t="s">
        <v>7</v>
      </c>
      <c r="B334">
        <v>2.350000799996887</v>
      </c>
      <c r="C334">
        <v>2.840000799999999</v>
      </c>
      <c r="D334">
        <v>3.6510759402395454</v>
      </c>
      <c r="E334">
        <v>3.4061923403131731</v>
      </c>
      <c r="F334">
        <v>4.6383949510377107</v>
      </c>
      <c r="G334">
        <v>5.4622473474269206</v>
      </c>
      <c r="H334">
        <v>5.9476805974784019</v>
      </c>
      <c r="I334">
        <v>6.3298562192167465</v>
      </c>
      <c r="J334">
        <v>6.5437445658971249</v>
      </c>
      <c r="K334">
        <v>6.7988965929205332</v>
      </c>
      <c r="M334" s="6" t="s">
        <v>7</v>
      </c>
      <c r="N334">
        <f t="shared" si="97"/>
        <v>2.5418813991909674E-2</v>
      </c>
      <c r="O334">
        <f t="shared" si="96"/>
        <v>2.5142883316500067E-2</v>
      </c>
      <c r="P334">
        <f t="shared" si="96"/>
        <v>2.7999791029990589E-2</v>
      </c>
      <c r="Q334">
        <f t="shared" si="96"/>
        <v>3.2630745631784801E-2</v>
      </c>
      <c r="R334">
        <f t="shared" si="96"/>
        <v>2.836433285007204E-2</v>
      </c>
      <c r="S334">
        <f t="shared" si="96"/>
        <v>2.8034069433559457E-2</v>
      </c>
      <c r="T334">
        <f t="shared" si="96"/>
        <v>2.8123161901095005E-2</v>
      </c>
      <c r="U334">
        <f t="shared" si="96"/>
        <v>2.8335526786784089E-2</v>
      </c>
      <c r="V334">
        <f t="shared" si="96"/>
        <v>2.8599934054578703E-2</v>
      </c>
      <c r="W334">
        <f t="shared" si="96"/>
        <v>2.8825350843592154E-2</v>
      </c>
    </row>
    <row r="335" spans="1:23" x14ac:dyDescent="0.25">
      <c r="A335" s="6" t="s">
        <v>8</v>
      </c>
      <c r="B335">
        <v>14.581908400006851</v>
      </c>
      <c r="C335">
        <v>12.575710497776036</v>
      </c>
      <c r="D335">
        <v>12.773000400000001</v>
      </c>
      <c r="E335">
        <v>7.0164441936768407</v>
      </c>
      <c r="F335">
        <v>14.69810106060503</v>
      </c>
      <c r="G335">
        <v>16.422460607559309</v>
      </c>
      <c r="H335">
        <v>17.538862360275189</v>
      </c>
      <c r="I335">
        <v>18.860605486186614</v>
      </c>
      <c r="J335">
        <v>19.605134478254922</v>
      </c>
      <c r="K335">
        <v>20.221028285385334</v>
      </c>
      <c r="M335" s="6" t="s">
        <v>8</v>
      </c>
      <c r="N335">
        <f t="shared" si="97"/>
        <v>0.15772540046255742</v>
      </c>
      <c r="O335">
        <f t="shared" si="96"/>
        <v>0.11133434246485703</v>
      </c>
      <c r="P335">
        <f t="shared" si="96"/>
        <v>9.795505431270804E-2</v>
      </c>
      <c r="Q335">
        <f t="shared" si="96"/>
        <v>6.7216346832143961E-2</v>
      </c>
      <c r="R335">
        <f t="shared" si="96"/>
        <v>8.9880623609623372E-2</v>
      </c>
      <c r="S335">
        <f t="shared" si="96"/>
        <v>8.4285527853125514E-2</v>
      </c>
      <c r="T335">
        <f t="shared" si="96"/>
        <v>8.2931196057864906E-2</v>
      </c>
      <c r="U335">
        <f t="shared" si="96"/>
        <v>8.4429278242742975E-2</v>
      </c>
      <c r="V335">
        <f t="shared" si="96"/>
        <v>8.5685733537242251E-2</v>
      </c>
      <c r="W335">
        <f t="shared" si="96"/>
        <v>8.5731298715642307E-2</v>
      </c>
    </row>
    <row r="336" spans="1:23" x14ac:dyDescent="0.25">
      <c r="A336" s="6" t="s">
        <v>9</v>
      </c>
      <c r="B336">
        <v>2.6924651436176061</v>
      </c>
      <c r="C336">
        <v>6.2113705972356339</v>
      </c>
      <c r="D336">
        <v>6.6030144680440603</v>
      </c>
      <c r="E336">
        <v>3.9046893599087533</v>
      </c>
      <c r="F336">
        <v>9.6737625428266583</v>
      </c>
      <c r="G336">
        <v>11.093822540938296</v>
      </c>
      <c r="H336">
        <v>12.404769072838445</v>
      </c>
      <c r="I336">
        <v>13.721062044604366</v>
      </c>
      <c r="J336">
        <v>14.432980149666674</v>
      </c>
      <c r="K336">
        <v>15.0440520229968</v>
      </c>
      <c r="M336" s="6" t="s">
        <v>9</v>
      </c>
      <c r="N336">
        <f t="shared" si="97"/>
        <v>2.9123083985931816E-2</v>
      </c>
      <c r="O336">
        <f t="shared" si="96"/>
        <v>5.4990043017535392E-2</v>
      </c>
      <c r="P336">
        <f t="shared" si="96"/>
        <v>5.0637956673425993E-2</v>
      </c>
      <c r="Q336">
        <f t="shared" si="96"/>
        <v>3.7406262637125334E-2</v>
      </c>
      <c r="R336">
        <f t="shared" si="96"/>
        <v>5.9156200274818681E-2</v>
      </c>
      <c r="S336">
        <f t="shared" si="96"/>
        <v>5.6937185670062181E-2</v>
      </c>
      <c r="T336">
        <f t="shared" si="96"/>
        <v>5.8655020770455653E-2</v>
      </c>
      <c r="U336">
        <f t="shared" si="96"/>
        <v>6.1422172580741903E-2</v>
      </c>
      <c r="V336">
        <f t="shared" si="96"/>
        <v>6.3080439087236789E-2</v>
      </c>
      <c r="W336">
        <f t="shared" si="96"/>
        <v>6.3782419947919278E-2</v>
      </c>
    </row>
    <row r="337" spans="1:23" x14ac:dyDescent="0.25">
      <c r="A337" s="6" t="s">
        <v>10</v>
      </c>
      <c r="B337">
        <v>1.5862389023437191E-2</v>
      </c>
      <c r="C337">
        <v>1.5377392443670672E-2</v>
      </c>
      <c r="D337">
        <v>3.2089182834839601E-2</v>
      </c>
      <c r="E337">
        <v>1.7829164678103113E-2</v>
      </c>
      <c r="F337">
        <v>3.8871365466298428E-2</v>
      </c>
      <c r="G337">
        <v>4.4295286176234842E-2</v>
      </c>
      <c r="H337">
        <v>4.7579291940872404E-2</v>
      </c>
      <c r="I337">
        <v>5.0861092403009608E-2</v>
      </c>
      <c r="J337">
        <v>5.2860198850827086E-2</v>
      </c>
      <c r="K337">
        <v>5.4588442185608141E-2</v>
      </c>
      <c r="M337" s="6" t="s">
        <v>10</v>
      </c>
      <c r="N337">
        <f t="shared" si="97"/>
        <v>1.7157573565702351E-4</v>
      </c>
      <c r="O337">
        <f t="shared" si="96"/>
        <v>1.3613798415945574E-4</v>
      </c>
      <c r="P337">
        <f t="shared" si="96"/>
        <v>2.4608921545458745E-4</v>
      </c>
      <c r="Q337">
        <f t="shared" si="96"/>
        <v>1.7080037746338626E-4</v>
      </c>
      <c r="R337">
        <f t="shared" si="96"/>
        <v>2.3770298994832628E-4</v>
      </c>
      <c r="S337">
        <f t="shared" si="96"/>
        <v>2.2733813561718566E-4</v>
      </c>
      <c r="T337">
        <f t="shared" si="96"/>
        <v>2.2497511567112668E-4</v>
      </c>
      <c r="U337">
        <f t="shared" si="96"/>
        <v>2.276790808952861E-4</v>
      </c>
      <c r="V337">
        <f t="shared" si="96"/>
        <v>2.3102952537669985E-4</v>
      </c>
      <c r="W337">
        <f t="shared" si="96"/>
        <v>2.314391720038465E-4</v>
      </c>
    </row>
    <row r="338" spans="1:23" x14ac:dyDescent="0.25">
      <c r="A338" s="7" t="s">
        <v>11</v>
      </c>
      <c r="B338">
        <v>59.358438628249843</v>
      </c>
      <c r="C338">
        <v>43.123705804869275</v>
      </c>
      <c r="D338">
        <v>44.174079980305869</v>
      </c>
      <c r="E338">
        <v>44.814349915511102</v>
      </c>
      <c r="F338">
        <v>58.520636039091471</v>
      </c>
      <c r="G338">
        <v>70.860410933598274</v>
      </c>
      <c r="H338">
        <v>77.433598007285639</v>
      </c>
      <c r="I338">
        <v>83.973314531787892</v>
      </c>
      <c r="J338">
        <v>87.91315940137315</v>
      </c>
      <c r="K338">
        <v>91.780599077441252</v>
      </c>
      <c r="M338" s="7" t="s">
        <v>70</v>
      </c>
    </row>
    <row r="339" spans="1:23" x14ac:dyDescent="0.25">
      <c r="A339" s="6" t="s">
        <v>12</v>
      </c>
      <c r="B339">
        <v>34.341438628330224</v>
      </c>
      <c r="C339">
        <v>16.430216441709273</v>
      </c>
      <c r="D339">
        <v>17.316313062165868</v>
      </c>
      <c r="E339">
        <v>20.04580520522029</v>
      </c>
      <c r="F339">
        <v>26.700641830112122</v>
      </c>
      <c r="G339">
        <v>33.009432375109512</v>
      </c>
      <c r="H339">
        <v>35.791352576845348</v>
      </c>
      <c r="I339">
        <v>38.684427219369788</v>
      </c>
      <c r="J339">
        <v>40.605886547038146</v>
      </c>
      <c r="K339">
        <v>42.44326977154855</v>
      </c>
      <c r="M339" s="6" t="s">
        <v>12</v>
      </c>
      <c r="N339">
        <f>B339/B$338</f>
        <v>0.57854349645892578</v>
      </c>
      <c r="O339">
        <f t="shared" ref="O339:W341" si="98">C339/C$338</f>
        <v>0.38100196017602156</v>
      </c>
      <c r="P339">
        <f t="shared" si="98"/>
        <v>0.39200166862300245</v>
      </c>
      <c r="Q339">
        <f t="shared" si="98"/>
        <v>0.44730773163089116</v>
      </c>
      <c r="R339">
        <f t="shared" si="98"/>
        <v>0.45626028077132036</v>
      </c>
      <c r="S339">
        <f t="shared" si="98"/>
        <v>0.46583743927257099</v>
      </c>
      <c r="T339">
        <f t="shared" si="98"/>
        <v>0.46221993421354102</v>
      </c>
      <c r="U339">
        <f t="shared" si="98"/>
        <v>0.46067524469009608</v>
      </c>
      <c r="V339">
        <f t="shared" si="98"/>
        <v>0.46188632991392536</v>
      </c>
      <c r="W339">
        <f t="shared" si="98"/>
        <v>0.46244271881180909</v>
      </c>
    </row>
    <row r="340" spans="1:23" x14ac:dyDescent="0.25">
      <c r="A340" s="6" t="s">
        <v>8</v>
      </c>
      <c r="B340">
        <v>16.581999999955755</v>
      </c>
      <c r="C340">
        <v>12.374999999999998</v>
      </c>
      <c r="D340">
        <v>13.673000000000002</v>
      </c>
      <c r="E340">
        <v>12.920023570174244</v>
      </c>
      <c r="F340">
        <v>17.077244070871973</v>
      </c>
      <c r="G340">
        <v>21.002899187513574</v>
      </c>
      <c r="H340">
        <v>23.525630106897644</v>
      </c>
      <c r="I340">
        <v>25.932671490358878</v>
      </c>
      <c r="J340">
        <v>27.338781877266147</v>
      </c>
      <c r="K340">
        <v>28.747146442327036</v>
      </c>
      <c r="M340" s="6" t="s">
        <v>8</v>
      </c>
      <c r="N340">
        <f t="shared" ref="N340:N341" si="99">B340/B$338</f>
        <v>0.2793537091466563</v>
      </c>
      <c r="O340">
        <f t="shared" si="98"/>
        <v>0.28696513365515741</v>
      </c>
      <c r="P340">
        <f t="shared" si="98"/>
        <v>0.30952540508134713</v>
      </c>
      <c r="Q340">
        <f t="shared" si="98"/>
        <v>0.28830103738049268</v>
      </c>
      <c r="R340">
        <f t="shared" si="98"/>
        <v>0.29181576323716757</v>
      </c>
      <c r="S340">
        <f t="shared" si="98"/>
        <v>0.29639821320250215</v>
      </c>
      <c r="T340">
        <f t="shared" si="98"/>
        <v>0.30381682773780117</v>
      </c>
      <c r="U340">
        <f t="shared" si="98"/>
        <v>0.30882038698784636</v>
      </c>
      <c r="V340">
        <f t="shared" si="98"/>
        <v>0.31097485363310845</v>
      </c>
      <c r="W340">
        <f t="shared" si="98"/>
        <v>0.31321593813166554</v>
      </c>
    </row>
    <row r="341" spans="1:23" x14ac:dyDescent="0.25">
      <c r="A341" s="6" t="s">
        <v>10</v>
      </c>
      <c r="B341">
        <v>8.4349999999638623</v>
      </c>
      <c r="C341">
        <v>14.318489363159998</v>
      </c>
      <c r="D341">
        <v>13.184766918139999</v>
      </c>
      <c r="E341">
        <v>11.848521140116564</v>
      </c>
      <c r="F341">
        <v>14.742750138107374</v>
      </c>
      <c r="G341">
        <v>16.848079370975189</v>
      </c>
      <c r="H341">
        <v>18.116615323542643</v>
      </c>
      <c r="I341">
        <v>19.356215822059244</v>
      </c>
      <c r="J341">
        <v>19.968490977068864</v>
      </c>
      <c r="K341">
        <v>20.590182863565673</v>
      </c>
      <c r="M341" s="6" t="s">
        <v>10</v>
      </c>
      <c r="N341">
        <f t="shared" si="99"/>
        <v>0.14210279439441792</v>
      </c>
      <c r="O341">
        <f t="shared" si="98"/>
        <v>0.33203290616882092</v>
      </c>
      <c r="P341">
        <f t="shared" si="98"/>
        <v>0.29847292629565042</v>
      </c>
      <c r="Q341">
        <f t="shared" si="98"/>
        <v>0.26439123098861611</v>
      </c>
      <c r="R341">
        <f t="shared" si="98"/>
        <v>0.25192395599151207</v>
      </c>
      <c r="S341">
        <f t="shared" si="98"/>
        <v>0.23776434752492689</v>
      </c>
      <c r="T341">
        <f t="shared" si="98"/>
        <v>0.23396323804865779</v>
      </c>
      <c r="U341">
        <f t="shared" si="98"/>
        <v>0.23050436832205778</v>
      </c>
      <c r="V341">
        <f t="shared" si="98"/>
        <v>0.2271388164529663</v>
      </c>
      <c r="W341">
        <f t="shared" si="98"/>
        <v>0.22434134305652548</v>
      </c>
    </row>
    <row r="342" spans="1:23" x14ac:dyDescent="0.25">
      <c r="A342" s="8"/>
      <c r="M342" s="8"/>
    </row>
    <row r="343" spans="1:23" x14ac:dyDescent="0.25">
      <c r="A343" s="9" t="s">
        <v>66</v>
      </c>
      <c r="M343" s="9" t="s">
        <v>66</v>
      </c>
      <c r="N343" s="5">
        <v>2005</v>
      </c>
      <c r="O343" s="5">
        <v>2010</v>
      </c>
      <c r="P343" s="5">
        <v>2015</v>
      </c>
      <c r="Q343" s="5">
        <v>2020</v>
      </c>
      <c r="R343" s="5">
        <v>2025</v>
      </c>
      <c r="S343" s="5">
        <v>2030</v>
      </c>
      <c r="T343" s="5">
        <v>2035</v>
      </c>
      <c r="U343" s="5">
        <v>2040</v>
      </c>
      <c r="V343" s="5">
        <v>2045</v>
      </c>
      <c r="W343" s="5">
        <v>2050</v>
      </c>
    </row>
    <row r="344" spans="1:23" x14ac:dyDescent="0.25">
      <c r="A344" s="7" t="s">
        <v>4</v>
      </c>
      <c r="B344">
        <v>147.42666230729722</v>
      </c>
      <c r="C344">
        <v>150.82827389829788</v>
      </c>
      <c r="D344">
        <v>160.93919103782969</v>
      </c>
      <c r="E344">
        <v>152.78999630409749</v>
      </c>
      <c r="F344">
        <v>178.57022287056785</v>
      </c>
      <c r="G344">
        <v>192.64501157641811</v>
      </c>
      <c r="H344">
        <v>199.90700889455832</v>
      </c>
      <c r="I344">
        <v>207.50027997657585</v>
      </c>
      <c r="J344">
        <v>212.7418576396085</v>
      </c>
      <c r="K344">
        <v>218.00167469851502</v>
      </c>
      <c r="M344" s="7" t="s">
        <v>69</v>
      </c>
    </row>
    <row r="345" spans="1:23" x14ac:dyDescent="0.25">
      <c r="A345" s="6" t="s">
        <v>5</v>
      </c>
      <c r="B345">
        <v>9.2540000006371379</v>
      </c>
      <c r="C345">
        <v>9.3739999999999952</v>
      </c>
      <c r="D345">
        <v>9.8282024392401457</v>
      </c>
      <c r="E345">
        <v>9.3881319383439692</v>
      </c>
      <c r="F345">
        <v>10.150388996560739</v>
      </c>
      <c r="G345">
        <v>10.729925183735359</v>
      </c>
      <c r="H345">
        <v>10.852608184536594</v>
      </c>
      <c r="I345">
        <v>11.034853385372241</v>
      </c>
      <c r="J345">
        <v>11.454122659963948</v>
      </c>
      <c r="K345">
        <v>11.667836428991924</v>
      </c>
      <c r="M345" s="6" t="s">
        <v>5</v>
      </c>
      <c r="N345">
        <f>B345/B$344</f>
        <v>6.2770192689759419E-2</v>
      </c>
      <c r="O345">
        <f t="shared" ref="O345:W350" si="100">C345/C$344</f>
        <v>6.2150151014264056E-2</v>
      </c>
      <c r="P345">
        <f t="shared" si="100"/>
        <v>6.1067800675908515E-2</v>
      </c>
      <c r="Q345">
        <f t="shared" si="100"/>
        <v>6.1444676781448423E-2</v>
      </c>
      <c r="R345">
        <f t="shared" si="100"/>
        <v>5.6842562177446543E-2</v>
      </c>
      <c r="S345">
        <f t="shared" si="100"/>
        <v>5.5697913462342777E-2</v>
      </c>
      <c r="T345">
        <f t="shared" si="100"/>
        <v>5.4288282559721762E-2</v>
      </c>
      <c r="U345">
        <f t="shared" si="100"/>
        <v>5.3179944560161244E-2</v>
      </c>
      <c r="V345">
        <f t="shared" si="100"/>
        <v>5.384047496364161E-2</v>
      </c>
      <c r="W345">
        <f t="shared" si="100"/>
        <v>5.3521774294293542E-2</v>
      </c>
    </row>
    <row r="346" spans="1:23" x14ac:dyDescent="0.25">
      <c r="A346" s="6" t="s">
        <v>6</v>
      </c>
      <c r="B346">
        <v>107.98311631159912</v>
      </c>
      <c r="C346">
        <v>108.01282901161349</v>
      </c>
      <c r="D346">
        <v>111.89551629094301</v>
      </c>
      <c r="E346">
        <v>116.60122541940396</v>
      </c>
      <c r="F346">
        <v>124.46815697302692</v>
      </c>
      <c r="G346">
        <v>132.41582309117797</v>
      </c>
      <c r="H346">
        <v>136.32631833957151</v>
      </c>
      <c r="I346">
        <v>140.39158898740021</v>
      </c>
      <c r="J346">
        <v>143.56283035983839</v>
      </c>
      <c r="K346">
        <v>146.66884098258689</v>
      </c>
      <c r="M346" s="6" t="s">
        <v>6</v>
      </c>
      <c r="N346">
        <f t="shared" ref="N346:N350" si="101">B346/B$344</f>
        <v>0.73245310326919233</v>
      </c>
      <c r="O346">
        <f t="shared" si="100"/>
        <v>0.71613117501063195</v>
      </c>
      <c r="P346">
        <f t="shared" si="100"/>
        <v>0.69526580548451566</v>
      </c>
      <c r="Q346">
        <f t="shared" si="100"/>
        <v>0.76314698762956235</v>
      </c>
      <c r="R346">
        <f t="shared" si="100"/>
        <v>0.69702638531870198</v>
      </c>
      <c r="S346">
        <f t="shared" si="100"/>
        <v>0.68735661519401181</v>
      </c>
      <c r="T346">
        <f t="shared" si="100"/>
        <v>0.6819486675000842</v>
      </c>
      <c r="U346">
        <f t="shared" si="100"/>
        <v>0.67658505811774639</v>
      </c>
      <c r="V346">
        <f t="shared" si="100"/>
        <v>0.67482173913813615</v>
      </c>
      <c r="W346">
        <f t="shared" si="100"/>
        <v>0.67278768011953238</v>
      </c>
    </row>
    <row r="347" spans="1:23" x14ac:dyDescent="0.25">
      <c r="A347" s="6" t="s">
        <v>7</v>
      </c>
      <c r="B347">
        <v>0.91715590407121317</v>
      </c>
      <c r="C347">
        <v>0.96564490083875543</v>
      </c>
      <c r="D347">
        <v>0.90924294685689244</v>
      </c>
      <c r="E347">
        <v>0.93962678849183412</v>
      </c>
      <c r="F347">
        <v>0.99306483597254969</v>
      </c>
      <c r="G347">
        <v>1.0480943367753852</v>
      </c>
      <c r="H347">
        <v>1.0844679387485328</v>
      </c>
      <c r="I347">
        <v>1.1210653897059897</v>
      </c>
      <c r="J347">
        <v>1.1583664237685216</v>
      </c>
      <c r="K347">
        <v>1.1956312387447166</v>
      </c>
      <c r="M347" s="6" t="s">
        <v>7</v>
      </c>
      <c r="N347">
        <f t="shared" si="101"/>
        <v>6.2210992890789768E-3</v>
      </c>
      <c r="O347">
        <f t="shared" si="100"/>
        <v>6.4022803939921833E-3</v>
      </c>
      <c r="P347">
        <f t="shared" si="100"/>
        <v>5.6496055497331889E-3</v>
      </c>
      <c r="Q347">
        <f t="shared" si="100"/>
        <v>6.1497925991286602E-3</v>
      </c>
      <c r="R347">
        <f t="shared" si="100"/>
        <v>5.5612006302548428E-3</v>
      </c>
      <c r="S347">
        <f t="shared" si="100"/>
        <v>5.4405475034043577E-3</v>
      </c>
      <c r="T347">
        <f t="shared" si="100"/>
        <v>5.4248620133201001E-3</v>
      </c>
      <c r="U347">
        <f t="shared" si="100"/>
        <v>5.40271747986337E-3</v>
      </c>
      <c r="V347">
        <f t="shared" si="100"/>
        <v>5.444938935011235E-3</v>
      </c>
      <c r="W347">
        <f t="shared" si="100"/>
        <v>5.484504834186308E-3</v>
      </c>
    </row>
    <row r="348" spans="1:23" x14ac:dyDescent="0.25">
      <c r="A348" s="6" t="s">
        <v>8</v>
      </c>
      <c r="B348">
        <v>10.923999998603128</v>
      </c>
      <c r="C348">
        <v>13.434999999999999</v>
      </c>
      <c r="D348">
        <v>15.240799999999997</v>
      </c>
      <c r="E348">
        <v>13.456913823490801</v>
      </c>
      <c r="F348">
        <v>18.048905155816822</v>
      </c>
      <c r="G348">
        <v>19.758334007381119</v>
      </c>
      <c r="H348">
        <v>20.762157550616841</v>
      </c>
      <c r="I348">
        <v>21.746731359995373</v>
      </c>
      <c r="J348">
        <v>22.54433387659849</v>
      </c>
      <c r="K348">
        <v>23.330374761925437</v>
      </c>
      <c r="M348" s="6" t="s">
        <v>8</v>
      </c>
      <c r="N348">
        <f t="shared" si="101"/>
        <v>7.4097858743034289E-2</v>
      </c>
      <c r="O348">
        <f t="shared" si="100"/>
        <v>8.9074811060021117E-2</v>
      </c>
      <c r="P348">
        <f t="shared" si="100"/>
        <v>9.4699121461456578E-2</v>
      </c>
      <c r="Q348">
        <f t="shared" si="100"/>
        <v>8.8074573918488386E-2</v>
      </c>
      <c r="R348">
        <f t="shared" si="100"/>
        <v>0.10107455132034594</v>
      </c>
      <c r="S348">
        <f t="shared" si="100"/>
        <v>0.10256343440039409</v>
      </c>
      <c r="T348">
        <f t="shared" si="100"/>
        <v>0.10385907760526754</v>
      </c>
      <c r="U348">
        <f t="shared" si="100"/>
        <v>0.10480338321688193</v>
      </c>
      <c r="V348">
        <f t="shared" si="100"/>
        <v>0.1059703723880672</v>
      </c>
      <c r="W348">
        <f t="shared" si="100"/>
        <v>0.1070192455823568</v>
      </c>
    </row>
    <row r="349" spans="1:23" x14ac:dyDescent="0.25">
      <c r="A349" s="6" t="s">
        <v>9</v>
      </c>
      <c r="B349">
        <v>12.215585755112732</v>
      </c>
      <c r="C349">
        <v>13.095507704415382</v>
      </c>
      <c r="D349">
        <v>16.86932500899038</v>
      </c>
      <c r="E349">
        <v>8.9774305742900005</v>
      </c>
      <c r="F349">
        <v>18.411932076297383</v>
      </c>
      <c r="G349">
        <v>21.764569316317779</v>
      </c>
      <c r="H349">
        <v>23.726530739434203</v>
      </c>
      <c r="I349">
        <v>25.795682918154569</v>
      </c>
      <c r="J349">
        <v>26.539936970237701</v>
      </c>
      <c r="K349">
        <v>27.507412093429078</v>
      </c>
      <c r="M349" s="6" t="s">
        <v>9</v>
      </c>
      <c r="N349">
        <f t="shared" si="101"/>
        <v>8.285872829197255E-2</v>
      </c>
      <c r="O349">
        <f t="shared" si="100"/>
        <v>8.6823957908883601E-2</v>
      </c>
      <c r="P349">
        <f t="shared" si="100"/>
        <v>0.10481800548522173</v>
      </c>
      <c r="Q349">
        <f t="shared" si="100"/>
        <v>5.8756664647221055E-2</v>
      </c>
      <c r="R349">
        <f t="shared" si="100"/>
        <v>0.10310751580146042</v>
      </c>
      <c r="S349">
        <f t="shared" si="100"/>
        <v>0.11297759094937293</v>
      </c>
      <c r="T349">
        <f t="shared" si="100"/>
        <v>0.11868783826358409</v>
      </c>
      <c r="U349">
        <f t="shared" si="100"/>
        <v>0.12431637644569238</v>
      </c>
      <c r="V349">
        <f t="shared" si="100"/>
        <v>0.12475183428734181</v>
      </c>
      <c r="W349">
        <f t="shared" si="100"/>
        <v>0.12617982009298964</v>
      </c>
    </row>
    <row r="350" spans="1:23" x14ac:dyDescent="0.25">
      <c r="A350" s="6" t="s">
        <v>10</v>
      </c>
      <c r="B350">
        <v>6.1328043372738845</v>
      </c>
      <c r="C350">
        <v>5.9452922814302473</v>
      </c>
      <c r="D350">
        <v>6.1961043517992431</v>
      </c>
      <c r="E350">
        <v>3.426667760076946</v>
      </c>
      <c r="F350">
        <v>6.4977748328934251</v>
      </c>
      <c r="G350">
        <v>6.9282656410304702</v>
      </c>
      <c r="H350">
        <v>7.1549261416506429</v>
      </c>
      <c r="I350">
        <v>7.410357935947455</v>
      </c>
      <c r="J350">
        <v>7.48226734920146</v>
      </c>
      <c r="K350">
        <v>7.6315791928369947</v>
      </c>
      <c r="M350" s="6" t="s">
        <v>10</v>
      </c>
      <c r="N350">
        <f t="shared" si="101"/>
        <v>4.1599017716962366E-2</v>
      </c>
      <c r="O350">
        <f t="shared" si="100"/>
        <v>3.9417624612207013E-2</v>
      </c>
      <c r="P350">
        <f t="shared" si="100"/>
        <v>3.8499661343164161E-2</v>
      </c>
      <c r="Q350">
        <f t="shared" si="100"/>
        <v>2.2427304424151296E-2</v>
      </c>
      <c r="R350">
        <f t="shared" si="100"/>
        <v>3.6387784751790192E-2</v>
      </c>
      <c r="S350">
        <f t="shared" si="100"/>
        <v>3.5963898490473899E-2</v>
      </c>
      <c r="T350">
        <f t="shared" si="100"/>
        <v>3.5791272058022412E-2</v>
      </c>
      <c r="U350">
        <f t="shared" si="100"/>
        <v>3.571252017965465E-2</v>
      </c>
      <c r="V350">
        <f t="shared" si="100"/>
        <v>3.5170640287802035E-2</v>
      </c>
      <c r="W350">
        <f t="shared" si="100"/>
        <v>3.500697507664137E-2</v>
      </c>
    </row>
    <row r="351" spans="1:23" x14ac:dyDescent="0.25">
      <c r="A351" s="7" t="s">
        <v>11</v>
      </c>
      <c r="B351">
        <v>77.378809187591784</v>
      </c>
      <c r="C351">
        <v>76.253495984578109</v>
      </c>
      <c r="D351">
        <v>79.569428203551411</v>
      </c>
      <c r="E351">
        <v>79.176933612642927</v>
      </c>
      <c r="F351">
        <v>91.343500767433426</v>
      </c>
      <c r="G351">
        <v>99.290883432671833</v>
      </c>
      <c r="H351">
        <v>103.75135087065951</v>
      </c>
      <c r="I351">
        <v>108.83547455039768</v>
      </c>
      <c r="J351">
        <v>112.89327915070201</v>
      </c>
      <c r="K351">
        <v>116.84686105885487</v>
      </c>
      <c r="M351" s="7" t="s">
        <v>70</v>
      </c>
    </row>
    <row r="352" spans="1:23" x14ac:dyDescent="0.25">
      <c r="A352" s="6" t="s">
        <v>12</v>
      </c>
      <c r="B352">
        <v>47.355681426959158</v>
      </c>
      <c r="C352">
        <v>44.50082482943813</v>
      </c>
      <c r="D352">
        <v>51.706894871995907</v>
      </c>
      <c r="E352">
        <v>51.192304035303287</v>
      </c>
      <c r="F352">
        <v>56.821535681113893</v>
      </c>
      <c r="G352">
        <v>60.055395959357881</v>
      </c>
      <c r="H352">
        <v>61.652700143675915</v>
      </c>
      <c r="I352">
        <v>63.747450473950352</v>
      </c>
      <c r="J352">
        <v>65.466989579777419</v>
      </c>
      <c r="K352">
        <v>67.03572117454901</v>
      </c>
      <c r="M352" s="6" t="s">
        <v>12</v>
      </c>
      <c r="N352">
        <f>B352/B$351</f>
        <v>0.61199806412312896</v>
      </c>
      <c r="O352">
        <f t="shared" ref="O352:W354" si="102">C352/C$351</f>
        <v>0.5835906177788649</v>
      </c>
      <c r="P352">
        <f t="shared" si="102"/>
        <v>0.64983368662297458</v>
      </c>
      <c r="Q352">
        <f t="shared" si="102"/>
        <v>0.64655577956265953</v>
      </c>
      <c r="R352">
        <f t="shared" si="102"/>
        <v>0.62206435273140304</v>
      </c>
      <c r="S352">
        <f t="shared" si="102"/>
        <v>0.6048430015237084</v>
      </c>
      <c r="T352">
        <f t="shared" si="102"/>
        <v>0.59423515574784735</v>
      </c>
      <c r="U352">
        <f t="shared" si="102"/>
        <v>0.58572309017158986</v>
      </c>
      <c r="V352">
        <f t="shared" si="102"/>
        <v>0.57990156785493918</v>
      </c>
      <c r="W352">
        <f t="shared" si="102"/>
        <v>0.57370579378066155</v>
      </c>
    </row>
    <row r="353" spans="1:23" x14ac:dyDescent="0.25">
      <c r="A353" s="6" t="s">
        <v>8</v>
      </c>
      <c r="B353">
        <v>21.675000000010812</v>
      </c>
      <c r="C353">
        <v>23.463999999999995</v>
      </c>
      <c r="D353">
        <v>20.699000000000002</v>
      </c>
      <c r="E353">
        <v>20.840995248257492</v>
      </c>
      <c r="F353">
        <v>26.047396697961375</v>
      </c>
      <c r="G353">
        <v>30.074913270786912</v>
      </c>
      <c r="H353">
        <v>32.239426610728927</v>
      </c>
      <c r="I353">
        <v>34.531096909410678</v>
      </c>
      <c r="J353">
        <v>36.420725727176908</v>
      </c>
      <c r="K353">
        <v>38.353609893489597</v>
      </c>
      <c r="M353" s="6" t="s">
        <v>8</v>
      </c>
      <c r="N353">
        <f t="shared" ref="N353:N354" si="103">B353/B$351</f>
        <v>0.28011545056817111</v>
      </c>
      <c r="O353">
        <f t="shared" si="102"/>
        <v>0.30771048195279432</v>
      </c>
      <c r="P353">
        <f t="shared" si="102"/>
        <v>0.26013759891611421</v>
      </c>
      <c r="Q353">
        <f t="shared" si="102"/>
        <v>0.26322054034345194</v>
      </c>
      <c r="R353">
        <f t="shared" si="102"/>
        <v>0.28515873027769939</v>
      </c>
      <c r="S353">
        <f t="shared" si="102"/>
        <v>0.30289702569904531</v>
      </c>
      <c r="T353">
        <f t="shared" si="102"/>
        <v>0.31073741537032956</v>
      </c>
      <c r="U353">
        <f t="shared" si="102"/>
        <v>0.31727795603464387</v>
      </c>
      <c r="V353">
        <f t="shared" si="102"/>
        <v>0.3226119925045195</v>
      </c>
      <c r="W353">
        <f t="shared" si="102"/>
        <v>0.32823825600390905</v>
      </c>
    </row>
    <row r="354" spans="1:23" x14ac:dyDescent="0.25">
      <c r="A354" s="6" t="s">
        <v>10</v>
      </c>
      <c r="B354">
        <v>8.3481277606218214</v>
      </c>
      <c r="C354">
        <v>8.2886711551399994</v>
      </c>
      <c r="D354">
        <v>7.1635333315554997</v>
      </c>
      <c r="E354">
        <v>7.1436343290821522</v>
      </c>
      <c r="F354">
        <v>8.4745683883581453</v>
      </c>
      <c r="G354">
        <v>9.1605742025270462</v>
      </c>
      <c r="H354">
        <v>9.8592241162546514</v>
      </c>
      <c r="I354">
        <v>10.556927167036648</v>
      </c>
      <c r="J354">
        <v>11.005563843747705</v>
      </c>
      <c r="K354">
        <v>11.457529990816251</v>
      </c>
      <c r="M354" s="6" t="s">
        <v>10</v>
      </c>
      <c r="N354">
        <f t="shared" si="103"/>
        <v>0.1078864853087</v>
      </c>
      <c r="O354">
        <f t="shared" si="102"/>
        <v>0.10869890026834103</v>
      </c>
      <c r="P354">
        <f t="shared" si="102"/>
        <v>9.0028714460911138E-2</v>
      </c>
      <c r="Q354">
        <f t="shared" si="102"/>
        <v>9.022368009388862E-2</v>
      </c>
      <c r="R354">
        <f t="shared" si="102"/>
        <v>9.2776916990897421E-2</v>
      </c>
      <c r="S354">
        <f t="shared" si="102"/>
        <v>9.2259972777246374E-2</v>
      </c>
      <c r="T354">
        <f t="shared" si="102"/>
        <v>9.5027428881822903E-2</v>
      </c>
      <c r="U354">
        <f t="shared" si="102"/>
        <v>9.699895379376626E-2</v>
      </c>
      <c r="V354">
        <f t="shared" si="102"/>
        <v>9.748643964054142E-2</v>
      </c>
      <c r="W354">
        <f t="shared" si="102"/>
        <v>9.8055950215429247E-2</v>
      </c>
    </row>
    <row r="355" spans="1:23" x14ac:dyDescent="0.25">
      <c r="A355" s="8"/>
      <c r="M355" s="8"/>
    </row>
    <row r="356" spans="1:23" x14ac:dyDescent="0.25">
      <c r="A356" s="9" t="s">
        <v>67</v>
      </c>
      <c r="M356" s="9" t="s">
        <v>67</v>
      </c>
      <c r="N356" s="5">
        <v>2005</v>
      </c>
      <c r="O356" s="5">
        <v>2010</v>
      </c>
      <c r="P356" s="5">
        <v>2015</v>
      </c>
      <c r="Q356" s="5">
        <v>2020</v>
      </c>
      <c r="R356" s="5">
        <v>2025</v>
      </c>
      <c r="S356" s="5">
        <v>2030</v>
      </c>
      <c r="T356" s="5">
        <v>2035</v>
      </c>
      <c r="U356" s="5">
        <v>2040</v>
      </c>
      <c r="V356" s="5">
        <v>2045</v>
      </c>
      <c r="W356" s="5">
        <v>2050</v>
      </c>
    </row>
    <row r="357" spans="1:23" x14ac:dyDescent="0.25">
      <c r="A357" s="7" t="s">
        <v>4</v>
      </c>
      <c r="B357">
        <v>26.805677858303767</v>
      </c>
      <c r="C357">
        <v>30.155063040318367</v>
      </c>
      <c r="D357">
        <v>30.839474079802962</v>
      </c>
      <c r="E357">
        <v>27.416765560237526</v>
      </c>
      <c r="F357">
        <v>34.394692723698647</v>
      </c>
      <c r="G357">
        <v>37.373355722640575</v>
      </c>
      <c r="H357">
        <v>38.221072615360896</v>
      </c>
      <c r="I357">
        <v>38.488874498346128</v>
      </c>
      <c r="J357">
        <v>39.136680314202984</v>
      </c>
      <c r="K357">
        <v>40.018163168017217</v>
      </c>
      <c r="M357" s="7" t="s">
        <v>69</v>
      </c>
    </row>
    <row r="358" spans="1:23" x14ac:dyDescent="0.25">
      <c r="A358" s="6" t="s">
        <v>5</v>
      </c>
      <c r="B358">
        <v>3.0620000002236343</v>
      </c>
      <c r="C358">
        <v>3.1829999999999998</v>
      </c>
      <c r="D358">
        <v>3.5760825660756344</v>
      </c>
      <c r="E358">
        <v>2.6876241884029826</v>
      </c>
      <c r="F358">
        <v>3.9616237215835088</v>
      </c>
      <c r="G358">
        <v>4.8007093754437733</v>
      </c>
      <c r="H358">
        <v>4.8720328210697428</v>
      </c>
      <c r="I358">
        <v>5.0338266793460189</v>
      </c>
      <c r="J358">
        <v>5.0608399355228011</v>
      </c>
      <c r="K358">
        <v>5.0688241532721277</v>
      </c>
      <c r="M358" s="6" t="s">
        <v>5</v>
      </c>
      <c r="N358">
        <f>B358/B$357</f>
        <v>0.11422953063934919</v>
      </c>
      <c r="O358">
        <f t="shared" ref="O358:W363" si="104">C358/C$357</f>
        <v>0.10555441372296978</v>
      </c>
      <c r="P358">
        <f t="shared" si="104"/>
        <v>0.1159579620852757</v>
      </c>
      <c r="Q358">
        <f t="shared" si="104"/>
        <v>9.8028492182930499E-2</v>
      </c>
      <c r="R358">
        <f t="shared" si="104"/>
        <v>0.11518125059026531</v>
      </c>
      <c r="S358">
        <f t="shared" si="104"/>
        <v>0.12845272474517266</v>
      </c>
      <c r="T358">
        <f t="shared" si="104"/>
        <v>0.12746980886956302</v>
      </c>
      <c r="U358">
        <f t="shared" si="104"/>
        <v>0.13078653883636746</v>
      </c>
      <c r="V358">
        <f t="shared" si="104"/>
        <v>0.12931193690656961</v>
      </c>
      <c r="W358">
        <f t="shared" si="104"/>
        <v>0.12666308875773602</v>
      </c>
    </row>
    <row r="359" spans="1:23" x14ac:dyDescent="0.25">
      <c r="A359" s="6" t="s">
        <v>6</v>
      </c>
      <c r="B359">
        <v>22.509000801367197</v>
      </c>
      <c r="C359">
        <v>25.636000799999994</v>
      </c>
      <c r="D359">
        <v>25.996533575797908</v>
      </c>
      <c r="E359">
        <v>23.749221937075841</v>
      </c>
      <c r="F359">
        <v>28.747148178236355</v>
      </c>
      <c r="G359">
        <v>30.623031770481049</v>
      </c>
      <c r="H359">
        <v>31.199506535955784</v>
      </c>
      <c r="I359">
        <v>31.102744778431138</v>
      </c>
      <c r="J359">
        <v>31.613586402891748</v>
      </c>
      <c r="K359">
        <v>32.371140171290136</v>
      </c>
      <c r="M359" s="6" t="s">
        <v>6</v>
      </c>
      <c r="N359">
        <f t="shared" ref="N359:N363" si="105">B359/B$357</f>
        <v>0.83971018827992217</v>
      </c>
      <c r="O359">
        <f t="shared" si="104"/>
        <v>0.85013918776172914</v>
      </c>
      <c r="P359">
        <f t="shared" si="104"/>
        <v>0.84296293472861983</v>
      </c>
      <c r="Q359">
        <f t="shared" si="104"/>
        <v>0.86622989443799614</v>
      </c>
      <c r="R359">
        <f t="shared" si="104"/>
        <v>0.83580186074548013</v>
      </c>
      <c r="S359">
        <f t="shared" si="104"/>
        <v>0.8193813795513627</v>
      </c>
      <c r="T359">
        <f t="shared" si="104"/>
        <v>0.81629071088436245</v>
      </c>
      <c r="U359">
        <f t="shared" si="104"/>
        <v>0.8080970198223808</v>
      </c>
      <c r="V359">
        <f t="shared" si="104"/>
        <v>0.80777383643903367</v>
      </c>
      <c r="W359">
        <f t="shared" si="104"/>
        <v>0.80891119453382021</v>
      </c>
    </row>
    <row r="360" spans="1:23" x14ac:dyDescent="0.25">
      <c r="A360" s="6" t="s">
        <v>7</v>
      </c>
      <c r="B360">
        <v>0.23000080001793841</v>
      </c>
      <c r="C360">
        <v>0.33000079999999982</v>
      </c>
      <c r="D360">
        <v>0.35290183855404278</v>
      </c>
      <c r="E360">
        <v>0.44258181747196795</v>
      </c>
      <c r="F360">
        <v>0.45436140005968967</v>
      </c>
      <c r="G360">
        <v>0.4602415324016102</v>
      </c>
      <c r="H360">
        <v>0.48116604201202834</v>
      </c>
      <c r="I360">
        <v>0.50090429796855473</v>
      </c>
      <c r="J360">
        <v>0.51575298040177153</v>
      </c>
      <c r="K360">
        <v>0.53117195390692618</v>
      </c>
      <c r="M360" s="6" t="s">
        <v>7</v>
      </c>
      <c r="N360">
        <f t="shared" si="105"/>
        <v>8.580301577663315E-3</v>
      </c>
      <c r="O360">
        <f t="shared" si="104"/>
        <v>1.0943462448039896E-2</v>
      </c>
      <c r="P360">
        <f t="shared" si="104"/>
        <v>1.1443186016753809E-2</v>
      </c>
      <c r="Q360">
        <f t="shared" si="104"/>
        <v>1.6142743625230663E-2</v>
      </c>
      <c r="R360">
        <f t="shared" si="104"/>
        <v>1.3210218323788814E-2</v>
      </c>
      <c r="S360">
        <f t="shared" si="104"/>
        <v>1.2314696486374071E-2</v>
      </c>
      <c r="T360">
        <f t="shared" si="104"/>
        <v>1.2589025087136085E-2</v>
      </c>
      <c r="U360">
        <f t="shared" si="104"/>
        <v>1.3014262030189494E-2</v>
      </c>
      <c r="V360">
        <f t="shared" si="104"/>
        <v>1.3178250588990324E-2</v>
      </c>
      <c r="W360">
        <f t="shared" si="104"/>
        <v>1.327327173105842E-2</v>
      </c>
    </row>
    <row r="361" spans="1:23" x14ac:dyDescent="0.25">
      <c r="A361" s="6" t="s">
        <v>8</v>
      </c>
      <c r="B361">
        <v>0.71600220002773252</v>
      </c>
      <c r="C361">
        <v>0.72900120000000024</v>
      </c>
      <c r="D361">
        <v>0.62800120000000004</v>
      </c>
      <c r="E361">
        <v>0.37866081560937048</v>
      </c>
      <c r="F361">
        <v>0.83132552840941776</v>
      </c>
      <c r="G361">
        <v>1.0478529107825612</v>
      </c>
      <c r="H361">
        <v>1.1770643083859049</v>
      </c>
      <c r="I361">
        <v>1.313471377295014</v>
      </c>
      <c r="J361">
        <v>1.3742007853772973</v>
      </c>
      <c r="K361">
        <v>1.4441070515448202</v>
      </c>
      <c r="M361" s="6" t="s">
        <v>8</v>
      </c>
      <c r="N361">
        <f t="shared" si="105"/>
        <v>2.6710841031984272E-2</v>
      </c>
      <c r="O361">
        <f t="shared" si="104"/>
        <v>2.4175084596085913E-2</v>
      </c>
      <c r="P361">
        <f t="shared" si="104"/>
        <v>2.0363550895029156E-2</v>
      </c>
      <c r="Q361">
        <f t="shared" si="104"/>
        <v>1.3811286921406273E-2</v>
      </c>
      <c r="R361">
        <f t="shared" si="104"/>
        <v>2.4170168784110622E-2</v>
      </c>
      <c r="S361">
        <f t="shared" si="104"/>
        <v>2.8037431761787919E-2</v>
      </c>
      <c r="T361">
        <f t="shared" si="104"/>
        <v>3.079621339336373E-2</v>
      </c>
      <c r="U361">
        <f t="shared" si="104"/>
        <v>3.4126001199423328E-2</v>
      </c>
      <c r="V361">
        <f t="shared" si="104"/>
        <v>3.5112860220763022E-2</v>
      </c>
      <c r="W361">
        <f t="shared" si="104"/>
        <v>3.6086290254795109E-2</v>
      </c>
    </row>
    <row r="362" spans="1:23" x14ac:dyDescent="0.25">
      <c r="A362" s="6" t="s">
        <v>9</v>
      </c>
      <c r="B362">
        <v>0.28867405666726548</v>
      </c>
      <c r="C362">
        <v>0.27706024031837262</v>
      </c>
      <c r="D362">
        <v>0.28595489937537505</v>
      </c>
      <c r="E362">
        <v>0.15867680167736567</v>
      </c>
      <c r="F362">
        <v>0.40023389540967313</v>
      </c>
      <c r="G362">
        <v>0.44152013353158565</v>
      </c>
      <c r="H362">
        <v>0.49130290793743281</v>
      </c>
      <c r="I362">
        <v>0.53792736530540475</v>
      </c>
      <c r="J362">
        <v>0.57230021000936993</v>
      </c>
      <c r="K362">
        <v>0.60291983800320403</v>
      </c>
      <c r="M362" s="6" t="s">
        <v>9</v>
      </c>
      <c r="N362">
        <f t="shared" si="105"/>
        <v>1.0769138471081083E-2</v>
      </c>
      <c r="O362">
        <f t="shared" si="104"/>
        <v>9.1878514711752866E-3</v>
      </c>
      <c r="P362">
        <f t="shared" si="104"/>
        <v>9.2723662743214343E-3</v>
      </c>
      <c r="Q362">
        <f t="shared" si="104"/>
        <v>5.7875828324364517E-3</v>
      </c>
      <c r="R362">
        <f t="shared" si="104"/>
        <v>1.1636501556355053E-2</v>
      </c>
      <c r="S362">
        <f t="shared" si="104"/>
        <v>1.1813767455302793E-2</v>
      </c>
      <c r="T362">
        <f t="shared" si="104"/>
        <v>1.285424176557463E-2</v>
      </c>
      <c r="U362">
        <f t="shared" si="104"/>
        <v>1.3976178111638976E-2</v>
      </c>
      <c r="V362">
        <f t="shared" si="104"/>
        <v>1.4623115844643524E-2</v>
      </c>
      <c r="W362">
        <f t="shared" si="104"/>
        <v>1.5066154722590106E-2</v>
      </c>
    </row>
    <row r="363" spans="1:23" x14ac:dyDescent="0.25">
      <c r="A363" s="6" t="s">
        <v>10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 s="6" t="s">
        <v>10</v>
      </c>
      <c r="N363">
        <f t="shared" si="105"/>
        <v>0</v>
      </c>
      <c r="O363">
        <f t="shared" si="104"/>
        <v>0</v>
      </c>
      <c r="P363">
        <f t="shared" si="104"/>
        <v>0</v>
      </c>
      <c r="Q363">
        <f t="shared" si="104"/>
        <v>0</v>
      </c>
      <c r="R363">
        <f t="shared" si="104"/>
        <v>0</v>
      </c>
      <c r="S363">
        <f t="shared" si="104"/>
        <v>0</v>
      </c>
      <c r="T363">
        <f t="shared" si="104"/>
        <v>0</v>
      </c>
      <c r="U363">
        <f t="shared" si="104"/>
        <v>0</v>
      </c>
      <c r="V363">
        <f t="shared" si="104"/>
        <v>0</v>
      </c>
      <c r="W363">
        <f t="shared" si="104"/>
        <v>0</v>
      </c>
    </row>
    <row r="364" spans="1:23" x14ac:dyDescent="0.25">
      <c r="A364" s="7" t="s">
        <v>11</v>
      </c>
      <c r="B364">
        <v>10.753137890861858</v>
      </c>
      <c r="C364">
        <v>11.025275199838795</v>
      </c>
      <c r="D364">
        <v>12.150156648738264</v>
      </c>
      <c r="E364">
        <v>14.505863743526243</v>
      </c>
      <c r="F364">
        <v>19.618768592541898</v>
      </c>
      <c r="G364">
        <v>24.144283874359303</v>
      </c>
      <c r="H364">
        <v>26.458386582237885</v>
      </c>
      <c r="I364">
        <v>28.77831043392943</v>
      </c>
      <c r="J364">
        <v>30.549928882519627</v>
      </c>
      <c r="K364">
        <v>31.949161842845747</v>
      </c>
      <c r="M364" s="7" t="s">
        <v>70</v>
      </c>
    </row>
    <row r="365" spans="1:23" x14ac:dyDescent="0.25">
      <c r="A365" s="6" t="s">
        <v>12</v>
      </c>
      <c r="B365">
        <v>7.5081378908627441</v>
      </c>
      <c r="C365">
        <v>7.6042751998387939</v>
      </c>
      <c r="D365">
        <v>7.9751566487382641</v>
      </c>
      <c r="E365">
        <v>9.557683873808891</v>
      </c>
      <c r="F365">
        <v>12.24366565432908</v>
      </c>
      <c r="G365">
        <v>14.32319930743599</v>
      </c>
      <c r="H365">
        <v>15.239007584028075</v>
      </c>
      <c r="I365">
        <v>16.260923037839678</v>
      </c>
      <c r="J365">
        <v>17.129980051641859</v>
      </c>
      <c r="K365">
        <v>17.737969249321488</v>
      </c>
      <c r="M365" s="6" t="s">
        <v>12</v>
      </c>
      <c r="N365">
        <f>B365/B$364</f>
        <v>0.69822762128283011</v>
      </c>
      <c r="O365">
        <f t="shared" ref="O365:W367" si="106">C365/C$364</f>
        <v>0.68971296062976994</v>
      </c>
      <c r="P365">
        <f t="shared" si="106"/>
        <v>0.65638303104235662</v>
      </c>
      <c r="Q365">
        <f t="shared" si="106"/>
        <v>0.65888416179797271</v>
      </c>
      <c r="R365">
        <f t="shared" si="106"/>
        <v>0.62407921254464083</v>
      </c>
      <c r="S365">
        <f t="shared" si="106"/>
        <v>0.59323355300038172</v>
      </c>
      <c r="T365">
        <f t="shared" si="106"/>
        <v>0.57596133220981682</v>
      </c>
      <c r="U365">
        <f t="shared" si="106"/>
        <v>0.56504092118862415</v>
      </c>
      <c r="V365">
        <f t="shared" si="106"/>
        <v>0.56072078326321295</v>
      </c>
      <c r="W365">
        <f t="shared" si="106"/>
        <v>0.55519357085398724</v>
      </c>
    </row>
    <row r="366" spans="1:23" x14ac:dyDescent="0.25">
      <c r="A366" s="6" t="s">
        <v>8</v>
      </c>
      <c r="B366">
        <v>3.2449999999991133</v>
      </c>
      <c r="C366">
        <v>3.4210000000000007</v>
      </c>
      <c r="D366">
        <v>4.1749999999999998</v>
      </c>
      <c r="E366">
        <v>4.9481798697173529</v>
      </c>
      <c r="F366">
        <v>7.3751029382128168</v>
      </c>
      <c r="G366">
        <v>9.8210845669233109</v>
      </c>
      <c r="H366">
        <v>11.219378998209812</v>
      </c>
      <c r="I366">
        <v>12.517387396089754</v>
      </c>
      <c r="J366">
        <v>13.41994883087777</v>
      </c>
      <c r="K366">
        <v>14.211192593524261</v>
      </c>
      <c r="M366" s="6" t="s">
        <v>8</v>
      </c>
      <c r="N366">
        <f t="shared" ref="N366:N367" si="107">B366/B$364</f>
        <v>0.30177237871716983</v>
      </c>
      <c r="O366">
        <f t="shared" si="106"/>
        <v>0.31028703937023</v>
      </c>
      <c r="P366">
        <f t="shared" si="106"/>
        <v>0.34361696895764332</v>
      </c>
      <c r="Q366">
        <f t="shared" si="106"/>
        <v>0.34111583820202734</v>
      </c>
      <c r="R366">
        <f t="shared" si="106"/>
        <v>0.37592078745535906</v>
      </c>
      <c r="S366">
        <f t="shared" si="106"/>
        <v>0.40676644699961823</v>
      </c>
      <c r="T366">
        <f t="shared" si="106"/>
        <v>0.42403866779018323</v>
      </c>
      <c r="U366">
        <f t="shared" si="106"/>
        <v>0.43495907881137597</v>
      </c>
      <c r="V366">
        <f t="shared" si="106"/>
        <v>0.43927921673678705</v>
      </c>
      <c r="W366">
        <f t="shared" si="106"/>
        <v>0.44480642914601276</v>
      </c>
    </row>
    <row r="367" spans="1:23" x14ac:dyDescent="0.25">
      <c r="A367" s="6" t="s">
        <v>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 s="6" t="s">
        <v>10</v>
      </c>
      <c r="N367">
        <f t="shared" si="107"/>
        <v>0</v>
      </c>
      <c r="O367">
        <f t="shared" si="106"/>
        <v>0</v>
      </c>
      <c r="P367">
        <f t="shared" si="106"/>
        <v>0</v>
      </c>
      <c r="Q367">
        <f t="shared" si="106"/>
        <v>0</v>
      </c>
      <c r="R367">
        <f t="shared" si="106"/>
        <v>0</v>
      </c>
      <c r="S367">
        <f t="shared" si="106"/>
        <v>0</v>
      </c>
      <c r="T367">
        <f t="shared" si="106"/>
        <v>0</v>
      </c>
      <c r="U367">
        <f t="shared" si="106"/>
        <v>0</v>
      </c>
      <c r="V367">
        <f t="shared" si="106"/>
        <v>0</v>
      </c>
      <c r="W367">
        <f t="shared" si="106"/>
        <v>0</v>
      </c>
    </row>
    <row r="368" spans="1:23" x14ac:dyDescent="0.25">
      <c r="A368" s="8"/>
      <c r="M368" s="8"/>
    </row>
    <row r="369" spans="1:23" x14ac:dyDescent="0.25">
      <c r="A369" s="9" t="s">
        <v>68</v>
      </c>
      <c r="M369" s="9" t="s">
        <v>68</v>
      </c>
      <c r="N369" s="5">
        <v>2005</v>
      </c>
      <c r="O369" s="5">
        <v>2010</v>
      </c>
      <c r="P369" s="5">
        <v>2015</v>
      </c>
      <c r="Q369" s="5">
        <v>2020</v>
      </c>
      <c r="R369" s="5">
        <v>2025</v>
      </c>
      <c r="S369" s="5">
        <v>2030</v>
      </c>
      <c r="T369" s="5">
        <v>2035</v>
      </c>
      <c r="U369" s="5">
        <v>2040</v>
      </c>
      <c r="V369" s="5">
        <v>2045</v>
      </c>
      <c r="W369" s="5">
        <v>2050</v>
      </c>
    </row>
    <row r="370" spans="1:23" x14ac:dyDescent="0.25">
      <c r="A370" s="7" t="s">
        <v>4</v>
      </c>
      <c r="B370">
        <v>38.418329883050703</v>
      </c>
      <c r="C370">
        <v>35.893843662381265</v>
      </c>
      <c r="D370">
        <v>37.987951150177324</v>
      </c>
      <c r="E370">
        <v>34.211167151936657</v>
      </c>
      <c r="F370">
        <v>44.073802602213831</v>
      </c>
      <c r="G370">
        <v>51.092384779045645</v>
      </c>
      <c r="H370">
        <v>54.639873337297047</v>
      </c>
      <c r="I370">
        <v>57.132424242063706</v>
      </c>
      <c r="J370">
        <v>58.93433633880089</v>
      </c>
      <c r="K370">
        <v>60.942666721208724</v>
      </c>
      <c r="M370" s="7" t="s">
        <v>69</v>
      </c>
    </row>
    <row r="371" spans="1:23" x14ac:dyDescent="0.25">
      <c r="A371" s="6" t="s">
        <v>5</v>
      </c>
      <c r="B371">
        <v>8.537782444697779</v>
      </c>
      <c r="C371">
        <v>5.2707795000000015</v>
      </c>
      <c r="D371">
        <v>5.3676304500000027</v>
      </c>
      <c r="E371">
        <v>4.5222415486210421</v>
      </c>
      <c r="F371">
        <v>6.1132384328764928</v>
      </c>
      <c r="G371">
        <v>6.760788212003761</v>
      </c>
      <c r="H371">
        <v>7.0049217052649411</v>
      </c>
      <c r="I371">
        <v>7.4335463571858682</v>
      </c>
      <c r="J371">
        <v>7.6022977432417065</v>
      </c>
      <c r="K371">
        <v>7.7048794935733627</v>
      </c>
      <c r="M371" s="6" t="s">
        <v>5</v>
      </c>
      <c r="N371">
        <f>B371/B$370</f>
        <v>0.22223200411594299</v>
      </c>
      <c r="O371">
        <f t="shared" ref="O371:W376" si="108">C371/C$370</f>
        <v>0.14684355204689517</v>
      </c>
      <c r="P371">
        <f t="shared" si="108"/>
        <v>0.14129823503195033</v>
      </c>
      <c r="Q371">
        <f t="shared" si="108"/>
        <v>0.13218612298543117</v>
      </c>
      <c r="R371">
        <f t="shared" si="108"/>
        <v>0.13870458349263071</v>
      </c>
      <c r="S371">
        <f t="shared" si="108"/>
        <v>0.1323247728842859</v>
      </c>
      <c r="T371">
        <f t="shared" si="108"/>
        <v>0.12820164611332285</v>
      </c>
      <c r="U371">
        <f t="shared" si="108"/>
        <v>0.13011081633243432</v>
      </c>
      <c r="V371">
        <f t="shared" si="108"/>
        <v>0.12899606944816894</v>
      </c>
      <c r="W371">
        <f t="shared" si="108"/>
        <v>0.12642832859317557</v>
      </c>
    </row>
    <row r="372" spans="1:23" x14ac:dyDescent="0.25">
      <c r="A372" s="6" t="s">
        <v>6</v>
      </c>
      <c r="B372">
        <v>25.824000570251677</v>
      </c>
      <c r="C372">
        <v>26.879000599999991</v>
      </c>
      <c r="D372">
        <v>27.531000600000006</v>
      </c>
      <c r="E372">
        <v>25.720903852552823</v>
      </c>
      <c r="F372">
        <v>31.345706061667698</v>
      </c>
      <c r="G372">
        <v>36.656726539064231</v>
      </c>
      <c r="H372">
        <v>39.099447377503452</v>
      </c>
      <c r="I372">
        <v>40.363465727312096</v>
      </c>
      <c r="J372">
        <v>41.524789520623898</v>
      </c>
      <c r="K372">
        <v>42.962168526058811</v>
      </c>
      <c r="M372" s="6" t="s">
        <v>6</v>
      </c>
      <c r="N372">
        <f t="shared" ref="N372:N376" si="109">B372/B$370</f>
        <v>0.67217915637828496</v>
      </c>
      <c r="O372">
        <f t="shared" si="108"/>
        <v>0.74884709625485646</v>
      </c>
      <c r="P372">
        <f t="shared" si="108"/>
        <v>0.72472980949043608</v>
      </c>
      <c r="Q372">
        <f t="shared" si="108"/>
        <v>0.75182772158350031</v>
      </c>
      <c r="R372">
        <f t="shared" si="108"/>
        <v>0.71120947617288643</v>
      </c>
      <c r="S372">
        <f t="shared" si="108"/>
        <v>0.71745968988509878</v>
      </c>
      <c r="T372">
        <f t="shared" si="108"/>
        <v>0.71558451711882476</v>
      </c>
      <c r="U372">
        <f t="shared" si="108"/>
        <v>0.70648963811331711</v>
      </c>
      <c r="V372">
        <f t="shared" si="108"/>
        <v>0.70459416530809427</v>
      </c>
      <c r="W372">
        <f t="shared" si="108"/>
        <v>0.70496042981833451</v>
      </c>
    </row>
    <row r="373" spans="1:23" x14ac:dyDescent="0.25">
      <c r="A373" s="6" t="s">
        <v>7</v>
      </c>
      <c r="B373">
        <v>0.57000099899237011</v>
      </c>
      <c r="C373">
        <v>0.56000099999999964</v>
      </c>
      <c r="D373">
        <v>0.80859598708595048</v>
      </c>
      <c r="E373">
        <v>1.0669060184402195</v>
      </c>
      <c r="F373">
        <v>1.2612195207012451</v>
      </c>
      <c r="G373">
        <v>1.379531140090509</v>
      </c>
      <c r="H373">
        <v>1.4997554416488157</v>
      </c>
      <c r="I373">
        <v>1.5969147438575437</v>
      </c>
      <c r="J373">
        <v>1.6695367569196122</v>
      </c>
      <c r="K373">
        <v>1.7478854320307318</v>
      </c>
      <c r="M373" s="6" t="s">
        <v>7</v>
      </c>
      <c r="N373">
        <f t="shared" si="109"/>
        <v>1.4836693857528711E-2</v>
      </c>
      <c r="O373">
        <f t="shared" si="108"/>
        <v>1.5601589098882483E-2</v>
      </c>
      <c r="P373">
        <f t="shared" si="108"/>
        <v>2.1285590894053154E-2</v>
      </c>
      <c r="Q373">
        <f t="shared" si="108"/>
        <v>3.1185899437512266E-2</v>
      </c>
      <c r="R373">
        <f t="shared" si="108"/>
        <v>2.861608135073632E-2</v>
      </c>
      <c r="S373">
        <f t="shared" si="108"/>
        <v>2.7000719305948148E-2</v>
      </c>
      <c r="T373">
        <f t="shared" si="108"/>
        <v>2.7448003628974121E-2</v>
      </c>
      <c r="U373">
        <f t="shared" si="108"/>
        <v>2.7951111212988166E-2</v>
      </c>
      <c r="V373">
        <f t="shared" si="108"/>
        <v>2.8328761476532162E-2</v>
      </c>
      <c r="W373">
        <f t="shared" si="108"/>
        <v>2.8680816348695293E-2</v>
      </c>
    </row>
    <row r="374" spans="1:23" x14ac:dyDescent="0.25">
      <c r="A374" s="6" t="s">
        <v>8</v>
      </c>
      <c r="B374">
        <v>2.5682179314202283</v>
      </c>
      <c r="C374">
        <v>2.5924434999999999</v>
      </c>
      <c r="D374">
        <v>3.6618005500000024</v>
      </c>
      <c r="E374">
        <v>2.5282709793501983</v>
      </c>
      <c r="F374">
        <v>4.4036173288377132</v>
      </c>
      <c r="G374">
        <v>5.223348271021842</v>
      </c>
      <c r="H374">
        <v>5.8763028696401216</v>
      </c>
      <c r="I374">
        <v>6.4901056508234802</v>
      </c>
      <c r="J374">
        <v>6.8413260023923383</v>
      </c>
      <c r="K374">
        <v>7.1831565637638661</v>
      </c>
      <c r="M374" s="6" t="s">
        <v>8</v>
      </c>
      <c r="N374">
        <f t="shared" si="109"/>
        <v>6.6848765660510082E-2</v>
      </c>
      <c r="O374">
        <f t="shared" si="108"/>
        <v>7.2225296471021966E-2</v>
      </c>
      <c r="P374">
        <f t="shared" si="108"/>
        <v>9.6393736411944125E-2</v>
      </c>
      <c r="Q374">
        <f t="shared" si="108"/>
        <v>7.3901921209580113E-2</v>
      </c>
      <c r="R374">
        <f t="shared" si="108"/>
        <v>9.9914622039363563E-2</v>
      </c>
      <c r="S374">
        <f t="shared" si="108"/>
        <v>0.10223340119297146</v>
      </c>
      <c r="T374">
        <f t="shared" si="108"/>
        <v>0.10754605585128564</v>
      </c>
      <c r="U374">
        <f t="shared" si="108"/>
        <v>0.11359758905600832</v>
      </c>
      <c r="V374">
        <f t="shared" si="108"/>
        <v>0.1160838727878943</v>
      </c>
      <c r="W374">
        <f t="shared" si="108"/>
        <v>0.11786744739320781</v>
      </c>
    </row>
    <row r="375" spans="1:23" x14ac:dyDescent="0.25">
      <c r="A375" s="6" t="s">
        <v>9</v>
      </c>
      <c r="B375">
        <v>0.91832793768864718</v>
      </c>
      <c r="C375">
        <v>0.59161906238127948</v>
      </c>
      <c r="D375">
        <v>0.61892356309136454</v>
      </c>
      <c r="E375">
        <v>0.37284475297237868</v>
      </c>
      <c r="F375">
        <v>0.95002125813067695</v>
      </c>
      <c r="G375">
        <v>1.0719906168652988</v>
      </c>
      <c r="H375">
        <v>1.1594459432397188</v>
      </c>
      <c r="I375">
        <v>1.2483917628847085</v>
      </c>
      <c r="J375">
        <v>1.2963863156233413</v>
      </c>
      <c r="K375">
        <v>1.3445767057819509</v>
      </c>
      <c r="M375" s="6" t="s">
        <v>9</v>
      </c>
      <c r="N375">
        <f t="shared" si="109"/>
        <v>2.3903379987733217E-2</v>
      </c>
      <c r="O375">
        <f t="shared" si="108"/>
        <v>1.6482466128344149E-2</v>
      </c>
      <c r="P375">
        <f t="shared" si="108"/>
        <v>1.6292628171616343E-2</v>
      </c>
      <c r="Q375">
        <f t="shared" si="108"/>
        <v>1.08983347839763E-2</v>
      </c>
      <c r="R375">
        <f t="shared" si="108"/>
        <v>2.1555236944382859E-2</v>
      </c>
      <c r="S375">
        <f t="shared" si="108"/>
        <v>2.098141673169562E-2</v>
      </c>
      <c r="T375">
        <f t="shared" si="108"/>
        <v>2.1219777287592719E-2</v>
      </c>
      <c r="U375">
        <f t="shared" si="108"/>
        <v>2.1850845285251889E-2</v>
      </c>
      <c r="V375">
        <f t="shared" si="108"/>
        <v>2.1997130979310494E-2</v>
      </c>
      <c r="W375">
        <f t="shared" si="108"/>
        <v>2.2062977846586802E-2</v>
      </c>
    </row>
    <row r="376" spans="1:23" x14ac:dyDescent="0.25">
      <c r="A376" s="6" t="s">
        <v>10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 s="6" t="s">
        <v>10</v>
      </c>
      <c r="N376">
        <f t="shared" si="109"/>
        <v>0</v>
      </c>
      <c r="O376">
        <f t="shared" si="108"/>
        <v>0</v>
      </c>
      <c r="P376">
        <f t="shared" si="108"/>
        <v>0</v>
      </c>
      <c r="Q376">
        <f t="shared" si="108"/>
        <v>0</v>
      </c>
      <c r="R376">
        <f t="shared" si="108"/>
        <v>0</v>
      </c>
      <c r="S376">
        <f t="shared" si="108"/>
        <v>0</v>
      </c>
      <c r="T376">
        <f t="shared" si="108"/>
        <v>0</v>
      </c>
      <c r="U376">
        <f t="shared" si="108"/>
        <v>0</v>
      </c>
      <c r="V376">
        <f t="shared" si="108"/>
        <v>0</v>
      </c>
      <c r="W376">
        <f t="shared" si="108"/>
        <v>0</v>
      </c>
    </row>
    <row r="377" spans="1:23" x14ac:dyDescent="0.25">
      <c r="A377" s="7" t="s">
        <v>11</v>
      </c>
      <c r="B377">
        <v>21.394012646415561</v>
      </c>
      <c r="C377">
        <v>21.815582735895848</v>
      </c>
      <c r="D377">
        <v>23.950922543842157</v>
      </c>
      <c r="E377">
        <v>25.659460984933517</v>
      </c>
      <c r="F377">
        <v>29.436831965756372</v>
      </c>
      <c r="G377">
        <v>33.684329795542517</v>
      </c>
      <c r="H377">
        <v>35.78183542213776</v>
      </c>
      <c r="I377">
        <v>38.020426781594779</v>
      </c>
      <c r="J377">
        <v>39.171101626577212</v>
      </c>
      <c r="K377">
        <v>40.403893022204727</v>
      </c>
      <c r="M377" s="7" t="s">
        <v>70</v>
      </c>
    </row>
    <row r="378" spans="1:23" x14ac:dyDescent="0.25">
      <c r="A378" s="6" t="s">
        <v>12</v>
      </c>
      <c r="B378">
        <v>11.190712689326457</v>
      </c>
      <c r="C378">
        <v>12.52158273589585</v>
      </c>
      <c r="D378">
        <v>14.770922543842152</v>
      </c>
      <c r="E378">
        <v>16.812718338685439</v>
      </c>
      <c r="F378">
        <v>18.748494448380661</v>
      </c>
      <c r="G378">
        <v>21.151122439449281</v>
      </c>
      <c r="H378">
        <v>21.938121769546328</v>
      </c>
      <c r="I378">
        <v>22.965567428957083</v>
      </c>
      <c r="J378">
        <v>23.434102868792451</v>
      </c>
      <c r="K378">
        <v>23.888276837903994</v>
      </c>
      <c r="M378" s="6" t="s">
        <v>12</v>
      </c>
      <c r="N378">
        <f>B378/B$377</f>
        <v>0.52307684744691374</v>
      </c>
      <c r="O378">
        <f t="shared" ref="O378:W380" si="110">C378/C$377</f>
        <v>0.57397424985089018</v>
      </c>
      <c r="P378">
        <f t="shared" si="110"/>
        <v>0.61671622530631054</v>
      </c>
      <c r="Q378">
        <f t="shared" si="110"/>
        <v>0.65522492263408705</v>
      </c>
      <c r="R378">
        <f t="shared" si="110"/>
        <v>0.6369059846586288</v>
      </c>
      <c r="S378">
        <f t="shared" si="110"/>
        <v>0.62792172407266456</v>
      </c>
      <c r="T378">
        <f t="shared" si="110"/>
        <v>0.61310778250278053</v>
      </c>
      <c r="U378">
        <f t="shared" si="110"/>
        <v>0.60403234190086552</v>
      </c>
      <c r="V378">
        <f t="shared" si="110"/>
        <v>0.59824977842575255</v>
      </c>
      <c r="W378">
        <f t="shared" si="110"/>
        <v>0.59123700839361537</v>
      </c>
    </row>
    <row r="379" spans="1:23" x14ac:dyDescent="0.25">
      <c r="A379" s="6" t="s">
        <v>8</v>
      </c>
      <c r="B379">
        <v>9.4629999597148586</v>
      </c>
      <c r="C379">
        <v>8.1050000000000004</v>
      </c>
      <c r="D379">
        <v>8.4390000000000018</v>
      </c>
      <c r="E379">
        <v>7.9998467716146768</v>
      </c>
      <c r="F379">
        <v>9.7433860768547174</v>
      </c>
      <c r="G379">
        <v>11.537549886230838</v>
      </c>
      <c r="H379">
        <v>12.815867831336432</v>
      </c>
      <c r="I379">
        <v>13.990747172919018</v>
      </c>
      <c r="J379">
        <v>14.650418029938258</v>
      </c>
      <c r="K379">
        <v>15.407432146315157</v>
      </c>
      <c r="M379" s="6" t="s">
        <v>8</v>
      </c>
      <c r="N379">
        <f t="shared" ref="N379:N380" si="111">B379/B$377</f>
        <v>0.44232001336599786</v>
      </c>
      <c r="O379">
        <f t="shared" si="110"/>
        <v>0.37152342424774432</v>
      </c>
      <c r="P379">
        <f t="shared" si="110"/>
        <v>0.35234550922004837</v>
      </c>
      <c r="Q379">
        <f t="shared" si="110"/>
        <v>0.31176986828803427</v>
      </c>
      <c r="R379">
        <f t="shared" si="110"/>
        <v>0.33099302561461502</v>
      </c>
      <c r="S379">
        <f t="shared" si="110"/>
        <v>0.34251979945160183</v>
      </c>
      <c r="T379">
        <f t="shared" si="110"/>
        <v>0.35816686539806225</v>
      </c>
      <c r="U379">
        <f t="shared" si="110"/>
        <v>0.36797975081362755</v>
      </c>
      <c r="V379">
        <f t="shared" si="110"/>
        <v>0.37401087591567994</v>
      </c>
      <c r="W379">
        <f t="shared" si="110"/>
        <v>0.38133533661837266</v>
      </c>
    </row>
    <row r="380" spans="1:23" x14ac:dyDescent="0.25">
      <c r="A380" s="6" t="s">
        <v>10</v>
      </c>
      <c r="B380">
        <v>0.74029999737424856</v>
      </c>
      <c r="C380">
        <v>1.1890000000000001</v>
      </c>
      <c r="D380">
        <v>0.74099999999999999</v>
      </c>
      <c r="E380">
        <v>0.84689587463340166</v>
      </c>
      <c r="F380">
        <v>0.944951440520996</v>
      </c>
      <c r="G380">
        <v>0.99565746986239712</v>
      </c>
      <c r="H380">
        <v>1.0278458212550043</v>
      </c>
      <c r="I380">
        <v>1.0641121797186737</v>
      </c>
      <c r="J380">
        <v>1.0865807278464992</v>
      </c>
      <c r="K380">
        <v>1.1081840379855776</v>
      </c>
      <c r="M380" s="6" t="s">
        <v>10</v>
      </c>
      <c r="N380">
        <f t="shared" si="111"/>
        <v>3.4603139187088468E-2</v>
      </c>
      <c r="O380">
        <f t="shared" si="110"/>
        <v>5.4502325901365577E-2</v>
      </c>
      <c r="P380">
        <f t="shared" si="110"/>
        <v>3.0938265473640928E-2</v>
      </c>
      <c r="Q380">
        <f t="shared" si="110"/>
        <v>3.3005209077878683E-2</v>
      </c>
      <c r="R380">
        <f t="shared" si="110"/>
        <v>3.2100989726756277E-2</v>
      </c>
      <c r="S380">
        <f t="shared" si="110"/>
        <v>2.9558476475733637E-2</v>
      </c>
      <c r="T380">
        <f t="shared" si="110"/>
        <v>2.8725352099157254E-2</v>
      </c>
      <c r="U380">
        <f t="shared" si="110"/>
        <v>2.7987907285506781E-2</v>
      </c>
      <c r="V380">
        <f t="shared" si="110"/>
        <v>2.7739345658567456E-2</v>
      </c>
      <c r="W380">
        <f t="shared" si="110"/>
        <v>2.7427654988012022E-2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26" sqref="Q26"/>
    </sheetView>
  </sheetViews>
  <sheetFormatPr baseColWidth="10" defaultRowHeight="15" x14ac:dyDescent="0.25"/>
  <cols>
    <col min="13" max="13" width="17.7109375" customWidth="1"/>
  </cols>
  <sheetData>
    <row r="1" spans="1:18" x14ac:dyDescent="0.25">
      <c r="A1" t="s">
        <v>71</v>
      </c>
    </row>
    <row r="2" spans="1:18" x14ac:dyDescent="0.25">
      <c r="A2" t="s">
        <v>72</v>
      </c>
    </row>
    <row r="3" spans="1:18" x14ac:dyDescent="0.25">
      <c r="A3" t="s">
        <v>73</v>
      </c>
    </row>
    <row r="4" spans="1:18" x14ac:dyDescent="0.25">
      <c r="M4" t="s">
        <v>87</v>
      </c>
    </row>
    <row r="5" spans="1:18" x14ac:dyDescent="0.25">
      <c r="M5" t="s">
        <v>86</v>
      </c>
      <c r="N5">
        <v>2010</v>
      </c>
      <c r="O5">
        <v>2020</v>
      </c>
      <c r="P5">
        <v>2030</v>
      </c>
      <c r="Q5">
        <v>2040</v>
      </c>
      <c r="R5">
        <v>2050</v>
      </c>
    </row>
    <row r="6" spans="1:18" x14ac:dyDescent="0.25">
      <c r="M6" t="s">
        <v>80</v>
      </c>
      <c r="N6">
        <v>55</v>
      </c>
      <c r="O6">
        <v>58.6</v>
      </c>
      <c r="P6">
        <v>61.1</v>
      </c>
      <c r="Q6">
        <v>63</v>
      </c>
      <c r="R6">
        <v>64.3</v>
      </c>
    </row>
    <row r="7" spans="1:18" x14ac:dyDescent="0.25">
      <c r="M7" t="s">
        <v>38</v>
      </c>
      <c r="N7">
        <v>55</v>
      </c>
      <c r="O7">
        <v>57.8</v>
      </c>
      <c r="P7">
        <v>53.1</v>
      </c>
      <c r="Q7">
        <v>28.3</v>
      </c>
      <c r="R7">
        <v>6.3</v>
      </c>
    </row>
    <row r="8" spans="1:18" x14ac:dyDescent="0.25">
      <c r="M8" t="s">
        <v>82</v>
      </c>
      <c r="N8">
        <v>0</v>
      </c>
      <c r="O8">
        <v>0.4</v>
      </c>
      <c r="P8">
        <v>0.4</v>
      </c>
      <c r="Q8">
        <v>0.1</v>
      </c>
      <c r="R8">
        <v>0.02</v>
      </c>
    </row>
    <row r="9" spans="1:18" x14ac:dyDescent="0.25">
      <c r="M9" t="s">
        <v>83</v>
      </c>
      <c r="N9">
        <v>0</v>
      </c>
      <c r="O9">
        <v>0.4</v>
      </c>
      <c r="P9">
        <v>5.7</v>
      </c>
      <c r="Q9">
        <v>25.6</v>
      </c>
      <c r="R9">
        <v>44.5</v>
      </c>
    </row>
    <row r="10" spans="1:18" x14ac:dyDescent="0.25">
      <c r="M10" t="s">
        <v>84</v>
      </c>
      <c r="N10">
        <v>0</v>
      </c>
      <c r="O10">
        <v>0</v>
      </c>
      <c r="P10">
        <v>0.9</v>
      </c>
      <c r="Q10">
        <v>5.4</v>
      </c>
      <c r="R10">
        <v>8</v>
      </c>
    </row>
    <row r="11" spans="1:18" x14ac:dyDescent="0.25">
      <c r="M11" t="s">
        <v>85</v>
      </c>
      <c r="N11">
        <v>0</v>
      </c>
      <c r="O11">
        <v>0</v>
      </c>
      <c r="P11">
        <v>1</v>
      </c>
      <c r="Q11">
        <v>3.5</v>
      </c>
      <c r="R11">
        <v>5.4</v>
      </c>
    </row>
    <row r="14" spans="1:18" x14ac:dyDescent="0.25">
      <c r="M14" t="s">
        <v>88</v>
      </c>
      <c r="N14">
        <v>2010</v>
      </c>
      <c r="O14">
        <v>2020</v>
      </c>
      <c r="P14">
        <v>2030</v>
      </c>
      <c r="Q14">
        <v>2040</v>
      </c>
      <c r="R14">
        <v>2050</v>
      </c>
    </row>
    <row r="16" spans="1:18" x14ac:dyDescent="0.25">
      <c r="M16" t="s">
        <v>38</v>
      </c>
      <c r="N16">
        <f>N7/N$6</f>
        <v>1</v>
      </c>
      <c r="O16">
        <f t="shared" ref="O16:R16" si="0">O7/O$6</f>
        <v>0.98634812286689411</v>
      </c>
      <c r="P16">
        <f t="shared" si="0"/>
        <v>0.86906710310965629</v>
      </c>
      <c r="Q16">
        <f t="shared" si="0"/>
        <v>0.44920634920634922</v>
      </c>
      <c r="R16">
        <f t="shared" si="0"/>
        <v>9.7978227060653192E-2</v>
      </c>
    </row>
    <row r="17" spans="13:18" x14ac:dyDescent="0.25">
      <c r="M17" t="s">
        <v>82</v>
      </c>
      <c r="N17">
        <f t="shared" ref="N17:R20" si="1">N8/N$6</f>
        <v>0</v>
      </c>
      <c r="O17">
        <f t="shared" si="1"/>
        <v>6.8259385665529011E-3</v>
      </c>
      <c r="P17">
        <f t="shared" si="1"/>
        <v>6.5466448445171853E-3</v>
      </c>
      <c r="Q17">
        <f t="shared" si="1"/>
        <v>1.5873015873015873E-3</v>
      </c>
      <c r="R17">
        <f t="shared" si="1"/>
        <v>3.1104199066874031E-4</v>
      </c>
    </row>
    <row r="18" spans="13:18" x14ac:dyDescent="0.25">
      <c r="M18" t="s">
        <v>83</v>
      </c>
      <c r="N18">
        <f t="shared" si="1"/>
        <v>0</v>
      </c>
      <c r="O18">
        <f t="shared" si="1"/>
        <v>6.8259385665529011E-3</v>
      </c>
      <c r="P18">
        <f t="shared" si="1"/>
        <v>9.3289689034369891E-2</v>
      </c>
      <c r="Q18">
        <f t="shared" si="1"/>
        <v>0.40634920634920635</v>
      </c>
      <c r="R18">
        <f t="shared" si="1"/>
        <v>0.6920684292379472</v>
      </c>
    </row>
    <row r="19" spans="13:18" x14ac:dyDescent="0.25">
      <c r="M19" t="s">
        <v>84</v>
      </c>
      <c r="N19">
        <f t="shared" si="1"/>
        <v>0</v>
      </c>
      <c r="O19">
        <f t="shared" si="1"/>
        <v>0</v>
      </c>
      <c r="P19">
        <f t="shared" si="1"/>
        <v>1.4729950900163666E-2</v>
      </c>
      <c r="Q19">
        <f t="shared" si="1"/>
        <v>8.5714285714285715E-2</v>
      </c>
      <c r="R19">
        <f t="shared" si="1"/>
        <v>0.12441679626749612</v>
      </c>
    </row>
    <row r="20" spans="13:18" x14ac:dyDescent="0.25">
      <c r="M20" t="s">
        <v>85</v>
      </c>
      <c r="N20">
        <f t="shared" si="1"/>
        <v>0</v>
      </c>
      <c r="O20">
        <f t="shared" si="1"/>
        <v>0</v>
      </c>
      <c r="P20">
        <f t="shared" si="1"/>
        <v>1.6366612111292964E-2</v>
      </c>
      <c r="Q20">
        <f t="shared" si="1"/>
        <v>5.5555555555555552E-2</v>
      </c>
      <c r="R20">
        <f t="shared" si="1"/>
        <v>8.3981337480559887E-2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P28" sqref="P28"/>
    </sheetView>
  </sheetViews>
  <sheetFormatPr baseColWidth="10" defaultRowHeight="15" x14ac:dyDescent="0.25"/>
  <cols>
    <col min="13" max="13" width="20.5703125" customWidth="1"/>
  </cols>
  <sheetData>
    <row r="1" spans="1:18" x14ac:dyDescent="0.25">
      <c r="A1" t="s">
        <v>71</v>
      </c>
    </row>
    <row r="2" spans="1:18" x14ac:dyDescent="0.25">
      <c r="A2" t="s">
        <v>72</v>
      </c>
    </row>
    <row r="3" spans="1:18" x14ac:dyDescent="0.25">
      <c r="A3" t="s">
        <v>73</v>
      </c>
    </row>
    <row r="5" spans="1:18" x14ac:dyDescent="0.25">
      <c r="M5" t="s">
        <v>87</v>
      </c>
    </row>
    <row r="6" spans="1:18" x14ac:dyDescent="0.25">
      <c r="M6" t="s">
        <v>86</v>
      </c>
      <c r="N6">
        <v>2010</v>
      </c>
      <c r="O6">
        <v>2020</v>
      </c>
      <c r="P6">
        <v>2030</v>
      </c>
      <c r="Q6">
        <v>2040</v>
      </c>
      <c r="R6">
        <v>2050</v>
      </c>
    </row>
    <row r="7" spans="1:18" x14ac:dyDescent="0.25">
      <c r="M7" t="s">
        <v>80</v>
      </c>
      <c r="N7">
        <v>3.7</v>
      </c>
      <c r="O7">
        <v>3.5</v>
      </c>
      <c r="P7">
        <v>3.4</v>
      </c>
      <c r="Q7">
        <v>3.3</v>
      </c>
      <c r="R7">
        <v>3.2</v>
      </c>
    </row>
    <row r="8" spans="1:18" x14ac:dyDescent="0.25">
      <c r="M8" t="s">
        <v>38</v>
      </c>
      <c r="N8">
        <v>3.6</v>
      </c>
      <c r="O8">
        <v>3.5</v>
      </c>
      <c r="P8">
        <v>2.9</v>
      </c>
      <c r="Q8">
        <v>1.5</v>
      </c>
      <c r="R8">
        <v>0.3</v>
      </c>
    </row>
    <row r="9" spans="1:18" x14ac:dyDescent="0.25">
      <c r="M9" t="s">
        <v>82</v>
      </c>
      <c r="N9">
        <v>0</v>
      </c>
      <c r="O9">
        <v>0.03</v>
      </c>
      <c r="P9">
        <v>0.03</v>
      </c>
      <c r="Q9">
        <v>8.9999999999999993E-3</v>
      </c>
      <c r="R9">
        <v>6.9999999999999999E-4</v>
      </c>
    </row>
    <row r="10" spans="1:18" x14ac:dyDescent="0.25">
      <c r="M10" t="s">
        <v>83</v>
      </c>
      <c r="N10">
        <v>0</v>
      </c>
      <c r="O10">
        <v>8.0000000000000002E-3</v>
      </c>
      <c r="P10">
        <v>0.2</v>
      </c>
      <c r="Q10">
        <v>0.8</v>
      </c>
      <c r="R10">
        <v>1</v>
      </c>
    </row>
    <row r="11" spans="1:18" x14ac:dyDescent="0.25">
      <c r="M11" t="s">
        <v>84</v>
      </c>
      <c r="N11">
        <v>0</v>
      </c>
      <c r="O11">
        <v>0</v>
      </c>
      <c r="P11">
        <v>0.2</v>
      </c>
      <c r="Q11">
        <v>0.7</v>
      </c>
      <c r="R11">
        <v>0.9</v>
      </c>
    </row>
    <row r="12" spans="1:18" x14ac:dyDescent="0.25">
      <c r="M12" t="s">
        <v>89</v>
      </c>
      <c r="N12">
        <v>0</v>
      </c>
      <c r="O12">
        <v>0</v>
      </c>
      <c r="P12">
        <v>0.02</v>
      </c>
      <c r="Q12">
        <v>0.4</v>
      </c>
      <c r="R12">
        <v>0.9</v>
      </c>
    </row>
    <row r="15" spans="1:18" x14ac:dyDescent="0.25">
      <c r="M15" t="s">
        <v>88</v>
      </c>
      <c r="N15">
        <v>2010</v>
      </c>
      <c r="O15">
        <v>2020</v>
      </c>
      <c r="P15">
        <v>2030</v>
      </c>
      <c r="Q15">
        <v>2040</v>
      </c>
      <c r="R15">
        <v>2050</v>
      </c>
    </row>
    <row r="17" spans="13:18" x14ac:dyDescent="0.25">
      <c r="M17" t="s">
        <v>38</v>
      </c>
      <c r="N17">
        <f>N8/N$7</f>
        <v>0.97297297297297292</v>
      </c>
      <c r="O17">
        <f t="shared" ref="O17:R17" si="0">O8/O$7</f>
        <v>1</v>
      </c>
      <c r="P17">
        <f t="shared" si="0"/>
        <v>0.8529411764705882</v>
      </c>
      <c r="Q17">
        <f t="shared" si="0"/>
        <v>0.45454545454545459</v>
      </c>
      <c r="R17">
        <f t="shared" si="0"/>
        <v>9.3749999999999986E-2</v>
      </c>
    </row>
    <row r="18" spans="13:18" x14ac:dyDescent="0.25">
      <c r="M18" t="s">
        <v>82</v>
      </c>
      <c r="N18">
        <f t="shared" ref="N18:R21" si="1">N9/N$7</f>
        <v>0</v>
      </c>
      <c r="O18">
        <f t="shared" si="1"/>
        <v>8.5714285714285719E-3</v>
      </c>
      <c r="P18">
        <f t="shared" si="1"/>
        <v>8.8235294117647058E-3</v>
      </c>
      <c r="Q18">
        <f t="shared" si="1"/>
        <v>2.7272727272727271E-3</v>
      </c>
      <c r="R18">
        <f t="shared" si="1"/>
        <v>2.1874999999999998E-4</v>
      </c>
    </row>
    <row r="19" spans="13:18" x14ac:dyDescent="0.25">
      <c r="M19" t="s">
        <v>83</v>
      </c>
      <c r="N19">
        <f t="shared" si="1"/>
        <v>0</v>
      </c>
      <c r="O19">
        <f t="shared" si="1"/>
        <v>2.2857142857142859E-3</v>
      </c>
      <c r="P19">
        <f t="shared" si="1"/>
        <v>5.8823529411764712E-2</v>
      </c>
      <c r="Q19">
        <f t="shared" si="1"/>
        <v>0.24242424242424246</v>
      </c>
      <c r="R19">
        <f t="shared" si="1"/>
        <v>0.3125</v>
      </c>
    </row>
    <row r="20" spans="13:18" x14ac:dyDescent="0.25">
      <c r="M20" t="s">
        <v>84</v>
      </c>
      <c r="N20">
        <f t="shared" si="1"/>
        <v>0</v>
      </c>
      <c r="O20">
        <f t="shared" si="1"/>
        <v>0</v>
      </c>
      <c r="P20">
        <f t="shared" si="1"/>
        <v>5.8823529411764712E-2</v>
      </c>
      <c r="Q20">
        <f t="shared" si="1"/>
        <v>0.21212121212121213</v>
      </c>
      <c r="R20">
        <f t="shared" si="1"/>
        <v>0.28125</v>
      </c>
    </row>
    <row r="21" spans="13:18" x14ac:dyDescent="0.25">
      <c r="M21" t="s">
        <v>89</v>
      </c>
      <c r="N21">
        <f t="shared" si="1"/>
        <v>0</v>
      </c>
      <c r="O21">
        <f t="shared" si="1"/>
        <v>0</v>
      </c>
      <c r="P21">
        <f t="shared" si="1"/>
        <v>5.8823529411764705E-3</v>
      </c>
      <c r="Q21">
        <f t="shared" si="1"/>
        <v>0.12121212121212123</v>
      </c>
      <c r="R21">
        <f t="shared" si="1"/>
        <v>0.28125</v>
      </c>
    </row>
    <row r="22" spans="13:18" x14ac:dyDescent="0.25">
      <c r="M22" s="11" t="s">
        <v>90</v>
      </c>
      <c r="N22" s="11">
        <f>SUM(N17:N21)</f>
        <v>0.97297297297297292</v>
      </c>
      <c r="O22" s="11">
        <f t="shared" ref="O22:R22" si="2">SUM(O17:O21)</f>
        <v>1.0108571428571429</v>
      </c>
      <c r="P22" s="11">
        <f t="shared" si="2"/>
        <v>0.98529411764705876</v>
      </c>
      <c r="Q22" s="11">
        <f t="shared" si="2"/>
        <v>1.0330303030303032</v>
      </c>
      <c r="R22" s="11">
        <f t="shared" si="2"/>
        <v>0.96896874999999993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RowHeight="15" x14ac:dyDescent="0.25"/>
  <sheetData>
    <row r="1" spans="1:1" x14ac:dyDescent="0.25">
      <c r="A1" t="s">
        <v>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5" sqref="I15"/>
    </sheetView>
  </sheetViews>
  <sheetFormatPr baseColWidth="10" defaultRowHeight="15" x14ac:dyDescent="0.25"/>
  <sheetData>
    <row r="1" spans="1:11" ht="31.5" x14ac:dyDescent="0.25">
      <c r="A1" s="2" t="s">
        <v>0</v>
      </c>
    </row>
    <row r="2" spans="1:11" x14ac:dyDescent="0.25">
      <c r="A2" s="1" t="s">
        <v>1</v>
      </c>
    </row>
    <row r="4" spans="1:11" x14ac:dyDescent="0.25">
      <c r="B4">
        <v>2010</v>
      </c>
      <c r="C4">
        <v>2015</v>
      </c>
      <c r="D4">
        <v>2020</v>
      </c>
      <c r="E4">
        <v>2025</v>
      </c>
      <c r="F4">
        <v>2030</v>
      </c>
      <c r="G4">
        <v>2035</v>
      </c>
      <c r="H4">
        <v>2040</v>
      </c>
      <c r="I4">
        <v>2045</v>
      </c>
      <c r="J4">
        <v>2050</v>
      </c>
      <c r="K4" t="s">
        <v>17</v>
      </c>
    </row>
    <row r="5" spans="1:11" x14ac:dyDescent="0.25">
      <c r="A5" t="s">
        <v>15</v>
      </c>
      <c r="B5">
        <v>11.5</v>
      </c>
      <c r="C5">
        <v>7.5</v>
      </c>
      <c r="D5">
        <v>25</v>
      </c>
      <c r="E5">
        <v>26.5</v>
      </c>
      <c r="F5">
        <v>30</v>
      </c>
      <c r="G5">
        <v>50</v>
      </c>
      <c r="H5">
        <v>80</v>
      </c>
      <c r="I5">
        <v>120</v>
      </c>
      <c r="J5">
        <v>150</v>
      </c>
      <c r="K5" t="s">
        <v>16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R8" sqref="R8"/>
    </sheetView>
  </sheetViews>
  <sheetFormatPr baseColWidth="10" defaultRowHeight="15" x14ac:dyDescent="0.25"/>
  <cols>
    <col min="1" max="1" width="19.42578125" customWidth="1"/>
  </cols>
  <sheetData>
    <row r="1" spans="1:5" ht="31.5" x14ac:dyDescent="0.25">
      <c r="A1" s="2" t="s">
        <v>0</v>
      </c>
    </row>
    <row r="2" spans="1:5" x14ac:dyDescent="0.25">
      <c r="A2" s="1" t="s">
        <v>1</v>
      </c>
    </row>
    <row r="4" spans="1:5" x14ac:dyDescent="0.25">
      <c r="A4" t="s">
        <v>18</v>
      </c>
      <c r="B4">
        <v>2015</v>
      </c>
      <c r="C4">
        <v>2020</v>
      </c>
      <c r="D4">
        <v>2030</v>
      </c>
      <c r="E4">
        <v>2050</v>
      </c>
    </row>
    <row r="5" spans="1:5" x14ac:dyDescent="0.25">
      <c r="A5" t="s">
        <v>19</v>
      </c>
      <c r="B5">
        <v>8</v>
      </c>
      <c r="C5">
        <v>5</v>
      </c>
      <c r="D5">
        <v>10</v>
      </c>
      <c r="E5">
        <v>12</v>
      </c>
    </row>
    <row r="6" spans="1:5" x14ac:dyDescent="0.25">
      <c r="A6" t="s">
        <v>20</v>
      </c>
      <c r="B6">
        <f>100-SUM(B5,B7:B10)</f>
        <v>1</v>
      </c>
      <c r="C6">
        <f t="shared" ref="C6:E6" si="0">100-SUM(C5,C7:C10)</f>
        <v>1</v>
      </c>
      <c r="D6">
        <f t="shared" si="0"/>
        <v>0</v>
      </c>
      <c r="E6">
        <f t="shared" si="0"/>
        <v>0</v>
      </c>
    </row>
    <row r="7" spans="1:5" x14ac:dyDescent="0.25">
      <c r="A7" t="s">
        <v>8</v>
      </c>
      <c r="B7">
        <v>8</v>
      </c>
      <c r="C7">
        <v>6</v>
      </c>
      <c r="D7">
        <v>9</v>
      </c>
      <c r="E7">
        <v>10</v>
      </c>
    </row>
    <row r="8" spans="1:5" x14ac:dyDescent="0.25">
      <c r="A8" t="s">
        <v>21</v>
      </c>
      <c r="B8">
        <v>9</v>
      </c>
      <c r="C8">
        <v>7</v>
      </c>
      <c r="D8">
        <v>8</v>
      </c>
      <c r="E8">
        <v>7</v>
      </c>
    </row>
    <row r="9" spans="1:5" x14ac:dyDescent="0.25">
      <c r="A9" t="s">
        <v>23</v>
      </c>
      <c r="B9">
        <v>2</v>
      </c>
      <c r="C9">
        <v>2</v>
      </c>
      <c r="D9">
        <v>2</v>
      </c>
      <c r="E9">
        <v>2</v>
      </c>
    </row>
    <row r="10" spans="1:5" x14ac:dyDescent="0.25">
      <c r="A10" t="s">
        <v>22</v>
      </c>
      <c r="B10">
        <v>72</v>
      </c>
      <c r="C10">
        <v>79</v>
      </c>
      <c r="D10">
        <v>71</v>
      </c>
      <c r="E10">
        <v>69</v>
      </c>
    </row>
    <row r="11" spans="1:5" x14ac:dyDescent="0.25">
      <c r="B11">
        <f>SUM(B5:B10)</f>
        <v>100</v>
      </c>
      <c r="C11">
        <f t="shared" ref="C11:E11" si="1">SUM(C5:C10)</f>
        <v>100</v>
      </c>
      <c r="D11">
        <f t="shared" si="1"/>
        <v>100</v>
      </c>
      <c r="E11">
        <f t="shared" si="1"/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6" sqref="G6"/>
    </sheetView>
  </sheetViews>
  <sheetFormatPr baseColWidth="10" defaultRowHeight="15" x14ac:dyDescent="0.25"/>
  <cols>
    <col min="1" max="1" width="37.140625" customWidth="1"/>
  </cols>
  <sheetData>
    <row r="1" spans="1:5" ht="31.5" x14ac:dyDescent="0.25">
      <c r="A1" s="2" t="s">
        <v>0</v>
      </c>
    </row>
    <row r="2" spans="1:5" x14ac:dyDescent="0.25">
      <c r="A2" s="1" t="s">
        <v>1</v>
      </c>
    </row>
    <row r="4" spans="1:5" x14ac:dyDescent="0.25">
      <c r="A4" t="s">
        <v>18</v>
      </c>
      <c r="B4">
        <v>2015</v>
      </c>
      <c r="C4">
        <v>2020</v>
      </c>
      <c r="D4">
        <v>2030</v>
      </c>
      <c r="E4">
        <v>2050</v>
      </c>
    </row>
    <row r="5" spans="1:5" x14ac:dyDescent="0.25">
      <c r="A5" t="s">
        <v>24</v>
      </c>
      <c r="B5">
        <v>13</v>
      </c>
      <c r="C5">
        <v>12</v>
      </c>
      <c r="D5">
        <v>11</v>
      </c>
      <c r="E5">
        <v>11</v>
      </c>
    </row>
    <row r="6" spans="1:5" x14ac:dyDescent="0.25">
      <c r="A6" t="s">
        <v>25</v>
      </c>
      <c r="B6">
        <v>17</v>
      </c>
      <c r="C6">
        <v>16</v>
      </c>
      <c r="D6">
        <v>18</v>
      </c>
      <c r="E6">
        <v>20</v>
      </c>
    </row>
    <row r="7" spans="1:5" x14ac:dyDescent="0.25">
      <c r="A7" t="s">
        <v>26</v>
      </c>
      <c r="B7">
        <v>70</v>
      </c>
      <c r="C7">
        <v>72</v>
      </c>
      <c r="D7">
        <v>71</v>
      </c>
      <c r="E7">
        <v>69</v>
      </c>
    </row>
    <row r="8" spans="1:5" x14ac:dyDescent="0.25">
      <c r="B8">
        <f>SUM(B5:B7)</f>
        <v>100</v>
      </c>
      <c r="C8">
        <f t="shared" ref="C8:E8" si="0">SUM(C5:C7)</f>
        <v>100</v>
      </c>
      <c r="D8">
        <f t="shared" si="0"/>
        <v>100</v>
      </c>
      <c r="E8">
        <f t="shared" si="0"/>
        <v>100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1" sqref="H11"/>
    </sheetView>
  </sheetViews>
  <sheetFormatPr baseColWidth="10" defaultRowHeight="15" x14ac:dyDescent="0.25"/>
  <sheetData>
    <row r="1" spans="1:5" ht="31.5" x14ac:dyDescent="0.25">
      <c r="A1" s="2" t="s">
        <v>0</v>
      </c>
    </row>
    <row r="2" spans="1:5" x14ac:dyDescent="0.25">
      <c r="A2" s="1" t="s">
        <v>1</v>
      </c>
    </row>
    <row r="4" spans="1:5" x14ac:dyDescent="0.25">
      <c r="A4" t="s">
        <v>18</v>
      </c>
      <c r="B4">
        <v>2015</v>
      </c>
      <c r="C4">
        <v>2020</v>
      </c>
      <c r="D4">
        <v>2030</v>
      </c>
      <c r="E4">
        <v>2050</v>
      </c>
    </row>
    <row r="5" spans="1:5" x14ac:dyDescent="0.25">
      <c r="A5" t="s">
        <v>19</v>
      </c>
      <c r="B5">
        <v>12</v>
      </c>
      <c r="C5">
        <v>8</v>
      </c>
      <c r="D5">
        <v>14</v>
      </c>
      <c r="E5">
        <v>17</v>
      </c>
    </row>
    <row r="6" spans="1:5" x14ac:dyDescent="0.25">
      <c r="A6" t="s">
        <v>8</v>
      </c>
      <c r="B6">
        <v>2</v>
      </c>
      <c r="C6">
        <v>2</v>
      </c>
      <c r="D6">
        <v>2</v>
      </c>
      <c r="E6">
        <v>2</v>
      </c>
    </row>
    <row r="7" spans="1:5" x14ac:dyDescent="0.25">
      <c r="A7" t="s">
        <v>27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28</v>
      </c>
      <c r="B8">
        <v>12</v>
      </c>
      <c r="C8">
        <v>11</v>
      </c>
      <c r="D8">
        <v>14</v>
      </c>
      <c r="E8">
        <v>19</v>
      </c>
    </row>
    <row r="9" spans="1:5" x14ac:dyDescent="0.25">
      <c r="A9" t="s">
        <v>30</v>
      </c>
      <c r="B9">
        <v>18</v>
      </c>
      <c r="C9">
        <v>23</v>
      </c>
      <c r="D9">
        <v>20</v>
      </c>
      <c r="E9">
        <v>20</v>
      </c>
    </row>
    <row r="10" spans="1:5" x14ac:dyDescent="0.25">
      <c r="A10" t="s">
        <v>21</v>
      </c>
      <c r="B10">
        <v>2</v>
      </c>
      <c r="C10">
        <v>1</v>
      </c>
      <c r="D10">
        <v>3</v>
      </c>
      <c r="E10">
        <v>3</v>
      </c>
    </row>
    <row r="11" spans="1:5" x14ac:dyDescent="0.25">
      <c r="A11" t="s">
        <v>20</v>
      </c>
      <c r="B11">
        <v>1</v>
      </c>
      <c r="C11">
        <v>1</v>
      </c>
      <c r="D11">
        <v>1</v>
      </c>
      <c r="E11">
        <v>2</v>
      </c>
    </row>
    <row r="12" spans="1:5" x14ac:dyDescent="0.25">
      <c r="A12" t="s">
        <v>29</v>
      </c>
      <c r="B12">
        <v>52</v>
      </c>
      <c r="C12">
        <v>53</v>
      </c>
      <c r="D12">
        <v>45</v>
      </c>
      <c r="E12">
        <v>36</v>
      </c>
    </row>
    <row r="13" spans="1:5" x14ac:dyDescent="0.25">
      <c r="B13">
        <f>SUM(B5:B12)</f>
        <v>100</v>
      </c>
      <c r="C13">
        <f t="shared" ref="C13:E13" si="0">SUM(C5:C12)</f>
        <v>100</v>
      </c>
      <c r="D13">
        <f t="shared" si="0"/>
        <v>100</v>
      </c>
      <c r="E13">
        <f t="shared" si="0"/>
        <v>100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29" sqref="I29"/>
    </sheetView>
  </sheetViews>
  <sheetFormatPr baseColWidth="10" defaultRowHeight="15" x14ac:dyDescent="0.25"/>
  <sheetData>
    <row r="1" spans="1:5" ht="31.5" x14ac:dyDescent="0.25">
      <c r="A1" s="2" t="s">
        <v>0</v>
      </c>
    </row>
    <row r="2" spans="1:5" x14ac:dyDescent="0.25">
      <c r="A2" s="1" t="s">
        <v>1</v>
      </c>
    </row>
    <row r="4" spans="1:5" x14ac:dyDescent="0.25">
      <c r="A4" t="s">
        <v>18</v>
      </c>
      <c r="B4">
        <v>2015</v>
      </c>
      <c r="C4">
        <v>2020</v>
      </c>
      <c r="D4">
        <v>2030</v>
      </c>
      <c r="E4">
        <v>2050</v>
      </c>
    </row>
    <row r="5" spans="1:5" x14ac:dyDescent="0.25">
      <c r="A5" t="s">
        <v>31</v>
      </c>
      <c r="B5">
        <v>0</v>
      </c>
      <c r="C5">
        <v>0</v>
      </c>
      <c r="D5">
        <v>0</v>
      </c>
      <c r="E5">
        <v>2</v>
      </c>
    </row>
    <row r="6" spans="1:5" x14ac:dyDescent="0.25">
      <c r="A6" t="s">
        <v>32</v>
      </c>
      <c r="B6">
        <v>1</v>
      </c>
      <c r="C6">
        <v>1</v>
      </c>
      <c r="D6">
        <v>3</v>
      </c>
      <c r="E6">
        <v>9</v>
      </c>
    </row>
    <row r="7" spans="1:5" x14ac:dyDescent="0.25">
      <c r="A7" t="s">
        <v>33</v>
      </c>
      <c r="B7">
        <v>4</v>
      </c>
      <c r="C7">
        <v>6</v>
      </c>
      <c r="D7">
        <v>7</v>
      </c>
      <c r="E7">
        <v>6</v>
      </c>
    </row>
    <row r="8" spans="1:5" x14ac:dyDescent="0.25">
      <c r="A8" t="s">
        <v>34</v>
      </c>
      <c r="B8">
        <v>0</v>
      </c>
      <c r="C8">
        <v>0</v>
      </c>
      <c r="D8">
        <v>3</v>
      </c>
      <c r="E8">
        <v>8</v>
      </c>
    </row>
    <row r="9" spans="1:5" x14ac:dyDescent="0.25">
      <c r="A9" t="s">
        <v>35</v>
      </c>
      <c r="B9">
        <v>2</v>
      </c>
      <c r="C9">
        <v>2</v>
      </c>
      <c r="D9">
        <v>2</v>
      </c>
      <c r="E9">
        <v>2</v>
      </c>
    </row>
    <row r="10" spans="1:5" x14ac:dyDescent="0.25">
      <c r="A10" t="s">
        <v>36</v>
      </c>
      <c r="B10">
        <v>9</v>
      </c>
      <c r="C10">
        <v>8</v>
      </c>
      <c r="D10">
        <v>9</v>
      </c>
      <c r="E10">
        <v>10</v>
      </c>
    </row>
    <row r="11" spans="1:5" x14ac:dyDescent="0.25">
      <c r="A11" t="s">
        <v>37</v>
      </c>
      <c r="B11">
        <v>12</v>
      </c>
      <c r="C11">
        <v>8</v>
      </c>
      <c r="D11">
        <v>14</v>
      </c>
      <c r="E11">
        <v>17</v>
      </c>
    </row>
    <row r="12" spans="1:5" x14ac:dyDescent="0.25">
      <c r="A12" t="s">
        <v>38</v>
      </c>
      <c r="B12">
        <v>53</v>
      </c>
      <c r="C12">
        <v>56</v>
      </c>
      <c r="D12">
        <v>47</v>
      </c>
      <c r="E12">
        <v>39</v>
      </c>
    </row>
    <row r="13" spans="1:5" x14ac:dyDescent="0.25">
      <c r="A13" t="s">
        <v>39</v>
      </c>
      <c r="B13">
        <v>19</v>
      </c>
      <c r="C13">
        <v>19</v>
      </c>
      <c r="D13">
        <v>14</v>
      </c>
      <c r="E13">
        <v>8</v>
      </c>
    </row>
    <row r="14" spans="1:5" x14ac:dyDescent="0.25">
      <c r="B14">
        <f>SUM(B5:B13)</f>
        <v>100</v>
      </c>
      <c r="C14">
        <f t="shared" ref="C14:E14" si="0">SUM(C5:C13)</f>
        <v>100</v>
      </c>
      <c r="D14">
        <f t="shared" si="0"/>
        <v>99</v>
      </c>
      <c r="E14">
        <f t="shared" si="0"/>
        <v>101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6" sqref="G6"/>
    </sheetView>
  </sheetViews>
  <sheetFormatPr baseColWidth="10" defaultRowHeight="15" x14ac:dyDescent="0.25"/>
  <sheetData>
    <row r="1" spans="1:5" ht="31.5" x14ac:dyDescent="0.25">
      <c r="A1" s="2" t="s">
        <v>0</v>
      </c>
    </row>
    <row r="2" spans="1:5" x14ac:dyDescent="0.25">
      <c r="A2" s="1" t="s">
        <v>1</v>
      </c>
    </row>
    <row r="4" spans="1:5" x14ac:dyDescent="0.25">
      <c r="A4" t="s">
        <v>18</v>
      </c>
      <c r="B4">
        <v>2015</v>
      </c>
      <c r="C4">
        <v>2020</v>
      </c>
      <c r="D4">
        <v>2030</v>
      </c>
      <c r="E4">
        <v>2050</v>
      </c>
    </row>
    <row r="5" spans="1:5" x14ac:dyDescent="0.25">
      <c r="A5" t="s">
        <v>40</v>
      </c>
      <c r="B5">
        <v>0</v>
      </c>
      <c r="C5">
        <v>0</v>
      </c>
      <c r="D5">
        <v>0</v>
      </c>
      <c r="E5">
        <v>1</v>
      </c>
    </row>
    <row r="6" spans="1:5" x14ac:dyDescent="0.25">
      <c r="A6" t="s">
        <v>41</v>
      </c>
      <c r="B6">
        <v>0</v>
      </c>
      <c r="C6">
        <v>0</v>
      </c>
      <c r="D6">
        <v>0</v>
      </c>
      <c r="E6">
        <v>3</v>
      </c>
    </row>
    <row r="7" spans="1:5" x14ac:dyDescent="0.25">
      <c r="A7" t="s">
        <v>42</v>
      </c>
      <c r="B7">
        <v>0</v>
      </c>
      <c r="C7">
        <v>1</v>
      </c>
      <c r="D7">
        <v>9</v>
      </c>
      <c r="E7">
        <v>18</v>
      </c>
    </row>
    <row r="8" spans="1:5" x14ac:dyDescent="0.25">
      <c r="A8" t="s">
        <v>43</v>
      </c>
      <c r="B8">
        <v>100</v>
      </c>
      <c r="C8">
        <v>99</v>
      </c>
      <c r="D8">
        <v>91</v>
      </c>
      <c r="E8">
        <v>78</v>
      </c>
    </row>
    <row r="9" spans="1:5" x14ac:dyDescent="0.25">
      <c r="B9">
        <f>SUM(B5:B8)</f>
        <v>100</v>
      </c>
      <c r="C9">
        <f t="shared" ref="C9:E9" si="0">SUM(C5:C8)</f>
        <v>100</v>
      </c>
      <c r="D9">
        <f t="shared" si="0"/>
        <v>100</v>
      </c>
      <c r="E9">
        <f t="shared" si="0"/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R25" sqref="R25"/>
    </sheetView>
  </sheetViews>
  <sheetFormatPr baseColWidth="10" defaultRowHeight="15" x14ac:dyDescent="0.25"/>
  <cols>
    <col min="13" max="13" width="18.85546875" customWidth="1"/>
  </cols>
  <sheetData>
    <row r="1" spans="1:18" x14ac:dyDescent="0.25">
      <c r="A1" t="s">
        <v>71</v>
      </c>
    </row>
    <row r="2" spans="1:18" x14ac:dyDescent="0.25">
      <c r="A2" t="s">
        <v>72</v>
      </c>
      <c r="M2" t="s">
        <v>87</v>
      </c>
    </row>
    <row r="3" spans="1:18" x14ac:dyDescent="0.25">
      <c r="A3" t="s">
        <v>73</v>
      </c>
      <c r="M3" t="s">
        <v>86</v>
      </c>
      <c r="N3">
        <v>2010</v>
      </c>
      <c r="O3">
        <v>2020</v>
      </c>
      <c r="P3">
        <v>2030</v>
      </c>
      <c r="Q3">
        <v>2040</v>
      </c>
      <c r="R3">
        <v>2050</v>
      </c>
    </row>
    <row r="4" spans="1:18" x14ac:dyDescent="0.25">
      <c r="M4" t="s">
        <v>80</v>
      </c>
      <c r="N4">
        <v>596</v>
      </c>
      <c r="O4">
        <v>616</v>
      </c>
      <c r="P4">
        <v>633</v>
      </c>
      <c r="Q4">
        <v>643</v>
      </c>
      <c r="R4">
        <v>645</v>
      </c>
    </row>
    <row r="5" spans="1:18" x14ac:dyDescent="0.25">
      <c r="M5" t="s">
        <v>81</v>
      </c>
      <c r="N5">
        <v>352</v>
      </c>
      <c r="O5">
        <v>253</v>
      </c>
      <c r="P5">
        <v>219</v>
      </c>
      <c r="Q5">
        <v>104</v>
      </c>
      <c r="R5">
        <v>15</v>
      </c>
    </row>
    <row r="6" spans="1:18" x14ac:dyDescent="0.25">
      <c r="M6" t="s">
        <v>38</v>
      </c>
      <c r="N6">
        <v>244</v>
      </c>
      <c r="O6">
        <v>337</v>
      </c>
      <c r="P6">
        <v>309</v>
      </c>
      <c r="Q6">
        <v>159</v>
      </c>
      <c r="R6">
        <v>30</v>
      </c>
    </row>
    <row r="7" spans="1:18" x14ac:dyDescent="0.25">
      <c r="M7" t="s">
        <v>82</v>
      </c>
      <c r="N7">
        <v>0</v>
      </c>
      <c r="O7">
        <v>4</v>
      </c>
      <c r="P7">
        <v>4</v>
      </c>
      <c r="Q7">
        <v>2</v>
      </c>
      <c r="R7">
        <v>0</v>
      </c>
    </row>
    <row r="8" spans="1:18" x14ac:dyDescent="0.25">
      <c r="M8" t="s">
        <v>83</v>
      </c>
      <c r="N8">
        <v>0</v>
      </c>
      <c r="O8">
        <v>5</v>
      </c>
      <c r="P8">
        <v>33</v>
      </c>
      <c r="Q8">
        <v>224</v>
      </c>
      <c r="R8">
        <v>424</v>
      </c>
    </row>
    <row r="9" spans="1:18" x14ac:dyDescent="0.25">
      <c r="M9" t="s">
        <v>84</v>
      </c>
      <c r="N9">
        <v>0</v>
      </c>
      <c r="O9">
        <v>8</v>
      </c>
      <c r="P9">
        <v>27</v>
      </c>
      <c r="Q9">
        <v>48</v>
      </c>
      <c r="R9">
        <v>46</v>
      </c>
    </row>
    <row r="10" spans="1:18" x14ac:dyDescent="0.25">
      <c r="M10" t="s">
        <v>85</v>
      </c>
      <c r="N10">
        <v>0</v>
      </c>
      <c r="O10">
        <v>9</v>
      </c>
      <c r="P10">
        <v>42</v>
      </c>
      <c r="Q10">
        <v>106</v>
      </c>
      <c r="R10">
        <v>129</v>
      </c>
    </row>
    <row r="13" spans="1:18" x14ac:dyDescent="0.25">
      <c r="M13" t="s">
        <v>88</v>
      </c>
      <c r="N13">
        <v>2010</v>
      </c>
      <c r="O13">
        <v>2020</v>
      </c>
      <c r="P13">
        <v>2030</v>
      </c>
      <c r="Q13">
        <v>2040</v>
      </c>
      <c r="R13">
        <v>2050</v>
      </c>
    </row>
    <row r="15" spans="1:18" x14ac:dyDescent="0.25">
      <c r="M15" t="s">
        <v>81</v>
      </c>
      <c r="N15">
        <f>N5/N$4</f>
        <v>0.59060402684563762</v>
      </c>
      <c r="O15">
        <f t="shared" ref="O15:R15" si="0">O5/O$4</f>
        <v>0.4107142857142857</v>
      </c>
      <c r="P15">
        <f t="shared" si="0"/>
        <v>0.34597156398104267</v>
      </c>
      <c r="Q15">
        <f t="shared" si="0"/>
        <v>0.16174183514774496</v>
      </c>
      <c r="R15">
        <f t="shared" si="0"/>
        <v>2.3255813953488372E-2</v>
      </c>
    </row>
    <row r="16" spans="1:18" x14ac:dyDescent="0.25">
      <c r="M16" t="s">
        <v>38</v>
      </c>
      <c r="N16">
        <f t="shared" ref="N16:R20" si="1">N6/N$4</f>
        <v>0.40939597315436244</v>
      </c>
      <c r="O16">
        <f t="shared" si="1"/>
        <v>0.54707792207792205</v>
      </c>
      <c r="P16">
        <f t="shared" si="1"/>
        <v>0.4881516587677725</v>
      </c>
      <c r="Q16">
        <f t="shared" si="1"/>
        <v>0.24727838258164853</v>
      </c>
      <c r="R16">
        <f t="shared" si="1"/>
        <v>4.6511627906976744E-2</v>
      </c>
    </row>
    <row r="17" spans="1:18" x14ac:dyDescent="0.25">
      <c r="M17" t="s">
        <v>82</v>
      </c>
      <c r="N17">
        <f t="shared" si="1"/>
        <v>0</v>
      </c>
      <c r="O17">
        <f t="shared" si="1"/>
        <v>6.4935064935064939E-3</v>
      </c>
      <c r="P17">
        <f t="shared" si="1"/>
        <v>6.3191153238546603E-3</v>
      </c>
      <c r="Q17">
        <f t="shared" si="1"/>
        <v>3.1104199066874028E-3</v>
      </c>
      <c r="R17">
        <f t="shared" si="1"/>
        <v>0</v>
      </c>
    </row>
    <row r="18" spans="1:18" x14ac:dyDescent="0.25">
      <c r="M18" t="s">
        <v>83</v>
      </c>
      <c r="N18">
        <f t="shared" si="1"/>
        <v>0</v>
      </c>
      <c r="O18">
        <f t="shared" si="1"/>
        <v>8.1168831168831161E-3</v>
      </c>
      <c r="P18">
        <f t="shared" si="1"/>
        <v>5.2132701421800945E-2</v>
      </c>
      <c r="Q18">
        <f t="shared" si="1"/>
        <v>0.34836702954898913</v>
      </c>
      <c r="R18">
        <f t="shared" si="1"/>
        <v>0.65736434108527131</v>
      </c>
    </row>
    <row r="19" spans="1:18" x14ac:dyDescent="0.25">
      <c r="M19" t="s">
        <v>84</v>
      </c>
      <c r="N19">
        <f t="shared" si="1"/>
        <v>0</v>
      </c>
      <c r="O19">
        <f t="shared" si="1"/>
        <v>1.2987012987012988E-2</v>
      </c>
      <c r="P19">
        <f t="shared" si="1"/>
        <v>4.2654028436018961E-2</v>
      </c>
      <c r="Q19">
        <f t="shared" si="1"/>
        <v>7.4650077760497674E-2</v>
      </c>
      <c r="R19">
        <f t="shared" si="1"/>
        <v>7.131782945736434E-2</v>
      </c>
    </row>
    <row r="20" spans="1:18" x14ac:dyDescent="0.25">
      <c r="M20" t="s">
        <v>85</v>
      </c>
      <c r="N20">
        <f t="shared" si="1"/>
        <v>0</v>
      </c>
      <c r="O20">
        <f t="shared" si="1"/>
        <v>1.461038961038961E-2</v>
      </c>
      <c r="P20">
        <f t="shared" si="1"/>
        <v>6.6350710900473939E-2</v>
      </c>
      <c r="Q20">
        <f t="shared" si="1"/>
        <v>0.16485225505443235</v>
      </c>
      <c r="R20">
        <f t="shared" si="1"/>
        <v>0.2</v>
      </c>
    </row>
    <row r="32" spans="1:18" x14ac:dyDescent="0.25">
      <c r="A32" t="s">
        <v>77</v>
      </c>
    </row>
    <row r="33" spans="1:1" x14ac:dyDescent="0.25">
      <c r="A33" t="s">
        <v>74</v>
      </c>
    </row>
    <row r="34" spans="1:1" x14ac:dyDescent="0.25">
      <c r="A34" t="s">
        <v>75</v>
      </c>
    </row>
    <row r="65" spans="1:1" x14ac:dyDescent="0.25">
      <c r="A65" t="s">
        <v>76</v>
      </c>
    </row>
    <row r="66" spans="1:1" x14ac:dyDescent="0.25">
      <c r="A66" t="s">
        <v>78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R14" sqref="R14"/>
    </sheetView>
  </sheetViews>
  <sheetFormatPr baseColWidth="10" defaultRowHeight="15" x14ac:dyDescent="0.25"/>
  <cols>
    <col min="13" max="13" width="19.7109375" customWidth="1"/>
  </cols>
  <sheetData>
    <row r="1" spans="1:18" x14ac:dyDescent="0.25">
      <c r="A1" t="s">
        <v>71</v>
      </c>
    </row>
    <row r="2" spans="1:18" x14ac:dyDescent="0.25">
      <c r="A2" t="s">
        <v>72</v>
      </c>
    </row>
    <row r="3" spans="1:18" x14ac:dyDescent="0.25">
      <c r="A3" t="s">
        <v>73</v>
      </c>
    </row>
    <row r="4" spans="1:18" x14ac:dyDescent="0.25">
      <c r="M4" t="s">
        <v>87</v>
      </c>
    </row>
    <row r="5" spans="1:18" x14ac:dyDescent="0.25">
      <c r="M5" t="s">
        <v>86</v>
      </c>
      <c r="N5">
        <v>2010</v>
      </c>
      <c r="O5">
        <v>2020</v>
      </c>
      <c r="P5">
        <v>2030</v>
      </c>
      <c r="Q5">
        <v>2040</v>
      </c>
      <c r="R5">
        <v>2050</v>
      </c>
    </row>
    <row r="6" spans="1:18" x14ac:dyDescent="0.25">
      <c r="M6" t="s">
        <v>80</v>
      </c>
      <c r="N6">
        <v>37.4</v>
      </c>
      <c r="O6">
        <v>40.4</v>
      </c>
      <c r="P6">
        <v>42.8</v>
      </c>
      <c r="Q6">
        <v>45.2</v>
      </c>
      <c r="R6">
        <v>47</v>
      </c>
    </row>
    <row r="7" spans="1:18" x14ac:dyDescent="0.25">
      <c r="M7" t="s">
        <v>38</v>
      </c>
      <c r="N7">
        <v>37.4</v>
      </c>
      <c r="O7">
        <v>40.4</v>
      </c>
      <c r="P7">
        <v>41.2</v>
      </c>
      <c r="Q7">
        <v>24.8</v>
      </c>
      <c r="R7">
        <v>9.1999999999999993</v>
      </c>
    </row>
    <row r="8" spans="1:18" x14ac:dyDescent="0.25">
      <c r="M8" t="s">
        <v>89</v>
      </c>
      <c r="N8">
        <v>0</v>
      </c>
      <c r="O8">
        <v>0</v>
      </c>
      <c r="P8">
        <v>1.6</v>
      </c>
      <c r="Q8">
        <v>20.399999999999999</v>
      </c>
      <c r="R8">
        <v>37.700000000000003</v>
      </c>
    </row>
    <row r="11" spans="1:18" x14ac:dyDescent="0.25">
      <c r="M11" t="s">
        <v>88</v>
      </c>
      <c r="N11">
        <v>2010</v>
      </c>
      <c r="O11">
        <v>2020</v>
      </c>
      <c r="P11">
        <v>2030</v>
      </c>
      <c r="Q11">
        <v>2040</v>
      </c>
      <c r="R11">
        <v>2050</v>
      </c>
    </row>
    <row r="13" spans="1:18" x14ac:dyDescent="0.25">
      <c r="M13" t="s">
        <v>38</v>
      </c>
      <c r="N13">
        <f>N7/N$6</f>
        <v>1</v>
      </c>
      <c r="O13">
        <f t="shared" ref="O13:R13" si="0">O7/O$6</f>
        <v>1</v>
      </c>
      <c r="P13">
        <f t="shared" si="0"/>
        <v>0.96261682242990665</v>
      </c>
      <c r="Q13">
        <f t="shared" si="0"/>
        <v>0.54867256637168138</v>
      </c>
      <c r="R13">
        <f t="shared" si="0"/>
        <v>0.19574468085106381</v>
      </c>
    </row>
    <row r="14" spans="1:18" x14ac:dyDescent="0.25">
      <c r="M14" t="s">
        <v>89</v>
      </c>
      <c r="N14">
        <f>N8/N$6</f>
        <v>0</v>
      </c>
      <c r="O14">
        <f t="shared" ref="O14:R14" si="1">O8/O$6</f>
        <v>0</v>
      </c>
      <c r="P14">
        <f t="shared" si="1"/>
        <v>3.7383177570093462E-2</v>
      </c>
      <c r="Q14">
        <f t="shared" si="1"/>
        <v>0.45132743362831851</v>
      </c>
      <c r="R14">
        <f t="shared" si="1"/>
        <v>0.80212765957446819</v>
      </c>
    </row>
    <row r="31" spans="1:1" x14ac:dyDescent="0.25">
      <c r="A31" t="s">
        <v>76</v>
      </c>
    </row>
    <row r="32" spans="1:1" x14ac:dyDescent="0.25">
      <c r="A32" t="s">
        <v>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Modal Split</vt:lpstr>
      <vt:lpstr>CO2 Zertifikatspreis</vt:lpstr>
      <vt:lpstr>Passenger Transport Activity</vt:lpstr>
      <vt:lpstr>Freight Transport Activity</vt:lpstr>
      <vt:lpstr>Total Energy demand transport</vt:lpstr>
      <vt:lpstr>Energy Consumption by fuel</vt:lpstr>
      <vt:lpstr>Trucks Fuel Type</vt:lpstr>
      <vt:lpstr>PKW Antriebsart</vt:lpstr>
      <vt:lpstr>Sattelzug Antriebsart</vt:lpstr>
      <vt:lpstr>LKW+Leicht Nutzfahrzeuge</vt:lpstr>
      <vt:lpstr>Busse</vt:lpstr>
      <vt:lpstr>Allgemein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Breuning, Larissa</cp:lastModifiedBy>
  <dcterms:created xsi:type="dcterms:W3CDTF">2015-06-05T18:19:34Z</dcterms:created>
  <dcterms:modified xsi:type="dcterms:W3CDTF">2021-11-12T09:38:46Z</dcterms:modified>
</cp:coreProperties>
</file>